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YU\Admin\001-GOVERNMENT RECORDS REQUEST\"/>
    </mc:Choice>
  </mc:AlternateContent>
  <bookViews>
    <workbookView xWindow="0" yWindow="0" windowWidth="28800" windowHeight="12435"/>
  </bookViews>
  <sheets>
    <sheet name="FY 2018-2019" sheetId="1" r:id="rId1"/>
  </sheets>
  <externalReferences>
    <externalReference r:id="rId2"/>
  </externalReferences>
  <definedNames>
    <definedName name="HHSC">#REF!</definedName>
    <definedName name="KAUAI_COUNTY_FINANCE">[1]FORM_Log!#REF!</definedName>
    <definedName name="SOH__HAWAII_HEALTH_SYSTEMS_CORPORATION__CORPORATE_OFFICE">#REF!</definedName>
    <definedName name="SOH__HAWAII_HEALTH_SYSTEMS_CORPORATION__HHSC">#REF!</definedName>
    <definedName name="SOH_ACCOUNTING_AND_GENERAL_SERVICES">#REF!</definedName>
    <definedName name="SOH_AGRICULTURE">#REF!</definedName>
    <definedName name="SOH_ATTORNEY_GENERAL">#REF!</definedName>
    <definedName name="SOH_BUDGET_AND_FINANCE">#REF!</definedName>
    <definedName name="SOH_BUSINESS_ECON_DEV_AND_TOURISM">#REF!</definedName>
    <definedName name="SOH_COMMERCE_AND_CONSUMER_AFFAIRS">#REF!</definedName>
    <definedName name="SOH_DEFENSE">#REF!</definedName>
    <definedName name="SOH_EDUCATION">#REF!</definedName>
    <definedName name="SOH_GOVERNOR">#REF!</definedName>
    <definedName name="SOH_HAWAII_HEALTH_SYSTEMS_CORPORATION">#REF!</definedName>
    <definedName name="SOH_HAWAII_HEALTH_SYSTEMS_CORPORATION_HHSC">#REF!</definedName>
    <definedName name="SOH_HAWAIIAN_HOME_LANDS">#REF!</definedName>
    <definedName name="SOH_HUMAN_RESOURCES_DEVELOPMENT">#REF!</definedName>
    <definedName name="SOH_HUMAN_SERVICES">#REF!</definedName>
    <definedName name="SOH_JUDICIARY">#REF!</definedName>
    <definedName name="SOH_LABOR_AND_INDUSTRIAL_RELATIONS">#REF!</definedName>
    <definedName name="SOH_LAND_AND_NATURAL_RESOURCES">#REF!</definedName>
    <definedName name="SOH_LT_GOVERNOR">#REF!</definedName>
    <definedName name="SOH_PUBLIC_SAFETY">#REF!</definedName>
    <definedName name="SOH_TAXATION">#REF!</definedName>
    <definedName name="SOH_TRANSPORTATION">#REF!</definedName>
    <definedName name="SOH_UNIVERSITY_OF_HAWAII">#REF!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013" i="1" l="1"/>
  <c r="BA1013" i="1"/>
  <c r="AW1013" i="1"/>
  <c r="AV1013" i="1"/>
  <c r="AU1013" i="1"/>
  <c r="AT1013" i="1"/>
  <c r="AS1013" i="1"/>
  <c r="AR1013" i="1"/>
  <c r="AQ1013" i="1"/>
  <c r="AP1013" i="1"/>
  <c r="AO1013" i="1"/>
  <c r="AN1013" i="1"/>
  <c r="AM1013" i="1"/>
  <c r="AL1013" i="1"/>
  <c r="AD1013" i="1"/>
  <c r="Z1013" i="1"/>
  <c r="Y1013" i="1"/>
  <c r="N1013" i="1"/>
  <c r="BG1012" i="1"/>
  <c r="BE1012" i="1"/>
  <c r="BC1012" i="1"/>
  <c r="BA1012" i="1"/>
  <c r="AV1012" i="1"/>
  <c r="AU1012" i="1"/>
  <c r="AT1012" i="1"/>
  <c r="AS1012" i="1"/>
  <c r="AR1012" i="1"/>
  <c r="AQ1012" i="1"/>
  <c r="AP1012" i="1"/>
  <c r="AO1012" i="1"/>
  <c r="AN1012" i="1"/>
  <c r="AM1012" i="1"/>
  <c r="AL1012" i="1"/>
  <c r="AD1012" i="1"/>
  <c r="Z1012" i="1"/>
  <c r="Y1012" i="1"/>
  <c r="N1012" i="1"/>
  <c r="AW1012" i="1" s="1"/>
  <c r="BE1011" i="1"/>
  <c r="BA1011" i="1"/>
  <c r="AW1011" i="1"/>
  <c r="AV1011" i="1"/>
  <c r="AU1011" i="1"/>
  <c r="AT1011" i="1"/>
  <c r="AS1011" i="1"/>
  <c r="AR1011" i="1"/>
  <c r="AQ1011" i="1"/>
  <c r="AP1011" i="1"/>
  <c r="AO1011" i="1"/>
  <c r="AN1011" i="1"/>
  <c r="AM1011" i="1"/>
  <c r="AL1011" i="1"/>
  <c r="AD1011" i="1"/>
  <c r="Z1011" i="1"/>
  <c r="Y1011" i="1"/>
  <c r="N1011" i="1"/>
  <c r="BG1010" i="1"/>
  <c r="BE1010" i="1"/>
  <c r="BC1010" i="1"/>
  <c r="BA1010" i="1"/>
  <c r="AV1010" i="1"/>
  <c r="AU1010" i="1"/>
  <c r="AT1010" i="1"/>
  <c r="AS1010" i="1"/>
  <c r="AR1010" i="1"/>
  <c r="AQ1010" i="1"/>
  <c r="AP1010" i="1"/>
  <c r="AO1010" i="1"/>
  <c r="AN1010" i="1"/>
  <c r="AM1010" i="1"/>
  <c r="AL1010" i="1"/>
  <c r="AD1010" i="1"/>
  <c r="Z1010" i="1"/>
  <c r="Y1010" i="1"/>
  <c r="N1010" i="1"/>
  <c r="AW1010" i="1" s="1"/>
  <c r="BE1009" i="1"/>
  <c r="BA1009" i="1"/>
  <c r="AW1009" i="1"/>
  <c r="AV1009" i="1"/>
  <c r="AU1009" i="1"/>
  <c r="AT1009" i="1"/>
  <c r="AS1009" i="1"/>
  <c r="AR1009" i="1"/>
  <c r="AQ1009" i="1"/>
  <c r="AP1009" i="1"/>
  <c r="AO1009" i="1"/>
  <c r="AN1009" i="1"/>
  <c r="AM1009" i="1"/>
  <c r="AL1009" i="1"/>
  <c r="AD1009" i="1"/>
  <c r="Z1009" i="1"/>
  <c r="Y1009" i="1"/>
  <c r="N1009" i="1"/>
  <c r="BG1008" i="1"/>
  <c r="BE1008" i="1"/>
  <c r="BC1008" i="1"/>
  <c r="BA1008" i="1"/>
  <c r="AV1008" i="1"/>
  <c r="AU1008" i="1"/>
  <c r="AT1008" i="1"/>
  <c r="AS1008" i="1"/>
  <c r="AR1008" i="1"/>
  <c r="AQ1008" i="1"/>
  <c r="AP1008" i="1"/>
  <c r="AO1008" i="1"/>
  <c r="AN1008" i="1"/>
  <c r="AM1008" i="1"/>
  <c r="AL1008" i="1"/>
  <c r="AD1008" i="1"/>
  <c r="Z1008" i="1"/>
  <c r="Y1008" i="1"/>
  <c r="N1008" i="1"/>
  <c r="AW1008" i="1" s="1"/>
  <c r="BE1007" i="1"/>
  <c r="BA1007" i="1"/>
  <c r="AW1007" i="1"/>
  <c r="AV1007" i="1"/>
  <c r="AU1007" i="1"/>
  <c r="AT1007" i="1"/>
  <c r="AS1007" i="1"/>
  <c r="AR1007" i="1"/>
  <c r="AQ1007" i="1"/>
  <c r="AP1007" i="1"/>
  <c r="AO1007" i="1"/>
  <c r="AN1007" i="1"/>
  <c r="AM1007" i="1"/>
  <c r="AL1007" i="1"/>
  <c r="AD1007" i="1"/>
  <c r="Z1007" i="1"/>
  <c r="Y1007" i="1"/>
  <c r="N1007" i="1"/>
  <c r="BG1006" i="1"/>
  <c r="BE1006" i="1"/>
  <c r="BC1006" i="1"/>
  <c r="BA1006" i="1"/>
  <c r="AV1006" i="1"/>
  <c r="AU1006" i="1"/>
  <c r="AT1006" i="1"/>
  <c r="AS1006" i="1"/>
  <c r="AR1006" i="1"/>
  <c r="AQ1006" i="1"/>
  <c r="AP1006" i="1"/>
  <c r="AO1006" i="1"/>
  <c r="AN1006" i="1"/>
  <c r="AM1006" i="1"/>
  <c r="AL1006" i="1"/>
  <c r="AD1006" i="1"/>
  <c r="Z1006" i="1"/>
  <c r="Y1006" i="1"/>
  <c r="N1006" i="1"/>
  <c r="AW1006" i="1" s="1"/>
  <c r="BE1005" i="1"/>
  <c r="BA1005" i="1"/>
  <c r="AW1005" i="1"/>
  <c r="AV1005" i="1"/>
  <c r="AU1005" i="1"/>
  <c r="AT1005" i="1"/>
  <c r="AS1005" i="1"/>
  <c r="AR1005" i="1"/>
  <c r="AQ1005" i="1"/>
  <c r="AP1005" i="1"/>
  <c r="AO1005" i="1"/>
  <c r="AN1005" i="1"/>
  <c r="AM1005" i="1"/>
  <c r="AL1005" i="1"/>
  <c r="AD1005" i="1"/>
  <c r="Z1005" i="1"/>
  <c r="Y1005" i="1"/>
  <c r="N1005" i="1"/>
  <c r="BG1004" i="1"/>
  <c r="BE1004" i="1"/>
  <c r="BC1004" i="1"/>
  <c r="BA1004" i="1"/>
  <c r="AV1004" i="1"/>
  <c r="AU1004" i="1"/>
  <c r="AT1004" i="1"/>
  <c r="AS1004" i="1"/>
  <c r="AR1004" i="1"/>
  <c r="AQ1004" i="1"/>
  <c r="AP1004" i="1"/>
  <c r="AO1004" i="1"/>
  <c r="AN1004" i="1"/>
  <c r="AM1004" i="1"/>
  <c r="AL1004" i="1"/>
  <c r="AJ1004" i="1"/>
  <c r="AK1004" i="1" s="1"/>
  <c r="AD1004" i="1"/>
  <c r="AB1004" i="1"/>
  <c r="AE1004" i="1" s="1"/>
  <c r="AI1004" i="1" s="1"/>
  <c r="Z1004" i="1"/>
  <c r="Y1004" i="1"/>
  <c r="N1004" i="1"/>
  <c r="AW1004" i="1" s="1"/>
  <c r="AX1004" i="1" s="1"/>
  <c r="BH1003" i="1"/>
  <c r="BF1003" i="1"/>
  <c r="BE1003" i="1"/>
  <c r="BG1003" i="1" s="1"/>
  <c r="BD1003" i="1"/>
  <c r="BB1003" i="1"/>
  <c r="BA1003" i="1"/>
  <c r="BC1003" i="1" s="1"/>
  <c r="AV1003" i="1"/>
  <c r="AU1003" i="1"/>
  <c r="AT1003" i="1"/>
  <c r="AS1003" i="1"/>
  <c r="AR1003" i="1"/>
  <c r="AQ1003" i="1"/>
  <c r="AP1003" i="1"/>
  <c r="AO1003" i="1"/>
  <c r="AN1003" i="1"/>
  <c r="AM1003" i="1"/>
  <c r="AL1003" i="1"/>
  <c r="AJ1003" i="1"/>
  <c r="AK1003" i="1" s="1"/>
  <c r="AD1003" i="1"/>
  <c r="AB1003" i="1"/>
  <c r="AE1003" i="1" s="1"/>
  <c r="AI1003" i="1" s="1"/>
  <c r="Z1003" i="1"/>
  <c r="Y1003" i="1"/>
  <c r="N1003" i="1"/>
  <c r="AW1003" i="1" s="1"/>
  <c r="AX1003" i="1" s="1"/>
  <c r="BH1002" i="1"/>
  <c r="BF1002" i="1"/>
  <c r="BE1002" i="1"/>
  <c r="BG1002" i="1" s="1"/>
  <c r="BD1002" i="1"/>
  <c r="BB1002" i="1"/>
  <c r="BA1002" i="1"/>
  <c r="BC1002" i="1" s="1"/>
  <c r="AV1002" i="1"/>
  <c r="AU1002" i="1"/>
  <c r="AT1002" i="1"/>
  <c r="AS1002" i="1"/>
  <c r="AR1002" i="1"/>
  <c r="AQ1002" i="1"/>
  <c r="AP1002" i="1"/>
  <c r="AO1002" i="1"/>
  <c r="AN1002" i="1"/>
  <c r="AM1002" i="1"/>
  <c r="AL1002" i="1"/>
  <c r="AJ1002" i="1"/>
  <c r="AK1002" i="1" s="1"/>
  <c r="AD1002" i="1"/>
  <c r="AB1002" i="1"/>
  <c r="AE1002" i="1" s="1"/>
  <c r="AI1002" i="1" s="1"/>
  <c r="Z1002" i="1"/>
  <c r="Y1002" i="1"/>
  <c r="N1002" i="1"/>
  <c r="AW1002" i="1" s="1"/>
  <c r="AX1002" i="1" s="1"/>
  <c r="BH1001" i="1"/>
  <c r="BF1001" i="1"/>
  <c r="BE1001" i="1"/>
  <c r="BG1001" i="1" s="1"/>
  <c r="BD1001" i="1"/>
  <c r="BB1001" i="1"/>
  <c r="BA1001" i="1"/>
  <c r="BC1001" i="1" s="1"/>
  <c r="AV1001" i="1"/>
  <c r="AU1001" i="1"/>
  <c r="AT1001" i="1"/>
  <c r="AS1001" i="1"/>
  <c r="AR1001" i="1"/>
  <c r="AQ1001" i="1"/>
  <c r="AP1001" i="1"/>
  <c r="AO1001" i="1"/>
  <c r="AN1001" i="1"/>
  <c r="AM1001" i="1"/>
  <c r="AL1001" i="1"/>
  <c r="AJ1001" i="1"/>
  <c r="AK1001" i="1" s="1"/>
  <c r="AD1001" i="1"/>
  <c r="AB1001" i="1"/>
  <c r="AE1001" i="1" s="1"/>
  <c r="AI1001" i="1" s="1"/>
  <c r="Z1001" i="1"/>
  <c r="Y1001" i="1"/>
  <c r="N1001" i="1"/>
  <c r="AW1001" i="1" s="1"/>
  <c r="AX1001" i="1" s="1"/>
  <c r="BH1000" i="1"/>
  <c r="BF1000" i="1"/>
  <c r="BE1000" i="1"/>
  <c r="BG1000" i="1" s="1"/>
  <c r="BD1000" i="1"/>
  <c r="BB1000" i="1"/>
  <c r="BA1000" i="1"/>
  <c r="BC1000" i="1" s="1"/>
  <c r="AV1000" i="1"/>
  <c r="AU1000" i="1"/>
  <c r="AT1000" i="1"/>
  <c r="AS1000" i="1"/>
  <c r="AR1000" i="1"/>
  <c r="AQ1000" i="1"/>
  <c r="AP1000" i="1"/>
  <c r="AO1000" i="1"/>
  <c r="AN1000" i="1"/>
  <c r="AM1000" i="1"/>
  <c r="AL1000" i="1"/>
  <c r="AJ1000" i="1"/>
  <c r="AK1000" i="1" s="1"/>
  <c r="AD1000" i="1"/>
  <c r="AB1000" i="1"/>
  <c r="AE1000" i="1" s="1"/>
  <c r="AI1000" i="1" s="1"/>
  <c r="Z1000" i="1"/>
  <c r="Y1000" i="1"/>
  <c r="N1000" i="1"/>
  <c r="AW1000" i="1" s="1"/>
  <c r="AX1000" i="1" s="1"/>
  <c r="BH999" i="1"/>
  <c r="BF999" i="1"/>
  <c r="BE999" i="1"/>
  <c r="BG999" i="1" s="1"/>
  <c r="BD999" i="1"/>
  <c r="BB999" i="1"/>
  <c r="BA999" i="1"/>
  <c r="BC999" i="1" s="1"/>
  <c r="AV999" i="1"/>
  <c r="AU999" i="1"/>
  <c r="AT999" i="1"/>
  <c r="AS999" i="1"/>
  <c r="AR999" i="1"/>
  <c r="AQ999" i="1"/>
  <c r="AP999" i="1"/>
  <c r="AO999" i="1"/>
  <c r="AN999" i="1"/>
  <c r="AM999" i="1"/>
  <c r="AL999" i="1"/>
  <c r="AJ999" i="1"/>
  <c r="AK999" i="1" s="1"/>
  <c r="AD999" i="1"/>
  <c r="AB999" i="1"/>
  <c r="AE999" i="1" s="1"/>
  <c r="AI999" i="1" s="1"/>
  <c r="Z999" i="1"/>
  <c r="Y999" i="1"/>
  <c r="N999" i="1"/>
  <c r="AW999" i="1" s="1"/>
  <c r="AX999" i="1" s="1"/>
  <c r="BH998" i="1"/>
  <c r="BF998" i="1"/>
  <c r="BE998" i="1"/>
  <c r="BG998" i="1" s="1"/>
  <c r="BD998" i="1"/>
  <c r="BB998" i="1"/>
  <c r="BA998" i="1"/>
  <c r="BC998" i="1" s="1"/>
  <c r="AV998" i="1"/>
  <c r="AU998" i="1"/>
  <c r="AT998" i="1"/>
  <c r="AS998" i="1"/>
  <c r="AR998" i="1"/>
  <c r="AQ998" i="1"/>
  <c r="AP998" i="1"/>
  <c r="AO998" i="1"/>
  <c r="AN998" i="1"/>
  <c r="AM998" i="1"/>
  <c r="AL998" i="1"/>
  <c r="AJ998" i="1"/>
  <c r="AK998" i="1" s="1"/>
  <c r="AD998" i="1"/>
  <c r="AB998" i="1"/>
  <c r="AE998" i="1" s="1"/>
  <c r="AI998" i="1" s="1"/>
  <c r="Z998" i="1"/>
  <c r="Y998" i="1"/>
  <c r="N998" i="1"/>
  <c r="AW998" i="1" s="1"/>
  <c r="AX998" i="1" s="1"/>
  <c r="BH997" i="1"/>
  <c r="BF997" i="1"/>
  <c r="BE997" i="1"/>
  <c r="BG997" i="1" s="1"/>
  <c r="BD997" i="1"/>
  <c r="BB997" i="1"/>
  <c r="BA997" i="1"/>
  <c r="BC997" i="1" s="1"/>
  <c r="AV997" i="1"/>
  <c r="AU997" i="1"/>
  <c r="AT997" i="1"/>
  <c r="AS997" i="1"/>
  <c r="AR997" i="1"/>
  <c r="AQ997" i="1"/>
  <c r="AP997" i="1"/>
  <c r="AO997" i="1"/>
  <c r="AN997" i="1"/>
  <c r="AM997" i="1"/>
  <c r="AL997" i="1"/>
  <c r="AJ997" i="1"/>
  <c r="AK997" i="1" s="1"/>
  <c r="AD997" i="1"/>
  <c r="AB997" i="1"/>
  <c r="AE997" i="1" s="1"/>
  <c r="AI997" i="1" s="1"/>
  <c r="Z997" i="1"/>
  <c r="Y997" i="1"/>
  <c r="N997" i="1"/>
  <c r="AW997" i="1" s="1"/>
  <c r="AX997" i="1" s="1"/>
  <c r="BH996" i="1"/>
  <c r="BF996" i="1"/>
  <c r="BE996" i="1"/>
  <c r="BG996" i="1" s="1"/>
  <c r="BD996" i="1"/>
  <c r="BB996" i="1"/>
  <c r="BA996" i="1"/>
  <c r="BC996" i="1" s="1"/>
  <c r="AV996" i="1"/>
  <c r="AU996" i="1"/>
  <c r="AT996" i="1"/>
  <c r="AS996" i="1"/>
  <c r="AR996" i="1"/>
  <c r="AQ996" i="1"/>
  <c r="AP996" i="1"/>
  <c r="AO996" i="1"/>
  <c r="AN996" i="1"/>
  <c r="AM996" i="1"/>
  <c r="AL996" i="1"/>
  <c r="AJ996" i="1"/>
  <c r="AK996" i="1" s="1"/>
  <c r="AD996" i="1"/>
  <c r="AB996" i="1"/>
  <c r="AE996" i="1" s="1"/>
  <c r="AI996" i="1" s="1"/>
  <c r="Z996" i="1"/>
  <c r="Y996" i="1"/>
  <c r="N996" i="1"/>
  <c r="AW996" i="1" s="1"/>
  <c r="AX996" i="1" s="1"/>
  <c r="BH995" i="1"/>
  <c r="BF995" i="1"/>
  <c r="BE995" i="1"/>
  <c r="BG995" i="1" s="1"/>
  <c r="BD995" i="1"/>
  <c r="BB995" i="1"/>
  <c r="BA995" i="1"/>
  <c r="BC995" i="1" s="1"/>
  <c r="AV995" i="1"/>
  <c r="AU995" i="1"/>
  <c r="AT995" i="1"/>
  <c r="AS995" i="1"/>
  <c r="AR995" i="1"/>
  <c r="AQ995" i="1"/>
  <c r="AP995" i="1"/>
  <c r="AO995" i="1"/>
  <c r="AN995" i="1"/>
  <c r="AM995" i="1"/>
  <c r="AL995" i="1"/>
  <c r="AJ995" i="1"/>
  <c r="AK995" i="1" s="1"/>
  <c r="AD995" i="1"/>
  <c r="AB995" i="1"/>
  <c r="AE995" i="1" s="1"/>
  <c r="AI995" i="1" s="1"/>
  <c r="Z995" i="1"/>
  <c r="Y995" i="1"/>
  <c r="N995" i="1"/>
  <c r="AW995" i="1" s="1"/>
  <c r="AX995" i="1" s="1"/>
  <c r="BH994" i="1"/>
  <c r="BF994" i="1"/>
  <c r="BE994" i="1"/>
  <c r="BG994" i="1" s="1"/>
  <c r="BD994" i="1"/>
  <c r="BB994" i="1"/>
  <c r="BA994" i="1"/>
  <c r="BC994" i="1" s="1"/>
  <c r="AV994" i="1"/>
  <c r="AU994" i="1"/>
  <c r="AT994" i="1"/>
  <c r="AS994" i="1"/>
  <c r="AR994" i="1"/>
  <c r="AQ994" i="1"/>
  <c r="AP994" i="1"/>
  <c r="AO994" i="1"/>
  <c r="AN994" i="1"/>
  <c r="AM994" i="1"/>
  <c r="AL994" i="1"/>
  <c r="AJ994" i="1"/>
  <c r="AK994" i="1" s="1"/>
  <c r="AD994" i="1"/>
  <c r="AB994" i="1"/>
  <c r="AE994" i="1" s="1"/>
  <c r="AI994" i="1" s="1"/>
  <c r="Z994" i="1"/>
  <c r="Y994" i="1"/>
  <c r="N994" i="1"/>
  <c r="AW994" i="1" s="1"/>
  <c r="AX994" i="1" s="1"/>
  <c r="BH993" i="1"/>
  <c r="BF993" i="1"/>
  <c r="BE993" i="1"/>
  <c r="BG993" i="1" s="1"/>
  <c r="BD993" i="1"/>
  <c r="BB993" i="1"/>
  <c r="BA993" i="1"/>
  <c r="BC993" i="1" s="1"/>
  <c r="AV993" i="1"/>
  <c r="AU993" i="1"/>
  <c r="AT993" i="1"/>
  <c r="AS993" i="1"/>
  <c r="AR993" i="1"/>
  <c r="AQ993" i="1"/>
  <c r="AP993" i="1"/>
  <c r="AO993" i="1"/>
  <c r="AN993" i="1"/>
  <c r="AM993" i="1"/>
  <c r="AL993" i="1"/>
  <c r="AJ993" i="1"/>
  <c r="AK993" i="1" s="1"/>
  <c r="AD993" i="1"/>
  <c r="AB993" i="1"/>
  <c r="AE993" i="1" s="1"/>
  <c r="AI993" i="1" s="1"/>
  <c r="Z993" i="1"/>
  <c r="Y993" i="1"/>
  <c r="N993" i="1"/>
  <c r="AW993" i="1" s="1"/>
  <c r="AX993" i="1" s="1"/>
  <c r="BH992" i="1"/>
  <c r="BF992" i="1"/>
  <c r="BE992" i="1"/>
  <c r="BG992" i="1" s="1"/>
  <c r="BD992" i="1"/>
  <c r="BB992" i="1"/>
  <c r="BA992" i="1"/>
  <c r="BC992" i="1" s="1"/>
  <c r="AV992" i="1"/>
  <c r="AU992" i="1"/>
  <c r="AT992" i="1"/>
  <c r="AS992" i="1"/>
  <c r="AR992" i="1"/>
  <c r="AQ992" i="1"/>
  <c r="AP992" i="1"/>
  <c r="AO992" i="1"/>
  <c r="AN992" i="1"/>
  <c r="AM992" i="1"/>
  <c r="AL992" i="1"/>
  <c r="AJ992" i="1"/>
  <c r="AK992" i="1" s="1"/>
  <c r="AD992" i="1"/>
  <c r="AB992" i="1"/>
  <c r="AE992" i="1" s="1"/>
  <c r="AI992" i="1" s="1"/>
  <c r="Z992" i="1"/>
  <c r="Y992" i="1"/>
  <c r="N992" i="1"/>
  <c r="AW992" i="1" s="1"/>
  <c r="AX992" i="1" s="1"/>
  <c r="BH991" i="1"/>
  <c r="BF991" i="1"/>
  <c r="BE991" i="1"/>
  <c r="BG991" i="1" s="1"/>
  <c r="BD991" i="1"/>
  <c r="BB991" i="1"/>
  <c r="BA991" i="1"/>
  <c r="BC991" i="1" s="1"/>
  <c r="AV991" i="1"/>
  <c r="AU991" i="1"/>
  <c r="AT991" i="1"/>
  <c r="AS991" i="1"/>
  <c r="AR991" i="1"/>
  <c r="AQ991" i="1"/>
  <c r="AP991" i="1"/>
  <c r="AO991" i="1"/>
  <c r="AN991" i="1"/>
  <c r="AM991" i="1"/>
  <c r="AL991" i="1"/>
  <c r="AJ991" i="1"/>
  <c r="AK991" i="1" s="1"/>
  <c r="AD991" i="1"/>
  <c r="AB991" i="1"/>
  <c r="AE991" i="1" s="1"/>
  <c r="AI991" i="1" s="1"/>
  <c r="Z991" i="1"/>
  <c r="Y991" i="1"/>
  <c r="N991" i="1"/>
  <c r="AW991" i="1" s="1"/>
  <c r="AX991" i="1" s="1"/>
  <c r="BH990" i="1"/>
  <c r="BF990" i="1"/>
  <c r="BE990" i="1"/>
  <c r="BG990" i="1" s="1"/>
  <c r="BD990" i="1"/>
  <c r="BB990" i="1"/>
  <c r="BA990" i="1"/>
  <c r="BC990" i="1" s="1"/>
  <c r="AV990" i="1"/>
  <c r="AU990" i="1"/>
  <c r="AT990" i="1"/>
  <c r="AS990" i="1"/>
  <c r="AR990" i="1"/>
  <c r="AQ990" i="1"/>
  <c r="AP990" i="1"/>
  <c r="AO990" i="1"/>
  <c r="AN990" i="1"/>
  <c r="AM990" i="1"/>
  <c r="AL990" i="1"/>
  <c r="AJ990" i="1"/>
  <c r="AK990" i="1" s="1"/>
  <c r="AD990" i="1"/>
  <c r="AB990" i="1"/>
  <c r="AE990" i="1" s="1"/>
  <c r="AI990" i="1" s="1"/>
  <c r="Z990" i="1"/>
  <c r="Y990" i="1"/>
  <c r="N990" i="1"/>
  <c r="AW990" i="1" s="1"/>
  <c r="AX990" i="1" s="1"/>
  <c r="BH989" i="1"/>
  <c r="BF989" i="1"/>
  <c r="BE989" i="1"/>
  <c r="BG989" i="1" s="1"/>
  <c r="BD989" i="1"/>
  <c r="BB989" i="1"/>
  <c r="BA989" i="1"/>
  <c r="BC989" i="1" s="1"/>
  <c r="AV989" i="1"/>
  <c r="AU989" i="1"/>
  <c r="AT989" i="1"/>
  <c r="AS989" i="1"/>
  <c r="AR989" i="1"/>
  <c r="AQ989" i="1"/>
  <c r="AP989" i="1"/>
  <c r="AO989" i="1"/>
  <c r="AN989" i="1"/>
  <c r="AM989" i="1"/>
  <c r="AL989" i="1"/>
  <c r="AJ989" i="1"/>
  <c r="AK989" i="1" s="1"/>
  <c r="AD989" i="1"/>
  <c r="AB989" i="1"/>
  <c r="AE989" i="1" s="1"/>
  <c r="AI989" i="1" s="1"/>
  <c r="Z989" i="1"/>
  <c r="Y989" i="1"/>
  <c r="N989" i="1"/>
  <c r="AW989" i="1" s="1"/>
  <c r="AX989" i="1" s="1"/>
  <c r="BH988" i="1"/>
  <c r="BF988" i="1"/>
  <c r="BE988" i="1"/>
  <c r="BG988" i="1" s="1"/>
  <c r="BD988" i="1"/>
  <c r="BB988" i="1"/>
  <c r="BA988" i="1"/>
  <c r="BC988" i="1" s="1"/>
  <c r="AV988" i="1"/>
  <c r="AU988" i="1"/>
  <c r="AT988" i="1"/>
  <c r="AS988" i="1"/>
  <c r="AR988" i="1"/>
  <c r="AQ988" i="1"/>
  <c r="AP988" i="1"/>
  <c r="AO988" i="1"/>
  <c r="AN988" i="1"/>
  <c r="AM988" i="1"/>
  <c r="AL988" i="1"/>
  <c r="AJ988" i="1"/>
  <c r="AK988" i="1" s="1"/>
  <c r="AD988" i="1"/>
  <c r="AB988" i="1"/>
  <c r="AE988" i="1" s="1"/>
  <c r="AI988" i="1" s="1"/>
  <c r="Z988" i="1"/>
  <c r="Y988" i="1"/>
  <c r="N988" i="1"/>
  <c r="AW988" i="1" s="1"/>
  <c r="AX988" i="1" s="1"/>
  <c r="BH987" i="1"/>
  <c r="BF987" i="1"/>
  <c r="BE987" i="1"/>
  <c r="BG987" i="1" s="1"/>
  <c r="BD987" i="1"/>
  <c r="BB987" i="1"/>
  <c r="BA987" i="1"/>
  <c r="BC987" i="1" s="1"/>
  <c r="AV987" i="1"/>
  <c r="AU987" i="1"/>
  <c r="AT987" i="1"/>
  <c r="AS987" i="1"/>
  <c r="AR987" i="1"/>
  <c r="AQ987" i="1"/>
  <c r="AP987" i="1"/>
  <c r="AO987" i="1"/>
  <c r="AN987" i="1"/>
  <c r="AM987" i="1"/>
  <c r="AL987" i="1"/>
  <c r="AJ987" i="1"/>
  <c r="AK987" i="1" s="1"/>
  <c r="AD987" i="1"/>
  <c r="AB987" i="1"/>
  <c r="AE987" i="1" s="1"/>
  <c r="AI987" i="1" s="1"/>
  <c r="Z987" i="1"/>
  <c r="Y987" i="1"/>
  <c r="N987" i="1"/>
  <c r="AW987" i="1" s="1"/>
  <c r="AX987" i="1" s="1"/>
  <c r="BH986" i="1"/>
  <c r="BF986" i="1"/>
  <c r="BE986" i="1"/>
  <c r="BG986" i="1" s="1"/>
  <c r="BD986" i="1"/>
  <c r="BB986" i="1"/>
  <c r="BA986" i="1"/>
  <c r="BC986" i="1" s="1"/>
  <c r="AV986" i="1"/>
  <c r="AU986" i="1"/>
  <c r="AT986" i="1"/>
  <c r="AS986" i="1"/>
  <c r="AR986" i="1"/>
  <c r="AQ986" i="1"/>
  <c r="AP986" i="1"/>
  <c r="AO986" i="1"/>
  <c r="AN986" i="1"/>
  <c r="AM986" i="1"/>
  <c r="AL986" i="1"/>
  <c r="AJ986" i="1"/>
  <c r="AK986" i="1" s="1"/>
  <c r="AD986" i="1"/>
  <c r="AB986" i="1"/>
  <c r="AE986" i="1" s="1"/>
  <c r="AI986" i="1" s="1"/>
  <c r="Z986" i="1"/>
  <c r="Y986" i="1"/>
  <c r="N986" i="1"/>
  <c r="AW986" i="1" s="1"/>
  <c r="AX986" i="1" s="1"/>
  <c r="BH985" i="1"/>
  <c r="BF985" i="1"/>
  <c r="BE985" i="1"/>
  <c r="BG985" i="1" s="1"/>
  <c r="BD985" i="1"/>
  <c r="BB985" i="1"/>
  <c r="BA985" i="1"/>
  <c r="BC985" i="1" s="1"/>
  <c r="AV985" i="1"/>
  <c r="AU985" i="1"/>
  <c r="AT985" i="1"/>
  <c r="AS985" i="1"/>
  <c r="AR985" i="1"/>
  <c r="AQ985" i="1"/>
  <c r="AP985" i="1"/>
  <c r="AO985" i="1"/>
  <c r="AN985" i="1"/>
  <c r="AM985" i="1"/>
  <c r="AL985" i="1"/>
  <c r="AJ985" i="1"/>
  <c r="AK985" i="1" s="1"/>
  <c r="AD985" i="1"/>
  <c r="AB985" i="1"/>
  <c r="AE985" i="1" s="1"/>
  <c r="AI985" i="1" s="1"/>
  <c r="Z985" i="1"/>
  <c r="Y985" i="1"/>
  <c r="N985" i="1"/>
  <c r="AW985" i="1" s="1"/>
  <c r="AX985" i="1" s="1"/>
  <c r="BH984" i="1"/>
  <c r="BF984" i="1"/>
  <c r="BE984" i="1"/>
  <c r="BG984" i="1" s="1"/>
  <c r="BD984" i="1"/>
  <c r="BB984" i="1"/>
  <c r="BA984" i="1"/>
  <c r="BC984" i="1" s="1"/>
  <c r="AV984" i="1"/>
  <c r="AU984" i="1"/>
  <c r="AT984" i="1"/>
  <c r="AS984" i="1"/>
  <c r="AR984" i="1"/>
  <c r="AQ984" i="1"/>
  <c r="AP984" i="1"/>
  <c r="AO984" i="1"/>
  <c r="AN984" i="1"/>
  <c r="AM984" i="1"/>
  <c r="AL984" i="1"/>
  <c r="AJ984" i="1"/>
  <c r="AK984" i="1" s="1"/>
  <c r="AD984" i="1"/>
  <c r="AB984" i="1"/>
  <c r="AE984" i="1" s="1"/>
  <c r="AI984" i="1" s="1"/>
  <c r="Z984" i="1"/>
  <c r="Y984" i="1"/>
  <c r="N984" i="1"/>
  <c r="AW984" i="1" s="1"/>
  <c r="AX984" i="1" s="1"/>
  <c r="BH983" i="1"/>
  <c r="BF983" i="1"/>
  <c r="BE983" i="1"/>
  <c r="BG983" i="1" s="1"/>
  <c r="BD983" i="1"/>
  <c r="BB983" i="1"/>
  <c r="BA983" i="1"/>
  <c r="BC983" i="1" s="1"/>
  <c r="AV983" i="1"/>
  <c r="AU983" i="1"/>
  <c r="AT983" i="1"/>
  <c r="AS983" i="1"/>
  <c r="AR983" i="1"/>
  <c r="AQ983" i="1"/>
  <c r="AP983" i="1"/>
  <c r="AO983" i="1"/>
  <c r="AN983" i="1"/>
  <c r="AM983" i="1"/>
  <c r="AL983" i="1"/>
  <c r="AJ983" i="1"/>
  <c r="AK983" i="1" s="1"/>
  <c r="AD983" i="1"/>
  <c r="AB983" i="1"/>
  <c r="AE983" i="1" s="1"/>
  <c r="AI983" i="1" s="1"/>
  <c r="Z983" i="1"/>
  <c r="Y983" i="1"/>
  <c r="N983" i="1"/>
  <c r="AW983" i="1" s="1"/>
  <c r="AX983" i="1" s="1"/>
  <c r="BH982" i="1"/>
  <c r="BF982" i="1"/>
  <c r="BE982" i="1"/>
  <c r="BG982" i="1" s="1"/>
  <c r="BD982" i="1"/>
  <c r="BB982" i="1"/>
  <c r="BA982" i="1"/>
  <c r="BC982" i="1" s="1"/>
  <c r="AV982" i="1"/>
  <c r="AU982" i="1"/>
  <c r="AT982" i="1"/>
  <c r="AS982" i="1"/>
  <c r="AR982" i="1"/>
  <c r="AQ982" i="1"/>
  <c r="AP982" i="1"/>
  <c r="AO982" i="1"/>
  <c r="AN982" i="1"/>
  <c r="AM982" i="1"/>
  <c r="AL982" i="1"/>
  <c r="AJ982" i="1"/>
  <c r="AK982" i="1" s="1"/>
  <c r="AD982" i="1"/>
  <c r="AB982" i="1"/>
  <c r="AE982" i="1" s="1"/>
  <c r="AI982" i="1" s="1"/>
  <c r="Z982" i="1"/>
  <c r="Y982" i="1"/>
  <c r="N982" i="1"/>
  <c r="AW982" i="1" s="1"/>
  <c r="AX982" i="1" s="1"/>
  <c r="BF981" i="1"/>
  <c r="BE981" i="1"/>
  <c r="BG981" i="1" s="1"/>
  <c r="BD981" i="1"/>
  <c r="BB981" i="1"/>
  <c r="BA981" i="1"/>
  <c r="BC981" i="1" s="1"/>
  <c r="AZ981" i="1"/>
  <c r="AV981" i="1"/>
  <c r="AU981" i="1"/>
  <c r="AT981" i="1"/>
  <c r="AS981" i="1"/>
  <c r="AR981" i="1"/>
  <c r="AQ981" i="1"/>
  <c r="AP981" i="1"/>
  <c r="AO981" i="1"/>
  <c r="AN981" i="1"/>
  <c r="AM981" i="1"/>
  <c r="AL981" i="1"/>
  <c r="AJ981" i="1"/>
  <c r="AK981" i="1" s="1"/>
  <c r="AD981" i="1"/>
  <c r="AB981" i="1"/>
  <c r="AE981" i="1" s="1"/>
  <c r="AI981" i="1" s="1"/>
  <c r="Z981" i="1"/>
  <c r="Y981" i="1"/>
  <c r="N981" i="1"/>
  <c r="AW981" i="1" s="1"/>
  <c r="AY981" i="1" s="1"/>
  <c r="BH980" i="1"/>
  <c r="BF980" i="1"/>
  <c r="BE980" i="1"/>
  <c r="BG980" i="1" s="1"/>
  <c r="BD980" i="1"/>
  <c r="BB980" i="1"/>
  <c r="BA980" i="1"/>
  <c r="BC980" i="1" s="1"/>
  <c r="AZ980" i="1"/>
  <c r="AV980" i="1"/>
  <c r="AU980" i="1"/>
  <c r="AT980" i="1"/>
  <c r="AS980" i="1"/>
  <c r="AR980" i="1"/>
  <c r="AQ980" i="1"/>
  <c r="AP980" i="1"/>
  <c r="AO980" i="1"/>
  <c r="AN980" i="1"/>
  <c r="AM980" i="1"/>
  <c r="AL980" i="1"/>
  <c r="AJ980" i="1"/>
  <c r="AK980" i="1" s="1"/>
  <c r="AD980" i="1"/>
  <c r="AB980" i="1"/>
  <c r="AE980" i="1" s="1"/>
  <c r="AI980" i="1" s="1"/>
  <c r="Z980" i="1"/>
  <c r="Y980" i="1"/>
  <c r="N980" i="1"/>
  <c r="AW980" i="1" s="1"/>
  <c r="AY980" i="1" s="1"/>
  <c r="BH979" i="1"/>
  <c r="BF979" i="1"/>
  <c r="BE979" i="1"/>
  <c r="BG979" i="1" s="1"/>
  <c r="BD979" i="1"/>
  <c r="BB979" i="1"/>
  <c r="BA979" i="1"/>
  <c r="BC979" i="1" s="1"/>
  <c r="AZ979" i="1"/>
  <c r="AV979" i="1"/>
  <c r="AU979" i="1"/>
  <c r="AT979" i="1"/>
  <c r="AS979" i="1"/>
  <c r="AR979" i="1"/>
  <c r="AQ979" i="1"/>
  <c r="AP979" i="1"/>
  <c r="AO979" i="1"/>
  <c r="AN979" i="1"/>
  <c r="AM979" i="1"/>
  <c r="AL979" i="1"/>
  <c r="AJ979" i="1"/>
  <c r="AK979" i="1" s="1"/>
  <c r="AD979" i="1"/>
  <c r="AB979" i="1"/>
  <c r="AE979" i="1" s="1"/>
  <c r="AI979" i="1" s="1"/>
  <c r="Z979" i="1"/>
  <c r="Y979" i="1"/>
  <c r="N979" i="1"/>
  <c r="AW979" i="1" s="1"/>
  <c r="AY979" i="1" s="1"/>
  <c r="BH978" i="1"/>
  <c r="BF978" i="1"/>
  <c r="BE978" i="1"/>
  <c r="BG978" i="1" s="1"/>
  <c r="BD978" i="1"/>
  <c r="BB978" i="1"/>
  <c r="BA978" i="1"/>
  <c r="BC978" i="1" s="1"/>
  <c r="AZ978" i="1"/>
  <c r="AV978" i="1"/>
  <c r="AU978" i="1"/>
  <c r="AT978" i="1"/>
  <c r="AS978" i="1"/>
  <c r="AR978" i="1"/>
  <c r="AQ978" i="1"/>
  <c r="AP978" i="1"/>
  <c r="AO978" i="1"/>
  <c r="AN978" i="1"/>
  <c r="AM978" i="1"/>
  <c r="AL978" i="1"/>
  <c r="AJ978" i="1"/>
  <c r="AK978" i="1" s="1"/>
  <c r="AD978" i="1"/>
  <c r="AB978" i="1"/>
  <c r="AE978" i="1" s="1"/>
  <c r="AI978" i="1" s="1"/>
  <c r="Z978" i="1"/>
  <c r="Y978" i="1"/>
  <c r="N978" i="1"/>
  <c r="AW978" i="1" s="1"/>
  <c r="AY978" i="1" s="1"/>
  <c r="BH977" i="1"/>
  <c r="BF977" i="1"/>
  <c r="BE977" i="1"/>
  <c r="BG977" i="1" s="1"/>
  <c r="BD977" i="1"/>
  <c r="BB977" i="1"/>
  <c r="BA977" i="1"/>
  <c r="BC977" i="1" s="1"/>
  <c r="AV977" i="1"/>
  <c r="AU977" i="1"/>
  <c r="AT977" i="1"/>
  <c r="AS977" i="1"/>
  <c r="AR977" i="1"/>
  <c r="AQ977" i="1"/>
  <c r="AP977" i="1"/>
  <c r="AO977" i="1"/>
  <c r="AN977" i="1"/>
  <c r="AM977" i="1"/>
  <c r="AL977" i="1"/>
  <c r="AD977" i="1"/>
  <c r="Z977" i="1"/>
  <c r="AJ977" i="1" s="1"/>
  <c r="AK977" i="1" s="1"/>
  <c r="Y977" i="1"/>
  <c r="N977" i="1"/>
  <c r="AW977" i="1" s="1"/>
  <c r="BE976" i="1"/>
  <c r="BG976" i="1" s="1"/>
  <c r="BA976" i="1"/>
  <c r="BC976" i="1" s="1"/>
  <c r="AV976" i="1"/>
  <c r="AU976" i="1"/>
  <c r="AT976" i="1"/>
  <c r="AS976" i="1"/>
  <c r="AR976" i="1"/>
  <c r="AQ976" i="1"/>
  <c r="AP976" i="1"/>
  <c r="AO976" i="1"/>
  <c r="AN976" i="1"/>
  <c r="AM976" i="1"/>
  <c r="AL976" i="1"/>
  <c r="AD976" i="1"/>
  <c r="Z976" i="1"/>
  <c r="AJ976" i="1" s="1"/>
  <c r="AK976" i="1" s="1"/>
  <c r="Y976" i="1"/>
  <c r="N976" i="1"/>
  <c r="AW976" i="1" s="1"/>
  <c r="BE975" i="1"/>
  <c r="BG975" i="1" s="1"/>
  <c r="BA975" i="1"/>
  <c r="BC975" i="1" s="1"/>
  <c r="AV975" i="1"/>
  <c r="AU975" i="1"/>
  <c r="AT975" i="1"/>
  <c r="AS975" i="1"/>
  <c r="AR975" i="1"/>
  <c r="AQ975" i="1"/>
  <c r="AP975" i="1"/>
  <c r="AO975" i="1"/>
  <c r="AN975" i="1"/>
  <c r="AM975" i="1"/>
  <c r="AL975" i="1"/>
  <c r="AD975" i="1"/>
  <c r="Z975" i="1"/>
  <c r="AJ975" i="1" s="1"/>
  <c r="AK975" i="1" s="1"/>
  <c r="Y975" i="1"/>
  <c r="N975" i="1"/>
  <c r="AW975" i="1" s="1"/>
  <c r="BE974" i="1"/>
  <c r="BG974" i="1" s="1"/>
  <c r="BA974" i="1"/>
  <c r="BC974" i="1" s="1"/>
  <c r="AV974" i="1"/>
  <c r="AU974" i="1"/>
  <c r="AT974" i="1"/>
  <c r="AS974" i="1"/>
  <c r="AR974" i="1"/>
  <c r="AQ974" i="1"/>
  <c r="AP974" i="1"/>
  <c r="AO974" i="1"/>
  <c r="AN974" i="1"/>
  <c r="AM974" i="1"/>
  <c r="AL974" i="1"/>
  <c r="AD974" i="1"/>
  <c r="Z974" i="1"/>
  <c r="AJ974" i="1" s="1"/>
  <c r="AK974" i="1" s="1"/>
  <c r="Y974" i="1"/>
  <c r="N974" i="1"/>
  <c r="AW974" i="1" s="1"/>
  <c r="BE973" i="1"/>
  <c r="BG973" i="1" s="1"/>
  <c r="BA973" i="1"/>
  <c r="BC973" i="1" s="1"/>
  <c r="AV973" i="1"/>
  <c r="AU973" i="1"/>
  <c r="AT973" i="1"/>
  <c r="AS973" i="1"/>
  <c r="AR973" i="1"/>
  <c r="AQ973" i="1"/>
  <c r="AP973" i="1"/>
  <c r="AO973" i="1"/>
  <c r="AN973" i="1"/>
  <c r="AM973" i="1"/>
  <c r="AL973" i="1"/>
  <c r="AD973" i="1"/>
  <c r="Z973" i="1"/>
  <c r="Y973" i="1"/>
  <c r="N973" i="1"/>
  <c r="AW973" i="1" s="1"/>
  <c r="BG972" i="1"/>
  <c r="BE972" i="1"/>
  <c r="BC972" i="1"/>
  <c r="BA972" i="1"/>
  <c r="AV972" i="1"/>
  <c r="AU972" i="1"/>
  <c r="AT972" i="1"/>
  <c r="AS972" i="1"/>
  <c r="AR972" i="1"/>
  <c r="AQ972" i="1"/>
  <c r="AP972" i="1"/>
  <c r="AO972" i="1"/>
  <c r="AN972" i="1"/>
  <c r="AM972" i="1"/>
  <c r="AL972" i="1"/>
  <c r="AD972" i="1"/>
  <c r="Z972" i="1"/>
  <c r="Y972" i="1"/>
  <c r="N972" i="1"/>
  <c r="AW972" i="1" s="1"/>
  <c r="BE971" i="1"/>
  <c r="BG971" i="1" s="1"/>
  <c r="BA971" i="1"/>
  <c r="BC971" i="1" s="1"/>
  <c r="AW971" i="1"/>
  <c r="AY971" i="1" s="1"/>
  <c r="AV971" i="1"/>
  <c r="AU971" i="1"/>
  <c r="AT971" i="1"/>
  <c r="AS971" i="1"/>
  <c r="AR971" i="1"/>
  <c r="AQ971" i="1"/>
  <c r="AP971" i="1"/>
  <c r="AO971" i="1"/>
  <c r="AN971" i="1"/>
  <c r="AM971" i="1"/>
  <c r="AL971" i="1"/>
  <c r="AD971" i="1"/>
  <c r="Z971" i="1"/>
  <c r="Y971" i="1"/>
  <c r="N971" i="1"/>
  <c r="BG970" i="1"/>
  <c r="BE970" i="1"/>
  <c r="BC970" i="1"/>
  <c r="BA970" i="1"/>
  <c r="AV970" i="1"/>
  <c r="AU970" i="1"/>
  <c r="AT970" i="1"/>
  <c r="AS970" i="1"/>
  <c r="AR970" i="1"/>
  <c r="AQ970" i="1"/>
  <c r="AP970" i="1"/>
  <c r="AO970" i="1"/>
  <c r="AN970" i="1"/>
  <c r="AM970" i="1"/>
  <c r="AL970" i="1"/>
  <c r="AD970" i="1"/>
  <c r="Z970" i="1"/>
  <c r="Y970" i="1"/>
  <c r="N970" i="1"/>
  <c r="AW970" i="1" s="1"/>
  <c r="BE969" i="1"/>
  <c r="BG969" i="1" s="1"/>
  <c r="BA969" i="1"/>
  <c r="BC969" i="1" s="1"/>
  <c r="AW969" i="1"/>
  <c r="AY969" i="1" s="1"/>
  <c r="AV969" i="1"/>
  <c r="AU969" i="1"/>
  <c r="AT969" i="1"/>
  <c r="AS969" i="1"/>
  <c r="AR969" i="1"/>
  <c r="AQ969" i="1"/>
  <c r="AP969" i="1"/>
  <c r="AO969" i="1"/>
  <c r="AN969" i="1"/>
  <c r="AM969" i="1"/>
  <c r="AL969" i="1"/>
  <c r="AD969" i="1"/>
  <c r="Z969" i="1"/>
  <c r="Y969" i="1"/>
  <c r="N969" i="1"/>
  <c r="BG968" i="1"/>
  <c r="BE968" i="1"/>
  <c r="BC968" i="1"/>
  <c r="BA968" i="1"/>
  <c r="AV968" i="1"/>
  <c r="AU968" i="1"/>
  <c r="AT968" i="1"/>
  <c r="AS968" i="1"/>
  <c r="AR968" i="1"/>
  <c r="AQ968" i="1"/>
  <c r="AP968" i="1"/>
  <c r="AO968" i="1"/>
  <c r="AN968" i="1"/>
  <c r="AM968" i="1"/>
  <c r="AL968" i="1"/>
  <c r="AD968" i="1"/>
  <c r="Z968" i="1"/>
  <c r="Y968" i="1"/>
  <c r="N968" i="1"/>
  <c r="AW968" i="1" s="1"/>
  <c r="BE967" i="1"/>
  <c r="BG967" i="1" s="1"/>
  <c r="BA967" i="1"/>
  <c r="BC967" i="1" s="1"/>
  <c r="AW967" i="1"/>
  <c r="AY967" i="1" s="1"/>
  <c r="AV967" i="1"/>
  <c r="AU967" i="1"/>
  <c r="AT967" i="1"/>
  <c r="AS967" i="1"/>
  <c r="AR967" i="1"/>
  <c r="AQ967" i="1"/>
  <c r="AP967" i="1"/>
  <c r="AO967" i="1"/>
  <c r="AN967" i="1"/>
  <c r="AM967" i="1"/>
  <c r="AL967" i="1"/>
  <c r="AD967" i="1"/>
  <c r="Z967" i="1"/>
  <c r="Y967" i="1"/>
  <c r="N967" i="1"/>
  <c r="BG966" i="1"/>
  <c r="BE966" i="1"/>
  <c r="BC966" i="1"/>
  <c r="BA966" i="1"/>
  <c r="AV966" i="1"/>
  <c r="AU966" i="1"/>
  <c r="AT966" i="1"/>
  <c r="AS966" i="1"/>
  <c r="AR966" i="1"/>
  <c r="AQ966" i="1"/>
  <c r="AP966" i="1"/>
  <c r="AO966" i="1"/>
  <c r="AN966" i="1"/>
  <c r="AM966" i="1"/>
  <c r="AL966" i="1"/>
  <c r="AD966" i="1"/>
  <c r="Z966" i="1"/>
  <c r="Y966" i="1"/>
  <c r="N966" i="1"/>
  <c r="AW966" i="1" s="1"/>
  <c r="BE965" i="1"/>
  <c r="BG965" i="1" s="1"/>
  <c r="BA965" i="1"/>
  <c r="BC965" i="1" s="1"/>
  <c r="AW965" i="1"/>
  <c r="AY965" i="1" s="1"/>
  <c r="AV965" i="1"/>
  <c r="AU965" i="1"/>
  <c r="AT965" i="1"/>
  <c r="AS965" i="1"/>
  <c r="AR965" i="1"/>
  <c r="AQ965" i="1"/>
  <c r="AP965" i="1"/>
  <c r="AO965" i="1"/>
  <c r="AN965" i="1"/>
  <c r="AM965" i="1"/>
  <c r="AL965" i="1"/>
  <c r="AD965" i="1"/>
  <c r="Z965" i="1"/>
  <c r="Y965" i="1"/>
  <c r="N965" i="1"/>
  <c r="BG964" i="1"/>
  <c r="BE964" i="1"/>
  <c r="BC964" i="1"/>
  <c r="BA964" i="1"/>
  <c r="AV964" i="1"/>
  <c r="AU964" i="1"/>
  <c r="AT964" i="1"/>
  <c r="AS964" i="1"/>
  <c r="AR964" i="1"/>
  <c r="AQ964" i="1"/>
  <c r="AP964" i="1"/>
  <c r="AO964" i="1"/>
  <c r="AN964" i="1"/>
  <c r="AM964" i="1"/>
  <c r="AL964" i="1"/>
  <c r="AD964" i="1"/>
  <c r="Z964" i="1"/>
  <c r="Y964" i="1"/>
  <c r="N964" i="1"/>
  <c r="AW964" i="1" s="1"/>
  <c r="BE963" i="1"/>
  <c r="BG963" i="1" s="1"/>
  <c r="BA963" i="1"/>
  <c r="BC963" i="1" s="1"/>
  <c r="AW963" i="1"/>
  <c r="AY963" i="1" s="1"/>
  <c r="AV963" i="1"/>
  <c r="AU963" i="1"/>
  <c r="AT963" i="1"/>
  <c r="AS963" i="1"/>
  <c r="AR963" i="1"/>
  <c r="AQ963" i="1"/>
  <c r="AP963" i="1"/>
  <c r="AO963" i="1"/>
  <c r="AN963" i="1"/>
  <c r="AM963" i="1"/>
  <c r="AL963" i="1"/>
  <c r="AD963" i="1"/>
  <c r="Z963" i="1"/>
  <c r="Y963" i="1"/>
  <c r="N963" i="1"/>
  <c r="BG962" i="1"/>
  <c r="BE962" i="1"/>
  <c r="BC962" i="1"/>
  <c r="BA962" i="1"/>
  <c r="AV962" i="1"/>
  <c r="AU962" i="1"/>
  <c r="AT962" i="1"/>
  <c r="AS962" i="1"/>
  <c r="AR962" i="1"/>
  <c r="AQ962" i="1"/>
  <c r="AP962" i="1"/>
  <c r="AO962" i="1"/>
  <c r="AN962" i="1"/>
  <c r="AM962" i="1"/>
  <c r="AL962" i="1"/>
  <c r="AD962" i="1"/>
  <c r="Z962" i="1"/>
  <c r="Y962" i="1"/>
  <c r="N962" i="1"/>
  <c r="AW962" i="1" s="1"/>
  <c r="BE961" i="1"/>
  <c r="BG961" i="1" s="1"/>
  <c r="BA961" i="1"/>
  <c r="BC961" i="1" s="1"/>
  <c r="AV961" i="1"/>
  <c r="AU961" i="1"/>
  <c r="AT961" i="1"/>
  <c r="AS961" i="1"/>
  <c r="AR961" i="1"/>
  <c r="AQ961" i="1"/>
  <c r="AP961" i="1"/>
  <c r="AO961" i="1"/>
  <c r="AN961" i="1"/>
  <c r="AM961" i="1"/>
  <c r="AL961" i="1"/>
  <c r="AD961" i="1"/>
  <c r="Z961" i="1"/>
  <c r="AJ961" i="1" s="1"/>
  <c r="AK961" i="1" s="1"/>
  <c r="Y961" i="1"/>
  <c r="N961" i="1"/>
  <c r="AW961" i="1" s="1"/>
  <c r="BE960" i="1"/>
  <c r="BG960" i="1" s="1"/>
  <c r="BA960" i="1"/>
  <c r="BC960" i="1" s="1"/>
  <c r="AV960" i="1"/>
  <c r="AU960" i="1"/>
  <c r="AT960" i="1"/>
  <c r="AS960" i="1"/>
  <c r="AR960" i="1"/>
  <c r="AQ960" i="1"/>
  <c r="AP960" i="1"/>
  <c r="AO960" i="1"/>
  <c r="AN960" i="1"/>
  <c r="AM960" i="1"/>
  <c r="AL960" i="1"/>
  <c r="AD960" i="1"/>
  <c r="Z960" i="1"/>
  <c r="AJ960" i="1" s="1"/>
  <c r="AK960" i="1" s="1"/>
  <c r="Y960" i="1"/>
  <c r="N960" i="1"/>
  <c r="AW960" i="1" s="1"/>
  <c r="BE959" i="1"/>
  <c r="BG959" i="1" s="1"/>
  <c r="BA959" i="1"/>
  <c r="BC959" i="1" s="1"/>
  <c r="AV959" i="1"/>
  <c r="AU959" i="1"/>
  <c r="AT959" i="1"/>
  <c r="AS959" i="1"/>
  <c r="AR959" i="1"/>
  <c r="AQ959" i="1"/>
  <c r="AP959" i="1"/>
  <c r="AO959" i="1"/>
  <c r="AN959" i="1"/>
  <c r="AM959" i="1"/>
  <c r="AL959" i="1"/>
  <c r="AD959" i="1"/>
  <c r="Z959" i="1"/>
  <c r="AJ959" i="1" s="1"/>
  <c r="AK959" i="1" s="1"/>
  <c r="Y959" i="1"/>
  <c r="N959" i="1"/>
  <c r="AW959" i="1" s="1"/>
  <c r="BE958" i="1"/>
  <c r="BG958" i="1" s="1"/>
  <c r="BA958" i="1"/>
  <c r="BC958" i="1" s="1"/>
  <c r="AV958" i="1"/>
  <c r="AU958" i="1"/>
  <c r="AT958" i="1"/>
  <c r="AS958" i="1"/>
  <c r="AR958" i="1"/>
  <c r="AQ958" i="1"/>
  <c r="AP958" i="1"/>
  <c r="AO958" i="1"/>
  <c r="AN958" i="1"/>
  <c r="AM958" i="1"/>
  <c r="AL958" i="1"/>
  <c r="AD958" i="1"/>
  <c r="Z958" i="1"/>
  <c r="AJ958" i="1" s="1"/>
  <c r="AK958" i="1" s="1"/>
  <c r="Y958" i="1"/>
  <c r="N958" i="1"/>
  <c r="AW958" i="1" s="1"/>
  <c r="BE957" i="1"/>
  <c r="BG957" i="1" s="1"/>
  <c r="BA957" i="1"/>
  <c r="BC957" i="1" s="1"/>
  <c r="AV957" i="1"/>
  <c r="AU957" i="1"/>
  <c r="AT957" i="1"/>
  <c r="AS957" i="1"/>
  <c r="AR957" i="1"/>
  <c r="AQ957" i="1"/>
  <c r="AP957" i="1"/>
  <c r="AO957" i="1"/>
  <c r="AN957" i="1"/>
  <c r="AM957" i="1"/>
  <c r="AL957" i="1"/>
  <c r="AD957" i="1"/>
  <c r="Z957" i="1"/>
  <c r="AJ957" i="1" s="1"/>
  <c r="AK957" i="1" s="1"/>
  <c r="Y957" i="1"/>
  <c r="N957" i="1"/>
  <c r="AW957" i="1" s="1"/>
  <c r="BE956" i="1"/>
  <c r="BG956" i="1" s="1"/>
  <c r="BA956" i="1"/>
  <c r="BC956" i="1" s="1"/>
  <c r="AV956" i="1"/>
  <c r="AU956" i="1"/>
  <c r="AT956" i="1"/>
  <c r="AS956" i="1"/>
  <c r="AR956" i="1"/>
  <c r="AQ956" i="1"/>
  <c r="AP956" i="1"/>
  <c r="AO956" i="1"/>
  <c r="AN956" i="1"/>
  <c r="AM956" i="1"/>
  <c r="AL956" i="1"/>
  <c r="AD956" i="1"/>
  <c r="Z956" i="1"/>
  <c r="AJ956" i="1" s="1"/>
  <c r="AK956" i="1" s="1"/>
  <c r="Y956" i="1"/>
  <c r="N956" i="1"/>
  <c r="AW956" i="1" s="1"/>
  <c r="BE955" i="1"/>
  <c r="BG955" i="1" s="1"/>
  <c r="BA955" i="1"/>
  <c r="BC955" i="1" s="1"/>
  <c r="AV955" i="1"/>
  <c r="AU955" i="1"/>
  <c r="AT955" i="1"/>
  <c r="AS955" i="1"/>
  <c r="AR955" i="1"/>
  <c r="AQ955" i="1"/>
  <c r="AP955" i="1"/>
  <c r="AO955" i="1"/>
  <c r="AN955" i="1"/>
  <c r="AM955" i="1"/>
  <c r="AL955" i="1"/>
  <c r="AD955" i="1"/>
  <c r="Z955" i="1"/>
  <c r="AJ955" i="1" s="1"/>
  <c r="AK955" i="1" s="1"/>
  <c r="Y955" i="1"/>
  <c r="N955" i="1"/>
  <c r="AW955" i="1" s="1"/>
  <c r="BE954" i="1"/>
  <c r="BG954" i="1" s="1"/>
  <c r="BA954" i="1"/>
  <c r="BC954" i="1" s="1"/>
  <c r="AV954" i="1"/>
  <c r="AU954" i="1"/>
  <c r="AT954" i="1"/>
  <c r="AS954" i="1"/>
  <c r="AR954" i="1"/>
  <c r="AQ954" i="1"/>
  <c r="AP954" i="1"/>
  <c r="AO954" i="1"/>
  <c r="AN954" i="1"/>
  <c r="AM954" i="1"/>
  <c r="AL954" i="1"/>
  <c r="AD954" i="1"/>
  <c r="Z954" i="1"/>
  <c r="AJ954" i="1" s="1"/>
  <c r="AK954" i="1" s="1"/>
  <c r="Y954" i="1"/>
  <c r="N954" i="1"/>
  <c r="AW954" i="1" s="1"/>
  <c r="BE953" i="1"/>
  <c r="BG953" i="1" s="1"/>
  <c r="BA953" i="1"/>
  <c r="BC953" i="1" s="1"/>
  <c r="AV953" i="1"/>
  <c r="AU953" i="1"/>
  <c r="AT953" i="1"/>
  <c r="AS953" i="1"/>
  <c r="AR953" i="1"/>
  <c r="AQ953" i="1"/>
  <c r="AP953" i="1"/>
  <c r="AO953" i="1"/>
  <c r="AN953" i="1"/>
  <c r="AM953" i="1"/>
  <c r="AL953" i="1"/>
  <c r="AD953" i="1"/>
  <c r="Z953" i="1"/>
  <c r="AJ953" i="1" s="1"/>
  <c r="AK953" i="1" s="1"/>
  <c r="Y953" i="1"/>
  <c r="N953" i="1"/>
  <c r="AW953" i="1" s="1"/>
  <c r="BE952" i="1"/>
  <c r="BG952" i="1" s="1"/>
  <c r="BA952" i="1"/>
  <c r="BC952" i="1" s="1"/>
  <c r="AV952" i="1"/>
  <c r="AU952" i="1"/>
  <c r="AT952" i="1"/>
  <c r="AS952" i="1"/>
  <c r="AR952" i="1"/>
  <c r="AQ952" i="1"/>
  <c r="AP952" i="1"/>
  <c r="AO952" i="1"/>
  <c r="AN952" i="1"/>
  <c r="AM952" i="1"/>
  <c r="AL952" i="1"/>
  <c r="AD952" i="1"/>
  <c r="Z952" i="1"/>
  <c r="AJ952" i="1" s="1"/>
  <c r="AK952" i="1" s="1"/>
  <c r="Y952" i="1"/>
  <c r="N952" i="1"/>
  <c r="AW952" i="1" s="1"/>
  <c r="BE951" i="1"/>
  <c r="BG951" i="1" s="1"/>
  <c r="BA951" i="1"/>
  <c r="BC951" i="1" s="1"/>
  <c r="AV951" i="1"/>
  <c r="AU951" i="1"/>
  <c r="AT951" i="1"/>
  <c r="AS951" i="1"/>
  <c r="AR951" i="1"/>
  <c r="AQ951" i="1"/>
  <c r="AP951" i="1"/>
  <c r="AO951" i="1"/>
  <c r="AN951" i="1"/>
  <c r="AM951" i="1"/>
  <c r="AL951" i="1"/>
  <c r="AD951" i="1"/>
  <c r="Z951" i="1"/>
  <c r="AJ951" i="1" s="1"/>
  <c r="AK951" i="1" s="1"/>
  <c r="Y951" i="1"/>
  <c r="N951" i="1"/>
  <c r="AW951" i="1" s="1"/>
  <c r="BE950" i="1"/>
  <c r="BG950" i="1" s="1"/>
  <c r="BA950" i="1"/>
  <c r="BC950" i="1" s="1"/>
  <c r="AV950" i="1"/>
  <c r="AU950" i="1"/>
  <c r="AT950" i="1"/>
  <c r="AS950" i="1"/>
  <c r="AR950" i="1"/>
  <c r="AQ950" i="1"/>
  <c r="AP950" i="1"/>
  <c r="AO950" i="1"/>
  <c r="AN950" i="1"/>
  <c r="AM950" i="1"/>
  <c r="AL950" i="1"/>
  <c r="AD950" i="1"/>
  <c r="Z950" i="1"/>
  <c r="AJ950" i="1" s="1"/>
  <c r="AK950" i="1" s="1"/>
  <c r="Y950" i="1"/>
  <c r="N950" i="1"/>
  <c r="AW950" i="1" s="1"/>
  <c r="BE949" i="1"/>
  <c r="BG949" i="1" s="1"/>
  <c r="BA949" i="1"/>
  <c r="BC949" i="1" s="1"/>
  <c r="AV949" i="1"/>
  <c r="AU949" i="1"/>
  <c r="AT949" i="1"/>
  <c r="AS949" i="1"/>
  <c r="AR949" i="1"/>
  <c r="AQ949" i="1"/>
  <c r="AP949" i="1"/>
  <c r="AO949" i="1"/>
  <c r="AN949" i="1"/>
  <c r="AM949" i="1"/>
  <c r="AL949" i="1"/>
  <c r="AD949" i="1"/>
  <c r="Z949" i="1"/>
  <c r="AJ949" i="1" s="1"/>
  <c r="AK949" i="1" s="1"/>
  <c r="Y949" i="1"/>
  <c r="N949" i="1"/>
  <c r="AW949" i="1" s="1"/>
  <c r="BE948" i="1"/>
  <c r="BG948" i="1" s="1"/>
  <c r="BA948" i="1"/>
  <c r="BC948" i="1" s="1"/>
  <c r="AV948" i="1"/>
  <c r="AU948" i="1"/>
  <c r="AT948" i="1"/>
  <c r="AS948" i="1"/>
  <c r="AR948" i="1"/>
  <c r="AQ948" i="1"/>
  <c r="AP948" i="1"/>
  <c r="AO948" i="1"/>
  <c r="AN948" i="1"/>
  <c r="AM948" i="1"/>
  <c r="AL948" i="1"/>
  <c r="AD948" i="1"/>
  <c r="Z948" i="1"/>
  <c r="AJ948" i="1" s="1"/>
  <c r="AK948" i="1" s="1"/>
  <c r="Y948" i="1"/>
  <c r="N948" i="1"/>
  <c r="AW948" i="1" s="1"/>
  <c r="BE947" i="1"/>
  <c r="BG947" i="1" s="1"/>
  <c r="BA947" i="1"/>
  <c r="BC947" i="1" s="1"/>
  <c r="AV947" i="1"/>
  <c r="AU947" i="1"/>
  <c r="AT947" i="1"/>
  <c r="AS947" i="1"/>
  <c r="AR947" i="1"/>
  <c r="AQ947" i="1"/>
  <c r="AP947" i="1"/>
  <c r="AO947" i="1"/>
  <c r="AN947" i="1"/>
  <c r="AM947" i="1"/>
  <c r="AL947" i="1"/>
  <c r="AD947" i="1"/>
  <c r="Z947" i="1"/>
  <c r="AJ947" i="1" s="1"/>
  <c r="AK947" i="1" s="1"/>
  <c r="Y947" i="1"/>
  <c r="N947" i="1"/>
  <c r="AW947" i="1" s="1"/>
  <c r="BE946" i="1"/>
  <c r="BG946" i="1" s="1"/>
  <c r="BA946" i="1"/>
  <c r="BC946" i="1" s="1"/>
  <c r="AV946" i="1"/>
  <c r="AU946" i="1"/>
  <c r="AT946" i="1"/>
  <c r="AS946" i="1"/>
  <c r="AR946" i="1"/>
  <c r="AQ946" i="1"/>
  <c r="AP946" i="1"/>
  <c r="AO946" i="1"/>
  <c r="AN946" i="1"/>
  <c r="AM946" i="1"/>
  <c r="AL946" i="1"/>
  <c r="AD946" i="1"/>
  <c r="Z946" i="1"/>
  <c r="AJ946" i="1" s="1"/>
  <c r="AK946" i="1" s="1"/>
  <c r="Y946" i="1"/>
  <c r="N946" i="1"/>
  <c r="AW946" i="1" s="1"/>
  <c r="BE945" i="1"/>
  <c r="BG945" i="1" s="1"/>
  <c r="BA945" i="1"/>
  <c r="BC945" i="1" s="1"/>
  <c r="AV945" i="1"/>
  <c r="AU945" i="1"/>
  <c r="AT945" i="1"/>
  <c r="AS945" i="1"/>
  <c r="AR945" i="1"/>
  <c r="AQ945" i="1"/>
  <c r="AP945" i="1"/>
  <c r="AO945" i="1"/>
  <c r="AN945" i="1"/>
  <c r="AM945" i="1"/>
  <c r="AL945" i="1"/>
  <c r="AD945" i="1"/>
  <c r="Z945" i="1"/>
  <c r="AJ945" i="1" s="1"/>
  <c r="AK945" i="1" s="1"/>
  <c r="Y945" i="1"/>
  <c r="N945" i="1"/>
  <c r="AW945" i="1" s="1"/>
  <c r="BE944" i="1"/>
  <c r="BG944" i="1" s="1"/>
  <c r="BA944" i="1"/>
  <c r="BC944" i="1" s="1"/>
  <c r="AV944" i="1"/>
  <c r="AU944" i="1"/>
  <c r="AT944" i="1"/>
  <c r="AS944" i="1"/>
  <c r="AR944" i="1"/>
  <c r="AQ944" i="1"/>
  <c r="AP944" i="1"/>
  <c r="AO944" i="1"/>
  <c r="AN944" i="1"/>
  <c r="AM944" i="1"/>
  <c r="AL944" i="1"/>
  <c r="AD944" i="1"/>
  <c r="Z944" i="1"/>
  <c r="AJ944" i="1" s="1"/>
  <c r="AK944" i="1" s="1"/>
  <c r="Y944" i="1"/>
  <c r="N944" i="1"/>
  <c r="AW944" i="1" s="1"/>
  <c r="BE943" i="1"/>
  <c r="BG943" i="1" s="1"/>
  <c r="BA943" i="1"/>
  <c r="BC943" i="1" s="1"/>
  <c r="AV943" i="1"/>
  <c r="AU943" i="1"/>
  <c r="AT943" i="1"/>
  <c r="AS943" i="1"/>
  <c r="AR943" i="1"/>
  <c r="AQ943" i="1"/>
  <c r="AP943" i="1"/>
  <c r="AO943" i="1"/>
  <c r="AN943" i="1"/>
  <c r="AM943" i="1"/>
  <c r="AL943" i="1"/>
  <c r="AD943" i="1"/>
  <c r="Z943" i="1"/>
  <c r="AJ943" i="1" s="1"/>
  <c r="AK943" i="1" s="1"/>
  <c r="Y943" i="1"/>
  <c r="N943" i="1"/>
  <c r="AW943" i="1" s="1"/>
  <c r="BE942" i="1"/>
  <c r="BG942" i="1" s="1"/>
  <c r="BA942" i="1"/>
  <c r="BC942" i="1" s="1"/>
  <c r="AV942" i="1"/>
  <c r="AU942" i="1"/>
  <c r="AT942" i="1"/>
  <c r="AS942" i="1"/>
  <c r="AR942" i="1"/>
  <c r="AQ942" i="1"/>
  <c r="AP942" i="1"/>
  <c r="AO942" i="1"/>
  <c r="AN942" i="1"/>
  <c r="AM942" i="1"/>
  <c r="AL942" i="1"/>
  <c r="AD942" i="1"/>
  <c r="Z942" i="1"/>
  <c r="AJ942" i="1" s="1"/>
  <c r="AK942" i="1" s="1"/>
  <c r="Y942" i="1"/>
  <c r="N942" i="1"/>
  <c r="AW942" i="1" s="1"/>
  <c r="BE941" i="1"/>
  <c r="BG941" i="1" s="1"/>
  <c r="BA941" i="1"/>
  <c r="BC941" i="1" s="1"/>
  <c r="AV941" i="1"/>
  <c r="AU941" i="1"/>
  <c r="AT941" i="1"/>
  <c r="AS941" i="1"/>
  <c r="AR941" i="1"/>
  <c r="AQ941" i="1"/>
  <c r="AP941" i="1"/>
  <c r="AO941" i="1"/>
  <c r="AN941" i="1"/>
  <c r="AM941" i="1"/>
  <c r="AL941" i="1"/>
  <c r="AD941" i="1"/>
  <c r="Z941" i="1"/>
  <c r="AJ941" i="1" s="1"/>
  <c r="AK941" i="1" s="1"/>
  <c r="Y941" i="1"/>
  <c r="N941" i="1"/>
  <c r="AW941" i="1" s="1"/>
  <c r="BE940" i="1"/>
  <c r="BG940" i="1" s="1"/>
  <c r="BA940" i="1"/>
  <c r="BC940" i="1" s="1"/>
  <c r="AV940" i="1"/>
  <c r="AU940" i="1"/>
  <c r="AT940" i="1"/>
  <c r="AS940" i="1"/>
  <c r="AR940" i="1"/>
  <c r="AQ940" i="1"/>
  <c r="AP940" i="1"/>
  <c r="AO940" i="1"/>
  <c r="AN940" i="1"/>
  <c r="AM940" i="1"/>
  <c r="AL940" i="1"/>
  <c r="AD940" i="1"/>
  <c r="Z940" i="1"/>
  <c r="AJ940" i="1" s="1"/>
  <c r="AK940" i="1" s="1"/>
  <c r="Y940" i="1"/>
  <c r="N940" i="1"/>
  <c r="AW940" i="1" s="1"/>
  <c r="BE939" i="1"/>
  <c r="BG939" i="1" s="1"/>
  <c r="BA939" i="1"/>
  <c r="BC939" i="1" s="1"/>
  <c r="AV939" i="1"/>
  <c r="AU939" i="1"/>
  <c r="AT939" i="1"/>
  <c r="AS939" i="1"/>
  <c r="AR939" i="1"/>
  <c r="AQ939" i="1"/>
  <c r="AP939" i="1"/>
  <c r="AO939" i="1"/>
  <c r="AN939" i="1"/>
  <c r="AM939" i="1"/>
  <c r="AL939" i="1"/>
  <c r="AD939" i="1"/>
  <c r="Z939" i="1"/>
  <c r="AJ939" i="1" s="1"/>
  <c r="AK939" i="1" s="1"/>
  <c r="Y939" i="1"/>
  <c r="N939" i="1"/>
  <c r="AW939" i="1" s="1"/>
  <c r="BE938" i="1"/>
  <c r="BG938" i="1" s="1"/>
  <c r="BA938" i="1"/>
  <c r="BC938" i="1" s="1"/>
  <c r="AV938" i="1"/>
  <c r="AU938" i="1"/>
  <c r="AT938" i="1"/>
  <c r="AS938" i="1"/>
  <c r="AR938" i="1"/>
  <c r="AQ938" i="1"/>
  <c r="AP938" i="1"/>
  <c r="AO938" i="1"/>
  <c r="AN938" i="1"/>
  <c r="AM938" i="1"/>
  <c r="AL938" i="1"/>
  <c r="AD938" i="1"/>
  <c r="Z938" i="1"/>
  <c r="AJ938" i="1" s="1"/>
  <c r="AK938" i="1" s="1"/>
  <c r="Y938" i="1"/>
  <c r="N938" i="1"/>
  <c r="AW938" i="1" s="1"/>
  <c r="BE937" i="1"/>
  <c r="BG937" i="1" s="1"/>
  <c r="BA937" i="1"/>
  <c r="BC937" i="1" s="1"/>
  <c r="AV937" i="1"/>
  <c r="AU937" i="1"/>
  <c r="AT937" i="1"/>
  <c r="AS937" i="1"/>
  <c r="AR937" i="1"/>
  <c r="AQ937" i="1"/>
  <c r="AP937" i="1"/>
  <c r="AO937" i="1"/>
  <c r="AN937" i="1"/>
  <c r="AM937" i="1"/>
  <c r="AL937" i="1"/>
  <c r="AD937" i="1"/>
  <c r="Z937" i="1"/>
  <c r="AJ937" i="1" s="1"/>
  <c r="AK937" i="1" s="1"/>
  <c r="Y937" i="1"/>
  <c r="N937" i="1"/>
  <c r="AW937" i="1" s="1"/>
  <c r="BE936" i="1"/>
  <c r="BG936" i="1" s="1"/>
  <c r="BA936" i="1"/>
  <c r="BC936" i="1" s="1"/>
  <c r="AV936" i="1"/>
  <c r="AU936" i="1"/>
  <c r="AT936" i="1"/>
  <c r="AS936" i="1"/>
  <c r="AR936" i="1"/>
  <c r="AQ936" i="1"/>
  <c r="AP936" i="1"/>
  <c r="AO936" i="1"/>
  <c r="AN936" i="1"/>
  <c r="AM936" i="1"/>
  <c r="AL936" i="1"/>
  <c r="AD936" i="1"/>
  <c r="Z936" i="1"/>
  <c r="Y936" i="1"/>
  <c r="N936" i="1"/>
  <c r="AW936" i="1" s="1"/>
  <c r="BG935" i="1"/>
  <c r="BE935" i="1"/>
  <c r="BC935" i="1"/>
  <c r="BA935" i="1"/>
  <c r="AV935" i="1"/>
  <c r="AU935" i="1"/>
  <c r="AT935" i="1"/>
  <c r="AS935" i="1"/>
  <c r="AR935" i="1"/>
  <c r="AQ935" i="1"/>
  <c r="AP935" i="1"/>
  <c r="AO935" i="1"/>
  <c r="AN935" i="1"/>
  <c r="AM935" i="1"/>
  <c r="AL935" i="1"/>
  <c r="AD935" i="1"/>
  <c r="Z935" i="1"/>
  <c r="Y935" i="1"/>
  <c r="N935" i="1"/>
  <c r="AW935" i="1" s="1"/>
  <c r="BE934" i="1"/>
  <c r="BA934" i="1"/>
  <c r="AW934" i="1"/>
  <c r="AV934" i="1"/>
  <c r="AU934" i="1"/>
  <c r="AT934" i="1"/>
  <c r="AS934" i="1"/>
  <c r="AR934" i="1"/>
  <c r="AQ934" i="1"/>
  <c r="AP934" i="1"/>
  <c r="AO934" i="1"/>
  <c r="AN934" i="1"/>
  <c r="AM934" i="1"/>
  <c r="AL934" i="1"/>
  <c r="AD934" i="1"/>
  <c r="Z934" i="1"/>
  <c r="Y934" i="1"/>
  <c r="N934" i="1"/>
  <c r="BG933" i="1"/>
  <c r="BE933" i="1"/>
  <c r="BC933" i="1"/>
  <c r="BA933" i="1"/>
  <c r="AV933" i="1"/>
  <c r="AU933" i="1"/>
  <c r="AT933" i="1"/>
  <c r="AS933" i="1"/>
  <c r="AR933" i="1"/>
  <c r="AQ933" i="1"/>
  <c r="AP933" i="1"/>
  <c r="AO933" i="1"/>
  <c r="AN933" i="1"/>
  <c r="AM933" i="1"/>
  <c r="AL933" i="1"/>
  <c r="AD933" i="1"/>
  <c r="Z933" i="1"/>
  <c r="Y933" i="1"/>
  <c r="N933" i="1"/>
  <c r="AW933" i="1" s="1"/>
  <c r="BE932" i="1"/>
  <c r="BA932" i="1"/>
  <c r="AW932" i="1"/>
  <c r="AV932" i="1"/>
  <c r="AU932" i="1"/>
  <c r="AT932" i="1"/>
  <c r="AS932" i="1"/>
  <c r="AR932" i="1"/>
  <c r="AQ932" i="1"/>
  <c r="AP932" i="1"/>
  <c r="AO932" i="1"/>
  <c r="AN932" i="1"/>
  <c r="AM932" i="1"/>
  <c r="AL932" i="1"/>
  <c r="AD932" i="1"/>
  <c r="Z932" i="1"/>
  <c r="Y932" i="1"/>
  <c r="N932" i="1"/>
  <c r="BG931" i="1"/>
  <c r="BE931" i="1"/>
  <c r="BC931" i="1"/>
  <c r="BA931" i="1"/>
  <c r="AV931" i="1"/>
  <c r="AU931" i="1"/>
  <c r="AT931" i="1"/>
  <c r="AS931" i="1"/>
  <c r="AR931" i="1"/>
  <c r="AQ931" i="1"/>
  <c r="AP931" i="1"/>
  <c r="AO931" i="1"/>
  <c r="AN931" i="1"/>
  <c r="AM931" i="1"/>
  <c r="AL931" i="1"/>
  <c r="AD931" i="1"/>
  <c r="Z931" i="1"/>
  <c r="Y931" i="1"/>
  <c r="N931" i="1"/>
  <c r="AW931" i="1" s="1"/>
  <c r="BE930" i="1"/>
  <c r="BA930" i="1"/>
  <c r="AW930" i="1"/>
  <c r="AV930" i="1"/>
  <c r="AU930" i="1"/>
  <c r="AT930" i="1"/>
  <c r="AS930" i="1"/>
  <c r="AR930" i="1"/>
  <c r="AQ930" i="1"/>
  <c r="AP930" i="1"/>
  <c r="AO930" i="1"/>
  <c r="AN930" i="1"/>
  <c r="AM930" i="1"/>
  <c r="AL930" i="1"/>
  <c r="AD930" i="1"/>
  <c r="Z930" i="1"/>
  <c r="Y930" i="1"/>
  <c r="N930" i="1"/>
  <c r="BG929" i="1"/>
  <c r="BE929" i="1"/>
  <c r="BC929" i="1"/>
  <c r="BA929" i="1"/>
  <c r="AV929" i="1"/>
  <c r="AU929" i="1"/>
  <c r="AT929" i="1"/>
  <c r="AS929" i="1"/>
  <c r="AR929" i="1"/>
  <c r="AQ929" i="1"/>
  <c r="AP929" i="1"/>
  <c r="AO929" i="1"/>
  <c r="AN929" i="1"/>
  <c r="AM929" i="1"/>
  <c r="AL929" i="1"/>
  <c r="AD929" i="1"/>
  <c r="Z929" i="1"/>
  <c r="Y929" i="1"/>
  <c r="N929" i="1"/>
  <c r="AW929" i="1" s="1"/>
  <c r="BE928" i="1"/>
  <c r="BA928" i="1"/>
  <c r="AV928" i="1"/>
  <c r="AU928" i="1"/>
  <c r="AT928" i="1"/>
  <c r="AS928" i="1"/>
  <c r="AR928" i="1"/>
  <c r="AQ928" i="1"/>
  <c r="AP928" i="1"/>
  <c r="AO928" i="1"/>
  <c r="AN928" i="1"/>
  <c r="AM928" i="1"/>
  <c r="AL928" i="1"/>
  <c r="AD928" i="1"/>
  <c r="Z928" i="1"/>
  <c r="AJ928" i="1" s="1"/>
  <c r="AK928" i="1" s="1"/>
  <c r="Y928" i="1"/>
  <c r="N928" i="1"/>
  <c r="AW928" i="1" s="1"/>
  <c r="BE927" i="1"/>
  <c r="BH927" i="1" s="1"/>
  <c r="BA927" i="1"/>
  <c r="BD927" i="1" s="1"/>
  <c r="AV927" i="1"/>
  <c r="AU927" i="1"/>
  <c r="AT927" i="1"/>
  <c r="AS927" i="1"/>
  <c r="AR927" i="1"/>
  <c r="AQ927" i="1"/>
  <c r="AP927" i="1"/>
  <c r="AO927" i="1"/>
  <c r="AN927" i="1"/>
  <c r="AM927" i="1"/>
  <c r="AL927" i="1"/>
  <c r="AD927" i="1"/>
  <c r="Z927" i="1"/>
  <c r="AJ927" i="1" s="1"/>
  <c r="AK927" i="1" s="1"/>
  <c r="Y927" i="1"/>
  <c r="N927" i="1"/>
  <c r="AW927" i="1" s="1"/>
  <c r="BE926" i="1"/>
  <c r="BH926" i="1" s="1"/>
  <c r="BA926" i="1"/>
  <c r="BD926" i="1" s="1"/>
  <c r="AV926" i="1"/>
  <c r="AU926" i="1"/>
  <c r="AT926" i="1"/>
  <c r="AS926" i="1"/>
  <c r="AR926" i="1"/>
  <c r="AQ926" i="1"/>
  <c r="AP926" i="1"/>
  <c r="AO926" i="1"/>
  <c r="AN926" i="1"/>
  <c r="AM926" i="1"/>
  <c r="AL926" i="1"/>
  <c r="AD926" i="1"/>
  <c r="Z926" i="1"/>
  <c r="AJ926" i="1" s="1"/>
  <c r="AK926" i="1" s="1"/>
  <c r="Y926" i="1"/>
  <c r="N926" i="1"/>
  <c r="AW926" i="1" s="1"/>
  <c r="BE925" i="1"/>
  <c r="BH925" i="1" s="1"/>
  <c r="BA925" i="1"/>
  <c r="BD925" i="1" s="1"/>
  <c r="AV925" i="1"/>
  <c r="AU925" i="1"/>
  <c r="AT925" i="1"/>
  <c r="AS925" i="1"/>
  <c r="AR925" i="1"/>
  <c r="AQ925" i="1"/>
  <c r="AP925" i="1"/>
  <c r="AO925" i="1"/>
  <c r="AN925" i="1"/>
  <c r="AM925" i="1"/>
  <c r="AL925" i="1"/>
  <c r="AD925" i="1"/>
  <c r="Z925" i="1"/>
  <c r="AJ925" i="1" s="1"/>
  <c r="AK925" i="1" s="1"/>
  <c r="Y925" i="1"/>
  <c r="N925" i="1"/>
  <c r="AW925" i="1" s="1"/>
  <c r="BE924" i="1"/>
  <c r="BH924" i="1" s="1"/>
  <c r="BA924" i="1"/>
  <c r="BD924" i="1" s="1"/>
  <c r="AV924" i="1"/>
  <c r="AU924" i="1"/>
  <c r="AT924" i="1"/>
  <c r="AS924" i="1"/>
  <c r="AR924" i="1"/>
  <c r="AQ924" i="1"/>
  <c r="AP924" i="1"/>
  <c r="AO924" i="1"/>
  <c r="AN924" i="1"/>
  <c r="AM924" i="1"/>
  <c r="AL924" i="1"/>
  <c r="AD924" i="1"/>
  <c r="Z924" i="1"/>
  <c r="AJ924" i="1" s="1"/>
  <c r="AK924" i="1" s="1"/>
  <c r="Y924" i="1"/>
  <c r="N924" i="1"/>
  <c r="AW924" i="1" s="1"/>
  <c r="BE923" i="1"/>
  <c r="BH923" i="1" s="1"/>
  <c r="BA923" i="1"/>
  <c r="BD923" i="1" s="1"/>
  <c r="AV923" i="1"/>
  <c r="AU923" i="1"/>
  <c r="AT923" i="1"/>
  <c r="AS923" i="1"/>
  <c r="AR923" i="1"/>
  <c r="AQ923" i="1"/>
  <c r="AP923" i="1"/>
  <c r="AO923" i="1"/>
  <c r="AN923" i="1"/>
  <c r="AM923" i="1"/>
  <c r="AL923" i="1"/>
  <c r="AD923" i="1"/>
  <c r="Z923" i="1"/>
  <c r="AJ923" i="1" s="1"/>
  <c r="AK923" i="1" s="1"/>
  <c r="Y923" i="1"/>
  <c r="N923" i="1"/>
  <c r="AW923" i="1" s="1"/>
  <c r="BE922" i="1"/>
  <c r="BH922" i="1" s="1"/>
  <c r="BA922" i="1"/>
  <c r="BD922" i="1" s="1"/>
  <c r="AV922" i="1"/>
  <c r="AU922" i="1"/>
  <c r="AT922" i="1"/>
  <c r="AS922" i="1"/>
  <c r="AR922" i="1"/>
  <c r="AQ922" i="1"/>
  <c r="AP922" i="1"/>
  <c r="AO922" i="1"/>
  <c r="AN922" i="1"/>
  <c r="AM922" i="1"/>
  <c r="AL922" i="1"/>
  <c r="AD922" i="1"/>
  <c r="Z922" i="1"/>
  <c r="AJ922" i="1" s="1"/>
  <c r="AK922" i="1" s="1"/>
  <c r="Y922" i="1"/>
  <c r="N922" i="1"/>
  <c r="AW922" i="1" s="1"/>
  <c r="BE921" i="1"/>
  <c r="BH921" i="1" s="1"/>
  <c r="BA921" i="1"/>
  <c r="BD921" i="1" s="1"/>
  <c r="AV921" i="1"/>
  <c r="AU921" i="1"/>
  <c r="AT921" i="1"/>
  <c r="AS921" i="1"/>
  <c r="AR921" i="1"/>
  <c r="AQ921" i="1"/>
  <c r="AP921" i="1"/>
  <c r="AO921" i="1"/>
  <c r="AN921" i="1"/>
  <c r="AM921" i="1"/>
  <c r="AL921" i="1"/>
  <c r="AD921" i="1"/>
  <c r="Z921" i="1"/>
  <c r="AJ921" i="1" s="1"/>
  <c r="AK921" i="1" s="1"/>
  <c r="Y921" i="1"/>
  <c r="N921" i="1"/>
  <c r="AW921" i="1" s="1"/>
  <c r="BE920" i="1"/>
  <c r="BH920" i="1" s="1"/>
  <c r="BA920" i="1"/>
  <c r="BD920" i="1" s="1"/>
  <c r="AV920" i="1"/>
  <c r="AU920" i="1"/>
  <c r="AT920" i="1"/>
  <c r="AS920" i="1"/>
  <c r="AR920" i="1"/>
  <c r="AQ920" i="1"/>
  <c r="AP920" i="1"/>
  <c r="AO920" i="1"/>
  <c r="AN920" i="1"/>
  <c r="AM920" i="1"/>
  <c r="AL920" i="1"/>
  <c r="AD920" i="1"/>
  <c r="Z920" i="1"/>
  <c r="AJ920" i="1" s="1"/>
  <c r="AK920" i="1" s="1"/>
  <c r="Y920" i="1"/>
  <c r="N920" i="1"/>
  <c r="AW920" i="1" s="1"/>
  <c r="BE919" i="1"/>
  <c r="BH919" i="1" s="1"/>
  <c r="BA919" i="1"/>
  <c r="BD919" i="1" s="1"/>
  <c r="AV919" i="1"/>
  <c r="AU919" i="1"/>
  <c r="AT919" i="1"/>
  <c r="AS919" i="1"/>
  <c r="AR919" i="1"/>
  <c r="AQ919" i="1"/>
  <c r="AP919" i="1"/>
  <c r="AO919" i="1"/>
  <c r="AN919" i="1"/>
  <c r="AM919" i="1"/>
  <c r="AL919" i="1"/>
  <c r="AD919" i="1"/>
  <c r="Z919" i="1"/>
  <c r="AJ919" i="1" s="1"/>
  <c r="AK919" i="1" s="1"/>
  <c r="Y919" i="1"/>
  <c r="N919" i="1"/>
  <c r="AW919" i="1" s="1"/>
  <c r="BE918" i="1"/>
  <c r="BH918" i="1" s="1"/>
  <c r="BA918" i="1"/>
  <c r="BD918" i="1" s="1"/>
  <c r="AV918" i="1"/>
  <c r="AU918" i="1"/>
  <c r="AT918" i="1"/>
  <c r="AS918" i="1"/>
  <c r="AR918" i="1"/>
  <c r="AQ918" i="1"/>
  <c r="AP918" i="1"/>
  <c r="AO918" i="1"/>
  <c r="AN918" i="1"/>
  <c r="AM918" i="1"/>
  <c r="AL918" i="1"/>
  <c r="AD918" i="1"/>
  <c r="Z918" i="1"/>
  <c r="AJ918" i="1" s="1"/>
  <c r="AK918" i="1" s="1"/>
  <c r="Y918" i="1"/>
  <c r="N918" i="1"/>
  <c r="AW918" i="1" s="1"/>
  <c r="BE917" i="1"/>
  <c r="BH917" i="1" s="1"/>
  <c r="BA917" i="1"/>
  <c r="BD917" i="1" s="1"/>
  <c r="AV917" i="1"/>
  <c r="AU917" i="1"/>
  <c r="AT917" i="1"/>
  <c r="AS917" i="1"/>
  <c r="AR917" i="1"/>
  <c r="AQ917" i="1"/>
  <c r="AP917" i="1"/>
  <c r="AO917" i="1"/>
  <c r="AN917" i="1"/>
  <c r="AM917" i="1"/>
  <c r="AL917" i="1"/>
  <c r="AD917" i="1"/>
  <c r="Z917" i="1"/>
  <c r="AJ917" i="1" s="1"/>
  <c r="AK917" i="1" s="1"/>
  <c r="Y917" i="1"/>
  <c r="N917" i="1"/>
  <c r="AW917" i="1" s="1"/>
  <c r="BE916" i="1"/>
  <c r="BH916" i="1" s="1"/>
  <c r="BA916" i="1"/>
  <c r="BD916" i="1" s="1"/>
  <c r="AV916" i="1"/>
  <c r="AU916" i="1"/>
  <c r="AT916" i="1"/>
  <c r="AS916" i="1"/>
  <c r="AR916" i="1"/>
  <c r="AQ916" i="1"/>
  <c r="AP916" i="1"/>
  <c r="AO916" i="1"/>
  <c r="AN916" i="1"/>
  <c r="AM916" i="1"/>
  <c r="AL916" i="1"/>
  <c r="AD916" i="1"/>
  <c r="Z916" i="1"/>
  <c r="AJ916" i="1" s="1"/>
  <c r="AK916" i="1" s="1"/>
  <c r="Y916" i="1"/>
  <c r="N916" i="1"/>
  <c r="AW916" i="1" s="1"/>
  <c r="BE915" i="1"/>
  <c r="BH915" i="1" s="1"/>
  <c r="BA915" i="1"/>
  <c r="BD915" i="1" s="1"/>
  <c r="AV915" i="1"/>
  <c r="AU915" i="1"/>
  <c r="AT915" i="1"/>
  <c r="AS915" i="1"/>
  <c r="AR915" i="1"/>
  <c r="AQ915" i="1"/>
  <c r="AP915" i="1"/>
  <c r="AO915" i="1"/>
  <c r="AN915" i="1"/>
  <c r="AM915" i="1"/>
  <c r="AL915" i="1"/>
  <c r="AD915" i="1"/>
  <c r="Z915" i="1"/>
  <c r="AJ915" i="1" s="1"/>
  <c r="AK915" i="1" s="1"/>
  <c r="Y915" i="1"/>
  <c r="N915" i="1"/>
  <c r="AW915" i="1" s="1"/>
  <c r="BE914" i="1"/>
  <c r="BH914" i="1" s="1"/>
  <c r="BA914" i="1"/>
  <c r="BD914" i="1" s="1"/>
  <c r="AV914" i="1"/>
  <c r="AU914" i="1"/>
  <c r="AT914" i="1"/>
  <c r="AS914" i="1"/>
  <c r="AR914" i="1"/>
  <c r="AQ914" i="1"/>
  <c r="AP914" i="1"/>
  <c r="AO914" i="1"/>
  <c r="AN914" i="1"/>
  <c r="AM914" i="1"/>
  <c r="AL914" i="1"/>
  <c r="AD914" i="1"/>
  <c r="Z914" i="1"/>
  <c r="AJ914" i="1" s="1"/>
  <c r="AK914" i="1" s="1"/>
  <c r="Y914" i="1"/>
  <c r="N914" i="1"/>
  <c r="AW914" i="1" s="1"/>
  <c r="BE913" i="1"/>
  <c r="BH913" i="1" s="1"/>
  <c r="BA913" i="1"/>
  <c r="BD913" i="1" s="1"/>
  <c r="AV913" i="1"/>
  <c r="AU913" i="1"/>
  <c r="AT913" i="1"/>
  <c r="AS913" i="1"/>
  <c r="AR913" i="1"/>
  <c r="AQ913" i="1"/>
  <c r="AP913" i="1"/>
  <c r="AO913" i="1"/>
  <c r="AN913" i="1"/>
  <c r="AM913" i="1"/>
  <c r="AL913" i="1"/>
  <c r="AD913" i="1"/>
  <c r="Z913" i="1"/>
  <c r="AJ913" i="1" s="1"/>
  <c r="AK913" i="1" s="1"/>
  <c r="Y913" i="1"/>
  <c r="N913" i="1"/>
  <c r="AW913" i="1" s="1"/>
  <c r="BE912" i="1"/>
  <c r="BH912" i="1" s="1"/>
  <c r="BA912" i="1"/>
  <c r="BD912" i="1" s="1"/>
  <c r="AV912" i="1"/>
  <c r="AU912" i="1"/>
  <c r="AT912" i="1"/>
  <c r="AS912" i="1"/>
  <c r="AR912" i="1"/>
  <c r="AQ912" i="1"/>
  <c r="AP912" i="1"/>
  <c r="AO912" i="1"/>
  <c r="AN912" i="1"/>
  <c r="AM912" i="1"/>
  <c r="AL912" i="1"/>
  <c r="AD912" i="1"/>
  <c r="Z912" i="1"/>
  <c r="AJ912" i="1" s="1"/>
  <c r="AK912" i="1" s="1"/>
  <c r="Y912" i="1"/>
  <c r="N912" i="1"/>
  <c r="AW912" i="1" s="1"/>
  <c r="BE911" i="1"/>
  <c r="BH911" i="1" s="1"/>
  <c r="BA911" i="1"/>
  <c r="BD911" i="1" s="1"/>
  <c r="AV911" i="1"/>
  <c r="AU911" i="1"/>
  <c r="AT911" i="1"/>
  <c r="AS911" i="1"/>
  <c r="AR911" i="1"/>
  <c r="AQ911" i="1"/>
  <c r="AP911" i="1"/>
  <c r="AO911" i="1"/>
  <c r="AN911" i="1"/>
  <c r="AM911" i="1"/>
  <c r="AL911" i="1"/>
  <c r="AD911" i="1"/>
  <c r="Z911" i="1"/>
  <c r="AJ911" i="1" s="1"/>
  <c r="AK911" i="1" s="1"/>
  <c r="Y911" i="1"/>
  <c r="N911" i="1"/>
  <c r="AW911" i="1" s="1"/>
  <c r="BE910" i="1"/>
  <c r="BH910" i="1" s="1"/>
  <c r="BA910" i="1"/>
  <c r="BD910" i="1" s="1"/>
  <c r="AV910" i="1"/>
  <c r="AU910" i="1"/>
  <c r="AT910" i="1"/>
  <c r="AS910" i="1"/>
  <c r="AR910" i="1"/>
  <c r="AQ910" i="1"/>
  <c r="AP910" i="1"/>
  <c r="AO910" i="1"/>
  <c r="AN910" i="1"/>
  <c r="AM910" i="1"/>
  <c r="AL910" i="1"/>
  <c r="AD910" i="1"/>
  <c r="Z910" i="1"/>
  <c r="AJ910" i="1" s="1"/>
  <c r="AK910" i="1" s="1"/>
  <c r="Y910" i="1"/>
  <c r="N910" i="1"/>
  <c r="AW910" i="1" s="1"/>
  <c r="BE909" i="1"/>
  <c r="BH909" i="1" s="1"/>
  <c r="BA909" i="1"/>
  <c r="BD909" i="1" s="1"/>
  <c r="AV909" i="1"/>
  <c r="AU909" i="1"/>
  <c r="AT909" i="1"/>
  <c r="AS909" i="1"/>
  <c r="AR909" i="1"/>
  <c r="AQ909" i="1"/>
  <c r="AP909" i="1"/>
  <c r="AO909" i="1"/>
  <c r="AN909" i="1"/>
  <c r="AM909" i="1"/>
  <c r="AL909" i="1"/>
  <c r="AD909" i="1"/>
  <c r="Z909" i="1"/>
  <c r="AJ909" i="1" s="1"/>
  <c r="AK909" i="1" s="1"/>
  <c r="Y909" i="1"/>
  <c r="N909" i="1"/>
  <c r="AW909" i="1" s="1"/>
  <c r="BE908" i="1"/>
  <c r="BH908" i="1" s="1"/>
  <c r="BA908" i="1"/>
  <c r="BD908" i="1" s="1"/>
  <c r="AV908" i="1"/>
  <c r="AU908" i="1"/>
  <c r="AT908" i="1"/>
  <c r="AS908" i="1"/>
  <c r="AR908" i="1"/>
  <c r="AQ908" i="1"/>
  <c r="AP908" i="1"/>
  <c r="AO908" i="1"/>
  <c r="AN908" i="1"/>
  <c r="AM908" i="1"/>
  <c r="AL908" i="1"/>
  <c r="AD908" i="1"/>
  <c r="Z908" i="1"/>
  <c r="AJ908" i="1" s="1"/>
  <c r="AK908" i="1" s="1"/>
  <c r="Y908" i="1"/>
  <c r="N908" i="1"/>
  <c r="AW908" i="1" s="1"/>
  <c r="BE907" i="1"/>
  <c r="BH907" i="1" s="1"/>
  <c r="BA907" i="1"/>
  <c r="BD907" i="1" s="1"/>
  <c r="AV907" i="1"/>
  <c r="AU907" i="1"/>
  <c r="AT907" i="1"/>
  <c r="AS907" i="1"/>
  <c r="AR907" i="1"/>
  <c r="AQ907" i="1"/>
  <c r="AP907" i="1"/>
  <c r="AO907" i="1"/>
  <c r="AN907" i="1"/>
  <c r="AM907" i="1"/>
  <c r="AL907" i="1"/>
  <c r="AD907" i="1"/>
  <c r="Z907" i="1"/>
  <c r="AJ907" i="1" s="1"/>
  <c r="AK907" i="1" s="1"/>
  <c r="Y907" i="1"/>
  <c r="N907" i="1"/>
  <c r="AW907" i="1" s="1"/>
  <c r="BE906" i="1"/>
  <c r="BH906" i="1" s="1"/>
  <c r="BA906" i="1"/>
  <c r="BD906" i="1" s="1"/>
  <c r="AV906" i="1"/>
  <c r="AU906" i="1"/>
  <c r="AT906" i="1"/>
  <c r="AS906" i="1"/>
  <c r="AR906" i="1"/>
  <c r="AQ906" i="1"/>
  <c r="AP906" i="1"/>
  <c r="AO906" i="1"/>
  <c r="AN906" i="1"/>
  <c r="AM906" i="1"/>
  <c r="AL906" i="1"/>
  <c r="AD906" i="1"/>
  <c r="Z906" i="1"/>
  <c r="AJ906" i="1" s="1"/>
  <c r="AK906" i="1" s="1"/>
  <c r="Y906" i="1"/>
  <c r="N906" i="1"/>
  <c r="AW906" i="1" s="1"/>
  <c r="BE905" i="1"/>
  <c r="BH905" i="1" s="1"/>
  <c r="BA905" i="1"/>
  <c r="BD905" i="1" s="1"/>
  <c r="AV905" i="1"/>
  <c r="AU905" i="1"/>
  <c r="AT905" i="1"/>
  <c r="AS905" i="1"/>
  <c r="AR905" i="1"/>
  <c r="AQ905" i="1"/>
  <c r="AP905" i="1"/>
  <c r="AO905" i="1"/>
  <c r="AN905" i="1"/>
  <c r="AM905" i="1"/>
  <c r="AL905" i="1"/>
  <c r="AD905" i="1"/>
  <c r="Z905" i="1"/>
  <c r="AJ905" i="1" s="1"/>
  <c r="AK905" i="1" s="1"/>
  <c r="Y905" i="1"/>
  <c r="N905" i="1"/>
  <c r="AW905" i="1" s="1"/>
  <c r="BE904" i="1"/>
  <c r="BH904" i="1" s="1"/>
  <c r="BA904" i="1"/>
  <c r="BD904" i="1" s="1"/>
  <c r="AV904" i="1"/>
  <c r="AU904" i="1"/>
  <c r="AT904" i="1"/>
  <c r="AS904" i="1"/>
  <c r="AR904" i="1"/>
  <c r="AQ904" i="1"/>
  <c r="AP904" i="1"/>
  <c r="AO904" i="1"/>
  <c r="AN904" i="1"/>
  <c r="AM904" i="1"/>
  <c r="AL904" i="1"/>
  <c r="AD904" i="1"/>
  <c r="Z904" i="1"/>
  <c r="AJ904" i="1" s="1"/>
  <c r="AK904" i="1" s="1"/>
  <c r="Y904" i="1"/>
  <c r="N904" i="1"/>
  <c r="AW904" i="1" s="1"/>
  <c r="BE903" i="1"/>
  <c r="BH903" i="1" s="1"/>
  <c r="BA903" i="1"/>
  <c r="BD903" i="1" s="1"/>
  <c r="AV903" i="1"/>
  <c r="AU903" i="1"/>
  <c r="AT903" i="1"/>
  <c r="AS903" i="1"/>
  <c r="AR903" i="1"/>
  <c r="AQ903" i="1"/>
  <c r="AP903" i="1"/>
  <c r="AO903" i="1"/>
  <c r="AN903" i="1"/>
  <c r="AM903" i="1"/>
  <c r="AL903" i="1"/>
  <c r="AD903" i="1"/>
  <c r="Z903" i="1"/>
  <c r="AJ903" i="1" s="1"/>
  <c r="AK903" i="1" s="1"/>
  <c r="Y903" i="1"/>
  <c r="N903" i="1"/>
  <c r="AW903" i="1" s="1"/>
  <c r="BE902" i="1"/>
  <c r="BH902" i="1" s="1"/>
  <c r="BA902" i="1"/>
  <c r="BD902" i="1" s="1"/>
  <c r="AV902" i="1"/>
  <c r="AU902" i="1"/>
  <c r="AT902" i="1"/>
  <c r="AS902" i="1"/>
  <c r="AR902" i="1"/>
  <c r="AQ902" i="1"/>
  <c r="AP902" i="1"/>
  <c r="AO902" i="1"/>
  <c r="AN902" i="1"/>
  <c r="AM902" i="1"/>
  <c r="AL902" i="1"/>
  <c r="AD902" i="1"/>
  <c r="Z902" i="1"/>
  <c r="AJ902" i="1" s="1"/>
  <c r="AK902" i="1" s="1"/>
  <c r="Y902" i="1"/>
  <c r="N902" i="1"/>
  <c r="AW902" i="1" s="1"/>
  <c r="BE901" i="1"/>
  <c r="BH901" i="1" s="1"/>
  <c r="BA901" i="1"/>
  <c r="BD901" i="1" s="1"/>
  <c r="AV901" i="1"/>
  <c r="AU901" i="1"/>
  <c r="AT901" i="1"/>
  <c r="AS901" i="1"/>
  <c r="AR901" i="1"/>
  <c r="AQ901" i="1"/>
  <c r="AP901" i="1"/>
  <c r="AO901" i="1"/>
  <c r="AN901" i="1"/>
  <c r="AM901" i="1"/>
  <c r="AL901" i="1"/>
  <c r="AD901" i="1"/>
  <c r="Z901" i="1"/>
  <c r="AJ901" i="1" s="1"/>
  <c r="AK901" i="1" s="1"/>
  <c r="Y901" i="1"/>
  <c r="N901" i="1"/>
  <c r="AW901" i="1" s="1"/>
  <c r="BE900" i="1"/>
  <c r="BH900" i="1" s="1"/>
  <c r="BA900" i="1"/>
  <c r="BD900" i="1" s="1"/>
  <c r="AV900" i="1"/>
  <c r="AU900" i="1"/>
  <c r="AT900" i="1"/>
  <c r="AS900" i="1"/>
  <c r="AR900" i="1"/>
  <c r="AQ900" i="1"/>
  <c r="AP900" i="1"/>
  <c r="AO900" i="1"/>
  <c r="AN900" i="1"/>
  <c r="AM900" i="1"/>
  <c r="AL900" i="1"/>
  <c r="AD900" i="1"/>
  <c r="Z900" i="1"/>
  <c r="AJ900" i="1" s="1"/>
  <c r="AK900" i="1" s="1"/>
  <c r="Y900" i="1"/>
  <c r="N900" i="1"/>
  <c r="AW900" i="1" s="1"/>
  <c r="BE899" i="1"/>
  <c r="BH899" i="1" s="1"/>
  <c r="BA899" i="1"/>
  <c r="BD899" i="1" s="1"/>
  <c r="AV899" i="1"/>
  <c r="AU899" i="1"/>
  <c r="AT899" i="1"/>
  <c r="AS899" i="1"/>
  <c r="AR899" i="1"/>
  <c r="AQ899" i="1"/>
  <c r="AP899" i="1"/>
  <c r="AO899" i="1"/>
  <c r="AN899" i="1"/>
  <c r="AM899" i="1"/>
  <c r="AL899" i="1"/>
  <c r="AD899" i="1"/>
  <c r="Z899" i="1"/>
  <c r="Y899" i="1"/>
  <c r="N899" i="1"/>
  <c r="AW899" i="1" s="1"/>
  <c r="BE898" i="1"/>
  <c r="BG898" i="1" s="1"/>
  <c r="BA898" i="1"/>
  <c r="BC898" i="1" s="1"/>
  <c r="AW898" i="1"/>
  <c r="AY898" i="1" s="1"/>
  <c r="AV898" i="1"/>
  <c r="AU898" i="1"/>
  <c r="AT898" i="1"/>
  <c r="AS898" i="1"/>
  <c r="AR898" i="1"/>
  <c r="AQ898" i="1"/>
  <c r="AP898" i="1"/>
  <c r="AO898" i="1"/>
  <c r="AN898" i="1"/>
  <c r="AM898" i="1"/>
  <c r="AL898" i="1"/>
  <c r="AD898" i="1"/>
  <c r="Z898" i="1"/>
  <c r="Y898" i="1"/>
  <c r="N898" i="1"/>
  <c r="BG897" i="1"/>
  <c r="BE897" i="1"/>
  <c r="BC897" i="1"/>
  <c r="BA897" i="1"/>
  <c r="AV897" i="1"/>
  <c r="AU897" i="1"/>
  <c r="AT897" i="1"/>
  <c r="AS897" i="1"/>
  <c r="AR897" i="1"/>
  <c r="AQ897" i="1"/>
  <c r="AP897" i="1"/>
  <c r="AO897" i="1"/>
  <c r="AN897" i="1"/>
  <c r="AM897" i="1"/>
  <c r="AL897" i="1"/>
  <c r="AD897" i="1"/>
  <c r="Z897" i="1"/>
  <c r="Y897" i="1"/>
  <c r="N897" i="1"/>
  <c r="AW897" i="1" s="1"/>
  <c r="BE896" i="1"/>
  <c r="BG896" i="1" s="1"/>
  <c r="BA896" i="1"/>
  <c r="BC896" i="1" s="1"/>
  <c r="AW896" i="1"/>
  <c r="AY896" i="1" s="1"/>
  <c r="AV896" i="1"/>
  <c r="AU896" i="1"/>
  <c r="AT896" i="1"/>
  <c r="AS896" i="1"/>
  <c r="AR896" i="1"/>
  <c r="AQ896" i="1"/>
  <c r="AP896" i="1"/>
  <c r="AO896" i="1"/>
  <c r="AN896" i="1"/>
  <c r="AM896" i="1"/>
  <c r="AL896" i="1"/>
  <c r="AD896" i="1"/>
  <c r="Z896" i="1"/>
  <c r="Y896" i="1"/>
  <c r="N896" i="1"/>
  <c r="BG895" i="1"/>
  <c r="BE895" i="1"/>
  <c r="BC895" i="1"/>
  <c r="BA895" i="1"/>
  <c r="AV895" i="1"/>
  <c r="AU895" i="1"/>
  <c r="AT895" i="1"/>
  <c r="AS895" i="1"/>
  <c r="AR895" i="1"/>
  <c r="AQ895" i="1"/>
  <c r="AP895" i="1"/>
  <c r="AO895" i="1"/>
  <c r="AN895" i="1"/>
  <c r="AM895" i="1"/>
  <c r="AL895" i="1"/>
  <c r="AD895" i="1"/>
  <c r="Z895" i="1"/>
  <c r="Y895" i="1"/>
  <c r="N895" i="1"/>
  <c r="AW895" i="1" s="1"/>
  <c r="BE894" i="1"/>
  <c r="BG894" i="1" s="1"/>
  <c r="BA894" i="1"/>
  <c r="BC894" i="1" s="1"/>
  <c r="AV894" i="1"/>
  <c r="AU894" i="1"/>
  <c r="AT894" i="1"/>
  <c r="AS894" i="1"/>
  <c r="AR894" i="1"/>
  <c r="AQ894" i="1"/>
  <c r="AP894" i="1"/>
  <c r="AO894" i="1"/>
  <c r="AN894" i="1"/>
  <c r="AM894" i="1"/>
  <c r="AL894" i="1"/>
  <c r="AD894" i="1"/>
  <c r="Z894" i="1"/>
  <c r="AB894" i="1" s="1"/>
  <c r="Y894" i="1"/>
  <c r="N894" i="1"/>
  <c r="AW894" i="1" s="1"/>
  <c r="BE893" i="1"/>
  <c r="BG893" i="1" s="1"/>
  <c r="BA893" i="1"/>
  <c r="BC893" i="1" s="1"/>
  <c r="AV893" i="1"/>
  <c r="AU893" i="1"/>
  <c r="AT893" i="1"/>
  <c r="AS893" i="1"/>
  <c r="AR893" i="1"/>
  <c r="AQ893" i="1"/>
  <c r="AP893" i="1"/>
  <c r="AO893" i="1"/>
  <c r="AN893" i="1"/>
  <c r="AM893" i="1"/>
  <c r="AL893" i="1"/>
  <c r="AD893" i="1"/>
  <c r="Z893" i="1"/>
  <c r="AJ893" i="1" s="1"/>
  <c r="AK893" i="1" s="1"/>
  <c r="Y893" i="1"/>
  <c r="N893" i="1"/>
  <c r="AW893" i="1" s="1"/>
  <c r="BE892" i="1"/>
  <c r="BG892" i="1" s="1"/>
  <c r="BA892" i="1"/>
  <c r="BC892" i="1" s="1"/>
  <c r="AV892" i="1"/>
  <c r="AU892" i="1"/>
  <c r="AT892" i="1"/>
  <c r="AS892" i="1"/>
  <c r="AR892" i="1"/>
  <c r="AQ892" i="1"/>
  <c r="AP892" i="1"/>
  <c r="AO892" i="1"/>
  <c r="AN892" i="1"/>
  <c r="AM892" i="1"/>
  <c r="AL892" i="1"/>
  <c r="AD892" i="1"/>
  <c r="Z892" i="1"/>
  <c r="AJ892" i="1" s="1"/>
  <c r="AK892" i="1" s="1"/>
  <c r="Y892" i="1"/>
  <c r="N892" i="1"/>
  <c r="AW892" i="1" s="1"/>
  <c r="BE891" i="1"/>
  <c r="BG891" i="1" s="1"/>
  <c r="BA891" i="1"/>
  <c r="BC891" i="1" s="1"/>
  <c r="AV891" i="1"/>
  <c r="AU891" i="1"/>
  <c r="AT891" i="1"/>
  <c r="AS891" i="1"/>
  <c r="AR891" i="1"/>
  <c r="AQ891" i="1"/>
  <c r="AP891" i="1"/>
  <c r="AO891" i="1"/>
  <c r="AN891" i="1"/>
  <c r="AM891" i="1"/>
  <c r="AL891" i="1"/>
  <c r="AD891" i="1"/>
  <c r="Z891" i="1"/>
  <c r="AJ891" i="1" s="1"/>
  <c r="AK891" i="1" s="1"/>
  <c r="Y891" i="1"/>
  <c r="N891" i="1"/>
  <c r="AW891" i="1" s="1"/>
  <c r="BE890" i="1"/>
  <c r="BG890" i="1" s="1"/>
  <c r="BA890" i="1"/>
  <c r="BC890" i="1" s="1"/>
  <c r="AV890" i="1"/>
  <c r="AU890" i="1"/>
  <c r="AT890" i="1"/>
  <c r="AS890" i="1"/>
  <c r="AR890" i="1"/>
  <c r="AQ890" i="1"/>
  <c r="AP890" i="1"/>
  <c r="AO890" i="1"/>
  <c r="AN890" i="1"/>
  <c r="AM890" i="1"/>
  <c r="AL890" i="1"/>
  <c r="AD890" i="1"/>
  <c r="Z890" i="1"/>
  <c r="AJ890" i="1" s="1"/>
  <c r="AK890" i="1" s="1"/>
  <c r="Y890" i="1"/>
  <c r="N890" i="1"/>
  <c r="AW890" i="1" s="1"/>
  <c r="BE889" i="1"/>
  <c r="BG889" i="1" s="1"/>
  <c r="BA889" i="1"/>
  <c r="BC889" i="1" s="1"/>
  <c r="AV889" i="1"/>
  <c r="AU889" i="1"/>
  <c r="AT889" i="1"/>
  <c r="AS889" i="1"/>
  <c r="AR889" i="1"/>
  <c r="AQ889" i="1"/>
  <c r="AP889" i="1"/>
  <c r="AO889" i="1"/>
  <c r="AN889" i="1"/>
  <c r="AM889" i="1"/>
  <c r="AL889" i="1"/>
  <c r="AD889" i="1"/>
  <c r="Z889" i="1"/>
  <c r="AJ889" i="1" s="1"/>
  <c r="AK889" i="1" s="1"/>
  <c r="Y889" i="1"/>
  <c r="N889" i="1"/>
  <c r="AW889" i="1" s="1"/>
  <c r="BE888" i="1"/>
  <c r="BG888" i="1" s="1"/>
  <c r="BA888" i="1"/>
  <c r="BC888" i="1" s="1"/>
  <c r="AV888" i="1"/>
  <c r="AU888" i="1"/>
  <c r="AT888" i="1"/>
  <c r="AS888" i="1"/>
  <c r="AR888" i="1"/>
  <c r="AQ888" i="1"/>
  <c r="AP888" i="1"/>
  <c r="AO888" i="1"/>
  <c r="AN888" i="1"/>
  <c r="AM888" i="1"/>
  <c r="AL888" i="1"/>
  <c r="AD888" i="1"/>
  <c r="Z888" i="1"/>
  <c r="AJ888" i="1" s="1"/>
  <c r="AK888" i="1" s="1"/>
  <c r="Y888" i="1"/>
  <c r="N888" i="1"/>
  <c r="AW888" i="1" s="1"/>
  <c r="BE887" i="1"/>
  <c r="BG887" i="1" s="1"/>
  <c r="BA887" i="1"/>
  <c r="BC887" i="1" s="1"/>
  <c r="AV887" i="1"/>
  <c r="AU887" i="1"/>
  <c r="AT887" i="1"/>
  <c r="AS887" i="1"/>
  <c r="AR887" i="1"/>
  <c r="AQ887" i="1"/>
  <c r="AP887" i="1"/>
  <c r="AO887" i="1"/>
  <c r="AN887" i="1"/>
  <c r="AM887" i="1"/>
  <c r="AL887" i="1"/>
  <c r="AD887" i="1"/>
  <c r="Z887" i="1"/>
  <c r="AJ887" i="1" s="1"/>
  <c r="AK887" i="1" s="1"/>
  <c r="Y887" i="1"/>
  <c r="N887" i="1"/>
  <c r="AW887" i="1" s="1"/>
  <c r="BE886" i="1"/>
  <c r="BG886" i="1" s="1"/>
  <c r="BA886" i="1"/>
  <c r="BC886" i="1" s="1"/>
  <c r="AV886" i="1"/>
  <c r="AU886" i="1"/>
  <c r="AT886" i="1"/>
  <c r="AS886" i="1"/>
  <c r="AR886" i="1"/>
  <c r="AQ886" i="1"/>
  <c r="AP886" i="1"/>
  <c r="AO886" i="1"/>
  <c r="AN886" i="1"/>
  <c r="AM886" i="1"/>
  <c r="AL886" i="1"/>
  <c r="AD886" i="1"/>
  <c r="Z886" i="1"/>
  <c r="AJ886" i="1" s="1"/>
  <c r="AK886" i="1" s="1"/>
  <c r="Y886" i="1"/>
  <c r="N886" i="1"/>
  <c r="AW886" i="1" s="1"/>
  <c r="BE885" i="1"/>
  <c r="BG885" i="1" s="1"/>
  <c r="BA885" i="1"/>
  <c r="BC885" i="1" s="1"/>
  <c r="AV885" i="1"/>
  <c r="AU885" i="1"/>
  <c r="AT885" i="1"/>
  <c r="AS885" i="1"/>
  <c r="AR885" i="1"/>
  <c r="AQ885" i="1"/>
  <c r="AP885" i="1"/>
  <c r="AO885" i="1"/>
  <c r="AN885" i="1"/>
  <c r="AM885" i="1"/>
  <c r="AL885" i="1"/>
  <c r="AD885" i="1"/>
  <c r="Z885" i="1"/>
  <c r="AJ885" i="1" s="1"/>
  <c r="AK885" i="1" s="1"/>
  <c r="Y885" i="1"/>
  <c r="N885" i="1"/>
  <c r="AW885" i="1" s="1"/>
  <c r="BE884" i="1"/>
  <c r="BG884" i="1" s="1"/>
  <c r="BA884" i="1"/>
  <c r="BC884" i="1" s="1"/>
  <c r="AV884" i="1"/>
  <c r="AU884" i="1"/>
  <c r="AT884" i="1"/>
  <c r="AS884" i="1"/>
  <c r="AR884" i="1"/>
  <c r="AQ884" i="1"/>
  <c r="AP884" i="1"/>
  <c r="AO884" i="1"/>
  <c r="AN884" i="1"/>
  <c r="AM884" i="1"/>
  <c r="AL884" i="1"/>
  <c r="AD884" i="1"/>
  <c r="Z884" i="1"/>
  <c r="AJ884" i="1" s="1"/>
  <c r="AK884" i="1" s="1"/>
  <c r="Y884" i="1"/>
  <c r="N884" i="1"/>
  <c r="AW884" i="1" s="1"/>
  <c r="BE883" i="1"/>
  <c r="BG883" i="1" s="1"/>
  <c r="BA883" i="1"/>
  <c r="BC883" i="1" s="1"/>
  <c r="AV883" i="1"/>
  <c r="AU883" i="1"/>
  <c r="AT883" i="1"/>
  <c r="AS883" i="1"/>
  <c r="AR883" i="1"/>
  <c r="AQ883" i="1"/>
  <c r="AP883" i="1"/>
  <c r="AO883" i="1"/>
  <c r="AN883" i="1"/>
  <c r="AM883" i="1"/>
  <c r="AL883" i="1"/>
  <c r="AD883" i="1"/>
  <c r="Z883" i="1"/>
  <c r="AJ883" i="1" s="1"/>
  <c r="AK883" i="1" s="1"/>
  <c r="Y883" i="1"/>
  <c r="N883" i="1"/>
  <c r="AW883" i="1" s="1"/>
  <c r="BE882" i="1"/>
  <c r="BG882" i="1" s="1"/>
  <c r="BA882" i="1"/>
  <c r="BC882" i="1" s="1"/>
  <c r="AV882" i="1"/>
  <c r="AU882" i="1"/>
  <c r="AT882" i="1"/>
  <c r="AS882" i="1"/>
  <c r="AR882" i="1"/>
  <c r="AQ882" i="1"/>
  <c r="AP882" i="1"/>
  <c r="AO882" i="1"/>
  <c r="AN882" i="1"/>
  <c r="AM882" i="1"/>
  <c r="AL882" i="1"/>
  <c r="AD882" i="1"/>
  <c r="Z882" i="1"/>
  <c r="AJ882" i="1" s="1"/>
  <c r="AK882" i="1" s="1"/>
  <c r="Y882" i="1"/>
  <c r="N882" i="1"/>
  <c r="AW882" i="1" s="1"/>
  <c r="BE881" i="1"/>
  <c r="BG881" i="1" s="1"/>
  <c r="BA881" i="1"/>
  <c r="BC881" i="1" s="1"/>
  <c r="AV881" i="1"/>
  <c r="AU881" i="1"/>
  <c r="AT881" i="1"/>
  <c r="AS881" i="1"/>
  <c r="AR881" i="1"/>
  <c r="AQ881" i="1"/>
  <c r="AP881" i="1"/>
  <c r="AO881" i="1"/>
  <c r="AN881" i="1"/>
  <c r="AM881" i="1"/>
  <c r="AL881" i="1"/>
  <c r="AD881" i="1"/>
  <c r="Z881" i="1"/>
  <c r="AJ881" i="1" s="1"/>
  <c r="AK881" i="1" s="1"/>
  <c r="Y881" i="1"/>
  <c r="N881" i="1"/>
  <c r="AW881" i="1" s="1"/>
  <c r="BE880" i="1"/>
  <c r="BG880" i="1" s="1"/>
  <c r="BA880" i="1"/>
  <c r="BC880" i="1" s="1"/>
  <c r="AV880" i="1"/>
  <c r="AU880" i="1"/>
  <c r="AT880" i="1"/>
  <c r="AS880" i="1"/>
  <c r="AR880" i="1"/>
  <c r="AQ880" i="1"/>
  <c r="AP880" i="1"/>
  <c r="AO880" i="1"/>
  <c r="AN880" i="1"/>
  <c r="AM880" i="1"/>
  <c r="AL880" i="1"/>
  <c r="AD880" i="1"/>
  <c r="Z880" i="1"/>
  <c r="AJ880" i="1" s="1"/>
  <c r="AK880" i="1" s="1"/>
  <c r="Y880" i="1"/>
  <c r="N880" i="1"/>
  <c r="AW880" i="1" s="1"/>
  <c r="BE879" i="1"/>
  <c r="BG879" i="1" s="1"/>
  <c r="BA879" i="1"/>
  <c r="BC879" i="1" s="1"/>
  <c r="AV879" i="1"/>
  <c r="AU879" i="1"/>
  <c r="AT879" i="1"/>
  <c r="AS879" i="1"/>
  <c r="AR879" i="1"/>
  <c r="AQ879" i="1"/>
  <c r="AP879" i="1"/>
  <c r="AO879" i="1"/>
  <c r="AN879" i="1"/>
  <c r="AM879" i="1"/>
  <c r="AL879" i="1"/>
  <c r="AD879" i="1"/>
  <c r="Z879" i="1"/>
  <c r="AJ879" i="1" s="1"/>
  <c r="AK879" i="1" s="1"/>
  <c r="Y879" i="1"/>
  <c r="N879" i="1"/>
  <c r="AW879" i="1" s="1"/>
  <c r="BE878" i="1"/>
  <c r="BG878" i="1" s="1"/>
  <c r="BA878" i="1"/>
  <c r="BC878" i="1" s="1"/>
  <c r="AV878" i="1"/>
  <c r="AU878" i="1"/>
  <c r="AT878" i="1"/>
  <c r="AS878" i="1"/>
  <c r="AR878" i="1"/>
  <c r="AQ878" i="1"/>
  <c r="AP878" i="1"/>
  <c r="AO878" i="1"/>
  <c r="AN878" i="1"/>
  <c r="AM878" i="1"/>
  <c r="AL878" i="1"/>
  <c r="AD878" i="1"/>
  <c r="Z878" i="1"/>
  <c r="AJ878" i="1" s="1"/>
  <c r="AK878" i="1" s="1"/>
  <c r="Y878" i="1"/>
  <c r="N878" i="1"/>
  <c r="AW878" i="1" s="1"/>
  <c r="BE877" i="1"/>
  <c r="BG877" i="1" s="1"/>
  <c r="BA877" i="1"/>
  <c r="BC877" i="1" s="1"/>
  <c r="AV877" i="1"/>
  <c r="AU877" i="1"/>
  <c r="AT877" i="1"/>
  <c r="AS877" i="1"/>
  <c r="AR877" i="1"/>
  <c r="AQ877" i="1"/>
  <c r="AP877" i="1"/>
  <c r="AO877" i="1"/>
  <c r="AN877" i="1"/>
  <c r="AM877" i="1"/>
  <c r="AL877" i="1"/>
  <c r="AD877" i="1"/>
  <c r="Z877" i="1"/>
  <c r="AJ877" i="1" s="1"/>
  <c r="AK877" i="1" s="1"/>
  <c r="Y877" i="1"/>
  <c r="N877" i="1"/>
  <c r="AW877" i="1" s="1"/>
  <c r="BE876" i="1"/>
  <c r="BG876" i="1" s="1"/>
  <c r="BA876" i="1"/>
  <c r="BC876" i="1" s="1"/>
  <c r="AV876" i="1"/>
  <c r="AU876" i="1"/>
  <c r="AT876" i="1"/>
  <c r="AS876" i="1"/>
  <c r="AR876" i="1"/>
  <c r="AQ876" i="1"/>
  <c r="AP876" i="1"/>
  <c r="AO876" i="1"/>
  <c r="AN876" i="1"/>
  <c r="AM876" i="1"/>
  <c r="AL876" i="1"/>
  <c r="AD876" i="1"/>
  <c r="Z876" i="1"/>
  <c r="AJ876" i="1" s="1"/>
  <c r="AK876" i="1" s="1"/>
  <c r="Y876" i="1"/>
  <c r="N876" i="1"/>
  <c r="AW876" i="1" s="1"/>
  <c r="BE875" i="1"/>
  <c r="BG875" i="1" s="1"/>
  <c r="BA875" i="1"/>
  <c r="BC875" i="1" s="1"/>
  <c r="AV875" i="1"/>
  <c r="AU875" i="1"/>
  <c r="AT875" i="1"/>
  <c r="AS875" i="1"/>
  <c r="AR875" i="1"/>
  <c r="AQ875" i="1"/>
  <c r="AP875" i="1"/>
  <c r="AO875" i="1"/>
  <c r="AN875" i="1"/>
  <c r="AM875" i="1"/>
  <c r="AL875" i="1"/>
  <c r="AD875" i="1"/>
  <c r="Z875" i="1"/>
  <c r="AJ875" i="1" s="1"/>
  <c r="AK875" i="1" s="1"/>
  <c r="Y875" i="1"/>
  <c r="N875" i="1"/>
  <c r="AW875" i="1" s="1"/>
  <c r="BE874" i="1"/>
  <c r="BG874" i="1" s="1"/>
  <c r="BA874" i="1"/>
  <c r="BC874" i="1" s="1"/>
  <c r="AV874" i="1"/>
  <c r="AU874" i="1"/>
  <c r="AT874" i="1"/>
  <c r="AS874" i="1"/>
  <c r="AR874" i="1"/>
  <c r="AQ874" i="1"/>
  <c r="AP874" i="1"/>
  <c r="AO874" i="1"/>
  <c r="AN874" i="1"/>
  <c r="AM874" i="1"/>
  <c r="AL874" i="1"/>
  <c r="AD874" i="1"/>
  <c r="Z874" i="1"/>
  <c r="AJ874" i="1" s="1"/>
  <c r="AK874" i="1" s="1"/>
  <c r="Y874" i="1"/>
  <c r="N874" i="1"/>
  <c r="AW874" i="1" s="1"/>
  <c r="BE873" i="1"/>
  <c r="BG873" i="1" s="1"/>
  <c r="BA873" i="1"/>
  <c r="BC873" i="1" s="1"/>
  <c r="AV873" i="1"/>
  <c r="AU873" i="1"/>
  <c r="AT873" i="1"/>
  <c r="AS873" i="1"/>
  <c r="AR873" i="1"/>
  <c r="AQ873" i="1"/>
  <c r="AP873" i="1"/>
  <c r="AO873" i="1"/>
  <c r="AN873" i="1"/>
  <c r="AM873" i="1"/>
  <c r="AL873" i="1"/>
  <c r="AD873" i="1"/>
  <c r="Z873" i="1"/>
  <c r="AJ873" i="1" s="1"/>
  <c r="AK873" i="1" s="1"/>
  <c r="Y873" i="1"/>
  <c r="N873" i="1"/>
  <c r="AW873" i="1" s="1"/>
  <c r="BE872" i="1"/>
  <c r="BG872" i="1" s="1"/>
  <c r="BA872" i="1"/>
  <c r="BC872" i="1" s="1"/>
  <c r="AV872" i="1"/>
  <c r="AU872" i="1"/>
  <c r="AT872" i="1"/>
  <c r="AS872" i="1"/>
  <c r="AR872" i="1"/>
  <c r="AQ872" i="1"/>
  <c r="AP872" i="1"/>
  <c r="AO872" i="1"/>
  <c r="AN872" i="1"/>
  <c r="AM872" i="1"/>
  <c r="AL872" i="1"/>
  <c r="AD872" i="1"/>
  <c r="Z872" i="1"/>
  <c r="AJ872" i="1" s="1"/>
  <c r="AK872" i="1" s="1"/>
  <c r="Y872" i="1"/>
  <c r="N872" i="1"/>
  <c r="AW872" i="1" s="1"/>
  <c r="BE871" i="1"/>
  <c r="BG871" i="1" s="1"/>
  <c r="BA871" i="1"/>
  <c r="BC871" i="1" s="1"/>
  <c r="AV871" i="1"/>
  <c r="AU871" i="1"/>
  <c r="AT871" i="1"/>
  <c r="AS871" i="1"/>
  <c r="AR871" i="1"/>
  <c r="AQ871" i="1"/>
  <c r="AP871" i="1"/>
  <c r="AO871" i="1"/>
  <c r="AN871" i="1"/>
  <c r="AM871" i="1"/>
  <c r="AL871" i="1"/>
  <c r="AD871" i="1"/>
  <c r="Z871" i="1"/>
  <c r="AJ871" i="1" s="1"/>
  <c r="AK871" i="1" s="1"/>
  <c r="Y871" i="1"/>
  <c r="N871" i="1"/>
  <c r="AW871" i="1" s="1"/>
  <c r="BE870" i="1"/>
  <c r="BG870" i="1" s="1"/>
  <c r="BA870" i="1"/>
  <c r="BC870" i="1" s="1"/>
  <c r="AV870" i="1"/>
  <c r="AU870" i="1"/>
  <c r="AT870" i="1"/>
  <c r="AS870" i="1"/>
  <c r="AR870" i="1"/>
  <c r="AQ870" i="1"/>
  <c r="AP870" i="1"/>
  <c r="AO870" i="1"/>
  <c r="AN870" i="1"/>
  <c r="AM870" i="1"/>
  <c r="AL870" i="1"/>
  <c r="AD870" i="1"/>
  <c r="Z870" i="1"/>
  <c r="AJ870" i="1" s="1"/>
  <c r="AK870" i="1" s="1"/>
  <c r="Y870" i="1"/>
  <c r="N870" i="1"/>
  <c r="AW870" i="1" s="1"/>
  <c r="BE869" i="1"/>
  <c r="BG869" i="1" s="1"/>
  <c r="BA869" i="1"/>
  <c r="BC869" i="1" s="1"/>
  <c r="AV869" i="1"/>
  <c r="AU869" i="1"/>
  <c r="AT869" i="1"/>
  <c r="AS869" i="1"/>
  <c r="AR869" i="1"/>
  <c r="AQ869" i="1"/>
  <c r="AP869" i="1"/>
  <c r="AO869" i="1"/>
  <c r="AN869" i="1"/>
  <c r="AM869" i="1"/>
  <c r="AL869" i="1"/>
  <c r="AD869" i="1"/>
  <c r="Z869" i="1"/>
  <c r="AJ869" i="1" s="1"/>
  <c r="AK869" i="1" s="1"/>
  <c r="Y869" i="1"/>
  <c r="N869" i="1"/>
  <c r="AW869" i="1" s="1"/>
  <c r="BE868" i="1"/>
  <c r="BG868" i="1" s="1"/>
  <c r="BA868" i="1"/>
  <c r="BC868" i="1" s="1"/>
  <c r="AV868" i="1"/>
  <c r="AU868" i="1"/>
  <c r="AT868" i="1"/>
  <c r="AS868" i="1"/>
  <c r="AR868" i="1"/>
  <c r="AQ868" i="1"/>
  <c r="AP868" i="1"/>
  <c r="AO868" i="1"/>
  <c r="AN868" i="1"/>
  <c r="AM868" i="1"/>
  <c r="AL868" i="1"/>
  <c r="AD868" i="1"/>
  <c r="Z868" i="1"/>
  <c r="AJ868" i="1" s="1"/>
  <c r="AK868" i="1" s="1"/>
  <c r="Y868" i="1"/>
  <c r="N868" i="1"/>
  <c r="AW868" i="1" s="1"/>
  <c r="BE867" i="1"/>
  <c r="BG867" i="1" s="1"/>
  <c r="BA867" i="1"/>
  <c r="BC867" i="1" s="1"/>
  <c r="AV867" i="1"/>
  <c r="AU867" i="1"/>
  <c r="AT867" i="1"/>
  <c r="AS867" i="1"/>
  <c r="AR867" i="1"/>
  <c r="AQ867" i="1"/>
  <c r="AP867" i="1"/>
  <c r="AO867" i="1"/>
  <c r="AN867" i="1"/>
  <c r="AM867" i="1"/>
  <c r="AL867" i="1"/>
  <c r="AD867" i="1"/>
  <c r="Z867" i="1"/>
  <c r="AJ867" i="1" s="1"/>
  <c r="AK867" i="1" s="1"/>
  <c r="Y867" i="1"/>
  <c r="N867" i="1"/>
  <c r="AW867" i="1" s="1"/>
  <c r="BE866" i="1"/>
  <c r="BG866" i="1" s="1"/>
  <c r="BA866" i="1"/>
  <c r="BC866" i="1" s="1"/>
  <c r="AV866" i="1"/>
  <c r="AU866" i="1"/>
  <c r="AT866" i="1"/>
  <c r="AS866" i="1"/>
  <c r="AR866" i="1"/>
  <c r="AQ866" i="1"/>
  <c r="AP866" i="1"/>
  <c r="AO866" i="1"/>
  <c r="AN866" i="1"/>
  <c r="AM866" i="1"/>
  <c r="AL866" i="1"/>
  <c r="AD866" i="1"/>
  <c r="Z866" i="1"/>
  <c r="AJ866" i="1" s="1"/>
  <c r="AK866" i="1" s="1"/>
  <c r="Y866" i="1"/>
  <c r="N866" i="1"/>
  <c r="AW866" i="1" s="1"/>
  <c r="BE865" i="1"/>
  <c r="BG865" i="1" s="1"/>
  <c r="BA865" i="1"/>
  <c r="BC865" i="1" s="1"/>
  <c r="AV865" i="1"/>
  <c r="AU865" i="1"/>
  <c r="AT865" i="1"/>
  <c r="AS865" i="1"/>
  <c r="AR865" i="1"/>
  <c r="AQ865" i="1"/>
  <c r="AP865" i="1"/>
  <c r="AO865" i="1"/>
  <c r="AN865" i="1"/>
  <c r="AM865" i="1"/>
  <c r="AL865" i="1"/>
  <c r="AD865" i="1"/>
  <c r="Z865" i="1"/>
  <c r="AJ865" i="1" s="1"/>
  <c r="AK865" i="1" s="1"/>
  <c r="Y865" i="1"/>
  <c r="N865" i="1"/>
  <c r="AW865" i="1" s="1"/>
  <c r="BE864" i="1"/>
  <c r="BG864" i="1" s="1"/>
  <c r="BA864" i="1"/>
  <c r="BC864" i="1" s="1"/>
  <c r="AV864" i="1"/>
  <c r="AU864" i="1"/>
  <c r="AT864" i="1"/>
  <c r="AS864" i="1"/>
  <c r="AR864" i="1"/>
  <c r="AQ864" i="1"/>
  <c r="AP864" i="1"/>
  <c r="AO864" i="1"/>
  <c r="AN864" i="1"/>
  <c r="AM864" i="1"/>
  <c r="AL864" i="1"/>
  <c r="AD864" i="1"/>
  <c r="Z864" i="1"/>
  <c r="AJ864" i="1" s="1"/>
  <c r="AK864" i="1" s="1"/>
  <c r="Y864" i="1"/>
  <c r="N864" i="1"/>
  <c r="AW864" i="1" s="1"/>
  <c r="BE863" i="1"/>
  <c r="BG863" i="1" s="1"/>
  <c r="BA863" i="1"/>
  <c r="BC863" i="1" s="1"/>
  <c r="AV863" i="1"/>
  <c r="AU863" i="1"/>
  <c r="AT863" i="1"/>
  <c r="AS863" i="1"/>
  <c r="AR863" i="1"/>
  <c r="AQ863" i="1"/>
  <c r="AP863" i="1"/>
  <c r="AO863" i="1"/>
  <c r="AN863" i="1"/>
  <c r="AM863" i="1"/>
  <c r="AL863" i="1"/>
  <c r="AD863" i="1"/>
  <c r="Z863" i="1"/>
  <c r="AJ863" i="1" s="1"/>
  <c r="AK863" i="1" s="1"/>
  <c r="Y863" i="1"/>
  <c r="N863" i="1"/>
  <c r="AW863" i="1" s="1"/>
  <c r="BE862" i="1"/>
  <c r="BG862" i="1" s="1"/>
  <c r="BA862" i="1"/>
  <c r="BC862" i="1" s="1"/>
  <c r="AV862" i="1"/>
  <c r="AU862" i="1"/>
  <c r="AT862" i="1"/>
  <c r="AS862" i="1"/>
  <c r="AR862" i="1"/>
  <c r="AQ862" i="1"/>
  <c r="AP862" i="1"/>
  <c r="AO862" i="1"/>
  <c r="AN862" i="1"/>
  <c r="AM862" i="1"/>
  <c r="AL862" i="1"/>
  <c r="AD862" i="1"/>
  <c r="Z862" i="1"/>
  <c r="AJ862" i="1" s="1"/>
  <c r="AK862" i="1" s="1"/>
  <c r="Y862" i="1"/>
  <c r="N862" i="1"/>
  <c r="AW862" i="1" s="1"/>
  <c r="BE861" i="1"/>
  <c r="BG861" i="1" s="1"/>
  <c r="BA861" i="1"/>
  <c r="BC861" i="1" s="1"/>
  <c r="AV861" i="1"/>
  <c r="AU861" i="1"/>
  <c r="AT861" i="1"/>
  <c r="AS861" i="1"/>
  <c r="AR861" i="1"/>
  <c r="AQ861" i="1"/>
  <c r="AP861" i="1"/>
  <c r="AO861" i="1"/>
  <c r="AN861" i="1"/>
  <c r="AM861" i="1"/>
  <c r="AL861" i="1"/>
  <c r="AD861" i="1"/>
  <c r="Z861" i="1"/>
  <c r="AJ861" i="1" s="1"/>
  <c r="AK861" i="1" s="1"/>
  <c r="Y861" i="1"/>
  <c r="N861" i="1"/>
  <c r="AW861" i="1" s="1"/>
  <c r="BE860" i="1"/>
  <c r="BG860" i="1" s="1"/>
  <c r="BA860" i="1"/>
  <c r="BC860" i="1" s="1"/>
  <c r="AV860" i="1"/>
  <c r="AU860" i="1"/>
  <c r="AT860" i="1"/>
  <c r="AS860" i="1"/>
  <c r="AR860" i="1"/>
  <c r="AQ860" i="1"/>
  <c r="AP860" i="1"/>
  <c r="AO860" i="1"/>
  <c r="AN860" i="1"/>
  <c r="AM860" i="1"/>
  <c r="AL860" i="1"/>
  <c r="AD860" i="1"/>
  <c r="Z860" i="1"/>
  <c r="AJ860" i="1" s="1"/>
  <c r="AK860" i="1" s="1"/>
  <c r="Y860" i="1"/>
  <c r="N860" i="1"/>
  <c r="AW860" i="1" s="1"/>
  <c r="BE859" i="1"/>
  <c r="BG859" i="1" s="1"/>
  <c r="BA859" i="1"/>
  <c r="BC859" i="1" s="1"/>
  <c r="AV859" i="1"/>
  <c r="AU859" i="1"/>
  <c r="AT859" i="1"/>
  <c r="AS859" i="1"/>
  <c r="AR859" i="1"/>
  <c r="AQ859" i="1"/>
  <c r="AP859" i="1"/>
  <c r="AO859" i="1"/>
  <c r="AN859" i="1"/>
  <c r="AM859" i="1"/>
  <c r="AL859" i="1"/>
  <c r="AD859" i="1"/>
  <c r="Z859" i="1"/>
  <c r="AJ859" i="1" s="1"/>
  <c r="AK859" i="1" s="1"/>
  <c r="Y859" i="1"/>
  <c r="N859" i="1"/>
  <c r="AW859" i="1" s="1"/>
  <c r="BE858" i="1"/>
  <c r="BG858" i="1" s="1"/>
  <c r="BA858" i="1"/>
  <c r="BC858" i="1" s="1"/>
  <c r="AV858" i="1"/>
  <c r="AU858" i="1"/>
  <c r="AT858" i="1"/>
  <c r="AS858" i="1"/>
  <c r="AR858" i="1"/>
  <c r="AQ858" i="1"/>
  <c r="AP858" i="1"/>
  <c r="AO858" i="1"/>
  <c r="AN858" i="1"/>
  <c r="AM858" i="1"/>
  <c r="AL858" i="1"/>
  <c r="AD858" i="1"/>
  <c r="Z858" i="1"/>
  <c r="AJ858" i="1" s="1"/>
  <c r="AK858" i="1" s="1"/>
  <c r="Y858" i="1"/>
  <c r="N858" i="1"/>
  <c r="AW858" i="1" s="1"/>
  <c r="BE857" i="1"/>
  <c r="BG857" i="1" s="1"/>
  <c r="BA857" i="1"/>
  <c r="BC857" i="1" s="1"/>
  <c r="AV857" i="1"/>
  <c r="AU857" i="1"/>
  <c r="AT857" i="1"/>
  <c r="AS857" i="1"/>
  <c r="AR857" i="1"/>
  <c r="AQ857" i="1"/>
  <c r="AP857" i="1"/>
  <c r="AO857" i="1"/>
  <c r="AN857" i="1"/>
  <c r="AM857" i="1"/>
  <c r="AL857" i="1"/>
  <c r="AD857" i="1"/>
  <c r="Z857" i="1"/>
  <c r="AJ857" i="1" s="1"/>
  <c r="AK857" i="1" s="1"/>
  <c r="Y857" i="1"/>
  <c r="N857" i="1"/>
  <c r="AW857" i="1" s="1"/>
  <c r="BE856" i="1"/>
  <c r="BG856" i="1" s="1"/>
  <c r="BA856" i="1"/>
  <c r="BC856" i="1" s="1"/>
  <c r="AV856" i="1"/>
  <c r="AU856" i="1"/>
  <c r="AT856" i="1"/>
  <c r="AS856" i="1"/>
  <c r="AR856" i="1"/>
  <c r="AQ856" i="1"/>
  <c r="AP856" i="1"/>
  <c r="AO856" i="1"/>
  <c r="AN856" i="1"/>
  <c r="AM856" i="1"/>
  <c r="AL856" i="1"/>
  <c r="AD856" i="1"/>
  <c r="Z856" i="1"/>
  <c r="AJ856" i="1" s="1"/>
  <c r="AK856" i="1" s="1"/>
  <c r="Y856" i="1"/>
  <c r="N856" i="1"/>
  <c r="AW856" i="1" s="1"/>
  <c r="BE855" i="1"/>
  <c r="BG855" i="1" s="1"/>
  <c r="BA855" i="1"/>
  <c r="BC855" i="1" s="1"/>
  <c r="AV855" i="1"/>
  <c r="AU855" i="1"/>
  <c r="AT855" i="1"/>
  <c r="AS855" i="1"/>
  <c r="AR855" i="1"/>
  <c r="AQ855" i="1"/>
  <c r="AP855" i="1"/>
  <c r="AO855" i="1"/>
  <c r="AN855" i="1"/>
  <c r="AM855" i="1"/>
  <c r="AL855" i="1"/>
  <c r="AD855" i="1"/>
  <c r="Z855" i="1"/>
  <c r="AJ855" i="1" s="1"/>
  <c r="AK855" i="1" s="1"/>
  <c r="Y855" i="1"/>
  <c r="N855" i="1"/>
  <c r="AW855" i="1" s="1"/>
  <c r="BE854" i="1"/>
  <c r="BG854" i="1" s="1"/>
  <c r="BA854" i="1"/>
  <c r="BC854" i="1" s="1"/>
  <c r="AV854" i="1"/>
  <c r="AU854" i="1"/>
  <c r="AT854" i="1"/>
  <c r="AS854" i="1"/>
  <c r="AR854" i="1"/>
  <c r="AQ854" i="1"/>
  <c r="AP854" i="1"/>
  <c r="AO854" i="1"/>
  <c r="AN854" i="1"/>
  <c r="AM854" i="1"/>
  <c r="AL854" i="1"/>
  <c r="AD854" i="1"/>
  <c r="Z854" i="1"/>
  <c r="AJ854" i="1" s="1"/>
  <c r="AK854" i="1" s="1"/>
  <c r="Y854" i="1"/>
  <c r="N854" i="1"/>
  <c r="AW854" i="1" s="1"/>
  <c r="BE853" i="1"/>
  <c r="BG853" i="1" s="1"/>
  <c r="BA853" i="1"/>
  <c r="BC853" i="1" s="1"/>
  <c r="AV853" i="1"/>
  <c r="AU853" i="1"/>
  <c r="AT853" i="1"/>
  <c r="AS853" i="1"/>
  <c r="AR853" i="1"/>
  <c r="AQ853" i="1"/>
  <c r="AP853" i="1"/>
  <c r="AO853" i="1"/>
  <c r="AN853" i="1"/>
  <c r="AM853" i="1"/>
  <c r="AL853" i="1"/>
  <c r="AD853" i="1"/>
  <c r="Z853" i="1"/>
  <c r="AJ853" i="1" s="1"/>
  <c r="AK853" i="1" s="1"/>
  <c r="Y853" i="1"/>
  <c r="N853" i="1"/>
  <c r="AW853" i="1" s="1"/>
  <c r="BE852" i="1"/>
  <c r="BG852" i="1" s="1"/>
  <c r="BA852" i="1"/>
  <c r="BC852" i="1" s="1"/>
  <c r="AV852" i="1"/>
  <c r="AU852" i="1"/>
  <c r="AT852" i="1"/>
  <c r="AS852" i="1"/>
  <c r="AR852" i="1"/>
  <c r="AQ852" i="1"/>
  <c r="AP852" i="1"/>
  <c r="AO852" i="1"/>
  <c r="AN852" i="1"/>
  <c r="AM852" i="1"/>
  <c r="AL852" i="1"/>
  <c r="AD852" i="1"/>
  <c r="Z852" i="1"/>
  <c r="AJ852" i="1" s="1"/>
  <c r="AK852" i="1" s="1"/>
  <c r="Y852" i="1"/>
  <c r="N852" i="1"/>
  <c r="AW852" i="1" s="1"/>
  <c r="BE851" i="1"/>
  <c r="BG851" i="1" s="1"/>
  <c r="BA851" i="1"/>
  <c r="BC851" i="1" s="1"/>
  <c r="AV851" i="1"/>
  <c r="AU851" i="1"/>
  <c r="AT851" i="1"/>
  <c r="AS851" i="1"/>
  <c r="AR851" i="1"/>
  <c r="AQ851" i="1"/>
  <c r="AP851" i="1"/>
  <c r="AO851" i="1"/>
  <c r="AN851" i="1"/>
  <c r="AM851" i="1"/>
  <c r="AL851" i="1"/>
  <c r="AD851" i="1"/>
  <c r="Z851" i="1"/>
  <c r="AJ851" i="1" s="1"/>
  <c r="AK851" i="1" s="1"/>
  <c r="Y851" i="1"/>
  <c r="N851" i="1"/>
  <c r="AW851" i="1" s="1"/>
  <c r="BE850" i="1"/>
  <c r="BG850" i="1" s="1"/>
  <c r="BA850" i="1"/>
  <c r="BC850" i="1" s="1"/>
  <c r="AV850" i="1"/>
  <c r="AU850" i="1"/>
  <c r="AT850" i="1"/>
  <c r="AS850" i="1"/>
  <c r="AR850" i="1"/>
  <c r="AQ850" i="1"/>
  <c r="AP850" i="1"/>
  <c r="AO850" i="1"/>
  <c r="AN850" i="1"/>
  <c r="AM850" i="1"/>
  <c r="AL850" i="1"/>
  <c r="AD850" i="1"/>
  <c r="Z850" i="1"/>
  <c r="AJ850" i="1" s="1"/>
  <c r="AK850" i="1" s="1"/>
  <c r="Y850" i="1"/>
  <c r="N850" i="1"/>
  <c r="AW850" i="1" s="1"/>
  <c r="BE849" i="1"/>
  <c r="BG849" i="1" s="1"/>
  <c r="BA849" i="1"/>
  <c r="BC849" i="1" s="1"/>
  <c r="AV849" i="1"/>
  <c r="AU849" i="1"/>
  <c r="AT849" i="1"/>
  <c r="AS849" i="1"/>
  <c r="AR849" i="1"/>
  <c r="AQ849" i="1"/>
  <c r="AP849" i="1"/>
  <c r="AO849" i="1"/>
  <c r="AN849" i="1"/>
  <c r="AM849" i="1"/>
  <c r="AL849" i="1"/>
  <c r="AD849" i="1"/>
  <c r="Z849" i="1"/>
  <c r="AJ849" i="1" s="1"/>
  <c r="AK849" i="1" s="1"/>
  <c r="Y849" i="1"/>
  <c r="N849" i="1"/>
  <c r="AW849" i="1" s="1"/>
  <c r="BE848" i="1"/>
  <c r="BG848" i="1" s="1"/>
  <c r="BA848" i="1"/>
  <c r="BC848" i="1" s="1"/>
  <c r="AV848" i="1"/>
  <c r="AU848" i="1"/>
  <c r="AT848" i="1"/>
  <c r="AS848" i="1"/>
  <c r="AR848" i="1"/>
  <c r="AQ848" i="1"/>
  <c r="AP848" i="1"/>
  <c r="AO848" i="1"/>
  <c r="AN848" i="1"/>
  <c r="AM848" i="1"/>
  <c r="AL848" i="1"/>
  <c r="AD848" i="1"/>
  <c r="Z848" i="1"/>
  <c r="AJ848" i="1" s="1"/>
  <c r="AK848" i="1" s="1"/>
  <c r="Y848" i="1"/>
  <c r="N848" i="1"/>
  <c r="AW848" i="1" s="1"/>
  <c r="BE847" i="1"/>
  <c r="BG847" i="1" s="1"/>
  <c r="BA847" i="1"/>
  <c r="BC847" i="1" s="1"/>
  <c r="AV847" i="1"/>
  <c r="AU847" i="1"/>
  <c r="AT847" i="1"/>
  <c r="AS847" i="1"/>
  <c r="AR847" i="1"/>
  <c r="AQ847" i="1"/>
  <c r="AP847" i="1"/>
  <c r="AO847" i="1"/>
  <c r="AN847" i="1"/>
  <c r="AM847" i="1"/>
  <c r="AL847" i="1"/>
  <c r="AD847" i="1"/>
  <c r="Z847" i="1"/>
  <c r="AJ847" i="1" s="1"/>
  <c r="AK847" i="1" s="1"/>
  <c r="Y847" i="1"/>
  <c r="N847" i="1"/>
  <c r="AW847" i="1" s="1"/>
  <c r="BE846" i="1"/>
  <c r="BG846" i="1" s="1"/>
  <c r="BA846" i="1"/>
  <c r="BC846" i="1" s="1"/>
  <c r="AV846" i="1"/>
  <c r="AU846" i="1"/>
  <c r="AT846" i="1"/>
  <c r="AS846" i="1"/>
  <c r="AR846" i="1"/>
  <c r="AQ846" i="1"/>
  <c r="AP846" i="1"/>
  <c r="AO846" i="1"/>
  <c r="AN846" i="1"/>
  <c r="AM846" i="1"/>
  <c r="AL846" i="1"/>
  <c r="AD846" i="1"/>
  <c r="Z846" i="1"/>
  <c r="AJ846" i="1" s="1"/>
  <c r="AK846" i="1" s="1"/>
  <c r="Y846" i="1"/>
  <c r="N846" i="1"/>
  <c r="AW846" i="1" s="1"/>
  <c r="BE845" i="1"/>
  <c r="BG845" i="1" s="1"/>
  <c r="BA845" i="1"/>
  <c r="BC845" i="1" s="1"/>
  <c r="AV845" i="1"/>
  <c r="AU845" i="1"/>
  <c r="AT845" i="1"/>
  <c r="AS845" i="1"/>
  <c r="AR845" i="1"/>
  <c r="AQ845" i="1"/>
  <c r="AP845" i="1"/>
  <c r="AO845" i="1"/>
  <c r="AN845" i="1"/>
  <c r="AM845" i="1"/>
  <c r="AL845" i="1"/>
  <c r="AD845" i="1"/>
  <c r="Z845" i="1"/>
  <c r="AJ845" i="1" s="1"/>
  <c r="AK845" i="1" s="1"/>
  <c r="Y845" i="1"/>
  <c r="N845" i="1"/>
  <c r="AW845" i="1" s="1"/>
  <c r="BE844" i="1"/>
  <c r="BG844" i="1" s="1"/>
  <c r="BA844" i="1"/>
  <c r="BC844" i="1" s="1"/>
  <c r="AV844" i="1"/>
  <c r="AU844" i="1"/>
  <c r="AT844" i="1"/>
  <c r="AS844" i="1"/>
  <c r="AR844" i="1"/>
  <c r="AQ844" i="1"/>
  <c r="AP844" i="1"/>
  <c r="AO844" i="1"/>
  <c r="AN844" i="1"/>
  <c r="AM844" i="1"/>
  <c r="AL844" i="1"/>
  <c r="AD844" i="1"/>
  <c r="Z844" i="1"/>
  <c r="AJ844" i="1" s="1"/>
  <c r="AK844" i="1" s="1"/>
  <c r="Y844" i="1"/>
  <c r="N844" i="1"/>
  <c r="AW844" i="1" s="1"/>
  <c r="BE843" i="1"/>
  <c r="BG843" i="1" s="1"/>
  <c r="BA843" i="1"/>
  <c r="BC843" i="1" s="1"/>
  <c r="AV843" i="1"/>
  <c r="AU843" i="1"/>
  <c r="AT843" i="1"/>
  <c r="AS843" i="1"/>
  <c r="AR843" i="1"/>
  <c r="AQ843" i="1"/>
  <c r="AP843" i="1"/>
  <c r="AO843" i="1"/>
  <c r="AN843" i="1"/>
  <c r="AM843" i="1"/>
  <c r="AL843" i="1"/>
  <c r="AD843" i="1"/>
  <c r="Z843" i="1"/>
  <c r="AJ843" i="1" s="1"/>
  <c r="AK843" i="1" s="1"/>
  <c r="Y843" i="1"/>
  <c r="N843" i="1"/>
  <c r="AW843" i="1" s="1"/>
  <c r="BE842" i="1"/>
  <c r="BG842" i="1" s="1"/>
  <c r="BA842" i="1"/>
  <c r="BC842" i="1" s="1"/>
  <c r="AV842" i="1"/>
  <c r="AU842" i="1"/>
  <c r="AT842" i="1"/>
  <c r="AS842" i="1"/>
  <c r="AR842" i="1"/>
  <c r="AQ842" i="1"/>
  <c r="AP842" i="1"/>
  <c r="AO842" i="1"/>
  <c r="AN842" i="1"/>
  <c r="AM842" i="1"/>
  <c r="AL842" i="1"/>
  <c r="AD842" i="1"/>
  <c r="Z842" i="1"/>
  <c r="AJ842" i="1" s="1"/>
  <c r="AK842" i="1" s="1"/>
  <c r="Y842" i="1"/>
  <c r="N842" i="1"/>
  <c r="AW842" i="1" s="1"/>
  <c r="BE841" i="1"/>
  <c r="BG841" i="1" s="1"/>
  <c r="BA841" i="1"/>
  <c r="BC841" i="1" s="1"/>
  <c r="AV841" i="1"/>
  <c r="AU841" i="1"/>
  <c r="AT841" i="1"/>
  <c r="AS841" i="1"/>
  <c r="AR841" i="1"/>
  <c r="AQ841" i="1"/>
  <c r="AP841" i="1"/>
  <c r="AO841" i="1"/>
  <c r="AN841" i="1"/>
  <c r="AM841" i="1"/>
  <c r="AL841" i="1"/>
  <c r="AD841" i="1"/>
  <c r="Z841" i="1"/>
  <c r="AJ841" i="1" s="1"/>
  <c r="AK841" i="1" s="1"/>
  <c r="Y841" i="1"/>
  <c r="N841" i="1"/>
  <c r="AW841" i="1" s="1"/>
  <c r="BE840" i="1"/>
  <c r="BG840" i="1" s="1"/>
  <c r="BA840" i="1"/>
  <c r="BC840" i="1" s="1"/>
  <c r="AV840" i="1"/>
  <c r="AU840" i="1"/>
  <c r="AT840" i="1"/>
  <c r="AS840" i="1"/>
  <c r="AR840" i="1"/>
  <c r="AQ840" i="1"/>
  <c r="AP840" i="1"/>
  <c r="AO840" i="1"/>
  <c r="AN840" i="1"/>
  <c r="AM840" i="1"/>
  <c r="AL840" i="1"/>
  <c r="AD840" i="1"/>
  <c r="Z840" i="1"/>
  <c r="AJ840" i="1" s="1"/>
  <c r="AK840" i="1" s="1"/>
  <c r="Y840" i="1"/>
  <c r="N840" i="1"/>
  <c r="AW840" i="1" s="1"/>
  <c r="BE839" i="1"/>
  <c r="BG839" i="1" s="1"/>
  <c r="BA839" i="1"/>
  <c r="BC839" i="1" s="1"/>
  <c r="AV839" i="1"/>
  <c r="AU839" i="1"/>
  <c r="AT839" i="1"/>
  <c r="AS839" i="1"/>
  <c r="AR839" i="1"/>
  <c r="AQ839" i="1"/>
  <c r="AP839" i="1"/>
  <c r="AO839" i="1"/>
  <c r="AN839" i="1"/>
  <c r="AM839" i="1"/>
  <c r="AL839" i="1"/>
  <c r="AD839" i="1"/>
  <c r="Z839" i="1"/>
  <c r="AJ839" i="1" s="1"/>
  <c r="AK839" i="1" s="1"/>
  <c r="Y839" i="1"/>
  <c r="N839" i="1"/>
  <c r="AW839" i="1" s="1"/>
  <c r="BE838" i="1"/>
  <c r="BG838" i="1" s="1"/>
  <c r="BA838" i="1"/>
  <c r="BC838" i="1" s="1"/>
  <c r="AV838" i="1"/>
  <c r="AU838" i="1"/>
  <c r="AT838" i="1"/>
  <c r="AS838" i="1"/>
  <c r="AR838" i="1"/>
  <c r="AQ838" i="1"/>
  <c r="AP838" i="1"/>
  <c r="AO838" i="1"/>
  <c r="AN838" i="1"/>
  <c r="AM838" i="1"/>
  <c r="AL838" i="1"/>
  <c r="AD838" i="1"/>
  <c r="Z838" i="1"/>
  <c r="AJ838" i="1" s="1"/>
  <c r="AK838" i="1" s="1"/>
  <c r="Y838" i="1"/>
  <c r="N838" i="1"/>
  <c r="AW838" i="1" s="1"/>
  <c r="BE837" i="1"/>
  <c r="BG837" i="1" s="1"/>
  <c r="BA837" i="1"/>
  <c r="BC837" i="1" s="1"/>
  <c r="AV837" i="1"/>
  <c r="AU837" i="1"/>
  <c r="AT837" i="1"/>
  <c r="AS837" i="1"/>
  <c r="AR837" i="1"/>
  <c r="AQ837" i="1"/>
  <c r="AP837" i="1"/>
  <c r="AO837" i="1"/>
  <c r="AN837" i="1"/>
  <c r="AM837" i="1"/>
  <c r="AL837" i="1"/>
  <c r="AD837" i="1"/>
  <c r="Z837" i="1"/>
  <c r="AJ837" i="1" s="1"/>
  <c r="AK837" i="1" s="1"/>
  <c r="Y837" i="1"/>
  <c r="N837" i="1"/>
  <c r="AW837" i="1" s="1"/>
  <c r="BE836" i="1"/>
  <c r="BG836" i="1" s="1"/>
  <c r="BA836" i="1"/>
  <c r="BC836" i="1" s="1"/>
  <c r="AV836" i="1"/>
  <c r="AU836" i="1"/>
  <c r="AT836" i="1"/>
  <c r="AS836" i="1"/>
  <c r="AR836" i="1"/>
  <c r="AQ836" i="1"/>
  <c r="AP836" i="1"/>
  <c r="AO836" i="1"/>
  <c r="AN836" i="1"/>
  <c r="AM836" i="1"/>
  <c r="AL836" i="1"/>
  <c r="AD836" i="1"/>
  <c r="Z836" i="1"/>
  <c r="Y836" i="1"/>
  <c r="N836" i="1"/>
  <c r="AW836" i="1" s="1"/>
  <c r="BG835" i="1"/>
  <c r="BE835" i="1"/>
  <c r="BC835" i="1"/>
  <c r="BA835" i="1"/>
  <c r="AV835" i="1"/>
  <c r="AU835" i="1"/>
  <c r="AT835" i="1"/>
  <c r="AS835" i="1"/>
  <c r="AR835" i="1"/>
  <c r="AQ835" i="1"/>
  <c r="AP835" i="1"/>
  <c r="AO835" i="1"/>
  <c r="AN835" i="1"/>
  <c r="AM835" i="1"/>
  <c r="AL835" i="1"/>
  <c r="AD835" i="1"/>
  <c r="Z835" i="1"/>
  <c r="Y835" i="1"/>
  <c r="N835" i="1"/>
  <c r="AW835" i="1" s="1"/>
  <c r="BE834" i="1"/>
  <c r="BG834" i="1" s="1"/>
  <c r="BA834" i="1"/>
  <c r="BC834" i="1" s="1"/>
  <c r="AW834" i="1"/>
  <c r="AY834" i="1" s="1"/>
  <c r="AV834" i="1"/>
  <c r="AU834" i="1"/>
  <c r="AT834" i="1"/>
  <c r="AS834" i="1"/>
  <c r="AR834" i="1"/>
  <c r="AQ834" i="1"/>
  <c r="AP834" i="1"/>
  <c r="AO834" i="1"/>
  <c r="AN834" i="1"/>
  <c r="AM834" i="1"/>
  <c r="AL834" i="1"/>
  <c r="AD834" i="1"/>
  <c r="Z834" i="1"/>
  <c r="Y834" i="1"/>
  <c r="N834" i="1"/>
  <c r="BG833" i="1"/>
  <c r="BE833" i="1"/>
  <c r="BC833" i="1"/>
  <c r="BA833" i="1"/>
  <c r="AV833" i="1"/>
  <c r="AU833" i="1"/>
  <c r="AT833" i="1"/>
  <c r="AS833" i="1"/>
  <c r="AR833" i="1"/>
  <c r="AQ833" i="1"/>
  <c r="AP833" i="1"/>
  <c r="AO833" i="1"/>
  <c r="AN833" i="1"/>
  <c r="AM833" i="1"/>
  <c r="AL833" i="1"/>
  <c r="AD833" i="1"/>
  <c r="Z833" i="1"/>
  <c r="Y833" i="1"/>
  <c r="N833" i="1"/>
  <c r="AW833" i="1" s="1"/>
  <c r="BE832" i="1"/>
  <c r="BG832" i="1" s="1"/>
  <c r="BA832" i="1"/>
  <c r="BC832" i="1" s="1"/>
  <c r="AW832" i="1"/>
  <c r="AY832" i="1" s="1"/>
  <c r="AV832" i="1"/>
  <c r="AU832" i="1"/>
  <c r="AT832" i="1"/>
  <c r="AS832" i="1"/>
  <c r="AR832" i="1"/>
  <c r="AQ832" i="1"/>
  <c r="AP832" i="1"/>
  <c r="AO832" i="1"/>
  <c r="AN832" i="1"/>
  <c r="AM832" i="1"/>
  <c r="AL832" i="1"/>
  <c r="AD832" i="1"/>
  <c r="Z832" i="1"/>
  <c r="Y832" i="1"/>
  <c r="N832" i="1"/>
  <c r="BG831" i="1"/>
  <c r="BE831" i="1"/>
  <c r="BC831" i="1"/>
  <c r="BA831" i="1"/>
  <c r="AV831" i="1"/>
  <c r="AU831" i="1"/>
  <c r="AT831" i="1"/>
  <c r="AS831" i="1"/>
  <c r="AR831" i="1"/>
  <c r="AQ831" i="1"/>
  <c r="AP831" i="1"/>
  <c r="AO831" i="1"/>
  <c r="AN831" i="1"/>
  <c r="AM831" i="1"/>
  <c r="AL831" i="1"/>
  <c r="AD831" i="1"/>
  <c r="Z831" i="1"/>
  <c r="Y831" i="1"/>
  <c r="N831" i="1"/>
  <c r="AW831" i="1" s="1"/>
  <c r="BE830" i="1"/>
  <c r="BG830" i="1" s="1"/>
  <c r="BA830" i="1"/>
  <c r="BC830" i="1" s="1"/>
  <c r="AW830" i="1"/>
  <c r="AY830" i="1" s="1"/>
  <c r="AV830" i="1"/>
  <c r="AU830" i="1"/>
  <c r="AT830" i="1"/>
  <c r="AS830" i="1"/>
  <c r="AR830" i="1"/>
  <c r="AQ830" i="1"/>
  <c r="AP830" i="1"/>
  <c r="AO830" i="1"/>
  <c r="AN830" i="1"/>
  <c r="AM830" i="1"/>
  <c r="AL830" i="1"/>
  <c r="AD830" i="1"/>
  <c r="Z830" i="1"/>
  <c r="Y830" i="1"/>
  <c r="N830" i="1"/>
  <c r="BG829" i="1"/>
  <c r="BE829" i="1"/>
  <c r="BC829" i="1"/>
  <c r="BA829" i="1"/>
  <c r="AV829" i="1"/>
  <c r="AU829" i="1"/>
  <c r="AT829" i="1"/>
  <c r="AS829" i="1"/>
  <c r="AR829" i="1"/>
  <c r="AQ829" i="1"/>
  <c r="AP829" i="1"/>
  <c r="AO829" i="1"/>
  <c r="AN829" i="1"/>
  <c r="AM829" i="1"/>
  <c r="AL829" i="1"/>
  <c r="AD829" i="1"/>
  <c r="Z829" i="1"/>
  <c r="Y829" i="1"/>
  <c r="N829" i="1"/>
  <c r="AW829" i="1" s="1"/>
  <c r="BE828" i="1"/>
  <c r="BG828" i="1" s="1"/>
  <c r="BA828" i="1"/>
  <c r="BC828" i="1" s="1"/>
  <c r="AW828" i="1"/>
  <c r="AY828" i="1" s="1"/>
  <c r="AV828" i="1"/>
  <c r="AU828" i="1"/>
  <c r="AT828" i="1"/>
  <c r="AS828" i="1"/>
  <c r="AR828" i="1"/>
  <c r="AQ828" i="1"/>
  <c r="AP828" i="1"/>
  <c r="AO828" i="1"/>
  <c r="AN828" i="1"/>
  <c r="AM828" i="1"/>
  <c r="AL828" i="1"/>
  <c r="AD828" i="1"/>
  <c r="Z828" i="1"/>
  <c r="Y828" i="1"/>
  <c r="N828" i="1"/>
  <c r="BG827" i="1"/>
  <c r="BE827" i="1"/>
  <c r="BC827" i="1"/>
  <c r="BA827" i="1"/>
  <c r="AV827" i="1"/>
  <c r="AU827" i="1"/>
  <c r="AT827" i="1"/>
  <c r="AS827" i="1"/>
  <c r="AR827" i="1"/>
  <c r="AQ827" i="1"/>
  <c r="AP827" i="1"/>
  <c r="AO827" i="1"/>
  <c r="AN827" i="1"/>
  <c r="AM827" i="1"/>
  <c r="AL827" i="1"/>
  <c r="AD827" i="1"/>
  <c r="Z827" i="1"/>
  <c r="Y827" i="1"/>
  <c r="N827" i="1"/>
  <c r="AW827" i="1" s="1"/>
  <c r="BE826" i="1"/>
  <c r="BG826" i="1" s="1"/>
  <c r="BA826" i="1"/>
  <c r="BC826" i="1" s="1"/>
  <c r="AW826" i="1"/>
  <c r="AY826" i="1" s="1"/>
  <c r="AV826" i="1"/>
  <c r="AU826" i="1"/>
  <c r="AT826" i="1"/>
  <c r="AS826" i="1"/>
  <c r="AR826" i="1"/>
  <c r="AQ826" i="1"/>
  <c r="AP826" i="1"/>
  <c r="AO826" i="1"/>
  <c r="AN826" i="1"/>
  <c r="AM826" i="1"/>
  <c r="AL826" i="1"/>
  <c r="AD826" i="1"/>
  <c r="Z826" i="1"/>
  <c r="Y826" i="1"/>
  <c r="N826" i="1"/>
  <c r="BG825" i="1"/>
  <c r="BE825" i="1"/>
  <c r="BC825" i="1"/>
  <c r="BA825" i="1"/>
  <c r="AV825" i="1"/>
  <c r="AU825" i="1"/>
  <c r="AT825" i="1"/>
  <c r="AS825" i="1"/>
  <c r="AR825" i="1"/>
  <c r="AQ825" i="1"/>
  <c r="AP825" i="1"/>
  <c r="AO825" i="1"/>
  <c r="AN825" i="1"/>
  <c r="AM825" i="1"/>
  <c r="AL825" i="1"/>
  <c r="AD825" i="1"/>
  <c r="Z825" i="1"/>
  <c r="Y825" i="1"/>
  <c r="N825" i="1"/>
  <c r="AW825" i="1" s="1"/>
  <c r="BE824" i="1"/>
  <c r="BG824" i="1" s="1"/>
  <c r="BA824" i="1"/>
  <c r="BC824" i="1" s="1"/>
  <c r="AW824" i="1"/>
  <c r="AY824" i="1" s="1"/>
  <c r="AV824" i="1"/>
  <c r="AU824" i="1"/>
  <c r="AT824" i="1"/>
  <c r="AS824" i="1"/>
  <c r="AR824" i="1"/>
  <c r="AQ824" i="1"/>
  <c r="AP824" i="1"/>
  <c r="AO824" i="1"/>
  <c r="AN824" i="1"/>
  <c r="AM824" i="1"/>
  <c r="AL824" i="1"/>
  <c r="AD824" i="1"/>
  <c r="Z824" i="1"/>
  <c r="Y824" i="1"/>
  <c r="N824" i="1"/>
  <c r="BG823" i="1"/>
  <c r="BE823" i="1"/>
  <c r="BC823" i="1"/>
  <c r="BA823" i="1"/>
  <c r="AV823" i="1"/>
  <c r="AU823" i="1"/>
  <c r="AT823" i="1"/>
  <c r="AS823" i="1"/>
  <c r="AR823" i="1"/>
  <c r="AQ823" i="1"/>
  <c r="AP823" i="1"/>
  <c r="AO823" i="1"/>
  <c r="AN823" i="1"/>
  <c r="AM823" i="1"/>
  <c r="AL823" i="1"/>
  <c r="AD823" i="1"/>
  <c r="Z823" i="1"/>
  <c r="Y823" i="1"/>
  <c r="N823" i="1"/>
  <c r="AW823" i="1" s="1"/>
  <c r="BE822" i="1"/>
  <c r="BG822" i="1" s="1"/>
  <c r="BA822" i="1"/>
  <c r="BC822" i="1" s="1"/>
  <c r="AW822" i="1"/>
  <c r="AY822" i="1" s="1"/>
  <c r="AV822" i="1"/>
  <c r="AU822" i="1"/>
  <c r="AT822" i="1"/>
  <c r="AS822" i="1"/>
  <c r="AR822" i="1"/>
  <c r="AQ822" i="1"/>
  <c r="AP822" i="1"/>
  <c r="AO822" i="1"/>
  <c r="AN822" i="1"/>
  <c r="AM822" i="1"/>
  <c r="AL822" i="1"/>
  <c r="AD822" i="1"/>
  <c r="Z822" i="1"/>
  <c r="Y822" i="1"/>
  <c r="N822" i="1"/>
  <c r="BG821" i="1"/>
  <c r="BE821" i="1"/>
  <c r="BC821" i="1"/>
  <c r="BA821" i="1"/>
  <c r="AV821" i="1"/>
  <c r="AU821" i="1"/>
  <c r="AT821" i="1"/>
  <c r="AS821" i="1"/>
  <c r="AR821" i="1"/>
  <c r="AQ821" i="1"/>
  <c r="AP821" i="1"/>
  <c r="AO821" i="1"/>
  <c r="AN821" i="1"/>
  <c r="AM821" i="1"/>
  <c r="AL821" i="1"/>
  <c r="AD821" i="1"/>
  <c r="Z821" i="1"/>
  <c r="Y821" i="1"/>
  <c r="N821" i="1"/>
  <c r="AW821" i="1" s="1"/>
  <c r="BE820" i="1"/>
  <c r="BG820" i="1" s="1"/>
  <c r="BA820" i="1"/>
  <c r="BC820" i="1" s="1"/>
  <c r="AV820" i="1"/>
  <c r="AU820" i="1"/>
  <c r="AT820" i="1"/>
  <c r="AS820" i="1"/>
  <c r="AR820" i="1"/>
  <c r="AQ820" i="1"/>
  <c r="AP820" i="1"/>
  <c r="AO820" i="1"/>
  <c r="AN820" i="1"/>
  <c r="AM820" i="1"/>
  <c r="AL820" i="1"/>
  <c r="AD820" i="1"/>
  <c r="Z820" i="1"/>
  <c r="AJ820" i="1" s="1"/>
  <c r="AK820" i="1" s="1"/>
  <c r="Y820" i="1"/>
  <c r="N820" i="1"/>
  <c r="AW820" i="1" s="1"/>
  <c r="BE819" i="1"/>
  <c r="BG819" i="1" s="1"/>
  <c r="BA819" i="1"/>
  <c r="BC819" i="1" s="1"/>
  <c r="AV819" i="1"/>
  <c r="AU819" i="1"/>
  <c r="AT819" i="1"/>
  <c r="AS819" i="1"/>
  <c r="AR819" i="1"/>
  <c r="AQ819" i="1"/>
  <c r="AP819" i="1"/>
  <c r="AO819" i="1"/>
  <c r="AN819" i="1"/>
  <c r="AM819" i="1"/>
  <c r="AL819" i="1"/>
  <c r="AD819" i="1"/>
  <c r="Z819" i="1"/>
  <c r="AJ819" i="1" s="1"/>
  <c r="AK819" i="1" s="1"/>
  <c r="Y819" i="1"/>
  <c r="N819" i="1"/>
  <c r="AW819" i="1" s="1"/>
  <c r="BE818" i="1"/>
  <c r="BG818" i="1" s="1"/>
  <c r="BA818" i="1"/>
  <c r="BC818" i="1" s="1"/>
  <c r="AV818" i="1"/>
  <c r="AU818" i="1"/>
  <c r="AT818" i="1"/>
  <c r="AS818" i="1"/>
  <c r="AR818" i="1"/>
  <c r="AQ818" i="1"/>
  <c r="AP818" i="1"/>
  <c r="AO818" i="1"/>
  <c r="AN818" i="1"/>
  <c r="AM818" i="1"/>
  <c r="AL818" i="1"/>
  <c r="AD818" i="1"/>
  <c r="Z818" i="1"/>
  <c r="AJ818" i="1" s="1"/>
  <c r="AK818" i="1" s="1"/>
  <c r="Y818" i="1"/>
  <c r="N818" i="1"/>
  <c r="AW818" i="1" s="1"/>
  <c r="BE817" i="1"/>
  <c r="BG817" i="1" s="1"/>
  <c r="BA817" i="1"/>
  <c r="BC817" i="1" s="1"/>
  <c r="AV817" i="1"/>
  <c r="AU817" i="1"/>
  <c r="AT817" i="1"/>
  <c r="AS817" i="1"/>
  <c r="AR817" i="1"/>
  <c r="AQ817" i="1"/>
  <c r="AP817" i="1"/>
  <c r="AO817" i="1"/>
  <c r="AN817" i="1"/>
  <c r="AM817" i="1"/>
  <c r="AL817" i="1"/>
  <c r="AD817" i="1"/>
  <c r="Z817" i="1"/>
  <c r="AJ817" i="1" s="1"/>
  <c r="AK817" i="1" s="1"/>
  <c r="Y817" i="1"/>
  <c r="N817" i="1"/>
  <c r="AW817" i="1" s="1"/>
  <c r="BE816" i="1"/>
  <c r="BG816" i="1" s="1"/>
  <c r="BA816" i="1"/>
  <c r="BC816" i="1" s="1"/>
  <c r="AV816" i="1"/>
  <c r="AU816" i="1"/>
  <c r="AT816" i="1"/>
  <c r="AS816" i="1"/>
  <c r="AR816" i="1"/>
  <c r="AQ816" i="1"/>
  <c r="AP816" i="1"/>
  <c r="AO816" i="1"/>
  <c r="AN816" i="1"/>
  <c r="AM816" i="1"/>
  <c r="AL816" i="1"/>
  <c r="AD816" i="1"/>
  <c r="Z816" i="1"/>
  <c r="AJ816" i="1" s="1"/>
  <c r="AK816" i="1" s="1"/>
  <c r="Y816" i="1"/>
  <c r="N816" i="1"/>
  <c r="AW816" i="1" s="1"/>
  <c r="BE815" i="1"/>
  <c r="BG815" i="1" s="1"/>
  <c r="BA815" i="1"/>
  <c r="BC815" i="1" s="1"/>
  <c r="AV815" i="1"/>
  <c r="AU815" i="1"/>
  <c r="AT815" i="1"/>
  <c r="AS815" i="1"/>
  <c r="AR815" i="1"/>
  <c r="AQ815" i="1"/>
  <c r="AP815" i="1"/>
  <c r="AO815" i="1"/>
  <c r="AN815" i="1"/>
  <c r="AM815" i="1"/>
  <c r="AL815" i="1"/>
  <c r="AD815" i="1"/>
  <c r="Z815" i="1"/>
  <c r="AJ815" i="1" s="1"/>
  <c r="AK815" i="1" s="1"/>
  <c r="Y815" i="1"/>
  <c r="N815" i="1"/>
  <c r="AW815" i="1" s="1"/>
  <c r="BE814" i="1"/>
  <c r="BG814" i="1" s="1"/>
  <c r="BA814" i="1"/>
  <c r="BC814" i="1" s="1"/>
  <c r="AV814" i="1"/>
  <c r="AU814" i="1"/>
  <c r="AT814" i="1"/>
  <c r="AS814" i="1"/>
  <c r="AR814" i="1"/>
  <c r="AQ814" i="1"/>
  <c r="AP814" i="1"/>
  <c r="AO814" i="1"/>
  <c r="AN814" i="1"/>
  <c r="AM814" i="1"/>
  <c r="AL814" i="1"/>
  <c r="AD814" i="1"/>
  <c r="Z814" i="1"/>
  <c r="AJ814" i="1" s="1"/>
  <c r="AK814" i="1" s="1"/>
  <c r="Y814" i="1"/>
  <c r="N814" i="1"/>
  <c r="AW814" i="1" s="1"/>
  <c r="BE813" i="1"/>
  <c r="BG813" i="1" s="1"/>
  <c r="BA813" i="1"/>
  <c r="BC813" i="1" s="1"/>
  <c r="AV813" i="1"/>
  <c r="AU813" i="1"/>
  <c r="AT813" i="1"/>
  <c r="AS813" i="1"/>
  <c r="AR813" i="1"/>
  <c r="AQ813" i="1"/>
  <c r="AP813" i="1"/>
  <c r="AO813" i="1"/>
  <c r="AN813" i="1"/>
  <c r="AM813" i="1"/>
  <c r="AL813" i="1"/>
  <c r="AD813" i="1"/>
  <c r="Z813" i="1"/>
  <c r="AJ813" i="1" s="1"/>
  <c r="AK813" i="1" s="1"/>
  <c r="Y813" i="1"/>
  <c r="N813" i="1"/>
  <c r="AW813" i="1" s="1"/>
  <c r="BE812" i="1"/>
  <c r="BG812" i="1" s="1"/>
  <c r="BA812" i="1"/>
  <c r="BC812" i="1" s="1"/>
  <c r="AV812" i="1"/>
  <c r="AU812" i="1"/>
  <c r="AT812" i="1"/>
  <c r="AS812" i="1"/>
  <c r="AR812" i="1"/>
  <c r="AQ812" i="1"/>
  <c r="AP812" i="1"/>
  <c r="AO812" i="1"/>
  <c r="AN812" i="1"/>
  <c r="AM812" i="1"/>
  <c r="AL812" i="1"/>
  <c r="AD812" i="1"/>
  <c r="Z812" i="1"/>
  <c r="AJ812" i="1" s="1"/>
  <c r="AK812" i="1" s="1"/>
  <c r="Y812" i="1"/>
  <c r="N812" i="1"/>
  <c r="AW812" i="1" s="1"/>
  <c r="BE811" i="1"/>
  <c r="BG811" i="1" s="1"/>
  <c r="BA811" i="1"/>
  <c r="BC811" i="1" s="1"/>
  <c r="AV811" i="1"/>
  <c r="AU811" i="1"/>
  <c r="AT811" i="1"/>
  <c r="AS811" i="1"/>
  <c r="AR811" i="1"/>
  <c r="AQ811" i="1"/>
  <c r="AP811" i="1"/>
  <c r="AO811" i="1"/>
  <c r="AN811" i="1"/>
  <c r="AM811" i="1"/>
  <c r="AL811" i="1"/>
  <c r="AD811" i="1"/>
  <c r="Z811" i="1"/>
  <c r="AJ811" i="1" s="1"/>
  <c r="AK811" i="1" s="1"/>
  <c r="Y811" i="1"/>
  <c r="N811" i="1"/>
  <c r="AW811" i="1" s="1"/>
  <c r="BE810" i="1"/>
  <c r="BG810" i="1" s="1"/>
  <c r="BA810" i="1"/>
  <c r="BC810" i="1" s="1"/>
  <c r="AV810" i="1"/>
  <c r="AU810" i="1"/>
  <c r="AT810" i="1"/>
  <c r="AS810" i="1"/>
  <c r="AR810" i="1"/>
  <c r="AQ810" i="1"/>
  <c r="AP810" i="1"/>
  <c r="AO810" i="1"/>
  <c r="AN810" i="1"/>
  <c r="AM810" i="1"/>
  <c r="AL810" i="1"/>
  <c r="AD810" i="1"/>
  <c r="Z810" i="1"/>
  <c r="AJ810" i="1" s="1"/>
  <c r="AK810" i="1" s="1"/>
  <c r="Y810" i="1"/>
  <c r="N810" i="1"/>
  <c r="AW810" i="1" s="1"/>
  <c r="BE809" i="1"/>
  <c r="BG809" i="1" s="1"/>
  <c r="BA809" i="1"/>
  <c r="BC809" i="1" s="1"/>
  <c r="AV809" i="1"/>
  <c r="AU809" i="1"/>
  <c r="AT809" i="1"/>
  <c r="AS809" i="1"/>
  <c r="AR809" i="1"/>
  <c r="AQ809" i="1"/>
  <c r="AP809" i="1"/>
  <c r="AO809" i="1"/>
  <c r="AN809" i="1"/>
  <c r="AM809" i="1"/>
  <c r="AL809" i="1"/>
  <c r="AD809" i="1"/>
  <c r="Z809" i="1"/>
  <c r="AJ809" i="1" s="1"/>
  <c r="AK809" i="1" s="1"/>
  <c r="Y809" i="1"/>
  <c r="N809" i="1"/>
  <c r="AW809" i="1" s="1"/>
  <c r="BE808" i="1"/>
  <c r="BG808" i="1" s="1"/>
  <c r="BA808" i="1"/>
  <c r="BC808" i="1" s="1"/>
  <c r="AV808" i="1"/>
  <c r="AU808" i="1"/>
  <c r="AT808" i="1"/>
  <c r="AS808" i="1"/>
  <c r="AR808" i="1"/>
  <c r="AQ808" i="1"/>
  <c r="AP808" i="1"/>
  <c r="AO808" i="1"/>
  <c r="AN808" i="1"/>
  <c r="AM808" i="1"/>
  <c r="AL808" i="1"/>
  <c r="AD808" i="1"/>
  <c r="Z808" i="1"/>
  <c r="AJ808" i="1" s="1"/>
  <c r="AK808" i="1" s="1"/>
  <c r="Y808" i="1"/>
  <c r="N808" i="1"/>
  <c r="AW808" i="1" s="1"/>
  <c r="BE807" i="1"/>
  <c r="BG807" i="1" s="1"/>
  <c r="BA807" i="1"/>
  <c r="BC807" i="1" s="1"/>
  <c r="AV807" i="1"/>
  <c r="AU807" i="1"/>
  <c r="AT807" i="1"/>
  <c r="AS807" i="1"/>
  <c r="AR807" i="1"/>
  <c r="AQ807" i="1"/>
  <c r="AP807" i="1"/>
  <c r="AO807" i="1"/>
  <c r="AN807" i="1"/>
  <c r="AM807" i="1"/>
  <c r="AL807" i="1"/>
  <c r="AD807" i="1"/>
  <c r="Z807" i="1"/>
  <c r="AJ807" i="1" s="1"/>
  <c r="AK807" i="1" s="1"/>
  <c r="Y807" i="1"/>
  <c r="N807" i="1"/>
  <c r="AW807" i="1" s="1"/>
  <c r="BE806" i="1"/>
  <c r="BG806" i="1" s="1"/>
  <c r="BA806" i="1"/>
  <c r="BC806" i="1" s="1"/>
  <c r="AV806" i="1"/>
  <c r="AU806" i="1"/>
  <c r="AT806" i="1"/>
  <c r="AS806" i="1"/>
  <c r="AR806" i="1"/>
  <c r="AQ806" i="1"/>
  <c r="AP806" i="1"/>
  <c r="AO806" i="1"/>
  <c r="AN806" i="1"/>
  <c r="AM806" i="1"/>
  <c r="AL806" i="1"/>
  <c r="AD806" i="1"/>
  <c r="Z806" i="1"/>
  <c r="AJ806" i="1" s="1"/>
  <c r="AK806" i="1" s="1"/>
  <c r="Y806" i="1"/>
  <c r="N806" i="1"/>
  <c r="AW806" i="1" s="1"/>
  <c r="BE805" i="1"/>
  <c r="BG805" i="1" s="1"/>
  <c r="BA805" i="1"/>
  <c r="BC805" i="1" s="1"/>
  <c r="AV805" i="1"/>
  <c r="AU805" i="1"/>
  <c r="AT805" i="1"/>
  <c r="AS805" i="1"/>
  <c r="AR805" i="1"/>
  <c r="AQ805" i="1"/>
  <c r="AP805" i="1"/>
  <c r="AO805" i="1"/>
  <c r="AN805" i="1"/>
  <c r="AM805" i="1"/>
  <c r="AL805" i="1"/>
  <c r="AD805" i="1"/>
  <c r="Z805" i="1"/>
  <c r="AJ805" i="1" s="1"/>
  <c r="AK805" i="1" s="1"/>
  <c r="Y805" i="1"/>
  <c r="N805" i="1"/>
  <c r="AW805" i="1" s="1"/>
  <c r="BE804" i="1"/>
  <c r="BG804" i="1" s="1"/>
  <c r="BA804" i="1"/>
  <c r="BC804" i="1" s="1"/>
  <c r="AV804" i="1"/>
  <c r="AU804" i="1"/>
  <c r="AT804" i="1"/>
  <c r="AS804" i="1"/>
  <c r="AR804" i="1"/>
  <c r="AQ804" i="1"/>
  <c r="AP804" i="1"/>
  <c r="AO804" i="1"/>
  <c r="AN804" i="1"/>
  <c r="AM804" i="1"/>
  <c r="AL804" i="1"/>
  <c r="AD804" i="1"/>
  <c r="Z804" i="1"/>
  <c r="AJ804" i="1" s="1"/>
  <c r="AK804" i="1" s="1"/>
  <c r="Y804" i="1"/>
  <c r="N804" i="1"/>
  <c r="AW804" i="1" s="1"/>
  <c r="BE803" i="1"/>
  <c r="BG803" i="1" s="1"/>
  <c r="BA803" i="1"/>
  <c r="BC803" i="1" s="1"/>
  <c r="AV803" i="1"/>
  <c r="AU803" i="1"/>
  <c r="AT803" i="1"/>
  <c r="AS803" i="1"/>
  <c r="AR803" i="1"/>
  <c r="AQ803" i="1"/>
  <c r="AP803" i="1"/>
  <c r="AO803" i="1"/>
  <c r="AN803" i="1"/>
  <c r="AM803" i="1"/>
  <c r="AL803" i="1"/>
  <c r="AD803" i="1"/>
  <c r="Z803" i="1"/>
  <c r="AJ803" i="1" s="1"/>
  <c r="AK803" i="1" s="1"/>
  <c r="Y803" i="1"/>
  <c r="N803" i="1"/>
  <c r="AW803" i="1" s="1"/>
  <c r="BE802" i="1"/>
  <c r="BG802" i="1" s="1"/>
  <c r="BA802" i="1"/>
  <c r="BC802" i="1" s="1"/>
  <c r="AV802" i="1"/>
  <c r="AU802" i="1"/>
  <c r="AT802" i="1"/>
  <c r="AS802" i="1"/>
  <c r="AR802" i="1"/>
  <c r="AQ802" i="1"/>
  <c r="AP802" i="1"/>
  <c r="AO802" i="1"/>
  <c r="AN802" i="1"/>
  <c r="AM802" i="1"/>
  <c r="AL802" i="1"/>
  <c r="AD802" i="1"/>
  <c r="Z802" i="1"/>
  <c r="AJ802" i="1" s="1"/>
  <c r="AK802" i="1" s="1"/>
  <c r="Y802" i="1"/>
  <c r="N802" i="1"/>
  <c r="AW802" i="1" s="1"/>
  <c r="BE801" i="1"/>
  <c r="BG801" i="1" s="1"/>
  <c r="BA801" i="1"/>
  <c r="BC801" i="1" s="1"/>
  <c r="AV801" i="1"/>
  <c r="AU801" i="1"/>
  <c r="AT801" i="1"/>
  <c r="AS801" i="1"/>
  <c r="AR801" i="1"/>
  <c r="AQ801" i="1"/>
  <c r="AP801" i="1"/>
  <c r="AO801" i="1"/>
  <c r="AN801" i="1"/>
  <c r="AM801" i="1"/>
  <c r="AL801" i="1"/>
  <c r="AD801" i="1"/>
  <c r="Z801" i="1"/>
  <c r="AJ801" i="1" s="1"/>
  <c r="AK801" i="1" s="1"/>
  <c r="Y801" i="1"/>
  <c r="N801" i="1"/>
  <c r="AW801" i="1" s="1"/>
  <c r="BE800" i="1"/>
  <c r="BG800" i="1" s="1"/>
  <c r="BA800" i="1"/>
  <c r="BC800" i="1" s="1"/>
  <c r="AV800" i="1"/>
  <c r="AU800" i="1"/>
  <c r="AT800" i="1"/>
  <c r="AS800" i="1"/>
  <c r="AR800" i="1"/>
  <c r="AQ800" i="1"/>
  <c r="AP800" i="1"/>
  <c r="AO800" i="1"/>
  <c r="AN800" i="1"/>
  <c r="AM800" i="1"/>
  <c r="AL800" i="1"/>
  <c r="AD800" i="1"/>
  <c r="Z800" i="1"/>
  <c r="AJ800" i="1" s="1"/>
  <c r="AK800" i="1" s="1"/>
  <c r="Y800" i="1"/>
  <c r="N800" i="1"/>
  <c r="AW800" i="1" s="1"/>
  <c r="BE799" i="1"/>
  <c r="BG799" i="1" s="1"/>
  <c r="BA799" i="1"/>
  <c r="BC799" i="1" s="1"/>
  <c r="AV799" i="1"/>
  <c r="AU799" i="1"/>
  <c r="AT799" i="1"/>
  <c r="AS799" i="1"/>
  <c r="AR799" i="1"/>
  <c r="AQ799" i="1"/>
  <c r="AP799" i="1"/>
  <c r="AO799" i="1"/>
  <c r="AN799" i="1"/>
  <c r="AM799" i="1"/>
  <c r="AL799" i="1"/>
  <c r="AD799" i="1"/>
  <c r="Z799" i="1"/>
  <c r="AJ799" i="1" s="1"/>
  <c r="AK799" i="1" s="1"/>
  <c r="Y799" i="1"/>
  <c r="N799" i="1"/>
  <c r="AW799" i="1" s="1"/>
  <c r="BE798" i="1"/>
  <c r="BG798" i="1" s="1"/>
  <c r="BA798" i="1"/>
  <c r="BC798" i="1" s="1"/>
  <c r="AV798" i="1"/>
  <c r="AU798" i="1"/>
  <c r="AT798" i="1"/>
  <c r="AS798" i="1"/>
  <c r="AR798" i="1"/>
  <c r="AQ798" i="1"/>
  <c r="AP798" i="1"/>
  <c r="AO798" i="1"/>
  <c r="AN798" i="1"/>
  <c r="AM798" i="1"/>
  <c r="AL798" i="1"/>
  <c r="AD798" i="1"/>
  <c r="Z798" i="1"/>
  <c r="AJ798" i="1" s="1"/>
  <c r="AK798" i="1" s="1"/>
  <c r="Y798" i="1"/>
  <c r="N798" i="1"/>
  <c r="AW798" i="1" s="1"/>
  <c r="BE797" i="1"/>
  <c r="BG797" i="1" s="1"/>
  <c r="BA797" i="1"/>
  <c r="BC797" i="1" s="1"/>
  <c r="AV797" i="1"/>
  <c r="AU797" i="1"/>
  <c r="AT797" i="1"/>
  <c r="AS797" i="1"/>
  <c r="AR797" i="1"/>
  <c r="AQ797" i="1"/>
  <c r="AP797" i="1"/>
  <c r="AO797" i="1"/>
  <c r="AN797" i="1"/>
  <c r="AM797" i="1"/>
  <c r="AL797" i="1"/>
  <c r="AD797" i="1"/>
  <c r="Z797" i="1"/>
  <c r="AJ797" i="1" s="1"/>
  <c r="AK797" i="1" s="1"/>
  <c r="Y797" i="1"/>
  <c r="N797" i="1"/>
  <c r="AW797" i="1" s="1"/>
  <c r="BE796" i="1"/>
  <c r="BG796" i="1" s="1"/>
  <c r="BA796" i="1"/>
  <c r="BC796" i="1" s="1"/>
  <c r="AV796" i="1"/>
  <c r="AU796" i="1"/>
  <c r="AT796" i="1"/>
  <c r="AS796" i="1"/>
  <c r="AR796" i="1"/>
  <c r="AQ796" i="1"/>
  <c r="AP796" i="1"/>
  <c r="AO796" i="1"/>
  <c r="AN796" i="1"/>
  <c r="AM796" i="1"/>
  <c r="AL796" i="1"/>
  <c r="AD796" i="1"/>
  <c r="Z796" i="1"/>
  <c r="AJ796" i="1" s="1"/>
  <c r="AK796" i="1" s="1"/>
  <c r="Y796" i="1"/>
  <c r="N796" i="1"/>
  <c r="AW796" i="1" s="1"/>
  <c r="BE795" i="1"/>
  <c r="BG795" i="1" s="1"/>
  <c r="BA795" i="1"/>
  <c r="BC795" i="1" s="1"/>
  <c r="AV795" i="1"/>
  <c r="AU795" i="1"/>
  <c r="AT795" i="1"/>
  <c r="AS795" i="1"/>
  <c r="AR795" i="1"/>
  <c r="AQ795" i="1"/>
  <c r="AP795" i="1"/>
  <c r="AO795" i="1"/>
  <c r="AN795" i="1"/>
  <c r="AM795" i="1"/>
  <c r="AL795" i="1"/>
  <c r="AD795" i="1"/>
  <c r="Z795" i="1"/>
  <c r="AJ795" i="1" s="1"/>
  <c r="AK795" i="1" s="1"/>
  <c r="Y795" i="1"/>
  <c r="N795" i="1"/>
  <c r="AW795" i="1" s="1"/>
  <c r="BE794" i="1"/>
  <c r="BG794" i="1" s="1"/>
  <c r="BA794" i="1"/>
  <c r="BC794" i="1" s="1"/>
  <c r="AV794" i="1"/>
  <c r="AU794" i="1"/>
  <c r="AT794" i="1"/>
  <c r="AS794" i="1"/>
  <c r="AR794" i="1"/>
  <c r="AQ794" i="1"/>
  <c r="AP794" i="1"/>
  <c r="AO794" i="1"/>
  <c r="AN794" i="1"/>
  <c r="AM794" i="1"/>
  <c r="AL794" i="1"/>
  <c r="AD794" i="1"/>
  <c r="Z794" i="1"/>
  <c r="AJ794" i="1" s="1"/>
  <c r="AK794" i="1" s="1"/>
  <c r="Y794" i="1"/>
  <c r="N794" i="1"/>
  <c r="AW794" i="1" s="1"/>
  <c r="BE793" i="1"/>
  <c r="BG793" i="1" s="1"/>
  <c r="BA793" i="1"/>
  <c r="BC793" i="1" s="1"/>
  <c r="AV793" i="1"/>
  <c r="AU793" i="1"/>
  <c r="AT793" i="1"/>
  <c r="AS793" i="1"/>
  <c r="AR793" i="1"/>
  <c r="AQ793" i="1"/>
  <c r="AP793" i="1"/>
  <c r="AO793" i="1"/>
  <c r="AN793" i="1"/>
  <c r="AM793" i="1"/>
  <c r="AL793" i="1"/>
  <c r="AD793" i="1"/>
  <c r="Z793" i="1"/>
  <c r="AJ793" i="1" s="1"/>
  <c r="AK793" i="1" s="1"/>
  <c r="Y793" i="1"/>
  <c r="N793" i="1"/>
  <c r="AW793" i="1" s="1"/>
  <c r="BE792" i="1"/>
  <c r="BG792" i="1" s="1"/>
  <c r="BA792" i="1"/>
  <c r="BC792" i="1" s="1"/>
  <c r="AV792" i="1"/>
  <c r="AU792" i="1"/>
  <c r="AT792" i="1"/>
  <c r="AS792" i="1"/>
  <c r="AR792" i="1"/>
  <c r="AQ792" i="1"/>
  <c r="AP792" i="1"/>
  <c r="AO792" i="1"/>
  <c r="AN792" i="1"/>
  <c r="AM792" i="1"/>
  <c r="AL792" i="1"/>
  <c r="AD792" i="1"/>
  <c r="Z792" i="1"/>
  <c r="AJ792" i="1" s="1"/>
  <c r="AK792" i="1" s="1"/>
  <c r="Y792" i="1"/>
  <c r="N792" i="1"/>
  <c r="AW792" i="1" s="1"/>
  <c r="BE791" i="1"/>
  <c r="BG791" i="1" s="1"/>
  <c r="BA791" i="1"/>
  <c r="BC791" i="1" s="1"/>
  <c r="AV791" i="1"/>
  <c r="AU791" i="1"/>
  <c r="AT791" i="1"/>
  <c r="AS791" i="1"/>
  <c r="AR791" i="1"/>
  <c r="AQ791" i="1"/>
  <c r="AP791" i="1"/>
  <c r="AO791" i="1"/>
  <c r="AN791" i="1"/>
  <c r="AM791" i="1"/>
  <c r="AL791" i="1"/>
  <c r="AD791" i="1"/>
  <c r="Z791" i="1"/>
  <c r="AJ791" i="1" s="1"/>
  <c r="AK791" i="1" s="1"/>
  <c r="Y791" i="1"/>
  <c r="N791" i="1"/>
  <c r="AW791" i="1" s="1"/>
  <c r="BE790" i="1"/>
  <c r="BG790" i="1" s="1"/>
  <c r="BA790" i="1"/>
  <c r="BC790" i="1" s="1"/>
  <c r="AV790" i="1"/>
  <c r="AU790" i="1"/>
  <c r="AT790" i="1"/>
  <c r="AS790" i="1"/>
  <c r="AR790" i="1"/>
  <c r="AQ790" i="1"/>
  <c r="AP790" i="1"/>
  <c r="AO790" i="1"/>
  <c r="AN790" i="1"/>
  <c r="AM790" i="1"/>
  <c r="AL790" i="1"/>
  <c r="AD790" i="1"/>
  <c r="Z790" i="1"/>
  <c r="AJ790" i="1" s="1"/>
  <c r="AK790" i="1" s="1"/>
  <c r="Y790" i="1"/>
  <c r="N790" i="1"/>
  <c r="AW790" i="1" s="1"/>
  <c r="BE789" i="1"/>
  <c r="BG789" i="1" s="1"/>
  <c r="BA789" i="1"/>
  <c r="BC789" i="1" s="1"/>
  <c r="AV789" i="1"/>
  <c r="AU789" i="1"/>
  <c r="AT789" i="1"/>
  <c r="AS789" i="1"/>
  <c r="AR789" i="1"/>
  <c r="AQ789" i="1"/>
  <c r="AP789" i="1"/>
  <c r="AO789" i="1"/>
  <c r="AN789" i="1"/>
  <c r="AM789" i="1"/>
  <c r="AL789" i="1"/>
  <c r="AD789" i="1"/>
  <c r="Z789" i="1"/>
  <c r="AJ789" i="1" s="1"/>
  <c r="AK789" i="1" s="1"/>
  <c r="Y789" i="1"/>
  <c r="N789" i="1"/>
  <c r="AW789" i="1" s="1"/>
  <c r="BE788" i="1"/>
  <c r="BG788" i="1" s="1"/>
  <c r="BA788" i="1"/>
  <c r="BC788" i="1" s="1"/>
  <c r="AV788" i="1"/>
  <c r="AU788" i="1"/>
  <c r="AT788" i="1"/>
  <c r="AS788" i="1"/>
  <c r="AR788" i="1"/>
  <c r="AQ788" i="1"/>
  <c r="AP788" i="1"/>
  <c r="AO788" i="1"/>
  <c r="AN788" i="1"/>
  <c r="AM788" i="1"/>
  <c r="AL788" i="1"/>
  <c r="AD788" i="1"/>
  <c r="Z788" i="1"/>
  <c r="AJ788" i="1" s="1"/>
  <c r="AK788" i="1" s="1"/>
  <c r="Y788" i="1"/>
  <c r="N788" i="1"/>
  <c r="AW788" i="1" s="1"/>
  <c r="BE787" i="1"/>
  <c r="BG787" i="1" s="1"/>
  <c r="BA787" i="1"/>
  <c r="BC787" i="1" s="1"/>
  <c r="AV787" i="1"/>
  <c r="AU787" i="1"/>
  <c r="AT787" i="1"/>
  <c r="AS787" i="1"/>
  <c r="AR787" i="1"/>
  <c r="AQ787" i="1"/>
  <c r="AP787" i="1"/>
  <c r="AO787" i="1"/>
  <c r="AN787" i="1"/>
  <c r="AM787" i="1"/>
  <c r="AL787" i="1"/>
  <c r="AD787" i="1"/>
  <c r="Z787" i="1"/>
  <c r="AJ787" i="1" s="1"/>
  <c r="AK787" i="1" s="1"/>
  <c r="Y787" i="1"/>
  <c r="N787" i="1"/>
  <c r="AW787" i="1" s="1"/>
  <c r="BE786" i="1"/>
  <c r="BG786" i="1" s="1"/>
  <c r="BA786" i="1"/>
  <c r="BC786" i="1" s="1"/>
  <c r="AV786" i="1"/>
  <c r="AU786" i="1"/>
  <c r="AT786" i="1"/>
  <c r="AS786" i="1"/>
  <c r="AR786" i="1"/>
  <c r="AQ786" i="1"/>
  <c r="AP786" i="1"/>
  <c r="AO786" i="1"/>
  <c r="AN786" i="1"/>
  <c r="AM786" i="1"/>
  <c r="AL786" i="1"/>
  <c r="AD786" i="1"/>
  <c r="Z786" i="1"/>
  <c r="AJ786" i="1" s="1"/>
  <c r="AK786" i="1" s="1"/>
  <c r="Y786" i="1"/>
  <c r="N786" i="1"/>
  <c r="AW786" i="1" s="1"/>
  <c r="BE785" i="1"/>
  <c r="BG785" i="1" s="1"/>
  <c r="BA785" i="1"/>
  <c r="BC785" i="1" s="1"/>
  <c r="AV785" i="1"/>
  <c r="AU785" i="1"/>
  <c r="AT785" i="1"/>
  <c r="AS785" i="1"/>
  <c r="AR785" i="1"/>
  <c r="AQ785" i="1"/>
  <c r="AP785" i="1"/>
  <c r="AO785" i="1"/>
  <c r="AN785" i="1"/>
  <c r="AM785" i="1"/>
  <c r="AL785" i="1"/>
  <c r="AD785" i="1"/>
  <c r="Z785" i="1"/>
  <c r="AJ785" i="1" s="1"/>
  <c r="AK785" i="1" s="1"/>
  <c r="Y785" i="1"/>
  <c r="N785" i="1"/>
  <c r="AW785" i="1" s="1"/>
  <c r="BE784" i="1"/>
  <c r="BG784" i="1" s="1"/>
  <c r="BA784" i="1"/>
  <c r="BC784" i="1" s="1"/>
  <c r="AV784" i="1"/>
  <c r="AU784" i="1"/>
  <c r="AT784" i="1"/>
  <c r="AS784" i="1"/>
  <c r="AR784" i="1"/>
  <c r="AQ784" i="1"/>
  <c r="AP784" i="1"/>
  <c r="AO784" i="1"/>
  <c r="AN784" i="1"/>
  <c r="AM784" i="1"/>
  <c r="AL784" i="1"/>
  <c r="AD784" i="1"/>
  <c r="Z784" i="1"/>
  <c r="AJ784" i="1" s="1"/>
  <c r="AK784" i="1" s="1"/>
  <c r="Y784" i="1"/>
  <c r="N784" i="1"/>
  <c r="AW784" i="1" s="1"/>
  <c r="BE783" i="1"/>
  <c r="BG783" i="1" s="1"/>
  <c r="BA783" i="1"/>
  <c r="BC783" i="1" s="1"/>
  <c r="AV783" i="1"/>
  <c r="AU783" i="1"/>
  <c r="AT783" i="1"/>
  <c r="AS783" i="1"/>
  <c r="AR783" i="1"/>
  <c r="AQ783" i="1"/>
  <c r="AP783" i="1"/>
  <c r="AO783" i="1"/>
  <c r="AN783" i="1"/>
  <c r="AM783" i="1"/>
  <c r="AL783" i="1"/>
  <c r="AD783" i="1"/>
  <c r="Z783" i="1"/>
  <c r="AJ783" i="1" s="1"/>
  <c r="AK783" i="1" s="1"/>
  <c r="Y783" i="1"/>
  <c r="N783" i="1"/>
  <c r="AW783" i="1" s="1"/>
  <c r="BE782" i="1"/>
  <c r="BG782" i="1" s="1"/>
  <c r="BA782" i="1"/>
  <c r="BC782" i="1" s="1"/>
  <c r="AV782" i="1"/>
  <c r="AU782" i="1"/>
  <c r="AT782" i="1"/>
  <c r="AS782" i="1"/>
  <c r="AR782" i="1"/>
  <c r="AQ782" i="1"/>
  <c r="AP782" i="1"/>
  <c r="AO782" i="1"/>
  <c r="AN782" i="1"/>
  <c r="AM782" i="1"/>
  <c r="AL782" i="1"/>
  <c r="AD782" i="1"/>
  <c r="Z782" i="1"/>
  <c r="AJ782" i="1" s="1"/>
  <c r="AK782" i="1" s="1"/>
  <c r="Y782" i="1"/>
  <c r="N782" i="1"/>
  <c r="AW782" i="1" s="1"/>
  <c r="BE781" i="1"/>
  <c r="BG781" i="1" s="1"/>
  <c r="BA781" i="1"/>
  <c r="BC781" i="1" s="1"/>
  <c r="AV781" i="1"/>
  <c r="AU781" i="1"/>
  <c r="AT781" i="1"/>
  <c r="AS781" i="1"/>
  <c r="AR781" i="1"/>
  <c r="AQ781" i="1"/>
  <c r="AP781" i="1"/>
  <c r="AO781" i="1"/>
  <c r="AN781" i="1"/>
  <c r="AM781" i="1"/>
  <c r="AL781" i="1"/>
  <c r="AD781" i="1"/>
  <c r="Z781" i="1"/>
  <c r="AJ781" i="1" s="1"/>
  <c r="AK781" i="1" s="1"/>
  <c r="Y781" i="1"/>
  <c r="N781" i="1"/>
  <c r="AW781" i="1" s="1"/>
  <c r="BE780" i="1"/>
  <c r="BG780" i="1" s="1"/>
  <c r="BA780" i="1"/>
  <c r="BC780" i="1" s="1"/>
  <c r="AV780" i="1"/>
  <c r="AU780" i="1"/>
  <c r="AT780" i="1"/>
  <c r="AS780" i="1"/>
  <c r="AR780" i="1"/>
  <c r="AQ780" i="1"/>
  <c r="AP780" i="1"/>
  <c r="AO780" i="1"/>
  <c r="AN780" i="1"/>
  <c r="AM780" i="1"/>
  <c r="AL780" i="1"/>
  <c r="AD780" i="1"/>
  <c r="Z780" i="1"/>
  <c r="AJ780" i="1" s="1"/>
  <c r="AK780" i="1" s="1"/>
  <c r="Y780" i="1"/>
  <c r="N780" i="1"/>
  <c r="AW780" i="1" s="1"/>
  <c r="BE779" i="1"/>
  <c r="BG779" i="1" s="1"/>
  <c r="BA779" i="1"/>
  <c r="BC779" i="1" s="1"/>
  <c r="AV779" i="1"/>
  <c r="AU779" i="1"/>
  <c r="AT779" i="1"/>
  <c r="AS779" i="1"/>
  <c r="AR779" i="1"/>
  <c r="AQ779" i="1"/>
  <c r="AP779" i="1"/>
  <c r="AO779" i="1"/>
  <c r="AN779" i="1"/>
  <c r="AM779" i="1"/>
  <c r="AL779" i="1"/>
  <c r="AD779" i="1"/>
  <c r="Z779" i="1"/>
  <c r="AJ779" i="1" s="1"/>
  <c r="AK779" i="1" s="1"/>
  <c r="Y779" i="1"/>
  <c r="N779" i="1"/>
  <c r="AW779" i="1" s="1"/>
  <c r="BE778" i="1"/>
  <c r="BG778" i="1" s="1"/>
  <c r="BA778" i="1"/>
  <c r="BC778" i="1" s="1"/>
  <c r="AV778" i="1"/>
  <c r="AU778" i="1"/>
  <c r="AT778" i="1"/>
  <c r="AS778" i="1"/>
  <c r="AR778" i="1"/>
  <c r="AQ778" i="1"/>
  <c r="AP778" i="1"/>
  <c r="AO778" i="1"/>
  <c r="AN778" i="1"/>
  <c r="AM778" i="1"/>
  <c r="AL778" i="1"/>
  <c r="AD778" i="1"/>
  <c r="Z778" i="1"/>
  <c r="AJ778" i="1" s="1"/>
  <c r="AK778" i="1" s="1"/>
  <c r="Y778" i="1"/>
  <c r="N778" i="1"/>
  <c r="AW778" i="1" s="1"/>
  <c r="BE777" i="1"/>
  <c r="BG777" i="1" s="1"/>
  <c r="BA777" i="1"/>
  <c r="BC777" i="1" s="1"/>
  <c r="AV777" i="1"/>
  <c r="AU777" i="1"/>
  <c r="AT777" i="1"/>
  <c r="AS777" i="1"/>
  <c r="AR777" i="1"/>
  <c r="AQ777" i="1"/>
  <c r="AP777" i="1"/>
  <c r="AO777" i="1"/>
  <c r="AN777" i="1"/>
  <c r="AM777" i="1"/>
  <c r="AL777" i="1"/>
  <c r="AD777" i="1"/>
  <c r="Z777" i="1"/>
  <c r="AJ777" i="1" s="1"/>
  <c r="AK777" i="1" s="1"/>
  <c r="Y777" i="1"/>
  <c r="N777" i="1"/>
  <c r="AW777" i="1" s="1"/>
  <c r="BE776" i="1"/>
  <c r="BG776" i="1" s="1"/>
  <c r="BA776" i="1"/>
  <c r="BC776" i="1" s="1"/>
  <c r="AV776" i="1"/>
  <c r="AU776" i="1"/>
  <c r="AT776" i="1"/>
  <c r="AS776" i="1"/>
  <c r="AR776" i="1"/>
  <c r="AQ776" i="1"/>
  <c r="AP776" i="1"/>
  <c r="AO776" i="1"/>
  <c r="AN776" i="1"/>
  <c r="AM776" i="1"/>
  <c r="AL776" i="1"/>
  <c r="AD776" i="1"/>
  <c r="Z776" i="1"/>
  <c r="AJ776" i="1" s="1"/>
  <c r="AK776" i="1" s="1"/>
  <c r="Y776" i="1"/>
  <c r="N776" i="1"/>
  <c r="AW776" i="1" s="1"/>
  <c r="BE775" i="1"/>
  <c r="BG775" i="1" s="1"/>
  <c r="BA775" i="1"/>
  <c r="BC775" i="1" s="1"/>
  <c r="AV775" i="1"/>
  <c r="AU775" i="1"/>
  <c r="AT775" i="1"/>
  <c r="AS775" i="1"/>
  <c r="AR775" i="1"/>
  <c r="AQ775" i="1"/>
  <c r="AP775" i="1"/>
  <c r="AO775" i="1"/>
  <c r="AN775" i="1"/>
  <c r="AM775" i="1"/>
  <c r="AL775" i="1"/>
  <c r="AD775" i="1"/>
  <c r="Z775" i="1"/>
  <c r="AJ775" i="1" s="1"/>
  <c r="AK775" i="1" s="1"/>
  <c r="Y775" i="1"/>
  <c r="N775" i="1"/>
  <c r="AW775" i="1" s="1"/>
  <c r="BE774" i="1"/>
  <c r="BG774" i="1" s="1"/>
  <c r="BA774" i="1"/>
  <c r="BC774" i="1" s="1"/>
  <c r="AV774" i="1"/>
  <c r="AU774" i="1"/>
  <c r="AT774" i="1"/>
  <c r="AS774" i="1"/>
  <c r="AR774" i="1"/>
  <c r="AQ774" i="1"/>
  <c r="AP774" i="1"/>
  <c r="AO774" i="1"/>
  <c r="AN774" i="1"/>
  <c r="AM774" i="1"/>
  <c r="AL774" i="1"/>
  <c r="AD774" i="1"/>
  <c r="Z774" i="1"/>
  <c r="AJ774" i="1" s="1"/>
  <c r="AK774" i="1" s="1"/>
  <c r="Y774" i="1"/>
  <c r="N774" i="1"/>
  <c r="AW774" i="1" s="1"/>
  <c r="BE773" i="1"/>
  <c r="BG773" i="1" s="1"/>
  <c r="BA773" i="1"/>
  <c r="BC773" i="1" s="1"/>
  <c r="AV773" i="1"/>
  <c r="AU773" i="1"/>
  <c r="AT773" i="1"/>
  <c r="AS773" i="1"/>
  <c r="AR773" i="1"/>
  <c r="AQ773" i="1"/>
  <c r="AP773" i="1"/>
  <c r="AO773" i="1"/>
  <c r="AN773" i="1"/>
  <c r="AM773" i="1"/>
  <c r="AL773" i="1"/>
  <c r="AD773" i="1"/>
  <c r="Z773" i="1"/>
  <c r="AJ773" i="1" s="1"/>
  <c r="AK773" i="1" s="1"/>
  <c r="Y773" i="1"/>
  <c r="N773" i="1"/>
  <c r="AW773" i="1" s="1"/>
  <c r="BE772" i="1"/>
  <c r="BG772" i="1" s="1"/>
  <c r="BA772" i="1"/>
  <c r="BC772" i="1" s="1"/>
  <c r="AV772" i="1"/>
  <c r="AU772" i="1"/>
  <c r="AT772" i="1"/>
  <c r="AS772" i="1"/>
  <c r="AR772" i="1"/>
  <c r="AQ772" i="1"/>
  <c r="AP772" i="1"/>
  <c r="AO772" i="1"/>
  <c r="AN772" i="1"/>
  <c r="AM772" i="1"/>
  <c r="AL772" i="1"/>
  <c r="AD772" i="1"/>
  <c r="Z772" i="1"/>
  <c r="AJ772" i="1" s="1"/>
  <c r="AK772" i="1" s="1"/>
  <c r="Y772" i="1"/>
  <c r="N772" i="1"/>
  <c r="AW772" i="1" s="1"/>
  <c r="BE771" i="1"/>
  <c r="BG771" i="1" s="1"/>
  <c r="BA771" i="1"/>
  <c r="BC771" i="1" s="1"/>
  <c r="AV771" i="1"/>
  <c r="AU771" i="1"/>
  <c r="AT771" i="1"/>
  <c r="AS771" i="1"/>
  <c r="AR771" i="1"/>
  <c r="AQ771" i="1"/>
  <c r="AP771" i="1"/>
  <c r="AO771" i="1"/>
  <c r="AN771" i="1"/>
  <c r="AM771" i="1"/>
  <c r="AL771" i="1"/>
  <c r="AD771" i="1"/>
  <c r="Z771" i="1"/>
  <c r="AJ771" i="1" s="1"/>
  <c r="AK771" i="1" s="1"/>
  <c r="Y771" i="1"/>
  <c r="N771" i="1"/>
  <c r="AW771" i="1" s="1"/>
  <c r="BE770" i="1"/>
  <c r="BG770" i="1" s="1"/>
  <c r="BA770" i="1"/>
  <c r="BC770" i="1" s="1"/>
  <c r="AV770" i="1"/>
  <c r="AU770" i="1"/>
  <c r="AT770" i="1"/>
  <c r="AS770" i="1"/>
  <c r="AR770" i="1"/>
  <c r="AQ770" i="1"/>
  <c r="AP770" i="1"/>
  <c r="AO770" i="1"/>
  <c r="AN770" i="1"/>
  <c r="AM770" i="1"/>
  <c r="AL770" i="1"/>
  <c r="AD770" i="1"/>
  <c r="Z770" i="1"/>
  <c r="AJ770" i="1" s="1"/>
  <c r="AK770" i="1" s="1"/>
  <c r="Y770" i="1"/>
  <c r="N770" i="1"/>
  <c r="AW770" i="1" s="1"/>
  <c r="BE769" i="1"/>
  <c r="BG769" i="1" s="1"/>
  <c r="BA769" i="1"/>
  <c r="BC769" i="1" s="1"/>
  <c r="AV769" i="1"/>
  <c r="AU769" i="1"/>
  <c r="AT769" i="1"/>
  <c r="AS769" i="1"/>
  <c r="AR769" i="1"/>
  <c r="AQ769" i="1"/>
  <c r="AP769" i="1"/>
  <c r="AO769" i="1"/>
  <c r="AN769" i="1"/>
  <c r="AM769" i="1"/>
  <c r="AL769" i="1"/>
  <c r="AD769" i="1"/>
  <c r="Z769" i="1"/>
  <c r="AJ769" i="1" s="1"/>
  <c r="AK769" i="1" s="1"/>
  <c r="Y769" i="1"/>
  <c r="N769" i="1"/>
  <c r="AW769" i="1" s="1"/>
  <c r="BE768" i="1"/>
  <c r="BG768" i="1" s="1"/>
  <c r="BA768" i="1"/>
  <c r="BC768" i="1" s="1"/>
  <c r="AV768" i="1"/>
  <c r="AU768" i="1"/>
  <c r="AT768" i="1"/>
  <c r="AS768" i="1"/>
  <c r="AR768" i="1"/>
  <c r="AQ768" i="1"/>
  <c r="AP768" i="1"/>
  <c r="AO768" i="1"/>
  <c r="AN768" i="1"/>
  <c r="AM768" i="1"/>
  <c r="AL768" i="1"/>
  <c r="AD768" i="1"/>
  <c r="Z768" i="1"/>
  <c r="AJ768" i="1" s="1"/>
  <c r="AK768" i="1" s="1"/>
  <c r="Y768" i="1"/>
  <c r="N768" i="1"/>
  <c r="AW768" i="1" s="1"/>
  <c r="BE767" i="1"/>
  <c r="BG767" i="1" s="1"/>
  <c r="BA767" i="1"/>
  <c r="BC767" i="1" s="1"/>
  <c r="AV767" i="1"/>
  <c r="AU767" i="1"/>
  <c r="AT767" i="1"/>
  <c r="AS767" i="1"/>
  <c r="AR767" i="1"/>
  <c r="AQ767" i="1"/>
  <c r="AP767" i="1"/>
  <c r="AO767" i="1"/>
  <c r="AN767" i="1"/>
  <c r="AM767" i="1"/>
  <c r="AL767" i="1"/>
  <c r="AD767" i="1"/>
  <c r="Z767" i="1"/>
  <c r="AJ767" i="1" s="1"/>
  <c r="AK767" i="1" s="1"/>
  <c r="Y767" i="1"/>
  <c r="N767" i="1"/>
  <c r="AW767" i="1" s="1"/>
  <c r="BE766" i="1"/>
  <c r="BG766" i="1" s="1"/>
  <c r="BA766" i="1"/>
  <c r="BC766" i="1" s="1"/>
  <c r="AV766" i="1"/>
  <c r="AU766" i="1"/>
  <c r="AT766" i="1"/>
  <c r="AS766" i="1"/>
  <c r="AR766" i="1"/>
  <c r="AQ766" i="1"/>
  <c r="AP766" i="1"/>
  <c r="AO766" i="1"/>
  <c r="AN766" i="1"/>
  <c r="AM766" i="1"/>
  <c r="AL766" i="1"/>
  <c r="AD766" i="1"/>
  <c r="Z766" i="1"/>
  <c r="AJ766" i="1" s="1"/>
  <c r="AK766" i="1" s="1"/>
  <c r="Y766" i="1"/>
  <c r="N766" i="1"/>
  <c r="AW766" i="1" s="1"/>
  <c r="BE765" i="1"/>
  <c r="BG765" i="1" s="1"/>
  <c r="BA765" i="1"/>
  <c r="BC765" i="1" s="1"/>
  <c r="AV765" i="1"/>
  <c r="AU765" i="1"/>
  <c r="AT765" i="1"/>
  <c r="AS765" i="1"/>
  <c r="AR765" i="1"/>
  <c r="AQ765" i="1"/>
  <c r="AP765" i="1"/>
  <c r="AO765" i="1"/>
  <c r="AN765" i="1"/>
  <c r="AM765" i="1"/>
  <c r="AL765" i="1"/>
  <c r="AD765" i="1"/>
  <c r="Z765" i="1"/>
  <c r="AJ765" i="1" s="1"/>
  <c r="AK765" i="1" s="1"/>
  <c r="Y765" i="1"/>
  <c r="N765" i="1"/>
  <c r="AW765" i="1" s="1"/>
  <c r="BE764" i="1"/>
  <c r="BG764" i="1" s="1"/>
  <c r="BA764" i="1"/>
  <c r="BC764" i="1" s="1"/>
  <c r="AV764" i="1"/>
  <c r="AU764" i="1"/>
  <c r="AT764" i="1"/>
  <c r="AS764" i="1"/>
  <c r="AR764" i="1"/>
  <c r="AQ764" i="1"/>
  <c r="AP764" i="1"/>
  <c r="AO764" i="1"/>
  <c r="AN764" i="1"/>
  <c r="AM764" i="1"/>
  <c r="AL764" i="1"/>
  <c r="AD764" i="1"/>
  <c r="Z764" i="1"/>
  <c r="AJ764" i="1" s="1"/>
  <c r="AK764" i="1" s="1"/>
  <c r="Y764" i="1"/>
  <c r="N764" i="1"/>
  <c r="AW764" i="1" s="1"/>
  <c r="BE763" i="1"/>
  <c r="BG763" i="1" s="1"/>
  <c r="BA763" i="1"/>
  <c r="BC763" i="1" s="1"/>
  <c r="AV763" i="1"/>
  <c r="AU763" i="1"/>
  <c r="AT763" i="1"/>
  <c r="AS763" i="1"/>
  <c r="AR763" i="1"/>
  <c r="AQ763" i="1"/>
  <c r="AP763" i="1"/>
  <c r="AO763" i="1"/>
  <c r="AN763" i="1"/>
  <c r="AM763" i="1"/>
  <c r="AL763" i="1"/>
  <c r="AD763" i="1"/>
  <c r="Z763" i="1"/>
  <c r="AJ763" i="1" s="1"/>
  <c r="AK763" i="1" s="1"/>
  <c r="Y763" i="1"/>
  <c r="N763" i="1"/>
  <c r="AW763" i="1" s="1"/>
  <c r="BE762" i="1"/>
  <c r="BG762" i="1" s="1"/>
  <c r="BA762" i="1"/>
  <c r="BC762" i="1" s="1"/>
  <c r="AV762" i="1"/>
  <c r="AU762" i="1"/>
  <c r="AT762" i="1"/>
  <c r="AS762" i="1"/>
  <c r="AR762" i="1"/>
  <c r="AQ762" i="1"/>
  <c r="AP762" i="1"/>
  <c r="AO762" i="1"/>
  <c r="AN762" i="1"/>
  <c r="AM762" i="1"/>
  <c r="AL762" i="1"/>
  <c r="AD762" i="1"/>
  <c r="Z762" i="1"/>
  <c r="AJ762" i="1" s="1"/>
  <c r="AK762" i="1" s="1"/>
  <c r="Y762" i="1"/>
  <c r="N762" i="1"/>
  <c r="AW762" i="1" s="1"/>
  <c r="BE761" i="1"/>
  <c r="BG761" i="1" s="1"/>
  <c r="BA761" i="1"/>
  <c r="BC761" i="1" s="1"/>
  <c r="AV761" i="1"/>
  <c r="AU761" i="1"/>
  <c r="AT761" i="1"/>
  <c r="AS761" i="1"/>
  <c r="AR761" i="1"/>
  <c r="AQ761" i="1"/>
  <c r="AP761" i="1"/>
  <c r="AO761" i="1"/>
  <c r="AN761" i="1"/>
  <c r="AM761" i="1"/>
  <c r="AL761" i="1"/>
  <c r="AD761" i="1"/>
  <c r="Z761" i="1"/>
  <c r="AJ761" i="1" s="1"/>
  <c r="AK761" i="1" s="1"/>
  <c r="Y761" i="1"/>
  <c r="N761" i="1"/>
  <c r="AW761" i="1" s="1"/>
  <c r="BE760" i="1"/>
  <c r="BG760" i="1" s="1"/>
  <c r="BA760" i="1"/>
  <c r="BC760" i="1" s="1"/>
  <c r="AV760" i="1"/>
  <c r="AU760" i="1"/>
  <c r="AT760" i="1"/>
  <c r="AS760" i="1"/>
  <c r="AR760" i="1"/>
  <c r="AQ760" i="1"/>
  <c r="AP760" i="1"/>
  <c r="AO760" i="1"/>
  <c r="AN760" i="1"/>
  <c r="AM760" i="1"/>
  <c r="AL760" i="1"/>
  <c r="AD760" i="1"/>
  <c r="Z760" i="1"/>
  <c r="AJ760" i="1" s="1"/>
  <c r="AK760" i="1" s="1"/>
  <c r="Y760" i="1"/>
  <c r="N760" i="1"/>
  <c r="AW760" i="1" s="1"/>
  <c r="BE759" i="1"/>
  <c r="BG759" i="1" s="1"/>
  <c r="BA759" i="1"/>
  <c r="BC759" i="1" s="1"/>
  <c r="AV759" i="1"/>
  <c r="AU759" i="1"/>
  <c r="AT759" i="1"/>
  <c r="AS759" i="1"/>
  <c r="AR759" i="1"/>
  <c r="AQ759" i="1"/>
  <c r="AP759" i="1"/>
  <c r="AO759" i="1"/>
  <c r="AN759" i="1"/>
  <c r="AM759" i="1"/>
  <c r="AL759" i="1"/>
  <c r="AD759" i="1"/>
  <c r="Z759" i="1"/>
  <c r="AJ759" i="1" s="1"/>
  <c r="AK759" i="1" s="1"/>
  <c r="Y759" i="1"/>
  <c r="N759" i="1"/>
  <c r="AW759" i="1" s="1"/>
  <c r="BE758" i="1"/>
  <c r="BG758" i="1" s="1"/>
  <c r="BA758" i="1"/>
  <c r="BC758" i="1" s="1"/>
  <c r="AV758" i="1"/>
  <c r="AU758" i="1"/>
  <c r="AT758" i="1"/>
  <c r="AS758" i="1"/>
  <c r="AR758" i="1"/>
  <c r="AQ758" i="1"/>
  <c r="AP758" i="1"/>
  <c r="AO758" i="1"/>
  <c r="AN758" i="1"/>
  <c r="AM758" i="1"/>
  <c r="AL758" i="1"/>
  <c r="AD758" i="1"/>
  <c r="Z758" i="1"/>
  <c r="AJ758" i="1" s="1"/>
  <c r="AK758" i="1" s="1"/>
  <c r="Y758" i="1"/>
  <c r="N758" i="1"/>
  <c r="AW758" i="1" s="1"/>
  <c r="BE757" i="1"/>
  <c r="BG757" i="1" s="1"/>
  <c r="BA757" i="1"/>
  <c r="BC757" i="1" s="1"/>
  <c r="AV757" i="1"/>
  <c r="AU757" i="1"/>
  <c r="AT757" i="1"/>
  <c r="AS757" i="1"/>
  <c r="AR757" i="1"/>
  <c r="AQ757" i="1"/>
  <c r="AP757" i="1"/>
  <c r="AO757" i="1"/>
  <c r="AN757" i="1"/>
  <c r="AM757" i="1"/>
  <c r="AL757" i="1"/>
  <c r="AD757" i="1"/>
  <c r="Z757" i="1"/>
  <c r="AJ757" i="1" s="1"/>
  <c r="AK757" i="1" s="1"/>
  <c r="Y757" i="1"/>
  <c r="N757" i="1"/>
  <c r="AW757" i="1" s="1"/>
  <c r="BE756" i="1"/>
  <c r="BG756" i="1" s="1"/>
  <c r="BA756" i="1"/>
  <c r="BC756" i="1" s="1"/>
  <c r="AV756" i="1"/>
  <c r="AU756" i="1"/>
  <c r="AT756" i="1"/>
  <c r="AS756" i="1"/>
  <c r="AR756" i="1"/>
  <c r="AQ756" i="1"/>
  <c r="AP756" i="1"/>
  <c r="AO756" i="1"/>
  <c r="AN756" i="1"/>
  <c r="AM756" i="1"/>
  <c r="AL756" i="1"/>
  <c r="AD756" i="1"/>
  <c r="Z756" i="1"/>
  <c r="AJ756" i="1" s="1"/>
  <c r="AK756" i="1" s="1"/>
  <c r="Y756" i="1"/>
  <c r="N756" i="1"/>
  <c r="AW756" i="1" s="1"/>
  <c r="BE755" i="1"/>
  <c r="BG755" i="1" s="1"/>
  <c r="BA755" i="1"/>
  <c r="BC755" i="1" s="1"/>
  <c r="AV755" i="1"/>
  <c r="AU755" i="1"/>
  <c r="AT755" i="1"/>
  <c r="AS755" i="1"/>
  <c r="AR755" i="1"/>
  <c r="AQ755" i="1"/>
  <c r="AP755" i="1"/>
  <c r="AO755" i="1"/>
  <c r="AN755" i="1"/>
  <c r="AM755" i="1"/>
  <c r="AL755" i="1"/>
  <c r="AD755" i="1"/>
  <c r="Z755" i="1"/>
  <c r="AJ755" i="1" s="1"/>
  <c r="AK755" i="1" s="1"/>
  <c r="Y755" i="1"/>
  <c r="N755" i="1"/>
  <c r="AW755" i="1" s="1"/>
  <c r="BE754" i="1"/>
  <c r="BG754" i="1" s="1"/>
  <c r="BA754" i="1"/>
  <c r="BC754" i="1" s="1"/>
  <c r="AV754" i="1"/>
  <c r="AU754" i="1"/>
  <c r="AT754" i="1"/>
  <c r="AS754" i="1"/>
  <c r="AR754" i="1"/>
  <c r="AQ754" i="1"/>
  <c r="AP754" i="1"/>
  <c r="AO754" i="1"/>
  <c r="AN754" i="1"/>
  <c r="AM754" i="1"/>
  <c r="AL754" i="1"/>
  <c r="AD754" i="1"/>
  <c r="Z754" i="1"/>
  <c r="AJ754" i="1" s="1"/>
  <c r="AK754" i="1" s="1"/>
  <c r="Y754" i="1"/>
  <c r="N754" i="1"/>
  <c r="AW754" i="1" s="1"/>
  <c r="BE753" i="1"/>
  <c r="BG753" i="1" s="1"/>
  <c r="BA753" i="1"/>
  <c r="BC753" i="1" s="1"/>
  <c r="AV753" i="1"/>
  <c r="AU753" i="1"/>
  <c r="AT753" i="1"/>
  <c r="AS753" i="1"/>
  <c r="AR753" i="1"/>
  <c r="AQ753" i="1"/>
  <c r="AP753" i="1"/>
  <c r="AO753" i="1"/>
  <c r="AN753" i="1"/>
  <c r="AM753" i="1"/>
  <c r="AL753" i="1"/>
  <c r="AD753" i="1"/>
  <c r="Z753" i="1"/>
  <c r="AJ753" i="1" s="1"/>
  <c r="AK753" i="1" s="1"/>
  <c r="Y753" i="1"/>
  <c r="N753" i="1"/>
  <c r="AW753" i="1" s="1"/>
  <c r="BE752" i="1"/>
  <c r="BG752" i="1" s="1"/>
  <c r="BA752" i="1"/>
  <c r="BC752" i="1" s="1"/>
  <c r="AV752" i="1"/>
  <c r="AU752" i="1"/>
  <c r="AT752" i="1"/>
  <c r="AS752" i="1"/>
  <c r="AR752" i="1"/>
  <c r="AQ752" i="1"/>
  <c r="AP752" i="1"/>
  <c r="AO752" i="1"/>
  <c r="AN752" i="1"/>
  <c r="AM752" i="1"/>
  <c r="AL752" i="1"/>
  <c r="AD752" i="1"/>
  <c r="Z752" i="1"/>
  <c r="AJ752" i="1" s="1"/>
  <c r="AK752" i="1" s="1"/>
  <c r="Y752" i="1"/>
  <c r="N752" i="1"/>
  <c r="AW752" i="1" s="1"/>
  <c r="BE751" i="1"/>
  <c r="BG751" i="1" s="1"/>
  <c r="BA751" i="1"/>
  <c r="BC751" i="1" s="1"/>
  <c r="AV751" i="1"/>
  <c r="AU751" i="1"/>
  <c r="AT751" i="1"/>
  <c r="AS751" i="1"/>
  <c r="AR751" i="1"/>
  <c r="AQ751" i="1"/>
  <c r="AP751" i="1"/>
  <c r="AO751" i="1"/>
  <c r="AN751" i="1"/>
  <c r="AM751" i="1"/>
  <c r="AL751" i="1"/>
  <c r="AD751" i="1"/>
  <c r="Z751" i="1"/>
  <c r="AJ751" i="1" s="1"/>
  <c r="AK751" i="1" s="1"/>
  <c r="Y751" i="1"/>
  <c r="N751" i="1"/>
  <c r="AW751" i="1" s="1"/>
  <c r="BE750" i="1"/>
  <c r="BG750" i="1" s="1"/>
  <c r="BA750" i="1"/>
  <c r="BC750" i="1" s="1"/>
  <c r="AV750" i="1"/>
  <c r="AU750" i="1"/>
  <c r="AT750" i="1"/>
  <c r="AS750" i="1"/>
  <c r="AR750" i="1"/>
  <c r="AQ750" i="1"/>
  <c r="AP750" i="1"/>
  <c r="AO750" i="1"/>
  <c r="AN750" i="1"/>
  <c r="AM750" i="1"/>
  <c r="AL750" i="1"/>
  <c r="AD750" i="1"/>
  <c r="Z750" i="1"/>
  <c r="AJ750" i="1" s="1"/>
  <c r="AK750" i="1" s="1"/>
  <c r="Y750" i="1"/>
  <c r="N750" i="1"/>
  <c r="AW750" i="1" s="1"/>
  <c r="BE749" i="1"/>
  <c r="BG749" i="1" s="1"/>
  <c r="BA749" i="1"/>
  <c r="BC749" i="1" s="1"/>
  <c r="AV749" i="1"/>
  <c r="AU749" i="1"/>
  <c r="AT749" i="1"/>
  <c r="AS749" i="1"/>
  <c r="AR749" i="1"/>
  <c r="AQ749" i="1"/>
  <c r="AP749" i="1"/>
  <c r="AO749" i="1"/>
  <c r="AN749" i="1"/>
  <c r="AM749" i="1"/>
  <c r="AL749" i="1"/>
  <c r="AD749" i="1"/>
  <c r="Z749" i="1"/>
  <c r="AJ749" i="1" s="1"/>
  <c r="AK749" i="1" s="1"/>
  <c r="Y749" i="1"/>
  <c r="N749" i="1"/>
  <c r="AW749" i="1" s="1"/>
  <c r="BE748" i="1"/>
  <c r="BG748" i="1" s="1"/>
  <c r="BA748" i="1"/>
  <c r="BC748" i="1" s="1"/>
  <c r="AV748" i="1"/>
  <c r="AU748" i="1"/>
  <c r="AT748" i="1"/>
  <c r="AS748" i="1"/>
  <c r="AR748" i="1"/>
  <c r="AQ748" i="1"/>
  <c r="AP748" i="1"/>
  <c r="AO748" i="1"/>
  <c r="AN748" i="1"/>
  <c r="AM748" i="1"/>
  <c r="AL748" i="1"/>
  <c r="AD748" i="1"/>
  <c r="Z748" i="1"/>
  <c r="AJ748" i="1" s="1"/>
  <c r="AK748" i="1" s="1"/>
  <c r="Y748" i="1"/>
  <c r="N748" i="1"/>
  <c r="AW748" i="1" s="1"/>
  <c r="BE747" i="1"/>
  <c r="BG747" i="1" s="1"/>
  <c r="BA747" i="1"/>
  <c r="BC747" i="1" s="1"/>
  <c r="AV747" i="1"/>
  <c r="AU747" i="1"/>
  <c r="AT747" i="1"/>
  <c r="AS747" i="1"/>
  <c r="AR747" i="1"/>
  <c r="AQ747" i="1"/>
  <c r="AP747" i="1"/>
  <c r="AO747" i="1"/>
  <c r="AN747" i="1"/>
  <c r="AM747" i="1"/>
  <c r="AL747" i="1"/>
  <c r="AD747" i="1"/>
  <c r="Z747" i="1"/>
  <c r="AJ747" i="1" s="1"/>
  <c r="AK747" i="1" s="1"/>
  <c r="Y747" i="1"/>
  <c r="N747" i="1"/>
  <c r="AW747" i="1" s="1"/>
  <c r="BE746" i="1"/>
  <c r="BG746" i="1" s="1"/>
  <c r="BA746" i="1"/>
  <c r="BC746" i="1" s="1"/>
  <c r="AV746" i="1"/>
  <c r="AU746" i="1"/>
  <c r="AT746" i="1"/>
  <c r="AS746" i="1"/>
  <c r="AR746" i="1"/>
  <c r="AQ746" i="1"/>
  <c r="AP746" i="1"/>
  <c r="AO746" i="1"/>
  <c r="AN746" i="1"/>
  <c r="AM746" i="1"/>
  <c r="AL746" i="1"/>
  <c r="AD746" i="1"/>
  <c r="Z746" i="1"/>
  <c r="AJ746" i="1" s="1"/>
  <c r="AK746" i="1" s="1"/>
  <c r="Y746" i="1"/>
  <c r="N746" i="1"/>
  <c r="AW746" i="1" s="1"/>
  <c r="BE745" i="1"/>
  <c r="BG745" i="1" s="1"/>
  <c r="BA745" i="1"/>
  <c r="BC745" i="1" s="1"/>
  <c r="AV745" i="1"/>
  <c r="AU745" i="1"/>
  <c r="AT745" i="1"/>
  <c r="AS745" i="1"/>
  <c r="AR745" i="1"/>
  <c r="AQ745" i="1"/>
  <c r="AP745" i="1"/>
  <c r="AO745" i="1"/>
  <c r="AN745" i="1"/>
  <c r="AM745" i="1"/>
  <c r="AL745" i="1"/>
  <c r="AD745" i="1"/>
  <c r="Z745" i="1"/>
  <c r="AJ745" i="1" s="1"/>
  <c r="AK745" i="1" s="1"/>
  <c r="Y745" i="1"/>
  <c r="N745" i="1"/>
  <c r="AW745" i="1" s="1"/>
  <c r="BE744" i="1"/>
  <c r="BG744" i="1" s="1"/>
  <c r="BA744" i="1"/>
  <c r="BC744" i="1" s="1"/>
  <c r="AV744" i="1"/>
  <c r="AU744" i="1"/>
  <c r="AT744" i="1"/>
  <c r="AS744" i="1"/>
  <c r="AR744" i="1"/>
  <c r="AQ744" i="1"/>
  <c r="AP744" i="1"/>
  <c r="AO744" i="1"/>
  <c r="AN744" i="1"/>
  <c r="AM744" i="1"/>
  <c r="AL744" i="1"/>
  <c r="AD744" i="1"/>
  <c r="Z744" i="1"/>
  <c r="AJ744" i="1" s="1"/>
  <c r="AK744" i="1" s="1"/>
  <c r="Y744" i="1"/>
  <c r="N744" i="1"/>
  <c r="AW744" i="1" s="1"/>
  <c r="BE743" i="1"/>
  <c r="BG743" i="1" s="1"/>
  <c r="BA743" i="1"/>
  <c r="BC743" i="1" s="1"/>
  <c r="AV743" i="1"/>
  <c r="AU743" i="1"/>
  <c r="AT743" i="1"/>
  <c r="AS743" i="1"/>
  <c r="AR743" i="1"/>
  <c r="AQ743" i="1"/>
  <c r="AP743" i="1"/>
  <c r="AO743" i="1"/>
  <c r="AN743" i="1"/>
  <c r="AM743" i="1"/>
  <c r="AL743" i="1"/>
  <c r="AD743" i="1"/>
  <c r="Z743" i="1"/>
  <c r="AJ743" i="1" s="1"/>
  <c r="AK743" i="1" s="1"/>
  <c r="Y743" i="1"/>
  <c r="N743" i="1"/>
  <c r="AW743" i="1" s="1"/>
  <c r="BE742" i="1"/>
  <c r="BG742" i="1" s="1"/>
  <c r="BA742" i="1"/>
  <c r="BC742" i="1" s="1"/>
  <c r="AV742" i="1"/>
  <c r="AU742" i="1"/>
  <c r="AT742" i="1"/>
  <c r="AS742" i="1"/>
  <c r="AR742" i="1"/>
  <c r="AQ742" i="1"/>
  <c r="AP742" i="1"/>
  <c r="AO742" i="1"/>
  <c r="AN742" i="1"/>
  <c r="AM742" i="1"/>
  <c r="AL742" i="1"/>
  <c r="AD742" i="1"/>
  <c r="Z742" i="1"/>
  <c r="AJ742" i="1" s="1"/>
  <c r="AK742" i="1" s="1"/>
  <c r="Y742" i="1"/>
  <c r="N742" i="1"/>
  <c r="AW742" i="1" s="1"/>
  <c r="BE741" i="1"/>
  <c r="BG741" i="1" s="1"/>
  <c r="BA741" i="1"/>
  <c r="BC741" i="1" s="1"/>
  <c r="AV741" i="1"/>
  <c r="AU741" i="1"/>
  <c r="AT741" i="1"/>
  <c r="AS741" i="1"/>
  <c r="AR741" i="1"/>
  <c r="AQ741" i="1"/>
  <c r="AP741" i="1"/>
  <c r="AO741" i="1"/>
  <c r="AN741" i="1"/>
  <c r="AM741" i="1"/>
  <c r="AL741" i="1"/>
  <c r="AD741" i="1"/>
  <c r="Z741" i="1"/>
  <c r="AJ741" i="1" s="1"/>
  <c r="AK741" i="1" s="1"/>
  <c r="Y741" i="1"/>
  <c r="N741" i="1"/>
  <c r="AW741" i="1" s="1"/>
  <c r="BE740" i="1"/>
  <c r="BG740" i="1" s="1"/>
  <c r="BA740" i="1"/>
  <c r="BC740" i="1" s="1"/>
  <c r="AV740" i="1"/>
  <c r="AU740" i="1"/>
  <c r="AT740" i="1"/>
  <c r="AS740" i="1"/>
  <c r="AR740" i="1"/>
  <c r="AQ740" i="1"/>
  <c r="AP740" i="1"/>
  <c r="AO740" i="1"/>
  <c r="AN740" i="1"/>
  <c r="AM740" i="1"/>
  <c r="AL740" i="1"/>
  <c r="AD740" i="1"/>
  <c r="Z740" i="1"/>
  <c r="AJ740" i="1" s="1"/>
  <c r="AK740" i="1" s="1"/>
  <c r="Y740" i="1"/>
  <c r="N740" i="1"/>
  <c r="AW740" i="1" s="1"/>
  <c r="BE739" i="1"/>
  <c r="BG739" i="1" s="1"/>
  <c r="BA739" i="1"/>
  <c r="BC739" i="1" s="1"/>
  <c r="AV739" i="1"/>
  <c r="AU739" i="1"/>
  <c r="AT739" i="1"/>
  <c r="AS739" i="1"/>
  <c r="AR739" i="1"/>
  <c r="AQ739" i="1"/>
  <c r="AP739" i="1"/>
  <c r="AO739" i="1"/>
  <c r="AN739" i="1"/>
  <c r="AM739" i="1"/>
  <c r="AL739" i="1"/>
  <c r="AD739" i="1"/>
  <c r="Z739" i="1"/>
  <c r="AJ739" i="1" s="1"/>
  <c r="AK739" i="1" s="1"/>
  <c r="Y739" i="1"/>
  <c r="N739" i="1"/>
  <c r="AW739" i="1" s="1"/>
  <c r="BE738" i="1"/>
  <c r="BG738" i="1" s="1"/>
  <c r="BA738" i="1"/>
  <c r="BC738" i="1" s="1"/>
  <c r="AV738" i="1"/>
  <c r="AU738" i="1"/>
  <c r="AT738" i="1"/>
  <c r="AS738" i="1"/>
  <c r="AR738" i="1"/>
  <c r="AQ738" i="1"/>
  <c r="AP738" i="1"/>
  <c r="AO738" i="1"/>
  <c r="AN738" i="1"/>
  <c r="AM738" i="1"/>
  <c r="AL738" i="1"/>
  <c r="AD738" i="1"/>
  <c r="Z738" i="1"/>
  <c r="AJ738" i="1" s="1"/>
  <c r="AK738" i="1" s="1"/>
  <c r="Y738" i="1"/>
  <c r="N738" i="1"/>
  <c r="AW738" i="1" s="1"/>
  <c r="BE737" i="1"/>
  <c r="BG737" i="1" s="1"/>
  <c r="BA737" i="1"/>
  <c r="BC737" i="1" s="1"/>
  <c r="AV737" i="1"/>
  <c r="AU737" i="1"/>
  <c r="AT737" i="1"/>
  <c r="AS737" i="1"/>
  <c r="AR737" i="1"/>
  <c r="AQ737" i="1"/>
  <c r="AP737" i="1"/>
  <c r="AO737" i="1"/>
  <c r="AN737" i="1"/>
  <c r="AM737" i="1"/>
  <c r="AL737" i="1"/>
  <c r="AD737" i="1"/>
  <c r="Z737" i="1"/>
  <c r="AJ737" i="1" s="1"/>
  <c r="AK737" i="1" s="1"/>
  <c r="Y737" i="1"/>
  <c r="N737" i="1"/>
  <c r="AW737" i="1" s="1"/>
  <c r="BE736" i="1"/>
  <c r="BG736" i="1" s="1"/>
  <c r="BA736" i="1"/>
  <c r="BC736" i="1" s="1"/>
  <c r="AV736" i="1"/>
  <c r="AU736" i="1"/>
  <c r="AT736" i="1"/>
  <c r="AS736" i="1"/>
  <c r="AR736" i="1"/>
  <c r="AQ736" i="1"/>
  <c r="AP736" i="1"/>
  <c r="AO736" i="1"/>
  <c r="AN736" i="1"/>
  <c r="AM736" i="1"/>
  <c r="AL736" i="1"/>
  <c r="AD736" i="1"/>
  <c r="Z736" i="1"/>
  <c r="AJ736" i="1" s="1"/>
  <c r="AK736" i="1" s="1"/>
  <c r="Y736" i="1"/>
  <c r="N736" i="1"/>
  <c r="AW736" i="1" s="1"/>
  <c r="BE735" i="1"/>
  <c r="BG735" i="1" s="1"/>
  <c r="BA735" i="1"/>
  <c r="BC735" i="1" s="1"/>
  <c r="AV735" i="1"/>
  <c r="AU735" i="1"/>
  <c r="AT735" i="1"/>
  <c r="AS735" i="1"/>
  <c r="AR735" i="1"/>
  <c r="AQ735" i="1"/>
  <c r="AP735" i="1"/>
  <c r="AO735" i="1"/>
  <c r="AN735" i="1"/>
  <c r="AM735" i="1"/>
  <c r="AL735" i="1"/>
  <c r="AD735" i="1"/>
  <c r="Z735" i="1"/>
  <c r="AJ735" i="1" s="1"/>
  <c r="AK735" i="1" s="1"/>
  <c r="Y735" i="1"/>
  <c r="N735" i="1"/>
  <c r="AW735" i="1" s="1"/>
  <c r="BE734" i="1"/>
  <c r="BG734" i="1" s="1"/>
  <c r="BA734" i="1"/>
  <c r="BC734" i="1" s="1"/>
  <c r="AV734" i="1"/>
  <c r="AU734" i="1"/>
  <c r="AT734" i="1"/>
  <c r="AS734" i="1"/>
  <c r="AR734" i="1"/>
  <c r="AQ734" i="1"/>
  <c r="AP734" i="1"/>
  <c r="AO734" i="1"/>
  <c r="AN734" i="1"/>
  <c r="AM734" i="1"/>
  <c r="AL734" i="1"/>
  <c r="AD734" i="1"/>
  <c r="Z734" i="1"/>
  <c r="AJ734" i="1" s="1"/>
  <c r="AK734" i="1" s="1"/>
  <c r="Y734" i="1"/>
  <c r="N734" i="1"/>
  <c r="AW734" i="1" s="1"/>
  <c r="BE733" i="1"/>
  <c r="BG733" i="1" s="1"/>
  <c r="BA733" i="1"/>
  <c r="BC733" i="1" s="1"/>
  <c r="AV733" i="1"/>
  <c r="AU733" i="1"/>
  <c r="AT733" i="1"/>
  <c r="AS733" i="1"/>
  <c r="AR733" i="1"/>
  <c r="AQ733" i="1"/>
  <c r="AP733" i="1"/>
  <c r="AO733" i="1"/>
  <c r="AN733" i="1"/>
  <c r="AM733" i="1"/>
  <c r="AL733" i="1"/>
  <c r="AD733" i="1"/>
  <c r="Z733" i="1"/>
  <c r="AJ733" i="1" s="1"/>
  <c r="AK733" i="1" s="1"/>
  <c r="Y733" i="1"/>
  <c r="N733" i="1"/>
  <c r="AW733" i="1" s="1"/>
  <c r="BE732" i="1"/>
  <c r="BG732" i="1" s="1"/>
  <c r="BA732" i="1"/>
  <c r="BC732" i="1" s="1"/>
  <c r="AV732" i="1"/>
  <c r="AU732" i="1"/>
  <c r="AT732" i="1"/>
  <c r="AS732" i="1"/>
  <c r="AR732" i="1"/>
  <c r="AQ732" i="1"/>
  <c r="AP732" i="1"/>
  <c r="AO732" i="1"/>
  <c r="AN732" i="1"/>
  <c r="AM732" i="1"/>
  <c r="AL732" i="1"/>
  <c r="AD732" i="1"/>
  <c r="Z732" i="1"/>
  <c r="AJ732" i="1" s="1"/>
  <c r="AK732" i="1" s="1"/>
  <c r="Y732" i="1"/>
  <c r="N732" i="1"/>
  <c r="AW732" i="1" s="1"/>
  <c r="BE731" i="1"/>
  <c r="BG731" i="1" s="1"/>
  <c r="BA731" i="1"/>
  <c r="BC731" i="1" s="1"/>
  <c r="AV731" i="1"/>
  <c r="AU731" i="1"/>
  <c r="AT731" i="1"/>
  <c r="AS731" i="1"/>
  <c r="AR731" i="1"/>
  <c r="AQ731" i="1"/>
  <c r="AP731" i="1"/>
  <c r="AO731" i="1"/>
  <c r="AN731" i="1"/>
  <c r="AM731" i="1"/>
  <c r="AL731" i="1"/>
  <c r="AD731" i="1"/>
  <c r="Z731" i="1"/>
  <c r="AJ731" i="1" s="1"/>
  <c r="AK731" i="1" s="1"/>
  <c r="Y731" i="1"/>
  <c r="N731" i="1"/>
  <c r="AW731" i="1" s="1"/>
  <c r="BE730" i="1"/>
  <c r="BG730" i="1" s="1"/>
  <c r="BA730" i="1"/>
  <c r="BC730" i="1" s="1"/>
  <c r="AV730" i="1"/>
  <c r="AU730" i="1"/>
  <c r="AT730" i="1"/>
  <c r="AS730" i="1"/>
  <c r="AR730" i="1"/>
  <c r="AQ730" i="1"/>
  <c r="AP730" i="1"/>
  <c r="AO730" i="1"/>
  <c r="AN730" i="1"/>
  <c r="AM730" i="1"/>
  <c r="AL730" i="1"/>
  <c r="AD730" i="1"/>
  <c r="Z730" i="1"/>
  <c r="AJ730" i="1" s="1"/>
  <c r="AK730" i="1" s="1"/>
  <c r="Y730" i="1"/>
  <c r="N730" i="1"/>
  <c r="AW730" i="1" s="1"/>
  <c r="BE729" i="1"/>
  <c r="BG729" i="1" s="1"/>
  <c r="BA729" i="1"/>
  <c r="BC729" i="1" s="1"/>
  <c r="AV729" i="1"/>
  <c r="AU729" i="1"/>
  <c r="AT729" i="1"/>
  <c r="AS729" i="1"/>
  <c r="AR729" i="1"/>
  <c r="AQ729" i="1"/>
  <c r="AP729" i="1"/>
  <c r="AO729" i="1"/>
  <c r="AN729" i="1"/>
  <c r="AM729" i="1"/>
  <c r="AL729" i="1"/>
  <c r="AD729" i="1"/>
  <c r="Z729" i="1"/>
  <c r="AJ729" i="1" s="1"/>
  <c r="AK729" i="1" s="1"/>
  <c r="Y729" i="1"/>
  <c r="N729" i="1"/>
  <c r="AW729" i="1" s="1"/>
  <c r="BE728" i="1"/>
  <c r="BG728" i="1" s="1"/>
  <c r="BA728" i="1"/>
  <c r="BC728" i="1" s="1"/>
  <c r="AV728" i="1"/>
  <c r="AU728" i="1"/>
  <c r="AT728" i="1"/>
  <c r="AS728" i="1"/>
  <c r="AR728" i="1"/>
  <c r="AQ728" i="1"/>
  <c r="AP728" i="1"/>
  <c r="AO728" i="1"/>
  <c r="AN728" i="1"/>
  <c r="AM728" i="1"/>
  <c r="AL728" i="1"/>
  <c r="AD728" i="1"/>
  <c r="Z728" i="1"/>
  <c r="AJ728" i="1" s="1"/>
  <c r="AK728" i="1" s="1"/>
  <c r="Y728" i="1"/>
  <c r="N728" i="1"/>
  <c r="AW728" i="1" s="1"/>
  <c r="BE727" i="1"/>
  <c r="BG727" i="1" s="1"/>
  <c r="BA727" i="1"/>
  <c r="BC727" i="1" s="1"/>
  <c r="AV727" i="1"/>
  <c r="AU727" i="1"/>
  <c r="AT727" i="1"/>
  <c r="AS727" i="1"/>
  <c r="AR727" i="1"/>
  <c r="AQ727" i="1"/>
  <c r="AP727" i="1"/>
  <c r="AO727" i="1"/>
  <c r="AN727" i="1"/>
  <c r="AM727" i="1"/>
  <c r="AL727" i="1"/>
  <c r="AD727" i="1"/>
  <c r="Z727" i="1"/>
  <c r="AJ727" i="1" s="1"/>
  <c r="AK727" i="1" s="1"/>
  <c r="Y727" i="1"/>
  <c r="N727" i="1"/>
  <c r="AW727" i="1" s="1"/>
  <c r="BE726" i="1"/>
  <c r="BG726" i="1" s="1"/>
  <c r="BA726" i="1"/>
  <c r="BC726" i="1" s="1"/>
  <c r="AV726" i="1"/>
  <c r="AU726" i="1"/>
  <c r="AT726" i="1"/>
  <c r="AS726" i="1"/>
  <c r="AR726" i="1"/>
  <c r="AQ726" i="1"/>
  <c r="AP726" i="1"/>
  <c r="AO726" i="1"/>
  <c r="AN726" i="1"/>
  <c r="AM726" i="1"/>
  <c r="AL726" i="1"/>
  <c r="AD726" i="1"/>
  <c r="Z726" i="1"/>
  <c r="AJ726" i="1" s="1"/>
  <c r="AK726" i="1" s="1"/>
  <c r="Y726" i="1"/>
  <c r="N726" i="1"/>
  <c r="AW726" i="1" s="1"/>
  <c r="BE725" i="1"/>
  <c r="BG725" i="1" s="1"/>
  <c r="BA725" i="1"/>
  <c r="BC725" i="1" s="1"/>
  <c r="AV725" i="1"/>
  <c r="AU725" i="1"/>
  <c r="AT725" i="1"/>
  <c r="AS725" i="1"/>
  <c r="AR725" i="1"/>
  <c r="AQ725" i="1"/>
  <c r="AP725" i="1"/>
  <c r="AO725" i="1"/>
  <c r="AN725" i="1"/>
  <c r="AM725" i="1"/>
  <c r="AL725" i="1"/>
  <c r="AD725" i="1"/>
  <c r="Z725" i="1"/>
  <c r="AJ725" i="1" s="1"/>
  <c r="AK725" i="1" s="1"/>
  <c r="Y725" i="1"/>
  <c r="N725" i="1"/>
  <c r="AW725" i="1" s="1"/>
  <c r="BE724" i="1"/>
  <c r="BG724" i="1" s="1"/>
  <c r="BA724" i="1"/>
  <c r="BC724" i="1" s="1"/>
  <c r="AV724" i="1"/>
  <c r="AU724" i="1"/>
  <c r="AT724" i="1"/>
  <c r="AS724" i="1"/>
  <c r="AR724" i="1"/>
  <c r="AQ724" i="1"/>
  <c r="AP724" i="1"/>
  <c r="AO724" i="1"/>
  <c r="AN724" i="1"/>
  <c r="AM724" i="1"/>
  <c r="AL724" i="1"/>
  <c r="AD724" i="1"/>
  <c r="Z724" i="1"/>
  <c r="AJ724" i="1" s="1"/>
  <c r="AK724" i="1" s="1"/>
  <c r="Y724" i="1"/>
  <c r="N724" i="1"/>
  <c r="AW724" i="1" s="1"/>
  <c r="BE723" i="1"/>
  <c r="BG723" i="1" s="1"/>
  <c r="BA723" i="1"/>
  <c r="BC723" i="1" s="1"/>
  <c r="AV723" i="1"/>
  <c r="AU723" i="1"/>
  <c r="AT723" i="1"/>
  <c r="AS723" i="1"/>
  <c r="AR723" i="1"/>
  <c r="AQ723" i="1"/>
  <c r="AP723" i="1"/>
  <c r="AO723" i="1"/>
  <c r="AN723" i="1"/>
  <c r="AM723" i="1"/>
  <c r="AL723" i="1"/>
  <c r="AD723" i="1"/>
  <c r="Z723" i="1"/>
  <c r="AJ723" i="1" s="1"/>
  <c r="AK723" i="1" s="1"/>
  <c r="Y723" i="1"/>
  <c r="N723" i="1"/>
  <c r="AW723" i="1" s="1"/>
  <c r="BE722" i="1"/>
  <c r="BG722" i="1" s="1"/>
  <c r="BA722" i="1"/>
  <c r="BC722" i="1" s="1"/>
  <c r="AV722" i="1"/>
  <c r="AU722" i="1"/>
  <c r="AT722" i="1"/>
  <c r="AS722" i="1"/>
  <c r="AR722" i="1"/>
  <c r="AQ722" i="1"/>
  <c r="AP722" i="1"/>
  <c r="AO722" i="1"/>
  <c r="AN722" i="1"/>
  <c r="AM722" i="1"/>
  <c r="AL722" i="1"/>
  <c r="AD722" i="1"/>
  <c r="Z722" i="1"/>
  <c r="AJ722" i="1" s="1"/>
  <c r="AK722" i="1" s="1"/>
  <c r="Y722" i="1"/>
  <c r="N722" i="1"/>
  <c r="AW722" i="1" s="1"/>
  <c r="BE721" i="1"/>
  <c r="BG721" i="1" s="1"/>
  <c r="BA721" i="1"/>
  <c r="BC721" i="1" s="1"/>
  <c r="AV721" i="1"/>
  <c r="AU721" i="1"/>
  <c r="AT721" i="1"/>
  <c r="AS721" i="1"/>
  <c r="AR721" i="1"/>
  <c r="AQ721" i="1"/>
  <c r="AP721" i="1"/>
  <c r="AO721" i="1"/>
  <c r="AN721" i="1"/>
  <c r="AM721" i="1"/>
  <c r="AL721" i="1"/>
  <c r="AD721" i="1"/>
  <c r="Z721" i="1"/>
  <c r="AJ721" i="1" s="1"/>
  <c r="AK721" i="1" s="1"/>
  <c r="Y721" i="1"/>
  <c r="N721" i="1"/>
  <c r="AW721" i="1" s="1"/>
  <c r="BE720" i="1"/>
  <c r="BG720" i="1" s="1"/>
  <c r="BA720" i="1"/>
  <c r="BC720" i="1" s="1"/>
  <c r="AV720" i="1"/>
  <c r="AU720" i="1"/>
  <c r="AT720" i="1"/>
  <c r="AS720" i="1"/>
  <c r="AR720" i="1"/>
  <c r="AQ720" i="1"/>
  <c r="AP720" i="1"/>
  <c r="AO720" i="1"/>
  <c r="AN720" i="1"/>
  <c r="AM720" i="1"/>
  <c r="AL720" i="1"/>
  <c r="AD720" i="1"/>
  <c r="Z720" i="1"/>
  <c r="AJ720" i="1" s="1"/>
  <c r="AK720" i="1" s="1"/>
  <c r="Y720" i="1"/>
  <c r="N720" i="1"/>
  <c r="AW720" i="1" s="1"/>
  <c r="BE719" i="1"/>
  <c r="BG719" i="1" s="1"/>
  <c r="BA719" i="1"/>
  <c r="BC719" i="1" s="1"/>
  <c r="AV719" i="1"/>
  <c r="AU719" i="1"/>
  <c r="AT719" i="1"/>
  <c r="AS719" i="1"/>
  <c r="AR719" i="1"/>
  <c r="AQ719" i="1"/>
  <c r="AP719" i="1"/>
  <c r="AO719" i="1"/>
  <c r="AN719" i="1"/>
  <c r="AM719" i="1"/>
  <c r="AL719" i="1"/>
  <c r="AD719" i="1"/>
  <c r="Z719" i="1"/>
  <c r="AJ719" i="1" s="1"/>
  <c r="AK719" i="1" s="1"/>
  <c r="Y719" i="1"/>
  <c r="N719" i="1"/>
  <c r="AW719" i="1" s="1"/>
  <c r="BE718" i="1"/>
  <c r="BG718" i="1" s="1"/>
  <c r="BA718" i="1"/>
  <c r="BC718" i="1" s="1"/>
  <c r="AV718" i="1"/>
  <c r="AU718" i="1"/>
  <c r="AT718" i="1"/>
  <c r="AS718" i="1"/>
  <c r="AR718" i="1"/>
  <c r="AQ718" i="1"/>
  <c r="AP718" i="1"/>
  <c r="AO718" i="1"/>
  <c r="AN718" i="1"/>
  <c r="AM718" i="1"/>
  <c r="AL718" i="1"/>
  <c r="AD718" i="1"/>
  <c r="Z718" i="1"/>
  <c r="AJ718" i="1" s="1"/>
  <c r="AK718" i="1" s="1"/>
  <c r="Y718" i="1"/>
  <c r="N718" i="1"/>
  <c r="AW718" i="1" s="1"/>
  <c r="BE717" i="1"/>
  <c r="BG717" i="1" s="1"/>
  <c r="BA717" i="1"/>
  <c r="BC717" i="1" s="1"/>
  <c r="AV717" i="1"/>
  <c r="AU717" i="1"/>
  <c r="AT717" i="1"/>
  <c r="AS717" i="1"/>
  <c r="AR717" i="1"/>
  <c r="AQ717" i="1"/>
  <c r="AP717" i="1"/>
  <c r="AO717" i="1"/>
  <c r="AN717" i="1"/>
  <c r="AM717" i="1"/>
  <c r="AL717" i="1"/>
  <c r="AD717" i="1"/>
  <c r="Z717" i="1"/>
  <c r="AJ717" i="1" s="1"/>
  <c r="AK717" i="1" s="1"/>
  <c r="Y717" i="1"/>
  <c r="N717" i="1"/>
  <c r="AW717" i="1" s="1"/>
  <c r="BE716" i="1"/>
  <c r="BG716" i="1" s="1"/>
  <c r="BA716" i="1"/>
  <c r="BC716" i="1" s="1"/>
  <c r="AV716" i="1"/>
  <c r="AU716" i="1"/>
  <c r="AT716" i="1"/>
  <c r="AS716" i="1"/>
  <c r="AR716" i="1"/>
  <c r="AQ716" i="1"/>
  <c r="AP716" i="1"/>
  <c r="AO716" i="1"/>
  <c r="AN716" i="1"/>
  <c r="AM716" i="1"/>
  <c r="AL716" i="1"/>
  <c r="AD716" i="1"/>
  <c r="Z716" i="1"/>
  <c r="AJ716" i="1" s="1"/>
  <c r="AK716" i="1" s="1"/>
  <c r="Y716" i="1"/>
  <c r="N716" i="1"/>
  <c r="AW716" i="1" s="1"/>
  <c r="BE715" i="1"/>
  <c r="BG715" i="1" s="1"/>
  <c r="BA715" i="1"/>
  <c r="BC715" i="1" s="1"/>
  <c r="AV715" i="1"/>
  <c r="AU715" i="1"/>
  <c r="AT715" i="1"/>
  <c r="AS715" i="1"/>
  <c r="AR715" i="1"/>
  <c r="AQ715" i="1"/>
  <c r="AP715" i="1"/>
  <c r="AO715" i="1"/>
  <c r="AN715" i="1"/>
  <c r="AM715" i="1"/>
  <c r="AL715" i="1"/>
  <c r="AD715" i="1"/>
  <c r="Z715" i="1"/>
  <c r="AJ715" i="1" s="1"/>
  <c r="AK715" i="1" s="1"/>
  <c r="Y715" i="1"/>
  <c r="N715" i="1"/>
  <c r="AW715" i="1" s="1"/>
  <c r="BE714" i="1"/>
  <c r="BA714" i="1"/>
  <c r="BC714" i="1" s="1"/>
  <c r="AV714" i="1"/>
  <c r="AU714" i="1"/>
  <c r="AT714" i="1"/>
  <c r="AS714" i="1"/>
  <c r="AR714" i="1"/>
  <c r="AQ714" i="1"/>
  <c r="AP714" i="1"/>
  <c r="AO714" i="1"/>
  <c r="AN714" i="1"/>
  <c r="AM714" i="1"/>
  <c r="AL714" i="1"/>
  <c r="AD714" i="1"/>
  <c r="Z714" i="1"/>
  <c r="Y714" i="1"/>
  <c r="N714" i="1"/>
  <c r="AW714" i="1" s="1"/>
  <c r="BG713" i="1"/>
  <c r="BE713" i="1"/>
  <c r="BC713" i="1"/>
  <c r="BA713" i="1"/>
  <c r="AV713" i="1"/>
  <c r="AU713" i="1"/>
  <c r="AT713" i="1"/>
  <c r="AS713" i="1"/>
  <c r="AR713" i="1"/>
  <c r="AQ713" i="1"/>
  <c r="AP713" i="1"/>
  <c r="AO713" i="1"/>
  <c r="AN713" i="1"/>
  <c r="AM713" i="1"/>
  <c r="AL713" i="1"/>
  <c r="AD713" i="1"/>
  <c r="Z713" i="1"/>
  <c r="Y713" i="1"/>
  <c r="N713" i="1"/>
  <c r="AW713" i="1" s="1"/>
  <c r="BE712" i="1"/>
  <c r="BG712" i="1" s="1"/>
  <c r="BA712" i="1"/>
  <c r="BC712" i="1" s="1"/>
  <c r="AW712" i="1"/>
  <c r="AY712" i="1" s="1"/>
  <c r="AV712" i="1"/>
  <c r="AU712" i="1"/>
  <c r="AT712" i="1"/>
  <c r="AS712" i="1"/>
  <c r="AR712" i="1"/>
  <c r="AQ712" i="1"/>
  <c r="AP712" i="1"/>
  <c r="AO712" i="1"/>
  <c r="AN712" i="1"/>
  <c r="AM712" i="1"/>
  <c r="AL712" i="1"/>
  <c r="AD712" i="1"/>
  <c r="Z712" i="1"/>
  <c r="Y712" i="1"/>
  <c r="N712" i="1"/>
  <c r="BG711" i="1"/>
  <c r="BE711" i="1"/>
  <c r="BC711" i="1"/>
  <c r="BA711" i="1"/>
  <c r="AV711" i="1"/>
  <c r="AU711" i="1"/>
  <c r="AT711" i="1"/>
  <c r="AS711" i="1"/>
  <c r="AR711" i="1"/>
  <c r="AQ711" i="1"/>
  <c r="AP711" i="1"/>
  <c r="AO711" i="1"/>
  <c r="AN711" i="1"/>
  <c r="AM711" i="1"/>
  <c r="AL711" i="1"/>
  <c r="AD711" i="1"/>
  <c r="Z711" i="1"/>
  <c r="Y711" i="1"/>
  <c r="N711" i="1"/>
  <c r="AW711" i="1" s="1"/>
  <c r="BE710" i="1"/>
  <c r="BG710" i="1" s="1"/>
  <c r="BA710" i="1"/>
  <c r="BC710" i="1" s="1"/>
  <c r="AW710" i="1"/>
  <c r="AY710" i="1" s="1"/>
  <c r="AV710" i="1"/>
  <c r="AU710" i="1"/>
  <c r="AT710" i="1"/>
  <c r="AS710" i="1"/>
  <c r="AR710" i="1"/>
  <c r="AQ710" i="1"/>
  <c r="AP710" i="1"/>
  <c r="AO710" i="1"/>
  <c r="AN710" i="1"/>
  <c r="AM710" i="1"/>
  <c r="AL710" i="1"/>
  <c r="AD710" i="1"/>
  <c r="Z710" i="1"/>
  <c r="Y710" i="1"/>
  <c r="N710" i="1"/>
  <c r="BG709" i="1"/>
  <c r="BE709" i="1"/>
  <c r="BC709" i="1"/>
  <c r="BA709" i="1"/>
  <c r="AV709" i="1"/>
  <c r="AU709" i="1"/>
  <c r="AT709" i="1"/>
  <c r="AS709" i="1"/>
  <c r="AR709" i="1"/>
  <c r="AQ709" i="1"/>
  <c r="AP709" i="1"/>
  <c r="AO709" i="1"/>
  <c r="AN709" i="1"/>
  <c r="AM709" i="1"/>
  <c r="AL709" i="1"/>
  <c r="AD709" i="1"/>
  <c r="Z709" i="1"/>
  <c r="Y709" i="1"/>
  <c r="N709" i="1"/>
  <c r="AW709" i="1" s="1"/>
  <c r="BE708" i="1"/>
  <c r="BG708" i="1" s="1"/>
  <c r="BA708" i="1"/>
  <c r="BC708" i="1" s="1"/>
  <c r="AW708" i="1"/>
  <c r="AY708" i="1" s="1"/>
  <c r="AV708" i="1"/>
  <c r="AU708" i="1"/>
  <c r="AT708" i="1"/>
  <c r="AS708" i="1"/>
  <c r="AR708" i="1"/>
  <c r="AQ708" i="1"/>
  <c r="AP708" i="1"/>
  <c r="AO708" i="1"/>
  <c r="AN708" i="1"/>
  <c r="AM708" i="1"/>
  <c r="AL708" i="1"/>
  <c r="AD708" i="1"/>
  <c r="Z708" i="1"/>
  <c r="Y708" i="1"/>
  <c r="N708" i="1"/>
  <c r="BG707" i="1"/>
  <c r="BE707" i="1"/>
  <c r="BC707" i="1"/>
  <c r="BA707" i="1"/>
  <c r="AV707" i="1"/>
  <c r="AU707" i="1"/>
  <c r="AT707" i="1"/>
  <c r="AS707" i="1"/>
  <c r="AR707" i="1"/>
  <c r="AQ707" i="1"/>
  <c r="AP707" i="1"/>
  <c r="AO707" i="1"/>
  <c r="AN707" i="1"/>
  <c r="AM707" i="1"/>
  <c r="AL707" i="1"/>
  <c r="AD707" i="1"/>
  <c r="Z707" i="1"/>
  <c r="Y707" i="1"/>
  <c r="N707" i="1"/>
  <c r="AW707" i="1" s="1"/>
  <c r="BE706" i="1"/>
  <c r="BG706" i="1" s="1"/>
  <c r="BA706" i="1"/>
  <c r="BC706" i="1" s="1"/>
  <c r="AW706" i="1"/>
  <c r="AY706" i="1" s="1"/>
  <c r="AV706" i="1"/>
  <c r="AU706" i="1"/>
  <c r="AT706" i="1"/>
  <c r="AS706" i="1"/>
  <c r="AR706" i="1"/>
  <c r="AQ706" i="1"/>
  <c r="AP706" i="1"/>
  <c r="AO706" i="1"/>
  <c r="AN706" i="1"/>
  <c r="AM706" i="1"/>
  <c r="AL706" i="1"/>
  <c r="AD706" i="1"/>
  <c r="Z706" i="1"/>
  <c r="Y706" i="1"/>
  <c r="N706" i="1"/>
  <c r="BG705" i="1"/>
  <c r="BE705" i="1"/>
  <c r="BC705" i="1"/>
  <c r="BA705" i="1"/>
  <c r="AV705" i="1"/>
  <c r="AU705" i="1"/>
  <c r="AT705" i="1"/>
  <c r="AS705" i="1"/>
  <c r="AR705" i="1"/>
  <c r="AQ705" i="1"/>
  <c r="AP705" i="1"/>
  <c r="AO705" i="1"/>
  <c r="AN705" i="1"/>
  <c r="AM705" i="1"/>
  <c r="AL705" i="1"/>
  <c r="AD705" i="1"/>
  <c r="Z705" i="1"/>
  <c r="Y705" i="1"/>
  <c r="N705" i="1"/>
  <c r="AW705" i="1" s="1"/>
  <c r="BE704" i="1"/>
  <c r="BG704" i="1" s="1"/>
  <c r="BA704" i="1"/>
  <c r="BC704" i="1" s="1"/>
  <c r="AW704" i="1"/>
  <c r="AY704" i="1" s="1"/>
  <c r="AV704" i="1"/>
  <c r="AU704" i="1"/>
  <c r="AT704" i="1"/>
  <c r="AS704" i="1"/>
  <c r="AR704" i="1"/>
  <c r="AQ704" i="1"/>
  <c r="AP704" i="1"/>
  <c r="AO704" i="1"/>
  <c r="AN704" i="1"/>
  <c r="AM704" i="1"/>
  <c r="AL704" i="1"/>
  <c r="AD704" i="1"/>
  <c r="Z704" i="1"/>
  <c r="Y704" i="1"/>
  <c r="N704" i="1"/>
  <c r="BG703" i="1"/>
  <c r="BE703" i="1"/>
  <c r="BC703" i="1"/>
  <c r="BA703" i="1"/>
  <c r="AV703" i="1"/>
  <c r="AU703" i="1"/>
  <c r="AT703" i="1"/>
  <c r="AS703" i="1"/>
  <c r="AR703" i="1"/>
  <c r="AQ703" i="1"/>
  <c r="AP703" i="1"/>
  <c r="AO703" i="1"/>
  <c r="AN703" i="1"/>
  <c r="AM703" i="1"/>
  <c r="AL703" i="1"/>
  <c r="AD703" i="1"/>
  <c r="Z703" i="1"/>
  <c r="Y703" i="1"/>
  <c r="N703" i="1"/>
  <c r="AW703" i="1" s="1"/>
  <c r="BE702" i="1"/>
  <c r="BG702" i="1" s="1"/>
  <c r="BA702" i="1"/>
  <c r="BC702" i="1" s="1"/>
  <c r="AW702" i="1"/>
  <c r="AY702" i="1" s="1"/>
  <c r="AV702" i="1"/>
  <c r="AU702" i="1"/>
  <c r="AT702" i="1"/>
  <c r="AS702" i="1"/>
  <c r="AR702" i="1"/>
  <c r="AQ702" i="1"/>
  <c r="AP702" i="1"/>
  <c r="AO702" i="1"/>
  <c r="AN702" i="1"/>
  <c r="AM702" i="1"/>
  <c r="AL702" i="1"/>
  <c r="AD702" i="1"/>
  <c r="Z702" i="1"/>
  <c r="Y702" i="1"/>
  <c r="N702" i="1"/>
  <c r="BG701" i="1"/>
  <c r="BE701" i="1"/>
  <c r="BC701" i="1"/>
  <c r="BA701" i="1"/>
  <c r="AV701" i="1"/>
  <c r="AU701" i="1"/>
  <c r="AT701" i="1"/>
  <c r="AS701" i="1"/>
  <c r="AR701" i="1"/>
  <c r="AQ701" i="1"/>
  <c r="AP701" i="1"/>
  <c r="AO701" i="1"/>
  <c r="AN701" i="1"/>
  <c r="AM701" i="1"/>
  <c r="AL701" i="1"/>
  <c r="AD701" i="1"/>
  <c r="Z701" i="1"/>
  <c r="Y701" i="1"/>
  <c r="N701" i="1"/>
  <c r="AW701" i="1" s="1"/>
  <c r="BE700" i="1"/>
  <c r="BG700" i="1" s="1"/>
  <c r="BA700" i="1"/>
  <c r="BC700" i="1" s="1"/>
  <c r="AW700" i="1"/>
  <c r="AY700" i="1" s="1"/>
  <c r="AV700" i="1"/>
  <c r="AU700" i="1"/>
  <c r="AT700" i="1"/>
  <c r="AS700" i="1"/>
  <c r="AR700" i="1"/>
  <c r="AQ700" i="1"/>
  <c r="AP700" i="1"/>
  <c r="AO700" i="1"/>
  <c r="AN700" i="1"/>
  <c r="AM700" i="1"/>
  <c r="AL700" i="1"/>
  <c r="AD700" i="1"/>
  <c r="Z700" i="1"/>
  <c r="Y700" i="1"/>
  <c r="N700" i="1"/>
  <c r="BG699" i="1"/>
  <c r="BE699" i="1"/>
  <c r="BC699" i="1"/>
  <c r="BA699" i="1"/>
  <c r="AV699" i="1"/>
  <c r="AU699" i="1"/>
  <c r="AT699" i="1"/>
  <c r="AS699" i="1"/>
  <c r="AR699" i="1"/>
  <c r="AQ699" i="1"/>
  <c r="AP699" i="1"/>
  <c r="AO699" i="1"/>
  <c r="AN699" i="1"/>
  <c r="AM699" i="1"/>
  <c r="AL699" i="1"/>
  <c r="AD699" i="1"/>
  <c r="Z699" i="1"/>
  <c r="Y699" i="1"/>
  <c r="N699" i="1"/>
  <c r="AW699" i="1" s="1"/>
  <c r="BE698" i="1"/>
  <c r="BG698" i="1" s="1"/>
  <c r="BA698" i="1"/>
  <c r="BC698" i="1" s="1"/>
  <c r="AW698" i="1"/>
  <c r="AY698" i="1" s="1"/>
  <c r="AV698" i="1"/>
  <c r="AU698" i="1"/>
  <c r="AT698" i="1"/>
  <c r="AS698" i="1"/>
  <c r="AR698" i="1"/>
  <c r="AQ698" i="1"/>
  <c r="AP698" i="1"/>
  <c r="AO698" i="1"/>
  <c r="AN698" i="1"/>
  <c r="AM698" i="1"/>
  <c r="AL698" i="1"/>
  <c r="AD698" i="1"/>
  <c r="Z698" i="1"/>
  <c r="Y698" i="1"/>
  <c r="N698" i="1"/>
  <c r="BG697" i="1"/>
  <c r="BE697" i="1"/>
  <c r="BC697" i="1"/>
  <c r="BA697" i="1"/>
  <c r="AV697" i="1"/>
  <c r="AU697" i="1"/>
  <c r="AT697" i="1"/>
  <c r="AS697" i="1"/>
  <c r="AR697" i="1"/>
  <c r="AQ697" i="1"/>
  <c r="AP697" i="1"/>
  <c r="AO697" i="1"/>
  <c r="AN697" i="1"/>
  <c r="AM697" i="1"/>
  <c r="AL697" i="1"/>
  <c r="AD697" i="1"/>
  <c r="Z697" i="1"/>
  <c r="Y697" i="1"/>
  <c r="N697" i="1"/>
  <c r="AW697" i="1" s="1"/>
  <c r="BE696" i="1"/>
  <c r="BG696" i="1" s="1"/>
  <c r="BA696" i="1"/>
  <c r="BC696" i="1" s="1"/>
  <c r="AW696" i="1"/>
  <c r="AY696" i="1" s="1"/>
  <c r="AV696" i="1"/>
  <c r="AU696" i="1"/>
  <c r="AT696" i="1"/>
  <c r="AS696" i="1"/>
  <c r="AR696" i="1"/>
  <c r="AQ696" i="1"/>
  <c r="AP696" i="1"/>
  <c r="AO696" i="1"/>
  <c r="AN696" i="1"/>
  <c r="AM696" i="1"/>
  <c r="AL696" i="1"/>
  <c r="AD696" i="1"/>
  <c r="Z696" i="1"/>
  <c r="Y696" i="1"/>
  <c r="N696" i="1"/>
  <c r="BG695" i="1"/>
  <c r="BE695" i="1"/>
  <c r="BC695" i="1"/>
  <c r="BA695" i="1"/>
  <c r="AV695" i="1"/>
  <c r="AU695" i="1"/>
  <c r="AT695" i="1"/>
  <c r="AS695" i="1"/>
  <c r="AR695" i="1"/>
  <c r="AQ695" i="1"/>
  <c r="AP695" i="1"/>
  <c r="AO695" i="1"/>
  <c r="AN695" i="1"/>
  <c r="AM695" i="1"/>
  <c r="AL695" i="1"/>
  <c r="AD695" i="1"/>
  <c r="Z695" i="1"/>
  <c r="Y695" i="1"/>
  <c r="N695" i="1"/>
  <c r="AW695" i="1" s="1"/>
  <c r="BE694" i="1"/>
  <c r="BG694" i="1" s="1"/>
  <c r="BA694" i="1"/>
  <c r="BC694" i="1" s="1"/>
  <c r="AW694" i="1"/>
  <c r="AY694" i="1" s="1"/>
  <c r="AV694" i="1"/>
  <c r="AU694" i="1"/>
  <c r="AT694" i="1"/>
  <c r="AS694" i="1"/>
  <c r="AR694" i="1"/>
  <c r="AQ694" i="1"/>
  <c r="AP694" i="1"/>
  <c r="AO694" i="1"/>
  <c r="AN694" i="1"/>
  <c r="AM694" i="1"/>
  <c r="AL694" i="1"/>
  <c r="AD694" i="1"/>
  <c r="Z694" i="1"/>
  <c r="Y694" i="1"/>
  <c r="N694" i="1"/>
  <c r="BG693" i="1"/>
  <c r="BE693" i="1"/>
  <c r="BC693" i="1"/>
  <c r="BA693" i="1"/>
  <c r="AV693" i="1"/>
  <c r="AU693" i="1"/>
  <c r="AT693" i="1"/>
  <c r="AS693" i="1"/>
  <c r="AR693" i="1"/>
  <c r="AQ693" i="1"/>
  <c r="AP693" i="1"/>
  <c r="AO693" i="1"/>
  <c r="AN693" i="1"/>
  <c r="AM693" i="1"/>
  <c r="AL693" i="1"/>
  <c r="AD693" i="1"/>
  <c r="Z693" i="1"/>
  <c r="Y693" i="1"/>
  <c r="N693" i="1"/>
  <c r="AW693" i="1" s="1"/>
  <c r="BE692" i="1"/>
  <c r="BG692" i="1" s="1"/>
  <c r="BA692" i="1"/>
  <c r="BC692" i="1" s="1"/>
  <c r="AW692" i="1"/>
  <c r="AY692" i="1" s="1"/>
  <c r="AV692" i="1"/>
  <c r="AU692" i="1"/>
  <c r="AT692" i="1"/>
  <c r="AS692" i="1"/>
  <c r="AR692" i="1"/>
  <c r="AQ692" i="1"/>
  <c r="AP692" i="1"/>
  <c r="AO692" i="1"/>
  <c r="AN692" i="1"/>
  <c r="AM692" i="1"/>
  <c r="AL692" i="1"/>
  <c r="AD692" i="1"/>
  <c r="Z692" i="1"/>
  <c r="Y692" i="1"/>
  <c r="N692" i="1"/>
  <c r="BG691" i="1"/>
  <c r="BE691" i="1"/>
  <c r="BC691" i="1"/>
  <c r="BA691" i="1"/>
  <c r="AV691" i="1"/>
  <c r="AU691" i="1"/>
  <c r="AT691" i="1"/>
  <c r="AS691" i="1"/>
  <c r="AR691" i="1"/>
  <c r="AQ691" i="1"/>
  <c r="AP691" i="1"/>
  <c r="AO691" i="1"/>
  <c r="AN691" i="1"/>
  <c r="AM691" i="1"/>
  <c r="AL691" i="1"/>
  <c r="AD691" i="1"/>
  <c r="Z691" i="1"/>
  <c r="Y691" i="1"/>
  <c r="N691" i="1"/>
  <c r="AW691" i="1" s="1"/>
  <c r="BE690" i="1"/>
  <c r="BG690" i="1" s="1"/>
  <c r="BA690" i="1"/>
  <c r="BC690" i="1" s="1"/>
  <c r="AW690" i="1"/>
  <c r="AY690" i="1" s="1"/>
  <c r="AV690" i="1"/>
  <c r="AU690" i="1"/>
  <c r="AT690" i="1"/>
  <c r="AS690" i="1"/>
  <c r="AR690" i="1"/>
  <c r="AQ690" i="1"/>
  <c r="AP690" i="1"/>
  <c r="AO690" i="1"/>
  <c r="AN690" i="1"/>
  <c r="AM690" i="1"/>
  <c r="AL690" i="1"/>
  <c r="AD690" i="1"/>
  <c r="Z690" i="1"/>
  <c r="Y690" i="1"/>
  <c r="N690" i="1"/>
  <c r="BG689" i="1"/>
  <c r="BE689" i="1"/>
  <c r="BC689" i="1"/>
  <c r="BA689" i="1"/>
  <c r="AV689" i="1"/>
  <c r="AU689" i="1"/>
  <c r="AT689" i="1"/>
  <c r="AS689" i="1"/>
  <c r="AR689" i="1"/>
  <c r="AQ689" i="1"/>
  <c r="AP689" i="1"/>
  <c r="AO689" i="1"/>
  <c r="AN689" i="1"/>
  <c r="AM689" i="1"/>
  <c r="AL689" i="1"/>
  <c r="AD689" i="1"/>
  <c r="Z689" i="1"/>
  <c r="Y689" i="1"/>
  <c r="N689" i="1"/>
  <c r="AW689" i="1" s="1"/>
  <c r="BE688" i="1"/>
  <c r="BG688" i="1" s="1"/>
  <c r="BA688" i="1"/>
  <c r="BC688" i="1" s="1"/>
  <c r="AW688" i="1"/>
  <c r="AY688" i="1" s="1"/>
  <c r="AV688" i="1"/>
  <c r="AU688" i="1"/>
  <c r="AT688" i="1"/>
  <c r="AS688" i="1"/>
  <c r="AR688" i="1"/>
  <c r="AQ688" i="1"/>
  <c r="AP688" i="1"/>
  <c r="AO688" i="1"/>
  <c r="AN688" i="1"/>
  <c r="AM688" i="1"/>
  <c r="AL688" i="1"/>
  <c r="AD688" i="1"/>
  <c r="Z688" i="1"/>
  <c r="Y688" i="1"/>
  <c r="N688" i="1"/>
  <c r="BG687" i="1"/>
  <c r="BE687" i="1"/>
  <c r="BC687" i="1"/>
  <c r="BA687" i="1"/>
  <c r="AV687" i="1"/>
  <c r="AU687" i="1"/>
  <c r="AT687" i="1"/>
  <c r="AS687" i="1"/>
  <c r="AR687" i="1"/>
  <c r="AQ687" i="1"/>
  <c r="AP687" i="1"/>
  <c r="AO687" i="1"/>
  <c r="AN687" i="1"/>
  <c r="AM687" i="1"/>
  <c r="AL687" i="1"/>
  <c r="AD687" i="1"/>
  <c r="Z687" i="1"/>
  <c r="Y687" i="1"/>
  <c r="N687" i="1"/>
  <c r="AW687" i="1" s="1"/>
  <c r="BE686" i="1"/>
  <c r="BG686" i="1" s="1"/>
  <c r="BA686" i="1"/>
  <c r="BC686" i="1" s="1"/>
  <c r="AW686" i="1"/>
  <c r="AY686" i="1" s="1"/>
  <c r="AV686" i="1"/>
  <c r="AU686" i="1"/>
  <c r="AT686" i="1"/>
  <c r="AS686" i="1"/>
  <c r="AR686" i="1"/>
  <c r="AQ686" i="1"/>
  <c r="AP686" i="1"/>
  <c r="AO686" i="1"/>
  <c r="AN686" i="1"/>
  <c r="AM686" i="1"/>
  <c r="AL686" i="1"/>
  <c r="AD686" i="1"/>
  <c r="Z686" i="1"/>
  <c r="Y686" i="1"/>
  <c r="N686" i="1"/>
  <c r="BG685" i="1"/>
  <c r="BE685" i="1"/>
  <c r="BC685" i="1"/>
  <c r="BA685" i="1"/>
  <c r="AV685" i="1"/>
  <c r="AU685" i="1"/>
  <c r="AT685" i="1"/>
  <c r="AS685" i="1"/>
  <c r="AR685" i="1"/>
  <c r="AQ685" i="1"/>
  <c r="AP685" i="1"/>
  <c r="AO685" i="1"/>
  <c r="AN685" i="1"/>
  <c r="AM685" i="1"/>
  <c r="AL685" i="1"/>
  <c r="AD685" i="1"/>
  <c r="Z685" i="1"/>
  <c r="Y685" i="1"/>
  <c r="N685" i="1"/>
  <c r="AW685" i="1" s="1"/>
  <c r="BF684" i="1"/>
  <c r="BE684" i="1"/>
  <c r="BH684" i="1" s="1"/>
  <c r="BD684" i="1"/>
  <c r="BB684" i="1"/>
  <c r="BA684" i="1"/>
  <c r="BC684" i="1" s="1"/>
  <c r="AV684" i="1"/>
  <c r="AU684" i="1"/>
  <c r="AT684" i="1"/>
  <c r="AS684" i="1"/>
  <c r="AR684" i="1"/>
  <c r="AQ684" i="1"/>
  <c r="AP684" i="1"/>
  <c r="AO684" i="1"/>
  <c r="AN684" i="1"/>
  <c r="AM684" i="1"/>
  <c r="AL684" i="1"/>
  <c r="AJ684" i="1"/>
  <c r="AK684" i="1" s="1"/>
  <c r="AD684" i="1"/>
  <c r="AB684" i="1"/>
  <c r="AE684" i="1" s="1"/>
  <c r="AI684" i="1" s="1"/>
  <c r="Z684" i="1"/>
  <c r="Y684" i="1"/>
  <c r="N684" i="1"/>
  <c r="AW684" i="1" s="1"/>
  <c r="BH683" i="1"/>
  <c r="BF683" i="1"/>
  <c r="BE683" i="1"/>
  <c r="BG683" i="1" s="1"/>
  <c r="BD683" i="1"/>
  <c r="BB683" i="1"/>
  <c r="BA683" i="1"/>
  <c r="BC683" i="1" s="1"/>
  <c r="AV683" i="1"/>
  <c r="AU683" i="1"/>
  <c r="AT683" i="1"/>
  <c r="AS683" i="1"/>
  <c r="AR683" i="1"/>
  <c r="AQ683" i="1"/>
  <c r="AP683" i="1"/>
  <c r="AO683" i="1"/>
  <c r="AN683" i="1"/>
  <c r="AM683" i="1"/>
  <c r="AL683" i="1"/>
  <c r="AJ683" i="1"/>
  <c r="AK683" i="1" s="1"/>
  <c r="AD683" i="1"/>
  <c r="AB683" i="1"/>
  <c r="AE683" i="1" s="1"/>
  <c r="AI683" i="1" s="1"/>
  <c r="Z683" i="1"/>
  <c r="Y683" i="1"/>
  <c r="N683" i="1"/>
  <c r="AW683" i="1" s="1"/>
  <c r="BH682" i="1"/>
  <c r="BF682" i="1"/>
  <c r="BE682" i="1"/>
  <c r="BG682" i="1" s="1"/>
  <c r="BD682" i="1"/>
  <c r="BB682" i="1"/>
  <c r="BA682" i="1"/>
  <c r="BC682" i="1" s="1"/>
  <c r="AV682" i="1"/>
  <c r="AU682" i="1"/>
  <c r="AT682" i="1"/>
  <c r="AS682" i="1"/>
  <c r="AR682" i="1"/>
  <c r="AQ682" i="1"/>
  <c r="AP682" i="1"/>
  <c r="AO682" i="1"/>
  <c r="AN682" i="1"/>
  <c r="AM682" i="1"/>
  <c r="AL682" i="1"/>
  <c r="AJ682" i="1"/>
  <c r="AK682" i="1" s="1"/>
  <c r="AD682" i="1"/>
  <c r="AB682" i="1"/>
  <c r="AE682" i="1" s="1"/>
  <c r="AI682" i="1" s="1"/>
  <c r="Z682" i="1"/>
  <c r="Y682" i="1"/>
  <c r="N682" i="1"/>
  <c r="AW682" i="1" s="1"/>
  <c r="BH681" i="1"/>
  <c r="BF681" i="1"/>
  <c r="BE681" i="1"/>
  <c r="BG681" i="1" s="1"/>
  <c r="BD681" i="1"/>
  <c r="BB681" i="1"/>
  <c r="BA681" i="1"/>
  <c r="BC681" i="1" s="1"/>
  <c r="AV681" i="1"/>
  <c r="AU681" i="1"/>
  <c r="AT681" i="1"/>
  <c r="AS681" i="1"/>
  <c r="AR681" i="1"/>
  <c r="AQ681" i="1"/>
  <c r="AP681" i="1"/>
  <c r="AO681" i="1"/>
  <c r="AN681" i="1"/>
  <c r="AM681" i="1"/>
  <c r="AL681" i="1"/>
  <c r="AJ681" i="1"/>
  <c r="AK681" i="1" s="1"/>
  <c r="AD681" i="1"/>
  <c r="AB681" i="1"/>
  <c r="AE681" i="1" s="1"/>
  <c r="AI681" i="1" s="1"/>
  <c r="Z681" i="1"/>
  <c r="Y681" i="1"/>
  <c r="N681" i="1"/>
  <c r="AW681" i="1" s="1"/>
  <c r="BH680" i="1"/>
  <c r="BF680" i="1"/>
  <c r="BE680" i="1"/>
  <c r="BG680" i="1" s="1"/>
  <c r="BD680" i="1"/>
  <c r="BB680" i="1"/>
  <c r="BA680" i="1"/>
  <c r="BC680" i="1" s="1"/>
  <c r="AV680" i="1"/>
  <c r="AU680" i="1"/>
  <c r="AT680" i="1"/>
  <c r="AS680" i="1"/>
  <c r="AR680" i="1"/>
  <c r="AQ680" i="1"/>
  <c r="AP680" i="1"/>
  <c r="AO680" i="1"/>
  <c r="AN680" i="1"/>
  <c r="AM680" i="1"/>
  <c r="AL680" i="1"/>
  <c r="AJ680" i="1"/>
  <c r="AK680" i="1" s="1"/>
  <c r="AD680" i="1"/>
  <c r="AB680" i="1"/>
  <c r="AE680" i="1" s="1"/>
  <c r="AI680" i="1" s="1"/>
  <c r="Z680" i="1"/>
  <c r="Y680" i="1"/>
  <c r="N680" i="1"/>
  <c r="AW680" i="1" s="1"/>
  <c r="BH679" i="1"/>
  <c r="BF679" i="1"/>
  <c r="BE679" i="1"/>
  <c r="BG679" i="1" s="1"/>
  <c r="BD679" i="1"/>
  <c r="BB679" i="1"/>
  <c r="BA679" i="1"/>
  <c r="BC679" i="1" s="1"/>
  <c r="AV679" i="1"/>
  <c r="AU679" i="1"/>
  <c r="AT679" i="1"/>
  <c r="AS679" i="1"/>
  <c r="AR679" i="1"/>
  <c r="AQ679" i="1"/>
  <c r="AP679" i="1"/>
  <c r="AO679" i="1"/>
  <c r="AN679" i="1"/>
  <c r="AM679" i="1"/>
  <c r="AL679" i="1"/>
  <c r="AJ679" i="1"/>
  <c r="AK679" i="1" s="1"/>
  <c r="AD679" i="1"/>
  <c r="AB679" i="1"/>
  <c r="AE679" i="1" s="1"/>
  <c r="AI679" i="1" s="1"/>
  <c r="Z679" i="1"/>
  <c r="Y679" i="1"/>
  <c r="N679" i="1"/>
  <c r="AW679" i="1" s="1"/>
  <c r="BH678" i="1"/>
  <c r="BF678" i="1"/>
  <c r="BE678" i="1"/>
  <c r="BG678" i="1" s="1"/>
  <c r="BD678" i="1"/>
  <c r="BB678" i="1"/>
  <c r="BA678" i="1"/>
  <c r="BC678" i="1" s="1"/>
  <c r="AV678" i="1"/>
  <c r="AU678" i="1"/>
  <c r="AT678" i="1"/>
  <c r="AS678" i="1"/>
  <c r="AR678" i="1"/>
  <c r="AQ678" i="1"/>
  <c r="AP678" i="1"/>
  <c r="AO678" i="1"/>
  <c r="AN678" i="1"/>
  <c r="AM678" i="1"/>
  <c r="AL678" i="1"/>
  <c r="AJ678" i="1"/>
  <c r="AK678" i="1" s="1"/>
  <c r="AD678" i="1"/>
  <c r="AB678" i="1"/>
  <c r="AE678" i="1" s="1"/>
  <c r="AI678" i="1" s="1"/>
  <c r="Z678" i="1"/>
  <c r="Y678" i="1"/>
  <c r="N678" i="1"/>
  <c r="AW678" i="1" s="1"/>
  <c r="BH677" i="1"/>
  <c r="BF677" i="1"/>
  <c r="BE677" i="1"/>
  <c r="BG677" i="1" s="1"/>
  <c r="BD677" i="1"/>
  <c r="BB677" i="1"/>
  <c r="BA677" i="1"/>
  <c r="BC677" i="1" s="1"/>
  <c r="AV677" i="1"/>
  <c r="AU677" i="1"/>
  <c r="AT677" i="1"/>
  <c r="AS677" i="1"/>
  <c r="AR677" i="1"/>
  <c r="AQ677" i="1"/>
  <c r="AP677" i="1"/>
  <c r="AO677" i="1"/>
  <c r="AN677" i="1"/>
  <c r="AM677" i="1"/>
  <c r="AL677" i="1"/>
  <c r="AJ677" i="1"/>
  <c r="AK677" i="1" s="1"/>
  <c r="AD677" i="1"/>
  <c r="AB677" i="1"/>
  <c r="AE677" i="1" s="1"/>
  <c r="AI677" i="1" s="1"/>
  <c r="Z677" i="1"/>
  <c r="Y677" i="1"/>
  <c r="N677" i="1"/>
  <c r="AW677" i="1" s="1"/>
  <c r="BH676" i="1"/>
  <c r="BF676" i="1"/>
  <c r="BE676" i="1"/>
  <c r="BG676" i="1" s="1"/>
  <c r="BD676" i="1"/>
  <c r="BB676" i="1"/>
  <c r="BA676" i="1"/>
  <c r="BC676" i="1" s="1"/>
  <c r="AV676" i="1"/>
  <c r="AU676" i="1"/>
  <c r="AT676" i="1"/>
  <c r="AS676" i="1"/>
  <c r="AR676" i="1"/>
  <c r="AQ676" i="1"/>
  <c r="AP676" i="1"/>
  <c r="AO676" i="1"/>
  <c r="AN676" i="1"/>
  <c r="AM676" i="1"/>
  <c r="AL676" i="1"/>
  <c r="AJ676" i="1"/>
  <c r="AK676" i="1" s="1"/>
  <c r="AD676" i="1"/>
  <c r="AB676" i="1"/>
  <c r="AE676" i="1" s="1"/>
  <c r="AI676" i="1" s="1"/>
  <c r="Z676" i="1"/>
  <c r="Y676" i="1"/>
  <c r="N676" i="1"/>
  <c r="AW676" i="1" s="1"/>
  <c r="BH675" i="1"/>
  <c r="BF675" i="1"/>
  <c r="BE675" i="1"/>
  <c r="BG675" i="1" s="1"/>
  <c r="BD675" i="1"/>
  <c r="BB675" i="1"/>
  <c r="BA675" i="1"/>
  <c r="BC675" i="1" s="1"/>
  <c r="AV675" i="1"/>
  <c r="AU675" i="1"/>
  <c r="AT675" i="1"/>
  <c r="AS675" i="1"/>
  <c r="AR675" i="1"/>
  <c r="AQ675" i="1"/>
  <c r="AP675" i="1"/>
  <c r="AO675" i="1"/>
  <c r="AN675" i="1"/>
  <c r="AM675" i="1"/>
  <c r="AL675" i="1"/>
  <c r="AJ675" i="1"/>
  <c r="AK675" i="1" s="1"/>
  <c r="AD675" i="1"/>
  <c r="AB675" i="1"/>
  <c r="AE675" i="1" s="1"/>
  <c r="AI675" i="1" s="1"/>
  <c r="Z675" i="1"/>
  <c r="Y675" i="1"/>
  <c r="N675" i="1"/>
  <c r="AW675" i="1" s="1"/>
  <c r="BH674" i="1"/>
  <c r="BF674" i="1"/>
  <c r="BE674" i="1"/>
  <c r="BG674" i="1" s="1"/>
  <c r="BD674" i="1"/>
  <c r="BB674" i="1"/>
  <c r="BA674" i="1"/>
  <c r="BC674" i="1" s="1"/>
  <c r="AV674" i="1"/>
  <c r="AU674" i="1"/>
  <c r="AT674" i="1"/>
  <c r="AS674" i="1"/>
  <c r="AR674" i="1"/>
  <c r="AQ674" i="1"/>
  <c r="AP674" i="1"/>
  <c r="AO674" i="1"/>
  <c r="AN674" i="1"/>
  <c r="AM674" i="1"/>
  <c r="AL674" i="1"/>
  <c r="AJ674" i="1"/>
  <c r="AK674" i="1" s="1"/>
  <c r="AD674" i="1"/>
  <c r="AB674" i="1"/>
  <c r="AE674" i="1" s="1"/>
  <c r="AI674" i="1" s="1"/>
  <c r="Z674" i="1"/>
  <c r="Y674" i="1"/>
  <c r="N674" i="1"/>
  <c r="AW674" i="1" s="1"/>
  <c r="BH673" i="1"/>
  <c r="BF673" i="1"/>
  <c r="BE673" i="1"/>
  <c r="BG673" i="1" s="1"/>
  <c r="BD673" i="1"/>
  <c r="BB673" i="1"/>
  <c r="BA673" i="1"/>
  <c r="BC673" i="1" s="1"/>
  <c r="AV673" i="1"/>
  <c r="AU673" i="1"/>
  <c r="AT673" i="1"/>
  <c r="AS673" i="1"/>
  <c r="AR673" i="1"/>
  <c r="AQ673" i="1"/>
  <c r="AP673" i="1"/>
  <c r="AO673" i="1"/>
  <c r="AN673" i="1"/>
  <c r="AM673" i="1"/>
  <c r="AL673" i="1"/>
  <c r="AJ673" i="1"/>
  <c r="AK673" i="1" s="1"/>
  <c r="AD673" i="1"/>
  <c r="AB673" i="1"/>
  <c r="AE673" i="1" s="1"/>
  <c r="AI673" i="1" s="1"/>
  <c r="Z673" i="1"/>
  <c r="Y673" i="1"/>
  <c r="N673" i="1"/>
  <c r="AW673" i="1" s="1"/>
  <c r="BH672" i="1"/>
  <c r="BF672" i="1"/>
  <c r="BE672" i="1"/>
  <c r="BG672" i="1" s="1"/>
  <c r="BD672" i="1"/>
  <c r="BB672" i="1"/>
  <c r="BA672" i="1"/>
  <c r="BC672" i="1" s="1"/>
  <c r="AV672" i="1"/>
  <c r="AU672" i="1"/>
  <c r="AT672" i="1"/>
  <c r="AS672" i="1"/>
  <c r="AR672" i="1"/>
  <c r="AQ672" i="1"/>
  <c r="AP672" i="1"/>
  <c r="AO672" i="1"/>
  <c r="AN672" i="1"/>
  <c r="AM672" i="1"/>
  <c r="AL672" i="1"/>
  <c r="AJ672" i="1"/>
  <c r="AK672" i="1" s="1"/>
  <c r="AD672" i="1"/>
  <c r="AB672" i="1"/>
  <c r="AE672" i="1" s="1"/>
  <c r="AI672" i="1" s="1"/>
  <c r="Z672" i="1"/>
  <c r="Y672" i="1"/>
  <c r="N672" i="1"/>
  <c r="AW672" i="1" s="1"/>
  <c r="BH671" i="1"/>
  <c r="BF671" i="1"/>
  <c r="BE671" i="1"/>
  <c r="BG671" i="1" s="1"/>
  <c r="BD671" i="1"/>
  <c r="BB671" i="1"/>
  <c r="BA671" i="1"/>
  <c r="BC671" i="1" s="1"/>
  <c r="AV671" i="1"/>
  <c r="AU671" i="1"/>
  <c r="AT671" i="1"/>
  <c r="AS671" i="1"/>
  <c r="AR671" i="1"/>
  <c r="AQ671" i="1"/>
  <c r="AP671" i="1"/>
  <c r="AO671" i="1"/>
  <c r="AN671" i="1"/>
  <c r="AM671" i="1"/>
  <c r="AL671" i="1"/>
  <c r="AJ671" i="1"/>
  <c r="AK671" i="1" s="1"/>
  <c r="AD671" i="1"/>
  <c r="AB671" i="1"/>
  <c r="AE671" i="1" s="1"/>
  <c r="AI671" i="1" s="1"/>
  <c r="Z671" i="1"/>
  <c r="Y671" i="1"/>
  <c r="N671" i="1"/>
  <c r="AW671" i="1" s="1"/>
  <c r="BH670" i="1"/>
  <c r="BF670" i="1"/>
  <c r="BE670" i="1"/>
  <c r="BG670" i="1" s="1"/>
  <c r="BD670" i="1"/>
  <c r="BB670" i="1"/>
  <c r="BA670" i="1"/>
  <c r="BC670" i="1" s="1"/>
  <c r="AV670" i="1"/>
  <c r="AU670" i="1"/>
  <c r="AT670" i="1"/>
  <c r="AS670" i="1"/>
  <c r="AR670" i="1"/>
  <c r="AQ670" i="1"/>
  <c r="AP670" i="1"/>
  <c r="AO670" i="1"/>
  <c r="AN670" i="1"/>
  <c r="AM670" i="1"/>
  <c r="AL670" i="1"/>
  <c r="AJ670" i="1"/>
  <c r="AK670" i="1" s="1"/>
  <c r="AD670" i="1"/>
  <c r="AB670" i="1"/>
  <c r="AE670" i="1" s="1"/>
  <c r="AI670" i="1" s="1"/>
  <c r="Z670" i="1"/>
  <c r="Y670" i="1"/>
  <c r="N670" i="1"/>
  <c r="AW670" i="1" s="1"/>
  <c r="BH669" i="1"/>
  <c r="BF669" i="1"/>
  <c r="BE669" i="1"/>
  <c r="BG669" i="1" s="1"/>
  <c r="BD669" i="1"/>
  <c r="BB669" i="1"/>
  <c r="BA669" i="1"/>
  <c r="BC669" i="1" s="1"/>
  <c r="AV669" i="1"/>
  <c r="AU669" i="1"/>
  <c r="AT669" i="1"/>
  <c r="AS669" i="1"/>
  <c r="AR669" i="1"/>
  <c r="AQ669" i="1"/>
  <c r="AP669" i="1"/>
  <c r="AO669" i="1"/>
  <c r="AN669" i="1"/>
  <c r="AM669" i="1"/>
  <c r="AL669" i="1"/>
  <c r="AJ669" i="1"/>
  <c r="AK669" i="1" s="1"/>
  <c r="AD669" i="1"/>
  <c r="AB669" i="1"/>
  <c r="AE669" i="1" s="1"/>
  <c r="AI669" i="1" s="1"/>
  <c r="Z669" i="1"/>
  <c r="Y669" i="1"/>
  <c r="N669" i="1"/>
  <c r="AW669" i="1" s="1"/>
  <c r="BH668" i="1"/>
  <c r="BF668" i="1"/>
  <c r="BE668" i="1"/>
  <c r="BG668" i="1" s="1"/>
  <c r="BD668" i="1"/>
  <c r="BB668" i="1"/>
  <c r="BA668" i="1"/>
  <c r="BC668" i="1" s="1"/>
  <c r="AV668" i="1"/>
  <c r="AU668" i="1"/>
  <c r="AT668" i="1"/>
  <c r="AS668" i="1"/>
  <c r="AR668" i="1"/>
  <c r="AQ668" i="1"/>
  <c r="AP668" i="1"/>
  <c r="AO668" i="1"/>
  <c r="AN668" i="1"/>
  <c r="AM668" i="1"/>
  <c r="AL668" i="1"/>
  <c r="AJ668" i="1"/>
  <c r="AK668" i="1" s="1"/>
  <c r="AD668" i="1"/>
  <c r="AB668" i="1"/>
  <c r="AE668" i="1" s="1"/>
  <c r="AI668" i="1" s="1"/>
  <c r="Z668" i="1"/>
  <c r="Y668" i="1"/>
  <c r="N668" i="1"/>
  <c r="AW668" i="1" s="1"/>
  <c r="BH667" i="1"/>
  <c r="BF667" i="1"/>
  <c r="BE667" i="1"/>
  <c r="BG667" i="1" s="1"/>
  <c r="BD667" i="1"/>
  <c r="BB667" i="1"/>
  <c r="BA667" i="1"/>
  <c r="BC667" i="1" s="1"/>
  <c r="AV667" i="1"/>
  <c r="AU667" i="1"/>
  <c r="AT667" i="1"/>
  <c r="AS667" i="1"/>
  <c r="AR667" i="1"/>
  <c r="AQ667" i="1"/>
  <c r="AP667" i="1"/>
  <c r="AO667" i="1"/>
  <c r="AN667" i="1"/>
  <c r="AM667" i="1"/>
  <c r="AL667" i="1"/>
  <c r="AJ667" i="1"/>
  <c r="AK667" i="1" s="1"/>
  <c r="AD667" i="1"/>
  <c r="AB667" i="1"/>
  <c r="AE667" i="1" s="1"/>
  <c r="AI667" i="1" s="1"/>
  <c r="Z667" i="1"/>
  <c r="Y667" i="1"/>
  <c r="N667" i="1"/>
  <c r="AW667" i="1" s="1"/>
  <c r="BH666" i="1"/>
  <c r="BF666" i="1"/>
  <c r="BE666" i="1"/>
  <c r="BG666" i="1" s="1"/>
  <c r="BD666" i="1"/>
  <c r="BB666" i="1"/>
  <c r="BA666" i="1"/>
  <c r="BC666" i="1" s="1"/>
  <c r="AV666" i="1"/>
  <c r="AU666" i="1"/>
  <c r="AT666" i="1"/>
  <c r="AS666" i="1"/>
  <c r="AR666" i="1"/>
  <c r="AQ666" i="1"/>
  <c r="AP666" i="1"/>
  <c r="AO666" i="1"/>
  <c r="AN666" i="1"/>
  <c r="AM666" i="1"/>
  <c r="AL666" i="1"/>
  <c r="AJ666" i="1"/>
  <c r="AK666" i="1" s="1"/>
  <c r="AD666" i="1"/>
  <c r="AB666" i="1"/>
  <c r="AE666" i="1" s="1"/>
  <c r="AI666" i="1" s="1"/>
  <c r="Z666" i="1"/>
  <c r="Y666" i="1"/>
  <c r="N666" i="1"/>
  <c r="AW666" i="1" s="1"/>
  <c r="BH665" i="1"/>
  <c r="BF665" i="1"/>
  <c r="BE665" i="1"/>
  <c r="BG665" i="1" s="1"/>
  <c r="BD665" i="1"/>
  <c r="BB665" i="1"/>
  <c r="BA665" i="1"/>
  <c r="BC665" i="1" s="1"/>
  <c r="AV665" i="1"/>
  <c r="AU665" i="1"/>
  <c r="AT665" i="1"/>
  <c r="AS665" i="1"/>
  <c r="AR665" i="1"/>
  <c r="AQ665" i="1"/>
  <c r="AP665" i="1"/>
  <c r="AO665" i="1"/>
  <c r="AN665" i="1"/>
  <c r="AM665" i="1"/>
  <c r="AL665" i="1"/>
  <c r="AJ665" i="1"/>
  <c r="AK665" i="1" s="1"/>
  <c r="AD665" i="1"/>
  <c r="AB665" i="1"/>
  <c r="AE665" i="1" s="1"/>
  <c r="AI665" i="1" s="1"/>
  <c r="Z665" i="1"/>
  <c r="Y665" i="1"/>
  <c r="N665" i="1"/>
  <c r="AW665" i="1" s="1"/>
  <c r="BH664" i="1"/>
  <c r="BF664" i="1"/>
  <c r="BE664" i="1"/>
  <c r="BG664" i="1" s="1"/>
  <c r="BD664" i="1"/>
  <c r="BB664" i="1"/>
  <c r="BA664" i="1"/>
  <c r="BC664" i="1" s="1"/>
  <c r="AV664" i="1"/>
  <c r="AU664" i="1"/>
  <c r="AT664" i="1"/>
  <c r="AS664" i="1"/>
  <c r="AR664" i="1"/>
  <c r="AQ664" i="1"/>
  <c r="AP664" i="1"/>
  <c r="AO664" i="1"/>
  <c r="AN664" i="1"/>
  <c r="AM664" i="1"/>
  <c r="AL664" i="1"/>
  <c r="AJ664" i="1"/>
  <c r="AK664" i="1" s="1"/>
  <c r="AD664" i="1"/>
  <c r="AB664" i="1"/>
  <c r="AE664" i="1" s="1"/>
  <c r="AI664" i="1" s="1"/>
  <c r="Z664" i="1"/>
  <c r="Y664" i="1"/>
  <c r="N664" i="1"/>
  <c r="AW664" i="1" s="1"/>
  <c r="BH663" i="1"/>
  <c r="BF663" i="1"/>
  <c r="BE663" i="1"/>
  <c r="BG663" i="1" s="1"/>
  <c r="BD663" i="1"/>
  <c r="BB663" i="1"/>
  <c r="BA663" i="1"/>
  <c r="BC663" i="1" s="1"/>
  <c r="AV663" i="1"/>
  <c r="AU663" i="1"/>
  <c r="AT663" i="1"/>
  <c r="AS663" i="1"/>
  <c r="AR663" i="1"/>
  <c r="AQ663" i="1"/>
  <c r="AP663" i="1"/>
  <c r="AO663" i="1"/>
  <c r="AN663" i="1"/>
  <c r="AM663" i="1"/>
  <c r="AL663" i="1"/>
  <c r="AJ663" i="1"/>
  <c r="AK663" i="1" s="1"/>
  <c r="AD663" i="1"/>
  <c r="AB663" i="1"/>
  <c r="AE663" i="1" s="1"/>
  <c r="AI663" i="1" s="1"/>
  <c r="Z663" i="1"/>
  <c r="Y663" i="1"/>
  <c r="N663" i="1"/>
  <c r="AW663" i="1" s="1"/>
  <c r="BH662" i="1"/>
  <c r="BF662" i="1"/>
  <c r="BE662" i="1"/>
  <c r="BG662" i="1" s="1"/>
  <c r="BD662" i="1"/>
  <c r="BB662" i="1"/>
  <c r="BA662" i="1"/>
  <c r="BC662" i="1" s="1"/>
  <c r="AV662" i="1"/>
  <c r="AU662" i="1"/>
  <c r="AT662" i="1"/>
  <c r="AS662" i="1"/>
  <c r="AR662" i="1"/>
  <c r="AQ662" i="1"/>
  <c r="AP662" i="1"/>
  <c r="AO662" i="1"/>
  <c r="AN662" i="1"/>
  <c r="AM662" i="1"/>
  <c r="AL662" i="1"/>
  <c r="AJ662" i="1"/>
  <c r="AK662" i="1" s="1"/>
  <c r="AD662" i="1"/>
  <c r="AB662" i="1"/>
  <c r="AE662" i="1" s="1"/>
  <c r="AI662" i="1" s="1"/>
  <c r="Z662" i="1"/>
  <c r="Y662" i="1"/>
  <c r="N662" i="1"/>
  <c r="AW662" i="1" s="1"/>
  <c r="BH661" i="1"/>
  <c r="BF661" i="1"/>
  <c r="BE661" i="1"/>
  <c r="BG661" i="1" s="1"/>
  <c r="BD661" i="1"/>
  <c r="BB661" i="1"/>
  <c r="BA661" i="1"/>
  <c r="BC661" i="1" s="1"/>
  <c r="AV661" i="1"/>
  <c r="AU661" i="1"/>
  <c r="AT661" i="1"/>
  <c r="AS661" i="1"/>
  <c r="AR661" i="1"/>
  <c r="AQ661" i="1"/>
  <c r="AP661" i="1"/>
  <c r="AO661" i="1"/>
  <c r="AN661" i="1"/>
  <c r="AM661" i="1"/>
  <c r="AL661" i="1"/>
  <c r="AJ661" i="1"/>
  <c r="AK661" i="1" s="1"/>
  <c r="AD661" i="1"/>
  <c r="AB661" i="1"/>
  <c r="AE661" i="1" s="1"/>
  <c r="AI661" i="1" s="1"/>
  <c r="Z661" i="1"/>
  <c r="Y661" i="1"/>
  <c r="N661" i="1"/>
  <c r="AW661" i="1" s="1"/>
  <c r="BH660" i="1"/>
  <c r="BF660" i="1"/>
  <c r="BE660" i="1"/>
  <c r="BG660" i="1" s="1"/>
  <c r="BD660" i="1"/>
  <c r="BB660" i="1"/>
  <c r="BA660" i="1"/>
  <c r="BC660" i="1" s="1"/>
  <c r="AV660" i="1"/>
  <c r="AU660" i="1"/>
  <c r="AT660" i="1"/>
  <c r="AS660" i="1"/>
  <c r="AR660" i="1"/>
  <c r="AQ660" i="1"/>
  <c r="AP660" i="1"/>
  <c r="AO660" i="1"/>
  <c r="AN660" i="1"/>
  <c r="AM660" i="1"/>
  <c r="AL660" i="1"/>
  <c r="AJ660" i="1"/>
  <c r="AK660" i="1" s="1"/>
  <c r="AD660" i="1"/>
  <c r="AB660" i="1"/>
  <c r="AE660" i="1" s="1"/>
  <c r="AI660" i="1" s="1"/>
  <c r="Z660" i="1"/>
  <c r="Y660" i="1"/>
  <c r="N660" i="1"/>
  <c r="AW660" i="1" s="1"/>
  <c r="BH659" i="1"/>
  <c r="BF659" i="1"/>
  <c r="BE659" i="1"/>
  <c r="BG659" i="1" s="1"/>
  <c r="BD659" i="1"/>
  <c r="BB659" i="1"/>
  <c r="BA659" i="1"/>
  <c r="BC659" i="1" s="1"/>
  <c r="AV659" i="1"/>
  <c r="AU659" i="1"/>
  <c r="AT659" i="1"/>
  <c r="AS659" i="1"/>
  <c r="AR659" i="1"/>
  <c r="AQ659" i="1"/>
  <c r="AP659" i="1"/>
  <c r="AO659" i="1"/>
  <c r="AN659" i="1"/>
  <c r="AM659" i="1"/>
  <c r="AL659" i="1"/>
  <c r="AJ659" i="1"/>
  <c r="AK659" i="1" s="1"/>
  <c r="AD659" i="1"/>
  <c r="AB659" i="1"/>
  <c r="AE659" i="1" s="1"/>
  <c r="AI659" i="1" s="1"/>
  <c r="Z659" i="1"/>
  <c r="Y659" i="1"/>
  <c r="N659" i="1"/>
  <c r="AW659" i="1" s="1"/>
  <c r="BH658" i="1"/>
  <c r="BF658" i="1"/>
  <c r="BE658" i="1"/>
  <c r="BG658" i="1" s="1"/>
  <c r="BD658" i="1"/>
  <c r="BB658" i="1"/>
  <c r="BA658" i="1"/>
  <c r="BC658" i="1" s="1"/>
  <c r="AV658" i="1"/>
  <c r="AU658" i="1"/>
  <c r="AT658" i="1"/>
  <c r="AS658" i="1"/>
  <c r="AR658" i="1"/>
  <c r="AQ658" i="1"/>
  <c r="AP658" i="1"/>
  <c r="AO658" i="1"/>
  <c r="AN658" i="1"/>
  <c r="AM658" i="1"/>
  <c r="AL658" i="1"/>
  <c r="AJ658" i="1"/>
  <c r="AK658" i="1" s="1"/>
  <c r="AD658" i="1"/>
  <c r="AB658" i="1"/>
  <c r="AE658" i="1" s="1"/>
  <c r="AI658" i="1" s="1"/>
  <c r="Z658" i="1"/>
  <c r="Y658" i="1"/>
  <c r="N658" i="1"/>
  <c r="AW658" i="1" s="1"/>
  <c r="BH657" i="1"/>
  <c r="BF657" i="1"/>
  <c r="BE657" i="1"/>
  <c r="BG657" i="1" s="1"/>
  <c r="BD657" i="1"/>
  <c r="BB657" i="1"/>
  <c r="BA657" i="1"/>
  <c r="BC657" i="1" s="1"/>
  <c r="AV657" i="1"/>
  <c r="AU657" i="1"/>
  <c r="AT657" i="1"/>
  <c r="AS657" i="1"/>
  <c r="AR657" i="1"/>
  <c r="AQ657" i="1"/>
  <c r="AP657" i="1"/>
  <c r="AO657" i="1"/>
  <c r="AN657" i="1"/>
  <c r="AM657" i="1"/>
  <c r="AL657" i="1"/>
  <c r="AJ657" i="1"/>
  <c r="AK657" i="1" s="1"/>
  <c r="AD657" i="1"/>
  <c r="AB657" i="1"/>
  <c r="AE657" i="1" s="1"/>
  <c r="AI657" i="1" s="1"/>
  <c r="Z657" i="1"/>
  <c r="Y657" i="1"/>
  <c r="N657" i="1"/>
  <c r="AW657" i="1" s="1"/>
  <c r="BH656" i="1"/>
  <c r="BF656" i="1"/>
  <c r="BE656" i="1"/>
  <c r="BG656" i="1" s="1"/>
  <c r="BD656" i="1"/>
  <c r="BB656" i="1"/>
  <c r="BA656" i="1"/>
  <c r="BC656" i="1" s="1"/>
  <c r="AV656" i="1"/>
  <c r="AU656" i="1"/>
  <c r="AT656" i="1"/>
  <c r="AS656" i="1"/>
  <c r="AR656" i="1"/>
  <c r="AQ656" i="1"/>
  <c r="AP656" i="1"/>
  <c r="AO656" i="1"/>
  <c r="AN656" i="1"/>
  <c r="AM656" i="1"/>
  <c r="AL656" i="1"/>
  <c r="AJ656" i="1"/>
  <c r="AK656" i="1" s="1"/>
  <c r="AD656" i="1"/>
  <c r="AB656" i="1"/>
  <c r="AE656" i="1" s="1"/>
  <c r="AI656" i="1" s="1"/>
  <c r="Z656" i="1"/>
  <c r="Y656" i="1"/>
  <c r="N656" i="1"/>
  <c r="AW656" i="1" s="1"/>
  <c r="BH655" i="1"/>
  <c r="BF655" i="1"/>
  <c r="BE655" i="1"/>
  <c r="BG655" i="1" s="1"/>
  <c r="BD655" i="1"/>
  <c r="BB655" i="1"/>
  <c r="BA655" i="1"/>
  <c r="BC655" i="1" s="1"/>
  <c r="AV655" i="1"/>
  <c r="AU655" i="1"/>
  <c r="AT655" i="1"/>
  <c r="AS655" i="1"/>
  <c r="AR655" i="1"/>
  <c r="AQ655" i="1"/>
  <c r="AP655" i="1"/>
  <c r="AO655" i="1"/>
  <c r="AN655" i="1"/>
  <c r="AM655" i="1"/>
  <c r="AL655" i="1"/>
  <c r="AJ655" i="1"/>
  <c r="AK655" i="1" s="1"/>
  <c r="AD655" i="1"/>
  <c r="AB655" i="1"/>
  <c r="AE655" i="1" s="1"/>
  <c r="AI655" i="1" s="1"/>
  <c r="Z655" i="1"/>
  <c r="Y655" i="1"/>
  <c r="N655" i="1"/>
  <c r="AW655" i="1" s="1"/>
  <c r="BH654" i="1"/>
  <c r="BF654" i="1"/>
  <c r="BE654" i="1"/>
  <c r="BG654" i="1" s="1"/>
  <c r="BD654" i="1"/>
  <c r="BB654" i="1"/>
  <c r="BA654" i="1"/>
  <c r="BC654" i="1" s="1"/>
  <c r="AV654" i="1"/>
  <c r="AU654" i="1"/>
  <c r="AT654" i="1"/>
  <c r="AS654" i="1"/>
  <c r="AR654" i="1"/>
  <c r="AQ654" i="1"/>
  <c r="AP654" i="1"/>
  <c r="AO654" i="1"/>
  <c r="AN654" i="1"/>
  <c r="AM654" i="1"/>
  <c r="AL654" i="1"/>
  <c r="AJ654" i="1"/>
  <c r="AK654" i="1" s="1"/>
  <c r="AD654" i="1"/>
  <c r="AB654" i="1"/>
  <c r="AE654" i="1" s="1"/>
  <c r="AI654" i="1" s="1"/>
  <c r="Z654" i="1"/>
  <c r="Y654" i="1"/>
  <c r="N654" i="1"/>
  <c r="AW654" i="1" s="1"/>
  <c r="BH653" i="1"/>
  <c r="BF653" i="1"/>
  <c r="BE653" i="1"/>
  <c r="BG653" i="1" s="1"/>
  <c r="BD653" i="1"/>
  <c r="BB653" i="1"/>
  <c r="BA653" i="1"/>
  <c r="BC653" i="1" s="1"/>
  <c r="AV653" i="1"/>
  <c r="AU653" i="1"/>
  <c r="AT653" i="1"/>
  <c r="AS653" i="1"/>
  <c r="AR653" i="1"/>
  <c r="AQ653" i="1"/>
  <c r="AP653" i="1"/>
  <c r="AO653" i="1"/>
  <c r="AN653" i="1"/>
  <c r="AM653" i="1"/>
  <c r="AL653" i="1"/>
  <c r="AJ653" i="1"/>
  <c r="AK653" i="1" s="1"/>
  <c r="AD653" i="1"/>
  <c r="AB653" i="1"/>
  <c r="AE653" i="1" s="1"/>
  <c r="AI653" i="1" s="1"/>
  <c r="Z653" i="1"/>
  <c r="Y653" i="1"/>
  <c r="N653" i="1"/>
  <c r="AW653" i="1" s="1"/>
  <c r="BH652" i="1"/>
  <c r="BF652" i="1"/>
  <c r="BE652" i="1"/>
  <c r="BG652" i="1" s="1"/>
  <c r="BD652" i="1"/>
  <c r="BB652" i="1"/>
  <c r="BA652" i="1"/>
  <c r="BC652" i="1" s="1"/>
  <c r="AV652" i="1"/>
  <c r="AU652" i="1"/>
  <c r="AT652" i="1"/>
  <c r="AS652" i="1"/>
  <c r="AR652" i="1"/>
  <c r="AQ652" i="1"/>
  <c r="AP652" i="1"/>
  <c r="AO652" i="1"/>
  <c r="AN652" i="1"/>
  <c r="AM652" i="1"/>
  <c r="AL652" i="1"/>
  <c r="AJ652" i="1"/>
  <c r="AK652" i="1" s="1"/>
  <c r="AD652" i="1"/>
  <c r="AB652" i="1"/>
  <c r="AE652" i="1" s="1"/>
  <c r="AI652" i="1" s="1"/>
  <c r="Z652" i="1"/>
  <c r="Y652" i="1"/>
  <c r="N652" i="1"/>
  <c r="AW652" i="1" s="1"/>
  <c r="BH651" i="1"/>
  <c r="BF651" i="1"/>
  <c r="BE651" i="1"/>
  <c r="BG651" i="1" s="1"/>
  <c r="BD651" i="1"/>
  <c r="BB651" i="1"/>
  <c r="BA651" i="1"/>
  <c r="BC651" i="1" s="1"/>
  <c r="AV651" i="1"/>
  <c r="AU651" i="1"/>
  <c r="AT651" i="1"/>
  <c r="AS651" i="1"/>
  <c r="AR651" i="1"/>
  <c r="AQ651" i="1"/>
  <c r="AP651" i="1"/>
  <c r="AO651" i="1"/>
  <c r="AN651" i="1"/>
  <c r="AM651" i="1"/>
  <c r="AL651" i="1"/>
  <c r="AJ651" i="1"/>
  <c r="AK651" i="1" s="1"/>
  <c r="AD651" i="1"/>
  <c r="AB651" i="1"/>
  <c r="AE651" i="1" s="1"/>
  <c r="AI651" i="1" s="1"/>
  <c r="Z651" i="1"/>
  <c r="Y651" i="1"/>
  <c r="N651" i="1"/>
  <c r="AW651" i="1" s="1"/>
  <c r="BH650" i="1"/>
  <c r="BF650" i="1"/>
  <c r="BE650" i="1"/>
  <c r="BG650" i="1" s="1"/>
  <c r="BD650" i="1"/>
  <c r="BB650" i="1"/>
  <c r="BA650" i="1"/>
  <c r="BC650" i="1" s="1"/>
  <c r="AV650" i="1"/>
  <c r="AU650" i="1"/>
  <c r="AT650" i="1"/>
  <c r="AS650" i="1"/>
  <c r="AR650" i="1"/>
  <c r="AQ650" i="1"/>
  <c r="AP650" i="1"/>
  <c r="AO650" i="1"/>
  <c r="AN650" i="1"/>
  <c r="AM650" i="1"/>
  <c r="AL650" i="1"/>
  <c r="AJ650" i="1"/>
  <c r="AK650" i="1" s="1"/>
  <c r="AD650" i="1"/>
  <c r="AB650" i="1"/>
  <c r="AE650" i="1" s="1"/>
  <c r="AI650" i="1" s="1"/>
  <c r="Z650" i="1"/>
  <c r="Y650" i="1"/>
  <c r="N650" i="1"/>
  <c r="AW650" i="1" s="1"/>
  <c r="BH649" i="1"/>
  <c r="BF649" i="1"/>
  <c r="BE649" i="1"/>
  <c r="BG649" i="1" s="1"/>
  <c r="BD649" i="1"/>
  <c r="BB649" i="1"/>
  <c r="BA649" i="1"/>
  <c r="BC649" i="1" s="1"/>
  <c r="AV649" i="1"/>
  <c r="AU649" i="1"/>
  <c r="AT649" i="1"/>
  <c r="AS649" i="1"/>
  <c r="AR649" i="1"/>
  <c r="AQ649" i="1"/>
  <c r="AP649" i="1"/>
  <c r="AO649" i="1"/>
  <c r="AN649" i="1"/>
  <c r="AM649" i="1"/>
  <c r="AL649" i="1"/>
  <c r="AJ649" i="1"/>
  <c r="AK649" i="1" s="1"/>
  <c r="AD649" i="1"/>
  <c r="AB649" i="1"/>
  <c r="AE649" i="1" s="1"/>
  <c r="AI649" i="1" s="1"/>
  <c r="Z649" i="1"/>
  <c r="Y649" i="1"/>
  <c r="N649" i="1"/>
  <c r="AW649" i="1" s="1"/>
  <c r="BH648" i="1"/>
  <c r="BF648" i="1"/>
  <c r="BE648" i="1"/>
  <c r="BG648" i="1" s="1"/>
  <c r="BD648" i="1"/>
  <c r="BB648" i="1"/>
  <c r="BA648" i="1"/>
  <c r="BC648" i="1" s="1"/>
  <c r="AV648" i="1"/>
  <c r="AU648" i="1"/>
  <c r="AT648" i="1"/>
  <c r="AS648" i="1"/>
  <c r="AR648" i="1"/>
  <c r="AQ648" i="1"/>
  <c r="AP648" i="1"/>
  <c r="AO648" i="1"/>
  <c r="AN648" i="1"/>
  <c r="AM648" i="1"/>
  <c r="AL648" i="1"/>
  <c r="AJ648" i="1"/>
  <c r="AK648" i="1" s="1"/>
  <c r="AD648" i="1"/>
  <c r="AB648" i="1"/>
  <c r="AE648" i="1" s="1"/>
  <c r="AI648" i="1" s="1"/>
  <c r="Z648" i="1"/>
  <c r="Y648" i="1"/>
  <c r="N648" i="1"/>
  <c r="AW648" i="1" s="1"/>
  <c r="BH647" i="1"/>
  <c r="BF647" i="1"/>
  <c r="BE647" i="1"/>
  <c r="BG647" i="1" s="1"/>
  <c r="BD647" i="1"/>
  <c r="BB647" i="1"/>
  <c r="BA647" i="1"/>
  <c r="BC647" i="1" s="1"/>
  <c r="AV647" i="1"/>
  <c r="AU647" i="1"/>
  <c r="AT647" i="1"/>
  <c r="AS647" i="1"/>
  <c r="AR647" i="1"/>
  <c r="AQ647" i="1"/>
  <c r="AP647" i="1"/>
  <c r="AO647" i="1"/>
  <c r="AN647" i="1"/>
  <c r="AM647" i="1"/>
  <c r="AL647" i="1"/>
  <c r="AJ647" i="1"/>
  <c r="AK647" i="1" s="1"/>
  <c r="AD647" i="1"/>
  <c r="AB647" i="1"/>
  <c r="AE647" i="1" s="1"/>
  <c r="AI647" i="1" s="1"/>
  <c r="Z647" i="1"/>
  <c r="Y647" i="1"/>
  <c r="N647" i="1"/>
  <c r="AW647" i="1" s="1"/>
  <c r="BH646" i="1"/>
  <c r="BF646" i="1"/>
  <c r="BE646" i="1"/>
  <c r="BG646" i="1" s="1"/>
  <c r="BD646" i="1"/>
  <c r="BB646" i="1"/>
  <c r="BA646" i="1"/>
  <c r="BC646" i="1" s="1"/>
  <c r="AV646" i="1"/>
  <c r="AU646" i="1"/>
  <c r="AT646" i="1"/>
  <c r="AS646" i="1"/>
  <c r="AR646" i="1"/>
  <c r="AQ646" i="1"/>
  <c r="AP646" i="1"/>
  <c r="AO646" i="1"/>
  <c r="AN646" i="1"/>
  <c r="AM646" i="1"/>
  <c r="AL646" i="1"/>
  <c r="AJ646" i="1"/>
  <c r="AK646" i="1" s="1"/>
  <c r="AD646" i="1"/>
  <c r="AB646" i="1"/>
  <c r="AE646" i="1" s="1"/>
  <c r="AI646" i="1" s="1"/>
  <c r="Z646" i="1"/>
  <c r="Y646" i="1"/>
  <c r="N646" i="1"/>
  <c r="AW646" i="1" s="1"/>
  <c r="BH645" i="1"/>
  <c r="BF645" i="1"/>
  <c r="BE645" i="1"/>
  <c r="BG645" i="1" s="1"/>
  <c r="BD645" i="1"/>
  <c r="BB645" i="1"/>
  <c r="BA645" i="1"/>
  <c r="BC645" i="1" s="1"/>
  <c r="AV645" i="1"/>
  <c r="AU645" i="1"/>
  <c r="AT645" i="1"/>
  <c r="AS645" i="1"/>
  <c r="AR645" i="1"/>
  <c r="AQ645" i="1"/>
  <c r="AP645" i="1"/>
  <c r="AO645" i="1"/>
  <c r="AN645" i="1"/>
  <c r="AM645" i="1"/>
  <c r="AL645" i="1"/>
  <c r="AJ645" i="1"/>
  <c r="AK645" i="1" s="1"/>
  <c r="AD645" i="1"/>
  <c r="AB645" i="1"/>
  <c r="AE645" i="1" s="1"/>
  <c r="AI645" i="1" s="1"/>
  <c r="Z645" i="1"/>
  <c r="Y645" i="1"/>
  <c r="N645" i="1"/>
  <c r="AW645" i="1" s="1"/>
  <c r="BH644" i="1"/>
  <c r="BF644" i="1"/>
  <c r="BE644" i="1"/>
  <c r="BG644" i="1" s="1"/>
  <c r="BD644" i="1"/>
  <c r="BB644" i="1"/>
  <c r="BA644" i="1"/>
  <c r="BC644" i="1" s="1"/>
  <c r="AV644" i="1"/>
  <c r="AU644" i="1"/>
  <c r="AT644" i="1"/>
  <c r="AS644" i="1"/>
  <c r="AR644" i="1"/>
  <c r="AQ644" i="1"/>
  <c r="AP644" i="1"/>
  <c r="AO644" i="1"/>
  <c r="AN644" i="1"/>
  <c r="AM644" i="1"/>
  <c r="AL644" i="1"/>
  <c r="AJ644" i="1"/>
  <c r="AK644" i="1" s="1"/>
  <c r="AD644" i="1"/>
  <c r="AB644" i="1"/>
  <c r="AE644" i="1" s="1"/>
  <c r="AI644" i="1" s="1"/>
  <c r="Z644" i="1"/>
  <c r="Y644" i="1"/>
  <c r="N644" i="1"/>
  <c r="AW644" i="1" s="1"/>
  <c r="BH643" i="1"/>
  <c r="BF643" i="1"/>
  <c r="BE643" i="1"/>
  <c r="BG643" i="1" s="1"/>
  <c r="BD643" i="1"/>
  <c r="BB643" i="1"/>
  <c r="BA643" i="1"/>
  <c r="BC643" i="1" s="1"/>
  <c r="AV643" i="1"/>
  <c r="AU643" i="1"/>
  <c r="AT643" i="1"/>
  <c r="AS643" i="1"/>
  <c r="AR643" i="1"/>
  <c r="AQ643" i="1"/>
  <c r="AP643" i="1"/>
  <c r="AO643" i="1"/>
  <c r="AN643" i="1"/>
  <c r="AM643" i="1"/>
  <c r="AL643" i="1"/>
  <c r="AJ643" i="1"/>
  <c r="AK643" i="1" s="1"/>
  <c r="AD643" i="1"/>
  <c r="AB643" i="1"/>
  <c r="AE643" i="1" s="1"/>
  <c r="AI643" i="1" s="1"/>
  <c r="Z643" i="1"/>
  <c r="Y643" i="1"/>
  <c r="N643" i="1"/>
  <c r="AW643" i="1" s="1"/>
  <c r="BH642" i="1"/>
  <c r="BF642" i="1"/>
  <c r="BE642" i="1"/>
  <c r="BG642" i="1" s="1"/>
  <c r="BD642" i="1"/>
  <c r="BB642" i="1"/>
  <c r="BA642" i="1"/>
  <c r="BC642" i="1" s="1"/>
  <c r="AV642" i="1"/>
  <c r="AU642" i="1"/>
  <c r="AT642" i="1"/>
  <c r="AS642" i="1"/>
  <c r="AR642" i="1"/>
  <c r="AQ642" i="1"/>
  <c r="AP642" i="1"/>
  <c r="AO642" i="1"/>
  <c r="AN642" i="1"/>
  <c r="AM642" i="1"/>
  <c r="AL642" i="1"/>
  <c r="AJ642" i="1"/>
  <c r="AK642" i="1" s="1"/>
  <c r="AD642" i="1"/>
  <c r="AB642" i="1"/>
  <c r="AE642" i="1" s="1"/>
  <c r="AI642" i="1" s="1"/>
  <c r="Z642" i="1"/>
  <c r="Y642" i="1"/>
  <c r="N642" i="1"/>
  <c r="AW642" i="1" s="1"/>
  <c r="BH641" i="1"/>
  <c r="BF641" i="1"/>
  <c r="BE641" i="1"/>
  <c r="BG641" i="1" s="1"/>
  <c r="BD641" i="1"/>
  <c r="BB641" i="1"/>
  <c r="BA641" i="1"/>
  <c r="BC641" i="1" s="1"/>
  <c r="AV641" i="1"/>
  <c r="AU641" i="1"/>
  <c r="AT641" i="1"/>
  <c r="AS641" i="1"/>
  <c r="AR641" i="1"/>
  <c r="AQ641" i="1"/>
  <c r="AP641" i="1"/>
  <c r="AO641" i="1"/>
  <c r="AN641" i="1"/>
  <c r="AM641" i="1"/>
  <c r="AL641" i="1"/>
  <c r="AJ641" i="1"/>
  <c r="AK641" i="1" s="1"/>
  <c r="AD641" i="1"/>
  <c r="AB641" i="1"/>
  <c r="AE641" i="1" s="1"/>
  <c r="AI641" i="1" s="1"/>
  <c r="Z641" i="1"/>
  <c r="Y641" i="1"/>
  <c r="N641" i="1"/>
  <c r="AW641" i="1" s="1"/>
  <c r="BH640" i="1"/>
  <c r="BF640" i="1"/>
  <c r="BE640" i="1"/>
  <c r="BG640" i="1" s="1"/>
  <c r="BD640" i="1"/>
  <c r="BB640" i="1"/>
  <c r="BA640" i="1"/>
  <c r="BC640" i="1" s="1"/>
  <c r="AV640" i="1"/>
  <c r="AU640" i="1"/>
  <c r="AT640" i="1"/>
  <c r="AS640" i="1"/>
  <c r="AR640" i="1"/>
  <c r="AQ640" i="1"/>
  <c r="AP640" i="1"/>
  <c r="AO640" i="1"/>
  <c r="AN640" i="1"/>
  <c r="AM640" i="1"/>
  <c r="AL640" i="1"/>
  <c r="AJ640" i="1"/>
  <c r="AK640" i="1" s="1"/>
  <c r="AD640" i="1"/>
  <c r="AB640" i="1"/>
  <c r="AE640" i="1" s="1"/>
  <c r="AI640" i="1" s="1"/>
  <c r="Z640" i="1"/>
  <c r="Y640" i="1"/>
  <c r="N640" i="1"/>
  <c r="AW640" i="1" s="1"/>
  <c r="BH639" i="1"/>
  <c r="BF639" i="1"/>
  <c r="BE639" i="1"/>
  <c r="BG639" i="1" s="1"/>
  <c r="BD639" i="1"/>
  <c r="BB639" i="1"/>
  <c r="BA639" i="1"/>
  <c r="BC639" i="1" s="1"/>
  <c r="AV639" i="1"/>
  <c r="AU639" i="1"/>
  <c r="AT639" i="1"/>
  <c r="AS639" i="1"/>
  <c r="AR639" i="1"/>
  <c r="AQ639" i="1"/>
  <c r="AP639" i="1"/>
  <c r="AO639" i="1"/>
  <c r="AN639" i="1"/>
  <c r="AM639" i="1"/>
  <c r="AL639" i="1"/>
  <c r="AJ639" i="1"/>
  <c r="AK639" i="1" s="1"/>
  <c r="AD639" i="1"/>
  <c r="AB639" i="1"/>
  <c r="AE639" i="1" s="1"/>
  <c r="AI639" i="1" s="1"/>
  <c r="Z639" i="1"/>
  <c r="Y639" i="1"/>
  <c r="N639" i="1"/>
  <c r="AW639" i="1" s="1"/>
  <c r="BH638" i="1"/>
  <c r="BF638" i="1"/>
  <c r="BE638" i="1"/>
  <c r="BG638" i="1" s="1"/>
  <c r="BD638" i="1"/>
  <c r="BB638" i="1"/>
  <c r="BA638" i="1"/>
  <c r="BC638" i="1" s="1"/>
  <c r="AV638" i="1"/>
  <c r="AU638" i="1"/>
  <c r="AT638" i="1"/>
  <c r="AS638" i="1"/>
  <c r="AR638" i="1"/>
  <c r="AQ638" i="1"/>
  <c r="AP638" i="1"/>
  <c r="AO638" i="1"/>
  <c r="AN638" i="1"/>
  <c r="AM638" i="1"/>
  <c r="AL638" i="1"/>
  <c r="AJ638" i="1"/>
  <c r="AK638" i="1" s="1"/>
  <c r="AD638" i="1"/>
  <c r="AB638" i="1"/>
  <c r="AE638" i="1" s="1"/>
  <c r="AI638" i="1" s="1"/>
  <c r="Z638" i="1"/>
  <c r="Y638" i="1"/>
  <c r="N638" i="1"/>
  <c r="AW638" i="1" s="1"/>
  <c r="BH637" i="1"/>
  <c r="BF637" i="1"/>
  <c r="BE637" i="1"/>
  <c r="BG637" i="1" s="1"/>
  <c r="BD637" i="1"/>
  <c r="BB637" i="1"/>
  <c r="BA637" i="1"/>
  <c r="BC637" i="1" s="1"/>
  <c r="AV637" i="1"/>
  <c r="AU637" i="1"/>
  <c r="AT637" i="1"/>
  <c r="AS637" i="1"/>
  <c r="AR637" i="1"/>
  <c r="AQ637" i="1"/>
  <c r="AP637" i="1"/>
  <c r="AO637" i="1"/>
  <c r="AN637" i="1"/>
  <c r="AM637" i="1"/>
  <c r="AL637" i="1"/>
  <c r="AJ637" i="1"/>
  <c r="AK637" i="1" s="1"/>
  <c r="AD637" i="1"/>
  <c r="AB637" i="1"/>
  <c r="AE637" i="1" s="1"/>
  <c r="AI637" i="1" s="1"/>
  <c r="Z637" i="1"/>
  <c r="Y637" i="1"/>
  <c r="N637" i="1"/>
  <c r="AW637" i="1" s="1"/>
  <c r="BH636" i="1"/>
  <c r="BF636" i="1"/>
  <c r="BE636" i="1"/>
  <c r="BG636" i="1" s="1"/>
  <c r="BD636" i="1"/>
  <c r="BB636" i="1"/>
  <c r="BA636" i="1"/>
  <c r="BC636" i="1" s="1"/>
  <c r="AV636" i="1"/>
  <c r="AU636" i="1"/>
  <c r="AT636" i="1"/>
  <c r="AS636" i="1"/>
  <c r="AR636" i="1"/>
  <c r="AQ636" i="1"/>
  <c r="AP636" i="1"/>
  <c r="AO636" i="1"/>
  <c r="AN636" i="1"/>
  <c r="AM636" i="1"/>
  <c r="AL636" i="1"/>
  <c r="AJ636" i="1"/>
  <c r="AK636" i="1" s="1"/>
  <c r="AD636" i="1"/>
  <c r="AB636" i="1"/>
  <c r="AE636" i="1" s="1"/>
  <c r="AI636" i="1" s="1"/>
  <c r="Z636" i="1"/>
  <c r="Y636" i="1"/>
  <c r="N636" i="1"/>
  <c r="AW636" i="1" s="1"/>
  <c r="BH635" i="1"/>
  <c r="BF635" i="1"/>
  <c r="BE635" i="1"/>
  <c r="BG635" i="1" s="1"/>
  <c r="BD635" i="1"/>
  <c r="BB635" i="1"/>
  <c r="BA635" i="1"/>
  <c r="BC635" i="1" s="1"/>
  <c r="AV635" i="1"/>
  <c r="AU635" i="1"/>
  <c r="AT635" i="1"/>
  <c r="AS635" i="1"/>
  <c r="AR635" i="1"/>
  <c r="AQ635" i="1"/>
  <c r="AP635" i="1"/>
  <c r="AO635" i="1"/>
  <c r="AN635" i="1"/>
  <c r="AM635" i="1"/>
  <c r="AL635" i="1"/>
  <c r="AJ635" i="1"/>
  <c r="AK635" i="1" s="1"/>
  <c r="AD635" i="1"/>
  <c r="AB635" i="1"/>
  <c r="AE635" i="1" s="1"/>
  <c r="AI635" i="1" s="1"/>
  <c r="Z635" i="1"/>
  <c r="Y635" i="1"/>
  <c r="N635" i="1"/>
  <c r="AW635" i="1" s="1"/>
  <c r="BH634" i="1"/>
  <c r="BF634" i="1"/>
  <c r="BE634" i="1"/>
  <c r="BG634" i="1" s="1"/>
  <c r="BD634" i="1"/>
  <c r="BB634" i="1"/>
  <c r="BA634" i="1"/>
  <c r="BC634" i="1" s="1"/>
  <c r="AV634" i="1"/>
  <c r="AU634" i="1"/>
  <c r="AT634" i="1"/>
  <c r="AS634" i="1"/>
  <c r="AR634" i="1"/>
  <c r="AQ634" i="1"/>
  <c r="AP634" i="1"/>
  <c r="AO634" i="1"/>
  <c r="AN634" i="1"/>
  <c r="AM634" i="1"/>
  <c r="AL634" i="1"/>
  <c r="AJ634" i="1"/>
  <c r="AK634" i="1" s="1"/>
  <c r="AD634" i="1"/>
  <c r="AB634" i="1"/>
  <c r="AE634" i="1" s="1"/>
  <c r="AI634" i="1" s="1"/>
  <c r="Z634" i="1"/>
  <c r="Y634" i="1"/>
  <c r="N634" i="1"/>
  <c r="AW634" i="1" s="1"/>
  <c r="BH633" i="1"/>
  <c r="BF633" i="1"/>
  <c r="BE633" i="1"/>
  <c r="BG633" i="1" s="1"/>
  <c r="BD633" i="1"/>
  <c r="BB633" i="1"/>
  <c r="BA633" i="1"/>
  <c r="BC633" i="1" s="1"/>
  <c r="AV633" i="1"/>
  <c r="AU633" i="1"/>
  <c r="AT633" i="1"/>
  <c r="AS633" i="1"/>
  <c r="AR633" i="1"/>
  <c r="AQ633" i="1"/>
  <c r="AP633" i="1"/>
  <c r="AO633" i="1"/>
  <c r="AN633" i="1"/>
  <c r="AM633" i="1"/>
  <c r="AL633" i="1"/>
  <c r="AJ633" i="1"/>
  <c r="AK633" i="1" s="1"/>
  <c r="AD633" i="1"/>
  <c r="AB633" i="1"/>
  <c r="AE633" i="1" s="1"/>
  <c r="AI633" i="1" s="1"/>
  <c r="Z633" i="1"/>
  <c r="Y633" i="1"/>
  <c r="N633" i="1"/>
  <c r="AW633" i="1" s="1"/>
  <c r="BH632" i="1"/>
  <c r="BF632" i="1"/>
  <c r="BE632" i="1"/>
  <c r="BG632" i="1" s="1"/>
  <c r="BD632" i="1"/>
  <c r="BB632" i="1"/>
  <c r="BA632" i="1"/>
  <c r="BC632" i="1" s="1"/>
  <c r="AV632" i="1"/>
  <c r="AU632" i="1"/>
  <c r="AT632" i="1"/>
  <c r="AS632" i="1"/>
  <c r="AR632" i="1"/>
  <c r="AQ632" i="1"/>
  <c r="AP632" i="1"/>
  <c r="AO632" i="1"/>
  <c r="AN632" i="1"/>
  <c r="AM632" i="1"/>
  <c r="AL632" i="1"/>
  <c r="AJ632" i="1"/>
  <c r="AK632" i="1" s="1"/>
  <c r="AD632" i="1"/>
  <c r="AB632" i="1"/>
  <c r="AE632" i="1" s="1"/>
  <c r="AI632" i="1" s="1"/>
  <c r="Z632" i="1"/>
  <c r="Y632" i="1"/>
  <c r="N632" i="1"/>
  <c r="AW632" i="1" s="1"/>
  <c r="BH631" i="1"/>
  <c r="BF631" i="1"/>
  <c r="BE631" i="1"/>
  <c r="BG631" i="1" s="1"/>
  <c r="BD631" i="1"/>
  <c r="BB631" i="1"/>
  <c r="BA631" i="1"/>
  <c r="BC631" i="1" s="1"/>
  <c r="AV631" i="1"/>
  <c r="AU631" i="1"/>
  <c r="AT631" i="1"/>
  <c r="AS631" i="1"/>
  <c r="AR631" i="1"/>
  <c r="AQ631" i="1"/>
  <c r="AP631" i="1"/>
  <c r="AO631" i="1"/>
  <c r="AN631" i="1"/>
  <c r="AM631" i="1"/>
  <c r="AL631" i="1"/>
  <c r="AJ631" i="1"/>
  <c r="AK631" i="1" s="1"/>
  <c r="AD631" i="1"/>
  <c r="AB631" i="1"/>
  <c r="AE631" i="1" s="1"/>
  <c r="AI631" i="1" s="1"/>
  <c r="Z631" i="1"/>
  <c r="Y631" i="1"/>
  <c r="N631" i="1"/>
  <c r="AW631" i="1" s="1"/>
  <c r="BH630" i="1"/>
  <c r="BF630" i="1"/>
  <c r="BE630" i="1"/>
  <c r="BG630" i="1" s="1"/>
  <c r="BD630" i="1"/>
  <c r="BB630" i="1"/>
  <c r="BA630" i="1"/>
  <c r="BC630" i="1" s="1"/>
  <c r="AV630" i="1"/>
  <c r="AU630" i="1"/>
  <c r="AT630" i="1"/>
  <c r="AS630" i="1"/>
  <c r="AR630" i="1"/>
  <c r="AQ630" i="1"/>
  <c r="AP630" i="1"/>
  <c r="AO630" i="1"/>
  <c r="AN630" i="1"/>
  <c r="AM630" i="1"/>
  <c r="AL630" i="1"/>
  <c r="AJ630" i="1"/>
  <c r="AK630" i="1" s="1"/>
  <c r="AD630" i="1"/>
  <c r="AB630" i="1"/>
  <c r="AE630" i="1" s="1"/>
  <c r="AI630" i="1" s="1"/>
  <c r="Z630" i="1"/>
  <c r="Y630" i="1"/>
  <c r="N630" i="1"/>
  <c r="AW630" i="1" s="1"/>
  <c r="BH629" i="1"/>
  <c r="BF629" i="1"/>
  <c r="BE629" i="1"/>
  <c r="BG629" i="1" s="1"/>
  <c r="BD629" i="1"/>
  <c r="BB629" i="1"/>
  <c r="BA629" i="1"/>
  <c r="BC629" i="1" s="1"/>
  <c r="AV629" i="1"/>
  <c r="AU629" i="1"/>
  <c r="AT629" i="1"/>
  <c r="AS629" i="1"/>
  <c r="AR629" i="1"/>
  <c r="AQ629" i="1"/>
  <c r="AP629" i="1"/>
  <c r="AO629" i="1"/>
  <c r="AN629" i="1"/>
  <c r="AM629" i="1"/>
  <c r="AL629" i="1"/>
  <c r="AJ629" i="1"/>
  <c r="AK629" i="1" s="1"/>
  <c r="AD629" i="1"/>
  <c r="AB629" i="1"/>
  <c r="AE629" i="1" s="1"/>
  <c r="AI629" i="1" s="1"/>
  <c r="Z629" i="1"/>
  <c r="Y629" i="1"/>
  <c r="N629" i="1"/>
  <c r="AW629" i="1" s="1"/>
  <c r="BH628" i="1"/>
  <c r="BF628" i="1"/>
  <c r="BE628" i="1"/>
  <c r="BG628" i="1" s="1"/>
  <c r="BD628" i="1"/>
  <c r="BB628" i="1"/>
  <c r="BA628" i="1"/>
  <c r="BC628" i="1" s="1"/>
  <c r="AV628" i="1"/>
  <c r="AU628" i="1"/>
  <c r="AT628" i="1"/>
  <c r="AS628" i="1"/>
  <c r="AR628" i="1"/>
  <c r="AQ628" i="1"/>
  <c r="AP628" i="1"/>
  <c r="AO628" i="1"/>
  <c r="AN628" i="1"/>
  <c r="AM628" i="1"/>
  <c r="AL628" i="1"/>
  <c r="AJ628" i="1"/>
  <c r="AK628" i="1" s="1"/>
  <c r="AD628" i="1"/>
  <c r="AB628" i="1"/>
  <c r="AE628" i="1" s="1"/>
  <c r="AI628" i="1" s="1"/>
  <c r="Z628" i="1"/>
  <c r="Y628" i="1"/>
  <c r="N628" i="1"/>
  <c r="AW628" i="1" s="1"/>
  <c r="BH627" i="1"/>
  <c r="BF627" i="1"/>
  <c r="BE627" i="1"/>
  <c r="BG627" i="1" s="1"/>
  <c r="BD627" i="1"/>
  <c r="BB627" i="1"/>
  <c r="BA627" i="1"/>
  <c r="BC627" i="1" s="1"/>
  <c r="AV627" i="1"/>
  <c r="AU627" i="1"/>
  <c r="AT627" i="1"/>
  <c r="AS627" i="1"/>
  <c r="AR627" i="1"/>
  <c r="AQ627" i="1"/>
  <c r="AP627" i="1"/>
  <c r="AO627" i="1"/>
  <c r="AN627" i="1"/>
  <c r="AM627" i="1"/>
  <c r="AL627" i="1"/>
  <c r="AJ627" i="1"/>
  <c r="AK627" i="1" s="1"/>
  <c r="AD627" i="1"/>
  <c r="AB627" i="1"/>
  <c r="AE627" i="1" s="1"/>
  <c r="AI627" i="1" s="1"/>
  <c r="Z627" i="1"/>
  <c r="Y627" i="1"/>
  <c r="N627" i="1"/>
  <c r="AW627" i="1" s="1"/>
  <c r="BH626" i="1"/>
  <c r="BF626" i="1"/>
  <c r="BE626" i="1"/>
  <c r="BG626" i="1" s="1"/>
  <c r="BD626" i="1"/>
  <c r="BB626" i="1"/>
  <c r="BA626" i="1"/>
  <c r="BC626" i="1" s="1"/>
  <c r="AV626" i="1"/>
  <c r="AU626" i="1"/>
  <c r="AT626" i="1"/>
  <c r="AS626" i="1"/>
  <c r="AR626" i="1"/>
  <c r="AQ626" i="1"/>
  <c r="AP626" i="1"/>
  <c r="AO626" i="1"/>
  <c r="AN626" i="1"/>
  <c r="AM626" i="1"/>
  <c r="AL626" i="1"/>
  <c r="AJ626" i="1"/>
  <c r="AK626" i="1" s="1"/>
  <c r="AD626" i="1"/>
  <c r="AB626" i="1"/>
  <c r="AE626" i="1" s="1"/>
  <c r="AI626" i="1" s="1"/>
  <c r="Z626" i="1"/>
  <c r="Y626" i="1"/>
  <c r="N626" i="1"/>
  <c r="AW626" i="1" s="1"/>
  <c r="BH625" i="1"/>
  <c r="BF625" i="1"/>
  <c r="BE625" i="1"/>
  <c r="BG625" i="1" s="1"/>
  <c r="BD625" i="1"/>
  <c r="BB625" i="1"/>
  <c r="BA625" i="1"/>
  <c r="BC625" i="1" s="1"/>
  <c r="AV625" i="1"/>
  <c r="AU625" i="1"/>
  <c r="AT625" i="1"/>
  <c r="AS625" i="1"/>
  <c r="AR625" i="1"/>
  <c r="AQ625" i="1"/>
  <c r="AP625" i="1"/>
  <c r="AO625" i="1"/>
  <c r="AN625" i="1"/>
  <c r="AM625" i="1"/>
  <c r="AL625" i="1"/>
  <c r="AJ625" i="1"/>
  <c r="AK625" i="1" s="1"/>
  <c r="AD625" i="1"/>
  <c r="AB625" i="1"/>
  <c r="AE625" i="1" s="1"/>
  <c r="AI625" i="1" s="1"/>
  <c r="Z625" i="1"/>
  <c r="Y625" i="1"/>
  <c r="N625" i="1"/>
  <c r="AW625" i="1" s="1"/>
  <c r="BH624" i="1"/>
  <c r="BF624" i="1"/>
  <c r="BE624" i="1"/>
  <c r="BG624" i="1" s="1"/>
  <c r="BD624" i="1"/>
  <c r="BB624" i="1"/>
  <c r="BA624" i="1"/>
  <c r="BC624" i="1" s="1"/>
  <c r="AV624" i="1"/>
  <c r="AU624" i="1"/>
  <c r="AT624" i="1"/>
  <c r="AS624" i="1"/>
  <c r="AR624" i="1"/>
  <c r="AQ624" i="1"/>
  <c r="AP624" i="1"/>
  <c r="AO624" i="1"/>
  <c r="AN624" i="1"/>
  <c r="AM624" i="1"/>
  <c r="AL624" i="1"/>
  <c r="AJ624" i="1"/>
  <c r="AK624" i="1" s="1"/>
  <c r="AD624" i="1"/>
  <c r="AB624" i="1"/>
  <c r="AE624" i="1" s="1"/>
  <c r="AI624" i="1" s="1"/>
  <c r="Z624" i="1"/>
  <c r="Y624" i="1"/>
  <c r="N624" i="1"/>
  <c r="AW624" i="1" s="1"/>
  <c r="BH623" i="1"/>
  <c r="BF623" i="1"/>
  <c r="BE623" i="1"/>
  <c r="BG623" i="1" s="1"/>
  <c r="BD623" i="1"/>
  <c r="BB623" i="1"/>
  <c r="BA623" i="1"/>
  <c r="BC623" i="1" s="1"/>
  <c r="AV623" i="1"/>
  <c r="AU623" i="1"/>
  <c r="AT623" i="1"/>
  <c r="AS623" i="1"/>
  <c r="AR623" i="1"/>
  <c r="AQ623" i="1"/>
  <c r="AP623" i="1"/>
  <c r="AO623" i="1"/>
  <c r="AN623" i="1"/>
  <c r="AM623" i="1"/>
  <c r="AL623" i="1"/>
  <c r="AJ623" i="1"/>
  <c r="AK623" i="1" s="1"/>
  <c r="AD623" i="1"/>
  <c r="AB623" i="1"/>
  <c r="AE623" i="1" s="1"/>
  <c r="AI623" i="1" s="1"/>
  <c r="Z623" i="1"/>
  <c r="Y623" i="1"/>
  <c r="N623" i="1"/>
  <c r="AW623" i="1" s="1"/>
  <c r="BH622" i="1"/>
  <c r="BF622" i="1"/>
  <c r="BE622" i="1"/>
  <c r="BG622" i="1" s="1"/>
  <c r="BD622" i="1"/>
  <c r="BB622" i="1"/>
  <c r="BA622" i="1"/>
  <c r="BC622" i="1" s="1"/>
  <c r="AV622" i="1"/>
  <c r="AU622" i="1"/>
  <c r="AT622" i="1"/>
  <c r="AS622" i="1"/>
  <c r="AR622" i="1"/>
  <c r="AQ622" i="1"/>
  <c r="AP622" i="1"/>
  <c r="AO622" i="1"/>
  <c r="AN622" i="1"/>
  <c r="AM622" i="1"/>
  <c r="AL622" i="1"/>
  <c r="AJ622" i="1"/>
  <c r="AK622" i="1" s="1"/>
  <c r="AD622" i="1"/>
  <c r="AB622" i="1"/>
  <c r="AE622" i="1" s="1"/>
  <c r="AI622" i="1" s="1"/>
  <c r="Z622" i="1"/>
  <c r="Y622" i="1"/>
  <c r="N622" i="1"/>
  <c r="AW622" i="1" s="1"/>
  <c r="BH621" i="1"/>
  <c r="BF621" i="1"/>
  <c r="BE621" i="1"/>
  <c r="BG621" i="1" s="1"/>
  <c r="BD621" i="1"/>
  <c r="BB621" i="1"/>
  <c r="BA621" i="1"/>
  <c r="BC621" i="1" s="1"/>
  <c r="AV621" i="1"/>
  <c r="AU621" i="1"/>
  <c r="AT621" i="1"/>
  <c r="AS621" i="1"/>
  <c r="AR621" i="1"/>
  <c r="AQ621" i="1"/>
  <c r="AP621" i="1"/>
  <c r="AO621" i="1"/>
  <c r="AN621" i="1"/>
  <c r="AM621" i="1"/>
  <c r="AL621" i="1"/>
  <c r="AJ621" i="1"/>
  <c r="AK621" i="1" s="1"/>
  <c r="AD621" i="1"/>
  <c r="AB621" i="1"/>
  <c r="AE621" i="1" s="1"/>
  <c r="AI621" i="1" s="1"/>
  <c r="Z621" i="1"/>
  <c r="Y621" i="1"/>
  <c r="N621" i="1"/>
  <c r="AW621" i="1" s="1"/>
  <c r="BH620" i="1"/>
  <c r="BF620" i="1"/>
  <c r="BE620" i="1"/>
  <c r="BG620" i="1" s="1"/>
  <c r="BD620" i="1"/>
  <c r="BB620" i="1"/>
  <c r="BA620" i="1"/>
  <c r="BC620" i="1" s="1"/>
  <c r="AV620" i="1"/>
  <c r="AU620" i="1"/>
  <c r="AT620" i="1"/>
  <c r="AS620" i="1"/>
  <c r="AR620" i="1"/>
  <c r="AQ620" i="1"/>
  <c r="AP620" i="1"/>
  <c r="AO620" i="1"/>
  <c r="AN620" i="1"/>
  <c r="AM620" i="1"/>
  <c r="AL620" i="1"/>
  <c r="AJ620" i="1"/>
  <c r="AK620" i="1" s="1"/>
  <c r="AD620" i="1"/>
  <c r="AB620" i="1"/>
  <c r="AE620" i="1" s="1"/>
  <c r="AI620" i="1" s="1"/>
  <c r="Z620" i="1"/>
  <c r="Y620" i="1"/>
  <c r="N620" i="1"/>
  <c r="AW620" i="1" s="1"/>
  <c r="BH619" i="1"/>
  <c r="BF619" i="1"/>
  <c r="BE619" i="1"/>
  <c r="BG619" i="1" s="1"/>
  <c r="BD619" i="1"/>
  <c r="BB619" i="1"/>
  <c r="BA619" i="1"/>
  <c r="BC619" i="1" s="1"/>
  <c r="AV619" i="1"/>
  <c r="AU619" i="1"/>
  <c r="AT619" i="1"/>
  <c r="AS619" i="1"/>
  <c r="AR619" i="1"/>
  <c r="AQ619" i="1"/>
  <c r="AP619" i="1"/>
  <c r="AO619" i="1"/>
  <c r="AN619" i="1"/>
  <c r="AM619" i="1"/>
  <c r="AL619" i="1"/>
  <c r="AJ619" i="1"/>
  <c r="AK619" i="1" s="1"/>
  <c r="AD619" i="1"/>
  <c r="AB619" i="1"/>
  <c r="AE619" i="1" s="1"/>
  <c r="AI619" i="1" s="1"/>
  <c r="Z619" i="1"/>
  <c r="Y619" i="1"/>
  <c r="N619" i="1"/>
  <c r="AW619" i="1" s="1"/>
  <c r="BH618" i="1"/>
  <c r="BF618" i="1"/>
  <c r="BE618" i="1"/>
  <c r="BG618" i="1" s="1"/>
  <c r="BD618" i="1"/>
  <c r="BB618" i="1"/>
  <c r="BA618" i="1"/>
  <c r="BC618" i="1" s="1"/>
  <c r="AV618" i="1"/>
  <c r="AU618" i="1"/>
  <c r="AT618" i="1"/>
  <c r="AS618" i="1"/>
  <c r="AR618" i="1"/>
  <c r="AQ618" i="1"/>
  <c r="AP618" i="1"/>
  <c r="AO618" i="1"/>
  <c r="AN618" i="1"/>
  <c r="AM618" i="1"/>
  <c r="AL618" i="1"/>
  <c r="AJ618" i="1"/>
  <c r="AK618" i="1" s="1"/>
  <c r="AD618" i="1"/>
  <c r="AB618" i="1"/>
  <c r="AE618" i="1" s="1"/>
  <c r="AI618" i="1" s="1"/>
  <c r="Z618" i="1"/>
  <c r="Y618" i="1"/>
  <c r="N618" i="1"/>
  <c r="AW618" i="1" s="1"/>
  <c r="BH617" i="1"/>
  <c r="BF617" i="1"/>
  <c r="BE617" i="1"/>
  <c r="BG617" i="1" s="1"/>
  <c r="BD617" i="1"/>
  <c r="BB617" i="1"/>
  <c r="BA617" i="1"/>
  <c r="BC617" i="1" s="1"/>
  <c r="AV617" i="1"/>
  <c r="AU617" i="1"/>
  <c r="AT617" i="1"/>
  <c r="AS617" i="1"/>
  <c r="AR617" i="1"/>
  <c r="AQ617" i="1"/>
  <c r="AP617" i="1"/>
  <c r="AO617" i="1"/>
  <c r="AN617" i="1"/>
  <c r="AM617" i="1"/>
  <c r="AL617" i="1"/>
  <c r="AJ617" i="1"/>
  <c r="AK617" i="1" s="1"/>
  <c r="AD617" i="1"/>
  <c r="AB617" i="1"/>
  <c r="AE617" i="1" s="1"/>
  <c r="AI617" i="1" s="1"/>
  <c r="Z617" i="1"/>
  <c r="Y617" i="1"/>
  <c r="N617" i="1"/>
  <c r="AW617" i="1" s="1"/>
  <c r="BH616" i="1"/>
  <c r="BF616" i="1"/>
  <c r="BE616" i="1"/>
  <c r="BG616" i="1" s="1"/>
  <c r="BD616" i="1"/>
  <c r="BB616" i="1"/>
  <c r="BA616" i="1"/>
  <c r="BC616" i="1" s="1"/>
  <c r="AV616" i="1"/>
  <c r="AU616" i="1"/>
  <c r="AT616" i="1"/>
  <c r="AS616" i="1"/>
  <c r="AR616" i="1"/>
  <c r="AQ616" i="1"/>
  <c r="AP616" i="1"/>
  <c r="AO616" i="1"/>
  <c r="AN616" i="1"/>
  <c r="AM616" i="1"/>
  <c r="AL616" i="1"/>
  <c r="AJ616" i="1"/>
  <c r="AK616" i="1" s="1"/>
  <c r="AD616" i="1"/>
  <c r="AB616" i="1"/>
  <c r="AE616" i="1" s="1"/>
  <c r="AI616" i="1" s="1"/>
  <c r="Z616" i="1"/>
  <c r="Y616" i="1"/>
  <c r="N616" i="1"/>
  <c r="AW616" i="1" s="1"/>
  <c r="BH615" i="1"/>
  <c r="BF615" i="1"/>
  <c r="BE615" i="1"/>
  <c r="BG615" i="1" s="1"/>
  <c r="BD615" i="1"/>
  <c r="BB615" i="1"/>
  <c r="BA615" i="1"/>
  <c r="BC615" i="1" s="1"/>
  <c r="AV615" i="1"/>
  <c r="AU615" i="1"/>
  <c r="AT615" i="1"/>
  <c r="AS615" i="1"/>
  <c r="AR615" i="1"/>
  <c r="AQ615" i="1"/>
  <c r="AP615" i="1"/>
  <c r="AO615" i="1"/>
  <c r="AN615" i="1"/>
  <c r="AM615" i="1"/>
  <c r="AL615" i="1"/>
  <c r="AJ615" i="1"/>
  <c r="AK615" i="1" s="1"/>
  <c r="AD615" i="1"/>
  <c r="AB615" i="1"/>
  <c r="AE615" i="1" s="1"/>
  <c r="AI615" i="1" s="1"/>
  <c r="Z615" i="1"/>
  <c r="Y615" i="1"/>
  <c r="N615" i="1"/>
  <c r="AW615" i="1" s="1"/>
  <c r="BH614" i="1"/>
  <c r="BF614" i="1"/>
  <c r="BE614" i="1"/>
  <c r="BG614" i="1" s="1"/>
  <c r="BD614" i="1"/>
  <c r="BB614" i="1"/>
  <c r="BA614" i="1"/>
  <c r="BC614" i="1" s="1"/>
  <c r="AV614" i="1"/>
  <c r="AU614" i="1"/>
  <c r="AT614" i="1"/>
  <c r="AS614" i="1"/>
  <c r="AR614" i="1"/>
  <c r="AQ614" i="1"/>
  <c r="AP614" i="1"/>
  <c r="AO614" i="1"/>
  <c r="AN614" i="1"/>
  <c r="AM614" i="1"/>
  <c r="AL614" i="1"/>
  <c r="AJ614" i="1"/>
  <c r="AK614" i="1" s="1"/>
  <c r="AD614" i="1"/>
  <c r="AB614" i="1"/>
  <c r="AE614" i="1" s="1"/>
  <c r="AI614" i="1" s="1"/>
  <c r="Z614" i="1"/>
  <c r="Y614" i="1"/>
  <c r="N614" i="1"/>
  <c r="AW614" i="1" s="1"/>
  <c r="BH613" i="1"/>
  <c r="BF613" i="1"/>
  <c r="BE613" i="1"/>
  <c r="BG613" i="1" s="1"/>
  <c r="BD613" i="1"/>
  <c r="BB613" i="1"/>
  <c r="BA613" i="1"/>
  <c r="BC613" i="1" s="1"/>
  <c r="AV613" i="1"/>
  <c r="AU613" i="1"/>
  <c r="AT613" i="1"/>
  <c r="AS613" i="1"/>
  <c r="AR613" i="1"/>
  <c r="AQ613" i="1"/>
  <c r="AP613" i="1"/>
  <c r="AO613" i="1"/>
  <c r="AN613" i="1"/>
  <c r="AM613" i="1"/>
  <c r="AL613" i="1"/>
  <c r="AJ613" i="1"/>
  <c r="AK613" i="1" s="1"/>
  <c r="AD613" i="1"/>
  <c r="AB613" i="1"/>
  <c r="AE613" i="1" s="1"/>
  <c r="AI613" i="1" s="1"/>
  <c r="Z613" i="1"/>
  <c r="Y613" i="1"/>
  <c r="N613" i="1"/>
  <c r="AW613" i="1" s="1"/>
  <c r="BH612" i="1"/>
  <c r="BF612" i="1"/>
  <c r="BE612" i="1"/>
  <c r="BG612" i="1" s="1"/>
  <c r="BD612" i="1"/>
  <c r="BB612" i="1"/>
  <c r="BA612" i="1"/>
  <c r="BC612" i="1" s="1"/>
  <c r="AV612" i="1"/>
  <c r="AU612" i="1"/>
  <c r="AT612" i="1"/>
  <c r="AS612" i="1"/>
  <c r="AR612" i="1"/>
  <c r="AQ612" i="1"/>
  <c r="AP612" i="1"/>
  <c r="AO612" i="1"/>
  <c r="AN612" i="1"/>
  <c r="AM612" i="1"/>
  <c r="AL612" i="1"/>
  <c r="AJ612" i="1"/>
  <c r="AK612" i="1" s="1"/>
  <c r="AD612" i="1"/>
  <c r="AB612" i="1"/>
  <c r="AE612" i="1" s="1"/>
  <c r="AI612" i="1" s="1"/>
  <c r="Z612" i="1"/>
  <c r="Y612" i="1"/>
  <c r="N612" i="1"/>
  <c r="AW612" i="1" s="1"/>
  <c r="BH611" i="1"/>
  <c r="BF611" i="1"/>
  <c r="BE611" i="1"/>
  <c r="BG611" i="1" s="1"/>
  <c r="BD611" i="1"/>
  <c r="BB611" i="1"/>
  <c r="BA611" i="1"/>
  <c r="BC611" i="1" s="1"/>
  <c r="AV611" i="1"/>
  <c r="AU611" i="1"/>
  <c r="AT611" i="1"/>
  <c r="AS611" i="1"/>
  <c r="AR611" i="1"/>
  <c r="AQ611" i="1"/>
  <c r="AP611" i="1"/>
  <c r="AO611" i="1"/>
  <c r="AN611" i="1"/>
  <c r="AM611" i="1"/>
  <c r="AL611" i="1"/>
  <c r="AJ611" i="1"/>
  <c r="AK611" i="1" s="1"/>
  <c r="AD611" i="1"/>
  <c r="AB611" i="1"/>
  <c r="AE611" i="1" s="1"/>
  <c r="AI611" i="1" s="1"/>
  <c r="Z611" i="1"/>
  <c r="Y611" i="1"/>
  <c r="N611" i="1"/>
  <c r="AW611" i="1" s="1"/>
  <c r="BH610" i="1"/>
  <c r="BF610" i="1"/>
  <c r="BE610" i="1"/>
  <c r="BG610" i="1" s="1"/>
  <c r="BD610" i="1"/>
  <c r="BB610" i="1"/>
  <c r="BA610" i="1"/>
  <c r="BC610" i="1" s="1"/>
  <c r="AV610" i="1"/>
  <c r="AU610" i="1"/>
  <c r="AT610" i="1"/>
  <c r="AS610" i="1"/>
  <c r="AR610" i="1"/>
  <c r="AQ610" i="1"/>
  <c r="AP610" i="1"/>
  <c r="AO610" i="1"/>
  <c r="AN610" i="1"/>
  <c r="AM610" i="1"/>
  <c r="AL610" i="1"/>
  <c r="AJ610" i="1"/>
  <c r="AK610" i="1" s="1"/>
  <c r="AD610" i="1"/>
  <c r="AB610" i="1"/>
  <c r="AE610" i="1" s="1"/>
  <c r="AI610" i="1" s="1"/>
  <c r="Z610" i="1"/>
  <c r="Y610" i="1"/>
  <c r="N610" i="1"/>
  <c r="AW610" i="1" s="1"/>
  <c r="BH609" i="1"/>
  <c r="BF609" i="1"/>
  <c r="BE609" i="1"/>
  <c r="BG609" i="1" s="1"/>
  <c r="BD609" i="1"/>
  <c r="BB609" i="1"/>
  <c r="BA609" i="1"/>
  <c r="BC609" i="1" s="1"/>
  <c r="AV609" i="1"/>
  <c r="AU609" i="1"/>
  <c r="AT609" i="1"/>
  <c r="AS609" i="1"/>
  <c r="AR609" i="1"/>
  <c r="AQ609" i="1"/>
  <c r="AP609" i="1"/>
  <c r="AO609" i="1"/>
  <c r="AN609" i="1"/>
  <c r="AM609" i="1"/>
  <c r="AL609" i="1"/>
  <c r="AJ609" i="1"/>
  <c r="AK609" i="1" s="1"/>
  <c r="AD609" i="1"/>
  <c r="AB609" i="1"/>
  <c r="AE609" i="1" s="1"/>
  <c r="AI609" i="1" s="1"/>
  <c r="Z609" i="1"/>
  <c r="Y609" i="1"/>
  <c r="N609" i="1"/>
  <c r="AW609" i="1" s="1"/>
  <c r="BH608" i="1"/>
  <c r="BF608" i="1"/>
  <c r="BE608" i="1"/>
  <c r="BG608" i="1" s="1"/>
  <c r="BD608" i="1"/>
  <c r="BB608" i="1"/>
  <c r="BA608" i="1"/>
  <c r="BC608" i="1" s="1"/>
  <c r="AV608" i="1"/>
  <c r="AU608" i="1"/>
  <c r="AT608" i="1"/>
  <c r="AS608" i="1"/>
  <c r="AR608" i="1"/>
  <c r="AQ608" i="1"/>
  <c r="AP608" i="1"/>
  <c r="AO608" i="1"/>
  <c r="AN608" i="1"/>
  <c r="AM608" i="1"/>
  <c r="AL608" i="1"/>
  <c r="AJ608" i="1"/>
  <c r="AK608" i="1" s="1"/>
  <c r="AD608" i="1"/>
  <c r="AB608" i="1"/>
  <c r="AE608" i="1" s="1"/>
  <c r="AI608" i="1" s="1"/>
  <c r="Z608" i="1"/>
  <c r="Y608" i="1"/>
  <c r="N608" i="1"/>
  <c r="AW608" i="1" s="1"/>
  <c r="BH607" i="1"/>
  <c r="BF607" i="1"/>
  <c r="BE607" i="1"/>
  <c r="BG607" i="1" s="1"/>
  <c r="BD607" i="1"/>
  <c r="BB607" i="1"/>
  <c r="BA607" i="1"/>
  <c r="BC607" i="1" s="1"/>
  <c r="AV607" i="1"/>
  <c r="AU607" i="1"/>
  <c r="AT607" i="1"/>
  <c r="AS607" i="1"/>
  <c r="AR607" i="1"/>
  <c r="AQ607" i="1"/>
  <c r="AP607" i="1"/>
  <c r="AO607" i="1"/>
  <c r="AN607" i="1"/>
  <c r="AM607" i="1"/>
  <c r="AL607" i="1"/>
  <c r="AJ607" i="1"/>
  <c r="AK607" i="1" s="1"/>
  <c r="AD607" i="1"/>
  <c r="AB607" i="1"/>
  <c r="AE607" i="1" s="1"/>
  <c r="AI607" i="1" s="1"/>
  <c r="Z607" i="1"/>
  <c r="Y607" i="1"/>
  <c r="N607" i="1"/>
  <c r="AW607" i="1" s="1"/>
  <c r="BH606" i="1"/>
  <c r="BF606" i="1"/>
  <c r="BE606" i="1"/>
  <c r="BG606" i="1" s="1"/>
  <c r="BD606" i="1"/>
  <c r="BB606" i="1"/>
  <c r="BA606" i="1"/>
  <c r="BC606" i="1" s="1"/>
  <c r="AV606" i="1"/>
  <c r="AU606" i="1"/>
  <c r="AT606" i="1"/>
  <c r="AS606" i="1"/>
  <c r="AR606" i="1"/>
  <c r="AQ606" i="1"/>
  <c r="AP606" i="1"/>
  <c r="AO606" i="1"/>
  <c r="AN606" i="1"/>
  <c r="AM606" i="1"/>
  <c r="AL606" i="1"/>
  <c r="AJ606" i="1"/>
  <c r="AK606" i="1" s="1"/>
  <c r="AD606" i="1"/>
  <c r="AB606" i="1"/>
  <c r="AE606" i="1" s="1"/>
  <c r="AI606" i="1" s="1"/>
  <c r="Z606" i="1"/>
  <c r="Y606" i="1"/>
  <c r="N606" i="1"/>
  <c r="AW606" i="1" s="1"/>
  <c r="BH605" i="1"/>
  <c r="BF605" i="1"/>
  <c r="BE605" i="1"/>
  <c r="BG605" i="1" s="1"/>
  <c r="BD605" i="1"/>
  <c r="BB605" i="1"/>
  <c r="BA605" i="1"/>
  <c r="BC605" i="1" s="1"/>
  <c r="AV605" i="1"/>
  <c r="AU605" i="1"/>
  <c r="AT605" i="1"/>
  <c r="AS605" i="1"/>
  <c r="AR605" i="1"/>
  <c r="AQ605" i="1"/>
  <c r="AP605" i="1"/>
  <c r="AO605" i="1"/>
  <c r="AN605" i="1"/>
  <c r="AM605" i="1"/>
  <c r="AL605" i="1"/>
  <c r="AJ605" i="1"/>
  <c r="AK605" i="1" s="1"/>
  <c r="AD605" i="1"/>
  <c r="AB605" i="1"/>
  <c r="AE605" i="1" s="1"/>
  <c r="AI605" i="1" s="1"/>
  <c r="Z605" i="1"/>
  <c r="Y605" i="1"/>
  <c r="N605" i="1"/>
  <c r="AW605" i="1" s="1"/>
  <c r="BH604" i="1"/>
  <c r="BF604" i="1"/>
  <c r="BE604" i="1"/>
  <c r="BG604" i="1" s="1"/>
  <c r="BD604" i="1"/>
  <c r="BB604" i="1"/>
  <c r="BA604" i="1"/>
  <c r="BC604" i="1" s="1"/>
  <c r="AV604" i="1"/>
  <c r="AU604" i="1"/>
  <c r="AT604" i="1"/>
  <c r="AS604" i="1"/>
  <c r="AR604" i="1"/>
  <c r="AQ604" i="1"/>
  <c r="AP604" i="1"/>
  <c r="AO604" i="1"/>
  <c r="AN604" i="1"/>
  <c r="AM604" i="1"/>
  <c r="AL604" i="1"/>
  <c r="AJ604" i="1"/>
  <c r="AK604" i="1" s="1"/>
  <c r="AD604" i="1"/>
  <c r="AB604" i="1"/>
  <c r="AE604" i="1" s="1"/>
  <c r="AI604" i="1" s="1"/>
  <c r="Z604" i="1"/>
  <c r="Y604" i="1"/>
  <c r="N604" i="1"/>
  <c r="AW604" i="1" s="1"/>
  <c r="BH603" i="1"/>
  <c r="BF603" i="1"/>
  <c r="BE603" i="1"/>
  <c r="BG603" i="1" s="1"/>
  <c r="BD603" i="1"/>
  <c r="BB603" i="1"/>
  <c r="BA603" i="1"/>
  <c r="BC603" i="1" s="1"/>
  <c r="AV603" i="1"/>
  <c r="AU603" i="1"/>
  <c r="AT603" i="1"/>
  <c r="AS603" i="1"/>
  <c r="AR603" i="1"/>
  <c r="AQ603" i="1"/>
  <c r="AP603" i="1"/>
  <c r="AO603" i="1"/>
  <c r="AN603" i="1"/>
  <c r="AM603" i="1"/>
  <c r="AL603" i="1"/>
  <c r="AJ603" i="1"/>
  <c r="AK603" i="1" s="1"/>
  <c r="AD603" i="1"/>
  <c r="AB603" i="1"/>
  <c r="AE603" i="1" s="1"/>
  <c r="AI603" i="1" s="1"/>
  <c r="Z603" i="1"/>
  <c r="Y603" i="1"/>
  <c r="N603" i="1"/>
  <c r="AW603" i="1" s="1"/>
  <c r="BH602" i="1"/>
  <c r="BF602" i="1"/>
  <c r="BE602" i="1"/>
  <c r="BG602" i="1" s="1"/>
  <c r="BD602" i="1"/>
  <c r="BB602" i="1"/>
  <c r="BA602" i="1"/>
  <c r="BC602" i="1" s="1"/>
  <c r="AV602" i="1"/>
  <c r="AU602" i="1"/>
  <c r="AT602" i="1"/>
  <c r="AS602" i="1"/>
  <c r="AR602" i="1"/>
  <c r="AQ602" i="1"/>
  <c r="AP602" i="1"/>
  <c r="AO602" i="1"/>
  <c r="AN602" i="1"/>
  <c r="AM602" i="1"/>
  <c r="AL602" i="1"/>
  <c r="AJ602" i="1"/>
  <c r="AK602" i="1" s="1"/>
  <c r="AD602" i="1"/>
  <c r="AB602" i="1"/>
  <c r="AE602" i="1" s="1"/>
  <c r="AI602" i="1" s="1"/>
  <c r="Z602" i="1"/>
  <c r="Y602" i="1"/>
  <c r="N602" i="1"/>
  <c r="AW602" i="1" s="1"/>
  <c r="BH601" i="1"/>
  <c r="BF601" i="1"/>
  <c r="BE601" i="1"/>
  <c r="BG601" i="1" s="1"/>
  <c r="BD601" i="1"/>
  <c r="BB601" i="1"/>
  <c r="BA601" i="1"/>
  <c r="BC601" i="1" s="1"/>
  <c r="AV601" i="1"/>
  <c r="AU601" i="1"/>
  <c r="AT601" i="1"/>
  <c r="AS601" i="1"/>
  <c r="AR601" i="1"/>
  <c r="AQ601" i="1"/>
  <c r="AP601" i="1"/>
  <c r="AO601" i="1"/>
  <c r="AN601" i="1"/>
  <c r="AM601" i="1"/>
  <c r="AL601" i="1"/>
  <c r="AJ601" i="1"/>
  <c r="AK601" i="1" s="1"/>
  <c r="AD601" i="1"/>
  <c r="AB601" i="1"/>
  <c r="AE601" i="1" s="1"/>
  <c r="AI601" i="1" s="1"/>
  <c r="Z601" i="1"/>
  <c r="Y601" i="1"/>
  <c r="N601" i="1"/>
  <c r="AW601" i="1" s="1"/>
  <c r="BH600" i="1"/>
  <c r="BF600" i="1"/>
  <c r="BE600" i="1"/>
  <c r="BG600" i="1" s="1"/>
  <c r="BD600" i="1"/>
  <c r="BB600" i="1"/>
  <c r="BA600" i="1"/>
  <c r="BC600" i="1" s="1"/>
  <c r="AV600" i="1"/>
  <c r="AU600" i="1"/>
  <c r="AT600" i="1"/>
  <c r="AS600" i="1"/>
  <c r="AR600" i="1"/>
  <c r="AQ600" i="1"/>
  <c r="AP600" i="1"/>
  <c r="AO600" i="1"/>
  <c r="AN600" i="1"/>
  <c r="AM600" i="1"/>
  <c r="AL600" i="1"/>
  <c r="AJ600" i="1"/>
  <c r="AK600" i="1" s="1"/>
  <c r="AD600" i="1"/>
  <c r="AB600" i="1"/>
  <c r="AE600" i="1" s="1"/>
  <c r="AI600" i="1" s="1"/>
  <c r="Z600" i="1"/>
  <c r="Y600" i="1"/>
  <c r="N600" i="1"/>
  <c r="AW600" i="1" s="1"/>
  <c r="BH599" i="1"/>
  <c r="BF599" i="1"/>
  <c r="BE599" i="1"/>
  <c r="BG599" i="1" s="1"/>
  <c r="BD599" i="1"/>
  <c r="BB599" i="1"/>
  <c r="BA599" i="1"/>
  <c r="BC599" i="1" s="1"/>
  <c r="AV599" i="1"/>
  <c r="AU599" i="1"/>
  <c r="AT599" i="1"/>
  <c r="AS599" i="1"/>
  <c r="AR599" i="1"/>
  <c r="AQ599" i="1"/>
  <c r="AP599" i="1"/>
  <c r="AO599" i="1"/>
  <c r="AN599" i="1"/>
  <c r="AM599" i="1"/>
  <c r="AL599" i="1"/>
  <c r="AJ599" i="1"/>
  <c r="AK599" i="1" s="1"/>
  <c r="AD599" i="1"/>
  <c r="AB599" i="1"/>
  <c r="AE599" i="1" s="1"/>
  <c r="AI599" i="1" s="1"/>
  <c r="Z599" i="1"/>
  <c r="Y599" i="1"/>
  <c r="N599" i="1"/>
  <c r="AW599" i="1" s="1"/>
  <c r="BH598" i="1"/>
  <c r="BF598" i="1"/>
  <c r="BE598" i="1"/>
  <c r="BG598" i="1" s="1"/>
  <c r="BD598" i="1"/>
  <c r="BB598" i="1"/>
  <c r="BA598" i="1"/>
  <c r="BC598" i="1" s="1"/>
  <c r="AV598" i="1"/>
  <c r="AU598" i="1"/>
  <c r="AT598" i="1"/>
  <c r="AS598" i="1"/>
  <c r="AR598" i="1"/>
  <c r="AQ598" i="1"/>
  <c r="AP598" i="1"/>
  <c r="AO598" i="1"/>
  <c r="AN598" i="1"/>
  <c r="AM598" i="1"/>
  <c r="AL598" i="1"/>
  <c r="AD598" i="1"/>
  <c r="Z598" i="1"/>
  <c r="Y598" i="1"/>
  <c r="N598" i="1"/>
  <c r="AW598" i="1" s="1"/>
  <c r="BE597" i="1"/>
  <c r="BA597" i="1"/>
  <c r="AW597" i="1"/>
  <c r="AV597" i="1"/>
  <c r="AU597" i="1"/>
  <c r="AT597" i="1"/>
  <c r="AS597" i="1"/>
  <c r="AR597" i="1"/>
  <c r="AQ597" i="1"/>
  <c r="AP597" i="1"/>
  <c r="AO597" i="1"/>
  <c r="AN597" i="1"/>
  <c r="AM597" i="1"/>
  <c r="AL597" i="1"/>
  <c r="AD597" i="1"/>
  <c r="Z597" i="1"/>
  <c r="Y597" i="1"/>
  <c r="N597" i="1"/>
  <c r="BG596" i="1"/>
  <c r="BE596" i="1"/>
  <c r="BC596" i="1"/>
  <c r="BA596" i="1"/>
  <c r="AV596" i="1"/>
  <c r="AU596" i="1"/>
  <c r="AT596" i="1"/>
  <c r="AS596" i="1"/>
  <c r="AR596" i="1"/>
  <c r="AQ596" i="1"/>
  <c r="AP596" i="1"/>
  <c r="AO596" i="1"/>
  <c r="AN596" i="1"/>
  <c r="AM596" i="1"/>
  <c r="AL596" i="1"/>
  <c r="AD596" i="1"/>
  <c r="Z596" i="1"/>
  <c r="Y596" i="1"/>
  <c r="N596" i="1"/>
  <c r="AW596" i="1" s="1"/>
  <c r="BE595" i="1"/>
  <c r="BA595" i="1"/>
  <c r="AW595" i="1"/>
  <c r="AV595" i="1"/>
  <c r="AU595" i="1"/>
  <c r="AT595" i="1"/>
  <c r="AS595" i="1"/>
  <c r="AR595" i="1"/>
  <c r="AQ595" i="1"/>
  <c r="AP595" i="1"/>
  <c r="AO595" i="1"/>
  <c r="AN595" i="1"/>
  <c r="AM595" i="1"/>
  <c r="AL595" i="1"/>
  <c r="AD595" i="1"/>
  <c r="Z595" i="1"/>
  <c r="Y595" i="1"/>
  <c r="N595" i="1"/>
  <c r="BG594" i="1"/>
  <c r="BE594" i="1"/>
  <c r="BC594" i="1"/>
  <c r="BA594" i="1"/>
  <c r="AV594" i="1"/>
  <c r="AU594" i="1"/>
  <c r="AT594" i="1"/>
  <c r="AS594" i="1"/>
  <c r="AR594" i="1"/>
  <c r="AQ594" i="1"/>
  <c r="AP594" i="1"/>
  <c r="AO594" i="1"/>
  <c r="AN594" i="1"/>
  <c r="AM594" i="1"/>
  <c r="AL594" i="1"/>
  <c r="AD594" i="1"/>
  <c r="Z594" i="1"/>
  <c r="Y594" i="1"/>
  <c r="N594" i="1"/>
  <c r="AW594" i="1" s="1"/>
  <c r="BE593" i="1"/>
  <c r="BA593" i="1"/>
  <c r="AW593" i="1"/>
  <c r="AV593" i="1"/>
  <c r="AU593" i="1"/>
  <c r="AT593" i="1"/>
  <c r="AS593" i="1"/>
  <c r="AR593" i="1"/>
  <c r="AQ593" i="1"/>
  <c r="AP593" i="1"/>
  <c r="AO593" i="1"/>
  <c r="AN593" i="1"/>
  <c r="AM593" i="1"/>
  <c r="AL593" i="1"/>
  <c r="AD593" i="1"/>
  <c r="Z593" i="1"/>
  <c r="Y593" i="1"/>
  <c r="N593" i="1"/>
  <c r="BG592" i="1"/>
  <c r="BE592" i="1"/>
  <c r="BC592" i="1"/>
  <c r="BA592" i="1"/>
  <c r="AV592" i="1"/>
  <c r="AU592" i="1"/>
  <c r="AT592" i="1"/>
  <c r="AS592" i="1"/>
  <c r="AR592" i="1"/>
  <c r="AQ592" i="1"/>
  <c r="AP592" i="1"/>
  <c r="AO592" i="1"/>
  <c r="AN592" i="1"/>
  <c r="AM592" i="1"/>
  <c r="AL592" i="1"/>
  <c r="AD592" i="1"/>
  <c r="Z592" i="1"/>
  <c r="Y592" i="1"/>
  <c r="N592" i="1"/>
  <c r="AW592" i="1" s="1"/>
  <c r="BE591" i="1"/>
  <c r="BA591" i="1"/>
  <c r="AW591" i="1"/>
  <c r="AV591" i="1"/>
  <c r="AU591" i="1"/>
  <c r="AT591" i="1"/>
  <c r="AS591" i="1"/>
  <c r="AR591" i="1"/>
  <c r="AQ591" i="1"/>
  <c r="AP591" i="1"/>
  <c r="AO591" i="1"/>
  <c r="AN591" i="1"/>
  <c r="AM591" i="1"/>
  <c r="AL591" i="1"/>
  <c r="AD591" i="1"/>
  <c r="Z591" i="1"/>
  <c r="Y591" i="1"/>
  <c r="N591" i="1"/>
  <c r="BG590" i="1"/>
  <c r="BE590" i="1"/>
  <c r="BC590" i="1"/>
  <c r="BA590" i="1"/>
  <c r="AV590" i="1"/>
  <c r="AU590" i="1"/>
  <c r="AT590" i="1"/>
  <c r="AS590" i="1"/>
  <c r="AR590" i="1"/>
  <c r="AQ590" i="1"/>
  <c r="AP590" i="1"/>
  <c r="AO590" i="1"/>
  <c r="AN590" i="1"/>
  <c r="AM590" i="1"/>
  <c r="AL590" i="1"/>
  <c r="AD590" i="1"/>
  <c r="Z590" i="1"/>
  <c r="Y590" i="1"/>
  <c r="N590" i="1"/>
  <c r="AW590" i="1" s="1"/>
  <c r="BE589" i="1"/>
  <c r="BA589" i="1"/>
  <c r="AW589" i="1"/>
  <c r="AV589" i="1"/>
  <c r="AU589" i="1"/>
  <c r="AT589" i="1"/>
  <c r="AS589" i="1"/>
  <c r="AR589" i="1"/>
  <c r="AQ589" i="1"/>
  <c r="AP589" i="1"/>
  <c r="AO589" i="1"/>
  <c r="AN589" i="1"/>
  <c r="AM589" i="1"/>
  <c r="AL589" i="1"/>
  <c r="AD589" i="1"/>
  <c r="Z589" i="1"/>
  <c r="Y589" i="1"/>
  <c r="N589" i="1"/>
  <c r="BG588" i="1"/>
  <c r="BE588" i="1"/>
  <c r="BC588" i="1"/>
  <c r="BA588" i="1"/>
  <c r="AV588" i="1"/>
  <c r="AU588" i="1"/>
  <c r="AT588" i="1"/>
  <c r="AS588" i="1"/>
  <c r="AR588" i="1"/>
  <c r="AQ588" i="1"/>
  <c r="AP588" i="1"/>
  <c r="AO588" i="1"/>
  <c r="AN588" i="1"/>
  <c r="AM588" i="1"/>
  <c r="AL588" i="1"/>
  <c r="AD588" i="1"/>
  <c r="Z588" i="1"/>
  <c r="Y588" i="1"/>
  <c r="N588" i="1"/>
  <c r="AW588" i="1" s="1"/>
  <c r="BE587" i="1"/>
  <c r="BA587" i="1"/>
  <c r="AW587" i="1"/>
  <c r="AV587" i="1"/>
  <c r="AU587" i="1"/>
  <c r="AT587" i="1"/>
  <c r="AS587" i="1"/>
  <c r="AR587" i="1"/>
  <c r="AQ587" i="1"/>
  <c r="AP587" i="1"/>
  <c r="AO587" i="1"/>
  <c r="AN587" i="1"/>
  <c r="AM587" i="1"/>
  <c r="AL587" i="1"/>
  <c r="AD587" i="1"/>
  <c r="Z587" i="1"/>
  <c r="Y587" i="1"/>
  <c r="N587" i="1"/>
  <c r="BG586" i="1"/>
  <c r="BE586" i="1"/>
  <c r="BC586" i="1"/>
  <c r="BA586" i="1"/>
  <c r="AV586" i="1"/>
  <c r="AU586" i="1"/>
  <c r="AT586" i="1"/>
  <c r="AS586" i="1"/>
  <c r="AR586" i="1"/>
  <c r="AQ586" i="1"/>
  <c r="AP586" i="1"/>
  <c r="AO586" i="1"/>
  <c r="AN586" i="1"/>
  <c r="AM586" i="1"/>
  <c r="AL586" i="1"/>
  <c r="AD586" i="1"/>
  <c r="Z586" i="1"/>
  <c r="Y586" i="1"/>
  <c r="N586" i="1"/>
  <c r="AW586" i="1" s="1"/>
  <c r="BE585" i="1"/>
  <c r="BA585" i="1"/>
  <c r="AW585" i="1"/>
  <c r="AV585" i="1"/>
  <c r="AU585" i="1"/>
  <c r="AT585" i="1"/>
  <c r="AS585" i="1"/>
  <c r="AR585" i="1"/>
  <c r="AQ585" i="1"/>
  <c r="AP585" i="1"/>
  <c r="AO585" i="1"/>
  <c r="AN585" i="1"/>
  <c r="AM585" i="1"/>
  <c r="AL585" i="1"/>
  <c r="AD585" i="1"/>
  <c r="Z585" i="1"/>
  <c r="Y585" i="1"/>
  <c r="N585" i="1"/>
  <c r="BG584" i="1"/>
  <c r="BE584" i="1"/>
  <c r="BC584" i="1"/>
  <c r="BA584" i="1"/>
  <c r="AV584" i="1"/>
  <c r="AU584" i="1"/>
  <c r="AT584" i="1"/>
  <c r="AS584" i="1"/>
  <c r="AR584" i="1"/>
  <c r="AQ584" i="1"/>
  <c r="AP584" i="1"/>
  <c r="AO584" i="1"/>
  <c r="AN584" i="1"/>
  <c r="AM584" i="1"/>
  <c r="AL584" i="1"/>
  <c r="AD584" i="1"/>
  <c r="Z584" i="1"/>
  <c r="Y584" i="1"/>
  <c r="N584" i="1"/>
  <c r="AW584" i="1" s="1"/>
  <c r="BE583" i="1"/>
  <c r="BA583" i="1"/>
  <c r="AW583" i="1"/>
  <c r="AV583" i="1"/>
  <c r="AU583" i="1"/>
  <c r="AT583" i="1"/>
  <c r="AS583" i="1"/>
  <c r="AR583" i="1"/>
  <c r="AQ583" i="1"/>
  <c r="AP583" i="1"/>
  <c r="AO583" i="1"/>
  <c r="AN583" i="1"/>
  <c r="AM583" i="1"/>
  <c r="AL583" i="1"/>
  <c r="AD583" i="1"/>
  <c r="Z583" i="1"/>
  <c r="Y583" i="1"/>
  <c r="N583" i="1"/>
  <c r="BG582" i="1"/>
  <c r="BE582" i="1"/>
  <c r="BC582" i="1"/>
  <c r="BA582" i="1"/>
  <c r="AV582" i="1"/>
  <c r="AU582" i="1"/>
  <c r="AT582" i="1"/>
  <c r="AS582" i="1"/>
  <c r="AR582" i="1"/>
  <c r="AQ582" i="1"/>
  <c r="AP582" i="1"/>
  <c r="AO582" i="1"/>
  <c r="AN582" i="1"/>
  <c r="AM582" i="1"/>
  <c r="AL582" i="1"/>
  <c r="AD582" i="1"/>
  <c r="Z582" i="1"/>
  <c r="Y582" i="1"/>
  <c r="N582" i="1"/>
  <c r="AW582" i="1" s="1"/>
  <c r="BE581" i="1"/>
  <c r="BA581" i="1"/>
  <c r="AW581" i="1"/>
  <c r="AV581" i="1"/>
  <c r="AU581" i="1"/>
  <c r="AT581" i="1"/>
  <c r="AS581" i="1"/>
  <c r="AR581" i="1"/>
  <c r="AQ581" i="1"/>
  <c r="AP581" i="1"/>
  <c r="AO581" i="1"/>
  <c r="AN581" i="1"/>
  <c r="AM581" i="1"/>
  <c r="AL581" i="1"/>
  <c r="AD581" i="1"/>
  <c r="Z581" i="1"/>
  <c r="Y581" i="1"/>
  <c r="N581" i="1"/>
  <c r="BG580" i="1"/>
  <c r="BE580" i="1"/>
  <c r="BC580" i="1"/>
  <c r="BA580" i="1"/>
  <c r="AV580" i="1"/>
  <c r="AU580" i="1"/>
  <c r="AT580" i="1"/>
  <c r="AS580" i="1"/>
  <c r="AR580" i="1"/>
  <c r="AQ580" i="1"/>
  <c r="AP580" i="1"/>
  <c r="AO580" i="1"/>
  <c r="AN580" i="1"/>
  <c r="AM580" i="1"/>
  <c r="AL580" i="1"/>
  <c r="AD580" i="1"/>
  <c r="Z580" i="1"/>
  <c r="Y580" i="1"/>
  <c r="N580" i="1"/>
  <c r="AW580" i="1" s="1"/>
  <c r="BE579" i="1"/>
  <c r="BA579" i="1"/>
  <c r="AW579" i="1"/>
  <c r="AV579" i="1"/>
  <c r="AU579" i="1"/>
  <c r="AT579" i="1"/>
  <c r="AS579" i="1"/>
  <c r="AR579" i="1"/>
  <c r="AQ579" i="1"/>
  <c r="AP579" i="1"/>
  <c r="AO579" i="1"/>
  <c r="AN579" i="1"/>
  <c r="AM579" i="1"/>
  <c r="AL579" i="1"/>
  <c r="AD579" i="1"/>
  <c r="Z579" i="1"/>
  <c r="Y579" i="1"/>
  <c r="N579" i="1"/>
  <c r="BG578" i="1"/>
  <c r="BE578" i="1"/>
  <c r="BC578" i="1"/>
  <c r="BA578" i="1"/>
  <c r="AV578" i="1"/>
  <c r="AU578" i="1"/>
  <c r="AT578" i="1"/>
  <c r="AS578" i="1"/>
  <c r="AR578" i="1"/>
  <c r="AQ578" i="1"/>
  <c r="AP578" i="1"/>
  <c r="AO578" i="1"/>
  <c r="AN578" i="1"/>
  <c r="AM578" i="1"/>
  <c r="AL578" i="1"/>
  <c r="AD578" i="1"/>
  <c r="Z578" i="1"/>
  <c r="Y578" i="1"/>
  <c r="N578" i="1"/>
  <c r="AW578" i="1" s="1"/>
  <c r="BE577" i="1"/>
  <c r="BA577" i="1"/>
  <c r="AW577" i="1"/>
  <c r="AV577" i="1"/>
  <c r="AU577" i="1"/>
  <c r="AT577" i="1"/>
  <c r="AS577" i="1"/>
  <c r="AR577" i="1"/>
  <c r="AQ577" i="1"/>
  <c r="AP577" i="1"/>
  <c r="AO577" i="1"/>
  <c r="AN577" i="1"/>
  <c r="AM577" i="1"/>
  <c r="AL577" i="1"/>
  <c r="AD577" i="1"/>
  <c r="Z577" i="1"/>
  <c r="Y577" i="1"/>
  <c r="N577" i="1"/>
  <c r="BG576" i="1"/>
  <c r="BE576" i="1"/>
  <c r="BC576" i="1"/>
  <c r="BA576" i="1"/>
  <c r="AV576" i="1"/>
  <c r="AU576" i="1"/>
  <c r="AT576" i="1"/>
  <c r="AS576" i="1"/>
  <c r="AR576" i="1"/>
  <c r="AQ576" i="1"/>
  <c r="AP576" i="1"/>
  <c r="AO576" i="1"/>
  <c r="AN576" i="1"/>
  <c r="AM576" i="1"/>
  <c r="AL576" i="1"/>
  <c r="AD576" i="1"/>
  <c r="Z576" i="1"/>
  <c r="Y576" i="1"/>
  <c r="N576" i="1"/>
  <c r="AW576" i="1" s="1"/>
  <c r="BE575" i="1"/>
  <c r="BA575" i="1"/>
  <c r="AW575" i="1"/>
  <c r="AV575" i="1"/>
  <c r="AU575" i="1"/>
  <c r="AT575" i="1"/>
  <c r="AS575" i="1"/>
  <c r="AR575" i="1"/>
  <c r="AQ575" i="1"/>
  <c r="AP575" i="1"/>
  <c r="AO575" i="1"/>
  <c r="AN575" i="1"/>
  <c r="AM575" i="1"/>
  <c r="AL575" i="1"/>
  <c r="AD575" i="1"/>
  <c r="Z575" i="1"/>
  <c r="Y575" i="1"/>
  <c r="N575" i="1"/>
  <c r="BG574" i="1"/>
  <c r="BE574" i="1"/>
  <c r="BC574" i="1"/>
  <c r="BA574" i="1"/>
  <c r="AV574" i="1"/>
  <c r="AU574" i="1"/>
  <c r="AT574" i="1"/>
  <c r="AS574" i="1"/>
  <c r="AR574" i="1"/>
  <c r="AQ574" i="1"/>
  <c r="AP574" i="1"/>
  <c r="AO574" i="1"/>
  <c r="AN574" i="1"/>
  <c r="AM574" i="1"/>
  <c r="AL574" i="1"/>
  <c r="AD574" i="1"/>
  <c r="Z574" i="1"/>
  <c r="Y574" i="1"/>
  <c r="N574" i="1"/>
  <c r="AW574" i="1" s="1"/>
  <c r="BE573" i="1"/>
  <c r="BA573" i="1"/>
  <c r="AW573" i="1"/>
  <c r="AV573" i="1"/>
  <c r="AU573" i="1"/>
  <c r="AT573" i="1"/>
  <c r="AS573" i="1"/>
  <c r="AR573" i="1"/>
  <c r="AQ573" i="1"/>
  <c r="AP573" i="1"/>
  <c r="AO573" i="1"/>
  <c r="AN573" i="1"/>
  <c r="AM573" i="1"/>
  <c r="AL573" i="1"/>
  <c r="AD573" i="1"/>
  <c r="Z573" i="1"/>
  <c r="Y573" i="1"/>
  <c r="N573" i="1"/>
  <c r="BG572" i="1"/>
  <c r="BE572" i="1"/>
  <c r="BC572" i="1"/>
  <c r="BA572" i="1"/>
  <c r="AV572" i="1"/>
  <c r="AU572" i="1"/>
  <c r="AT572" i="1"/>
  <c r="AS572" i="1"/>
  <c r="AR572" i="1"/>
  <c r="AQ572" i="1"/>
  <c r="AP572" i="1"/>
  <c r="AO572" i="1"/>
  <c r="AN572" i="1"/>
  <c r="AM572" i="1"/>
  <c r="AL572" i="1"/>
  <c r="AD572" i="1"/>
  <c r="Z572" i="1"/>
  <c r="Y572" i="1"/>
  <c r="N572" i="1"/>
  <c r="AW572" i="1" s="1"/>
  <c r="BE571" i="1"/>
  <c r="BA571" i="1"/>
  <c r="AW571" i="1"/>
  <c r="AV571" i="1"/>
  <c r="AU571" i="1"/>
  <c r="AT571" i="1"/>
  <c r="AS571" i="1"/>
  <c r="AR571" i="1"/>
  <c r="AQ571" i="1"/>
  <c r="AP571" i="1"/>
  <c r="AO571" i="1"/>
  <c r="AN571" i="1"/>
  <c r="AM571" i="1"/>
  <c r="AL571" i="1"/>
  <c r="AD571" i="1"/>
  <c r="Z571" i="1"/>
  <c r="Y571" i="1"/>
  <c r="N571" i="1"/>
  <c r="BG570" i="1"/>
  <c r="BE570" i="1"/>
  <c r="BC570" i="1"/>
  <c r="BA570" i="1"/>
  <c r="AV570" i="1"/>
  <c r="AU570" i="1"/>
  <c r="AT570" i="1"/>
  <c r="AS570" i="1"/>
  <c r="AR570" i="1"/>
  <c r="AQ570" i="1"/>
  <c r="AP570" i="1"/>
  <c r="AO570" i="1"/>
  <c r="AN570" i="1"/>
  <c r="AM570" i="1"/>
  <c r="AL570" i="1"/>
  <c r="AD570" i="1"/>
  <c r="Z570" i="1"/>
  <c r="Y570" i="1"/>
  <c r="N570" i="1"/>
  <c r="AW570" i="1" s="1"/>
  <c r="BE569" i="1"/>
  <c r="BA569" i="1"/>
  <c r="AW569" i="1"/>
  <c r="AV569" i="1"/>
  <c r="AU569" i="1"/>
  <c r="AT569" i="1"/>
  <c r="AS569" i="1"/>
  <c r="AR569" i="1"/>
  <c r="AQ569" i="1"/>
  <c r="AP569" i="1"/>
  <c r="AO569" i="1"/>
  <c r="AN569" i="1"/>
  <c r="AM569" i="1"/>
  <c r="AL569" i="1"/>
  <c r="AD569" i="1"/>
  <c r="Z569" i="1"/>
  <c r="Y569" i="1"/>
  <c r="N569" i="1"/>
  <c r="BG568" i="1"/>
  <c r="BE568" i="1"/>
  <c r="BC568" i="1"/>
  <c r="BA568" i="1"/>
  <c r="AV568" i="1"/>
  <c r="AU568" i="1"/>
  <c r="AT568" i="1"/>
  <c r="AS568" i="1"/>
  <c r="AR568" i="1"/>
  <c r="AQ568" i="1"/>
  <c r="AP568" i="1"/>
  <c r="AO568" i="1"/>
  <c r="AN568" i="1"/>
  <c r="AM568" i="1"/>
  <c r="AL568" i="1"/>
  <c r="AD568" i="1"/>
  <c r="Z568" i="1"/>
  <c r="Y568" i="1"/>
  <c r="N568" i="1"/>
  <c r="AW568" i="1" s="1"/>
  <c r="BE567" i="1"/>
  <c r="BA567" i="1"/>
  <c r="AW567" i="1"/>
  <c r="AV567" i="1"/>
  <c r="AU567" i="1"/>
  <c r="AT567" i="1"/>
  <c r="AS567" i="1"/>
  <c r="AR567" i="1"/>
  <c r="AQ567" i="1"/>
  <c r="AP567" i="1"/>
  <c r="AO567" i="1"/>
  <c r="AN567" i="1"/>
  <c r="AM567" i="1"/>
  <c r="AL567" i="1"/>
  <c r="AD567" i="1"/>
  <c r="Z567" i="1"/>
  <c r="Y567" i="1"/>
  <c r="N567" i="1"/>
  <c r="BG566" i="1"/>
  <c r="BE566" i="1"/>
  <c r="BC566" i="1"/>
  <c r="BA566" i="1"/>
  <c r="AV566" i="1"/>
  <c r="AU566" i="1"/>
  <c r="AT566" i="1"/>
  <c r="AS566" i="1"/>
  <c r="AR566" i="1"/>
  <c r="AQ566" i="1"/>
  <c r="AP566" i="1"/>
  <c r="AO566" i="1"/>
  <c r="AN566" i="1"/>
  <c r="AM566" i="1"/>
  <c r="AL566" i="1"/>
  <c r="AD566" i="1"/>
  <c r="Z566" i="1"/>
  <c r="Y566" i="1"/>
  <c r="N566" i="1"/>
  <c r="AW566" i="1" s="1"/>
  <c r="BE565" i="1"/>
  <c r="BA565" i="1"/>
  <c r="AW565" i="1"/>
  <c r="AV565" i="1"/>
  <c r="AU565" i="1"/>
  <c r="AT565" i="1"/>
  <c r="AS565" i="1"/>
  <c r="AR565" i="1"/>
  <c r="AQ565" i="1"/>
  <c r="AP565" i="1"/>
  <c r="AO565" i="1"/>
  <c r="AN565" i="1"/>
  <c r="AM565" i="1"/>
  <c r="AL565" i="1"/>
  <c r="AD565" i="1"/>
  <c r="Z565" i="1"/>
  <c r="Y565" i="1"/>
  <c r="N565" i="1"/>
  <c r="BG564" i="1"/>
  <c r="BE564" i="1"/>
  <c r="BC564" i="1"/>
  <c r="BA564" i="1"/>
  <c r="AV564" i="1"/>
  <c r="AU564" i="1"/>
  <c r="AT564" i="1"/>
  <c r="AS564" i="1"/>
  <c r="AR564" i="1"/>
  <c r="AQ564" i="1"/>
  <c r="AP564" i="1"/>
  <c r="AO564" i="1"/>
  <c r="AN564" i="1"/>
  <c r="AM564" i="1"/>
  <c r="AL564" i="1"/>
  <c r="AD564" i="1"/>
  <c r="Z564" i="1"/>
  <c r="Y564" i="1"/>
  <c r="N564" i="1"/>
  <c r="AW564" i="1" s="1"/>
  <c r="BE563" i="1"/>
  <c r="BA563" i="1"/>
  <c r="AW563" i="1"/>
  <c r="AV563" i="1"/>
  <c r="AU563" i="1"/>
  <c r="AT563" i="1"/>
  <c r="AS563" i="1"/>
  <c r="AR563" i="1"/>
  <c r="AQ563" i="1"/>
  <c r="AP563" i="1"/>
  <c r="AO563" i="1"/>
  <c r="AN563" i="1"/>
  <c r="AM563" i="1"/>
  <c r="AL563" i="1"/>
  <c r="AD563" i="1"/>
  <c r="Z563" i="1"/>
  <c r="Y563" i="1"/>
  <c r="N563" i="1"/>
  <c r="BG562" i="1"/>
  <c r="BE562" i="1"/>
  <c r="BC562" i="1"/>
  <c r="BA562" i="1"/>
  <c r="AV562" i="1"/>
  <c r="AU562" i="1"/>
  <c r="AT562" i="1"/>
  <c r="AS562" i="1"/>
  <c r="AR562" i="1"/>
  <c r="AQ562" i="1"/>
  <c r="AP562" i="1"/>
  <c r="AO562" i="1"/>
  <c r="AN562" i="1"/>
  <c r="AM562" i="1"/>
  <c r="AL562" i="1"/>
  <c r="AD562" i="1"/>
  <c r="Z562" i="1"/>
  <c r="Y562" i="1"/>
  <c r="N562" i="1"/>
  <c r="AW562" i="1" s="1"/>
  <c r="BE561" i="1"/>
  <c r="BA561" i="1"/>
  <c r="AW561" i="1"/>
  <c r="AV561" i="1"/>
  <c r="AU561" i="1"/>
  <c r="AT561" i="1"/>
  <c r="AS561" i="1"/>
  <c r="AR561" i="1"/>
  <c r="AQ561" i="1"/>
  <c r="AP561" i="1"/>
  <c r="AO561" i="1"/>
  <c r="AN561" i="1"/>
  <c r="AM561" i="1"/>
  <c r="AL561" i="1"/>
  <c r="AD561" i="1"/>
  <c r="Z561" i="1"/>
  <c r="Y561" i="1"/>
  <c r="N561" i="1"/>
  <c r="BG560" i="1"/>
  <c r="BE560" i="1"/>
  <c r="BC560" i="1"/>
  <c r="BA560" i="1"/>
  <c r="AV560" i="1"/>
  <c r="AU560" i="1"/>
  <c r="AT560" i="1"/>
  <c r="AS560" i="1"/>
  <c r="AR560" i="1"/>
  <c r="AQ560" i="1"/>
  <c r="AP560" i="1"/>
  <c r="AO560" i="1"/>
  <c r="AN560" i="1"/>
  <c r="AM560" i="1"/>
  <c r="AL560" i="1"/>
  <c r="AD560" i="1"/>
  <c r="Z560" i="1"/>
  <c r="Y560" i="1"/>
  <c r="N560" i="1"/>
  <c r="AW560" i="1" s="1"/>
  <c r="BE559" i="1"/>
  <c r="BA559" i="1"/>
  <c r="AW559" i="1"/>
  <c r="AV559" i="1"/>
  <c r="AU559" i="1"/>
  <c r="AT559" i="1"/>
  <c r="AS559" i="1"/>
  <c r="AR559" i="1"/>
  <c r="AQ559" i="1"/>
  <c r="AP559" i="1"/>
  <c r="AO559" i="1"/>
  <c r="AN559" i="1"/>
  <c r="AM559" i="1"/>
  <c r="AL559" i="1"/>
  <c r="AD559" i="1"/>
  <c r="Z559" i="1"/>
  <c r="Y559" i="1"/>
  <c r="N559" i="1"/>
  <c r="BG558" i="1"/>
  <c r="BE558" i="1"/>
  <c r="BC558" i="1"/>
  <c r="BA558" i="1"/>
  <c r="AV558" i="1"/>
  <c r="AU558" i="1"/>
  <c r="AT558" i="1"/>
  <c r="AS558" i="1"/>
  <c r="AR558" i="1"/>
  <c r="AQ558" i="1"/>
  <c r="AP558" i="1"/>
  <c r="AO558" i="1"/>
  <c r="AN558" i="1"/>
  <c r="AM558" i="1"/>
  <c r="AL558" i="1"/>
  <c r="AD558" i="1"/>
  <c r="Z558" i="1"/>
  <c r="Y558" i="1"/>
  <c r="N558" i="1"/>
  <c r="AW558" i="1" s="1"/>
  <c r="BE557" i="1"/>
  <c r="BA557" i="1"/>
  <c r="AW557" i="1"/>
  <c r="AV557" i="1"/>
  <c r="AU557" i="1"/>
  <c r="AT557" i="1"/>
  <c r="AS557" i="1"/>
  <c r="AR557" i="1"/>
  <c r="AQ557" i="1"/>
  <c r="AP557" i="1"/>
  <c r="AO557" i="1"/>
  <c r="AN557" i="1"/>
  <c r="AM557" i="1"/>
  <c r="AL557" i="1"/>
  <c r="AD557" i="1"/>
  <c r="Z557" i="1"/>
  <c r="Y557" i="1"/>
  <c r="N557" i="1"/>
  <c r="BG556" i="1"/>
  <c r="BE556" i="1"/>
  <c r="BC556" i="1"/>
  <c r="BA556" i="1"/>
  <c r="AV556" i="1"/>
  <c r="AU556" i="1"/>
  <c r="AT556" i="1"/>
  <c r="AS556" i="1"/>
  <c r="AR556" i="1"/>
  <c r="AQ556" i="1"/>
  <c r="AP556" i="1"/>
  <c r="AO556" i="1"/>
  <c r="AN556" i="1"/>
  <c r="AM556" i="1"/>
  <c r="AL556" i="1"/>
  <c r="AD556" i="1"/>
  <c r="Z556" i="1"/>
  <c r="Y556" i="1"/>
  <c r="N556" i="1"/>
  <c r="AW556" i="1" s="1"/>
  <c r="BE555" i="1"/>
  <c r="BA555" i="1"/>
  <c r="AW555" i="1"/>
  <c r="AV555" i="1"/>
  <c r="AU555" i="1"/>
  <c r="AT555" i="1"/>
  <c r="AS555" i="1"/>
  <c r="AR555" i="1"/>
  <c r="AQ555" i="1"/>
  <c r="AP555" i="1"/>
  <c r="AO555" i="1"/>
  <c r="AN555" i="1"/>
  <c r="AM555" i="1"/>
  <c r="AL555" i="1"/>
  <c r="AD555" i="1"/>
  <c r="Z555" i="1"/>
  <c r="Y555" i="1"/>
  <c r="N555" i="1"/>
  <c r="BG554" i="1"/>
  <c r="BE554" i="1"/>
  <c r="BC554" i="1"/>
  <c r="BA554" i="1"/>
  <c r="AV554" i="1"/>
  <c r="AU554" i="1"/>
  <c r="AT554" i="1"/>
  <c r="AS554" i="1"/>
  <c r="AR554" i="1"/>
  <c r="AQ554" i="1"/>
  <c r="AP554" i="1"/>
  <c r="AO554" i="1"/>
  <c r="AN554" i="1"/>
  <c r="AM554" i="1"/>
  <c r="AL554" i="1"/>
  <c r="AD554" i="1"/>
  <c r="Z554" i="1"/>
  <c r="Y554" i="1"/>
  <c r="N554" i="1"/>
  <c r="AW554" i="1" s="1"/>
  <c r="BE553" i="1"/>
  <c r="BA553" i="1"/>
  <c r="AW553" i="1"/>
  <c r="AV553" i="1"/>
  <c r="AU553" i="1"/>
  <c r="AT553" i="1"/>
  <c r="AS553" i="1"/>
  <c r="AR553" i="1"/>
  <c r="AQ553" i="1"/>
  <c r="AP553" i="1"/>
  <c r="AO553" i="1"/>
  <c r="AN553" i="1"/>
  <c r="AM553" i="1"/>
  <c r="AL553" i="1"/>
  <c r="AD553" i="1"/>
  <c r="Z553" i="1"/>
  <c r="Y553" i="1"/>
  <c r="N553" i="1"/>
  <c r="BG552" i="1"/>
  <c r="BE552" i="1"/>
  <c r="BC552" i="1"/>
  <c r="BA552" i="1"/>
  <c r="AV552" i="1"/>
  <c r="AU552" i="1"/>
  <c r="AT552" i="1"/>
  <c r="AS552" i="1"/>
  <c r="AR552" i="1"/>
  <c r="AQ552" i="1"/>
  <c r="AP552" i="1"/>
  <c r="AO552" i="1"/>
  <c r="AN552" i="1"/>
  <c r="AM552" i="1"/>
  <c r="AL552" i="1"/>
  <c r="AD552" i="1"/>
  <c r="Z552" i="1"/>
  <c r="Y552" i="1"/>
  <c r="N552" i="1"/>
  <c r="AW552" i="1" s="1"/>
  <c r="BE551" i="1"/>
  <c r="BA551" i="1"/>
  <c r="AW551" i="1"/>
  <c r="AV551" i="1"/>
  <c r="AU551" i="1"/>
  <c r="AT551" i="1"/>
  <c r="AS551" i="1"/>
  <c r="AR551" i="1"/>
  <c r="AQ551" i="1"/>
  <c r="AP551" i="1"/>
  <c r="AO551" i="1"/>
  <c r="AN551" i="1"/>
  <c r="AM551" i="1"/>
  <c r="AL551" i="1"/>
  <c r="AD551" i="1"/>
  <c r="Z551" i="1"/>
  <c r="Y551" i="1"/>
  <c r="N551" i="1"/>
  <c r="BG550" i="1"/>
  <c r="BE550" i="1"/>
  <c r="BC550" i="1"/>
  <c r="BA550" i="1"/>
  <c r="AV550" i="1"/>
  <c r="AU550" i="1"/>
  <c r="AT550" i="1"/>
  <c r="AS550" i="1"/>
  <c r="AR550" i="1"/>
  <c r="AQ550" i="1"/>
  <c r="AP550" i="1"/>
  <c r="AO550" i="1"/>
  <c r="AN550" i="1"/>
  <c r="AM550" i="1"/>
  <c r="AL550" i="1"/>
  <c r="AD550" i="1"/>
  <c r="Z550" i="1"/>
  <c r="Y550" i="1"/>
  <c r="N550" i="1"/>
  <c r="AW550" i="1" s="1"/>
  <c r="BE549" i="1"/>
  <c r="BA549" i="1"/>
  <c r="AW549" i="1"/>
  <c r="AV549" i="1"/>
  <c r="AU549" i="1"/>
  <c r="AT549" i="1"/>
  <c r="AS549" i="1"/>
  <c r="AR549" i="1"/>
  <c r="AQ549" i="1"/>
  <c r="AP549" i="1"/>
  <c r="AO549" i="1"/>
  <c r="AN549" i="1"/>
  <c r="AM549" i="1"/>
  <c r="AL549" i="1"/>
  <c r="AD549" i="1"/>
  <c r="Z549" i="1"/>
  <c r="Y549" i="1"/>
  <c r="N549" i="1"/>
  <c r="BG548" i="1"/>
  <c r="BE548" i="1"/>
  <c r="BC548" i="1"/>
  <c r="BA548" i="1"/>
  <c r="AV548" i="1"/>
  <c r="AU548" i="1"/>
  <c r="AT548" i="1"/>
  <c r="AS548" i="1"/>
  <c r="AR548" i="1"/>
  <c r="AQ548" i="1"/>
  <c r="AP548" i="1"/>
  <c r="AO548" i="1"/>
  <c r="AN548" i="1"/>
  <c r="AM548" i="1"/>
  <c r="AL548" i="1"/>
  <c r="AD548" i="1"/>
  <c r="Z548" i="1"/>
  <c r="Y548" i="1"/>
  <c r="N548" i="1"/>
  <c r="AW548" i="1" s="1"/>
  <c r="BE547" i="1"/>
  <c r="BA547" i="1"/>
  <c r="AW547" i="1"/>
  <c r="AV547" i="1"/>
  <c r="AU547" i="1"/>
  <c r="AT547" i="1"/>
  <c r="AS547" i="1"/>
  <c r="AR547" i="1"/>
  <c r="AQ547" i="1"/>
  <c r="AP547" i="1"/>
  <c r="AO547" i="1"/>
  <c r="AN547" i="1"/>
  <c r="AM547" i="1"/>
  <c r="AL547" i="1"/>
  <c r="AD547" i="1"/>
  <c r="Z547" i="1"/>
  <c r="Y547" i="1"/>
  <c r="N547" i="1"/>
  <c r="BG546" i="1"/>
  <c r="BE546" i="1"/>
  <c r="BC546" i="1"/>
  <c r="BA546" i="1"/>
  <c r="AV546" i="1"/>
  <c r="AU546" i="1"/>
  <c r="AT546" i="1"/>
  <c r="AS546" i="1"/>
  <c r="AR546" i="1"/>
  <c r="AQ546" i="1"/>
  <c r="AP546" i="1"/>
  <c r="AO546" i="1"/>
  <c r="AN546" i="1"/>
  <c r="AM546" i="1"/>
  <c r="AL546" i="1"/>
  <c r="AD546" i="1"/>
  <c r="Z546" i="1"/>
  <c r="Y546" i="1"/>
  <c r="N546" i="1"/>
  <c r="AW546" i="1" s="1"/>
  <c r="BE545" i="1"/>
  <c r="BA545" i="1"/>
  <c r="AW545" i="1"/>
  <c r="AV545" i="1"/>
  <c r="AU545" i="1"/>
  <c r="AT545" i="1"/>
  <c r="AS545" i="1"/>
  <c r="AR545" i="1"/>
  <c r="AQ545" i="1"/>
  <c r="AP545" i="1"/>
  <c r="AO545" i="1"/>
  <c r="AN545" i="1"/>
  <c r="AM545" i="1"/>
  <c r="AL545" i="1"/>
  <c r="AD545" i="1"/>
  <c r="Z545" i="1"/>
  <c r="Y545" i="1"/>
  <c r="N545" i="1"/>
  <c r="BG544" i="1"/>
  <c r="BE544" i="1"/>
  <c r="BC544" i="1"/>
  <c r="BA544" i="1"/>
  <c r="AV544" i="1"/>
  <c r="AU544" i="1"/>
  <c r="AT544" i="1"/>
  <c r="AS544" i="1"/>
  <c r="AR544" i="1"/>
  <c r="AQ544" i="1"/>
  <c r="AP544" i="1"/>
  <c r="AO544" i="1"/>
  <c r="AN544" i="1"/>
  <c r="AM544" i="1"/>
  <c r="AL544" i="1"/>
  <c r="AD544" i="1"/>
  <c r="Z544" i="1"/>
  <c r="Y544" i="1"/>
  <c r="N544" i="1"/>
  <c r="AW544" i="1" s="1"/>
  <c r="BE543" i="1"/>
  <c r="BA543" i="1"/>
  <c r="AW543" i="1"/>
  <c r="AV543" i="1"/>
  <c r="AU543" i="1"/>
  <c r="AT543" i="1"/>
  <c r="AS543" i="1"/>
  <c r="AR543" i="1"/>
  <c r="AQ543" i="1"/>
  <c r="AP543" i="1"/>
  <c r="AO543" i="1"/>
  <c r="AN543" i="1"/>
  <c r="AM543" i="1"/>
  <c r="AL543" i="1"/>
  <c r="AD543" i="1"/>
  <c r="Z543" i="1"/>
  <c r="Y543" i="1"/>
  <c r="N543" i="1"/>
  <c r="BG542" i="1"/>
  <c r="BE542" i="1"/>
  <c r="BC542" i="1"/>
  <c r="BA542" i="1"/>
  <c r="AV542" i="1"/>
  <c r="AU542" i="1"/>
  <c r="AT542" i="1"/>
  <c r="AS542" i="1"/>
  <c r="AR542" i="1"/>
  <c r="AQ542" i="1"/>
  <c r="AP542" i="1"/>
  <c r="AO542" i="1"/>
  <c r="AN542" i="1"/>
  <c r="AM542" i="1"/>
  <c r="AL542" i="1"/>
  <c r="AD542" i="1"/>
  <c r="Z542" i="1"/>
  <c r="Y542" i="1"/>
  <c r="N542" i="1"/>
  <c r="AW542" i="1" s="1"/>
  <c r="BE541" i="1"/>
  <c r="BA541" i="1"/>
  <c r="AW541" i="1"/>
  <c r="AV541" i="1"/>
  <c r="AU541" i="1"/>
  <c r="AT541" i="1"/>
  <c r="AS541" i="1"/>
  <c r="AR541" i="1"/>
  <c r="AQ541" i="1"/>
  <c r="AP541" i="1"/>
  <c r="AO541" i="1"/>
  <c r="AN541" i="1"/>
  <c r="AM541" i="1"/>
  <c r="AL541" i="1"/>
  <c r="AD541" i="1"/>
  <c r="Z541" i="1"/>
  <c r="Y541" i="1"/>
  <c r="N541" i="1"/>
  <c r="BG540" i="1"/>
  <c r="BE540" i="1"/>
  <c r="BC540" i="1"/>
  <c r="BA540" i="1"/>
  <c r="AV540" i="1"/>
  <c r="AU540" i="1"/>
  <c r="AT540" i="1"/>
  <c r="AS540" i="1"/>
  <c r="AR540" i="1"/>
  <c r="AQ540" i="1"/>
  <c r="AP540" i="1"/>
  <c r="AO540" i="1"/>
  <c r="AN540" i="1"/>
  <c r="AM540" i="1"/>
  <c r="AL540" i="1"/>
  <c r="AD540" i="1"/>
  <c r="Z540" i="1"/>
  <c r="Y540" i="1"/>
  <c r="N540" i="1"/>
  <c r="AW540" i="1" s="1"/>
  <c r="BE539" i="1"/>
  <c r="BA539" i="1"/>
  <c r="AW539" i="1"/>
  <c r="AV539" i="1"/>
  <c r="AU539" i="1"/>
  <c r="AT539" i="1"/>
  <c r="AS539" i="1"/>
  <c r="AR539" i="1"/>
  <c r="AQ539" i="1"/>
  <c r="AP539" i="1"/>
  <c r="AO539" i="1"/>
  <c r="AN539" i="1"/>
  <c r="AM539" i="1"/>
  <c r="AL539" i="1"/>
  <c r="AD539" i="1"/>
  <c r="Z539" i="1"/>
  <c r="Y539" i="1"/>
  <c r="N539" i="1"/>
  <c r="BG538" i="1"/>
  <c r="BE538" i="1"/>
  <c r="BC538" i="1"/>
  <c r="BA538" i="1"/>
  <c r="AV538" i="1"/>
  <c r="AU538" i="1"/>
  <c r="AT538" i="1"/>
  <c r="AS538" i="1"/>
  <c r="AR538" i="1"/>
  <c r="AQ538" i="1"/>
  <c r="AP538" i="1"/>
  <c r="AO538" i="1"/>
  <c r="AN538" i="1"/>
  <c r="AM538" i="1"/>
  <c r="AL538" i="1"/>
  <c r="AD538" i="1"/>
  <c r="Z538" i="1"/>
  <c r="Y538" i="1"/>
  <c r="N538" i="1"/>
  <c r="AW538" i="1" s="1"/>
  <c r="BE537" i="1"/>
  <c r="BA537" i="1"/>
  <c r="AW537" i="1"/>
  <c r="AV537" i="1"/>
  <c r="AU537" i="1"/>
  <c r="AT537" i="1"/>
  <c r="AS537" i="1"/>
  <c r="AR537" i="1"/>
  <c r="AQ537" i="1"/>
  <c r="AP537" i="1"/>
  <c r="AO537" i="1"/>
  <c r="AN537" i="1"/>
  <c r="AM537" i="1"/>
  <c r="AL537" i="1"/>
  <c r="AD537" i="1"/>
  <c r="Z537" i="1"/>
  <c r="Y537" i="1"/>
  <c r="N537" i="1"/>
  <c r="BG536" i="1"/>
  <c r="BE536" i="1"/>
  <c r="BC536" i="1"/>
  <c r="BA536" i="1"/>
  <c r="AV536" i="1"/>
  <c r="AU536" i="1"/>
  <c r="AT536" i="1"/>
  <c r="AS536" i="1"/>
  <c r="AR536" i="1"/>
  <c r="AQ536" i="1"/>
  <c r="AP536" i="1"/>
  <c r="AO536" i="1"/>
  <c r="AN536" i="1"/>
  <c r="AM536" i="1"/>
  <c r="AL536" i="1"/>
  <c r="AD536" i="1"/>
  <c r="Z536" i="1"/>
  <c r="Y536" i="1"/>
  <c r="N536" i="1"/>
  <c r="AW536" i="1" s="1"/>
  <c r="BE535" i="1"/>
  <c r="BA535" i="1"/>
  <c r="AW535" i="1"/>
  <c r="AV535" i="1"/>
  <c r="AU535" i="1"/>
  <c r="AT535" i="1"/>
  <c r="AS535" i="1"/>
  <c r="AR535" i="1"/>
  <c r="AQ535" i="1"/>
  <c r="AP535" i="1"/>
  <c r="AO535" i="1"/>
  <c r="AN535" i="1"/>
  <c r="AM535" i="1"/>
  <c r="AL535" i="1"/>
  <c r="AD535" i="1"/>
  <c r="Z535" i="1"/>
  <c r="Y535" i="1"/>
  <c r="N535" i="1"/>
  <c r="BG534" i="1"/>
  <c r="BE534" i="1"/>
  <c r="BC534" i="1"/>
  <c r="BA534" i="1"/>
  <c r="AV534" i="1"/>
  <c r="AU534" i="1"/>
  <c r="AT534" i="1"/>
  <c r="AS534" i="1"/>
  <c r="AR534" i="1"/>
  <c r="AQ534" i="1"/>
  <c r="AP534" i="1"/>
  <c r="AO534" i="1"/>
  <c r="AN534" i="1"/>
  <c r="AM534" i="1"/>
  <c r="AL534" i="1"/>
  <c r="AD534" i="1"/>
  <c r="Z534" i="1"/>
  <c r="Y534" i="1"/>
  <c r="N534" i="1"/>
  <c r="AW534" i="1" s="1"/>
  <c r="BE533" i="1"/>
  <c r="BA533" i="1"/>
  <c r="AW533" i="1"/>
  <c r="AV533" i="1"/>
  <c r="AU533" i="1"/>
  <c r="AT533" i="1"/>
  <c r="AS533" i="1"/>
  <c r="AR533" i="1"/>
  <c r="AQ533" i="1"/>
  <c r="AP533" i="1"/>
  <c r="AO533" i="1"/>
  <c r="AN533" i="1"/>
  <c r="AM533" i="1"/>
  <c r="AL533" i="1"/>
  <c r="AD533" i="1"/>
  <c r="Z533" i="1"/>
  <c r="Y533" i="1"/>
  <c r="N533" i="1"/>
  <c r="BG532" i="1"/>
  <c r="BE532" i="1"/>
  <c r="BC532" i="1"/>
  <c r="BA532" i="1"/>
  <c r="AV532" i="1"/>
  <c r="AU532" i="1"/>
  <c r="AT532" i="1"/>
  <c r="AS532" i="1"/>
  <c r="AR532" i="1"/>
  <c r="AQ532" i="1"/>
  <c r="AP532" i="1"/>
  <c r="AO532" i="1"/>
  <c r="AN532" i="1"/>
  <c r="AM532" i="1"/>
  <c r="AL532" i="1"/>
  <c r="AD532" i="1"/>
  <c r="Z532" i="1"/>
  <c r="Y532" i="1"/>
  <c r="N532" i="1"/>
  <c r="AW532" i="1" s="1"/>
  <c r="BE531" i="1"/>
  <c r="BA531" i="1"/>
  <c r="AW531" i="1"/>
  <c r="AV531" i="1"/>
  <c r="AU531" i="1"/>
  <c r="AT531" i="1"/>
  <c r="AS531" i="1"/>
  <c r="AR531" i="1"/>
  <c r="AQ531" i="1"/>
  <c r="AP531" i="1"/>
  <c r="AO531" i="1"/>
  <c r="AN531" i="1"/>
  <c r="AM531" i="1"/>
  <c r="AL531" i="1"/>
  <c r="AD531" i="1"/>
  <c r="Z531" i="1"/>
  <c r="Y531" i="1"/>
  <c r="N531" i="1"/>
  <c r="BG530" i="1"/>
  <c r="BE530" i="1"/>
  <c r="BC530" i="1"/>
  <c r="BA530" i="1"/>
  <c r="AV530" i="1"/>
  <c r="AU530" i="1"/>
  <c r="AT530" i="1"/>
  <c r="AS530" i="1"/>
  <c r="AR530" i="1"/>
  <c r="AQ530" i="1"/>
  <c r="AP530" i="1"/>
  <c r="AO530" i="1"/>
  <c r="AN530" i="1"/>
  <c r="AM530" i="1"/>
  <c r="AL530" i="1"/>
  <c r="AD530" i="1"/>
  <c r="Z530" i="1"/>
  <c r="Y530" i="1"/>
  <c r="N530" i="1"/>
  <c r="AW530" i="1" s="1"/>
  <c r="BE529" i="1"/>
  <c r="BA529" i="1"/>
  <c r="AW529" i="1"/>
  <c r="AV529" i="1"/>
  <c r="AU529" i="1"/>
  <c r="AT529" i="1"/>
  <c r="AS529" i="1"/>
  <c r="AR529" i="1"/>
  <c r="AQ529" i="1"/>
  <c r="AP529" i="1"/>
  <c r="AO529" i="1"/>
  <c r="AN529" i="1"/>
  <c r="AM529" i="1"/>
  <c r="AL529" i="1"/>
  <c r="AD529" i="1"/>
  <c r="Z529" i="1"/>
  <c r="Y529" i="1"/>
  <c r="N529" i="1"/>
  <c r="BG528" i="1"/>
  <c r="BE528" i="1"/>
  <c r="BC528" i="1"/>
  <c r="BA528" i="1"/>
  <c r="AV528" i="1"/>
  <c r="AU528" i="1"/>
  <c r="AT528" i="1"/>
  <c r="AS528" i="1"/>
  <c r="AR528" i="1"/>
  <c r="AQ528" i="1"/>
  <c r="AP528" i="1"/>
  <c r="AO528" i="1"/>
  <c r="AN528" i="1"/>
  <c r="AM528" i="1"/>
  <c r="AL528" i="1"/>
  <c r="AD528" i="1"/>
  <c r="Z528" i="1"/>
  <c r="Y528" i="1"/>
  <c r="N528" i="1"/>
  <c r="AW528" i="1" s="1"/>
  <c r="BE527" i="1"/>
  <c r="BA527" i="1"/>
  <c r="AW527" i="1"/>
  <c r="AV527" i="1"/>
  <c r="AU527" i="1"/>
  <c r="AT527" i="1"/>
  <c r="AS527" i="1"/>
  <c r="AR527" i="1"/>
  <c r="AQ527" i="1"/>
  <c r="AP527" i="1"/>
  <c r="AO527" i="1"/>
  <c r="AN527" i="1"/>
  <c r="AM527" i="1"/>
  <c r="AL527" i="1"/>
  <c r="AD527" i="1"/>
  <c r="Z527" i="1"/>
  <c r="Y527" i="1"/>
  <c r="N527" i="1"/>
  <c r="BG526" i="1"/>
  <c r="BE526" i="1"/>
  <c r="BC526" i="1"/>
  <c r="BA526" i="1"/>
  <c r="AV526" i="1"/>
  <c r="AU526" i="1"/>
  <c r="AT526" i="1"/>
  <c r="AS526" i="1"/>
  <c r="AR526" i="1"/>
  <c r="AQ526" i="1"/>
  <c r="AP526" i="1"/>
  <c r="AO526" i="1"/>
  <c r="AN526" i="1"/>
  <c r="AM526" i="1"/>
  <c r="AL526" i="1"/>
  <c r="AD526" i="1"/>
  <c r="Z526" i="1"/>
  <c r="Y526" i="1"/>
  <c r="N526" i="1"/>
  <c r="AW526" i="1" s="1"/>
  <c r="BE525" i="1"/>
  <c r="BA525" i="1"/>
  <c r="AW525" i="1"/>
  <c r="AV525" i="1"/>
  <c r="AU525" i="1"/>
  <c r="AT525" i="1"/>
  <c r="AS525" i="1"/>
  <c r="AR525" i="1"/>
  <c r="AQ525" i="1"/>
  <c r="AP525" i="1"/>
  <c r="AO525" i="1"/>
  <c r="AN525" i="1"/>
  <c r="AM525" i="1"/>
  <c r="AL525" i="1"/>
  <c r="AD525" i="1"/>
  <c r="Z525" i="1"/>
  <c r="Y525" i="1"/>
  <c r="N525" i="1"/>
  <c r="BG524" i="1"/>
  <c r="BE524" i="1"/>
  <c r="BC524" i="1"/>
  <c r="BA524" i="1"/>
  <c r="AV524" i="1"/>
  <c r="AU524" i="1"/>
  <c r="AT524" i="1"/>
  <c r="AS524" i="1"/>
  <c r="AR524" i="1"/>
  <c r="AQ524" i="1"/>
  <c r="AP524" i="1"/>
  <c r="AO524" i="1"/>
  <c r="AN524" i="1"/>
  <c r="AM524" i="1"/>
  <c r="AL524" i="1"/>
  <c r="AD524" i="1"/>
  <c r="Z524" i="1"/>
  <c r="Y524" i="1"/>
  <c r="N524" i="1"/>
  <c r="AW524" i="1" s="1"/>
  <c r="BE523" i="1"/>
  <c r="BA523" i="1"/>
  <c r="AW523" i="1"/>
  <c r="AV523" i="1"/>
  <c r="AU523" i="1"/>
  <c r="AT523" i="1"/>
  <c r="AS523" i="1"/>
  <c r="AR523" i="1"/>
  <c r="AQ523" i="1"/>
  <c r="AP523" i="1"/>
  <c r="AO523" i="1"/>
  <c r="AN523" i="1"/>
  <c r="AM523" i="1"/>
  <c r="AL523" i="1"/>
  <c r="AD523" i="1"/>
  <c r="Z523" i="1"/>
  <c r="Y523" i="1"/>
  <c r="N523" i="1"/>
  <c r="BG522" i="1"/>
  <c r="BE522" i="1"/>
  <c r="BC522" i="1"/>
  <c r="BA522" i="1"/>
  <c r="AV522" i="1"/>
  <c r="AU522" i="1"/>
  <c r="AT522" i="1"/>
  <c r="AS522" i="1"/>
  <c r="AR522" i="1"/>
  <c r="AQ522" i="1"/>
  <c r="AP522" i="1"/>
  <c r="AO522" i="1"/>
  <c r="AN522" i="1"/>
  <c r="AM522" i="1"/>
  <c r="AL522" i="1"/>
  <c r="AD522" i="1"/>
  <c r="Z522" i="1"/>
  <c r="Y522" i="1"/>
  <c r="N522" i="1"/>
  <c r="AW522" i="1" s="1"/>
  <c r="BE521" i="1"/>
  <c r="BA521" i="1"/>
  <c r="AW521" i="1"/>
  <c r="AV521" i="1"/>
  <c r="AU521" i="1"/>
  <c r="AT521" i="1"/>
  <c r="AS521" i="1"/>
  <c r="AR521" i="1"/>
  <c r="AQ521" i="1"/>
  <c r="AP521" i="1"/>
  <c r="AO521" i="1"/>
  <c r="AN521" i="1"/>
  <c r="AM521" i="1"/>
  <c r="AL521" i="1"/>
  <c r="AD521" i="1"/>
  <c r="Z521" i="1"/>
  <c r="Y521" i="1"/>
  <c r="N521" i="1"/>
  <c r="BG520" i="1"/>
  <c r="BE520" i="1"/>
  <c r="BC520" i="1"/>
  <c r="BA520" i="1"/>
  <c r="AV520" i="1"/>
  <c r="AU520" i="1"/>
  <c r="AT520" i="1"/>
  <c r="AS520" i="1"/>
  <c r="AR520" i="1"/>
  <c r="AQ520" i="1"/>
  <c r="AP520" i="1"/>
  <c r="AO520" i="1"/>
  <c r="AN520" i="1"/>
  <c r="AM520" i="1"/>
  <c r="AL520" i="1"/>
  <c r="AD520" i="1"/>
  <c r="Z520" i="1"/>
  <c r="Y520" i="1"/>
  <c r="N520" i="1"/>
  <c r="AW520" i="1" s="1"/>
  <c r="BE519" i="1"/>
  <c r="BA519" i="1"/>
  <c r="AW519" i="1"/>
  <c r="AV519" i="1"/>
  <c r="AU519" i="1"/>
  <c r="AT519" i="1"/>
  <c r="AS519" i="1"/>
  <c r="AR519" i="1"/>
  <c r="AQ519" i="1"/>
  <c r="AP519" i="1"/>
  <c r="AO519" i="1"/>
  <c r="AN519" i="1"/>
  <c r="AM519" i="1"/>
  <c r="AL519" i="1"/>
  <c r="AD519" i="1"/>
  <c r="Z519" i="1"/>
  <c r="Y519" i="1"/>
  <c r="N519" i="1"/>
  <c r="BG518" i="1"/>
  <c r="BE518" i="1"/>
  <c r="BC518" i="1"/>
  <c r="BA518" i="1"/>
  <c r="AV518" i="1"/>
  <c r="AU518" i="1"/>
  <c r="AT518" i="1"/>
  <c r="AS518" i="1"/>
  <c r="AR518" i="1"/>
  <c r="AQ518" i="1"/>
  <c r="AP518" i="1"/>
  <c r="AO518" i="1"/>
  <c r="AN518" i="1"/>
  <c r="AM518" i="1"/>
  <c r="AL518" i="1"/>
  <c r="AD518" i="1"/>
  <c r="Z518" i="1"/>
  <c r="Y518" i="1"/>
  <c r="N518" i="1"/>
  <c r="AW518" i="1" s="1"/>
  <c r="BE517" i="1"/>
  <c r="BA517" i="1"/>
  <c r="AW517" i="1"/>
  <c r="AV517" i="1"/>
  <c r="AU517" i="1"/>
  <c r="AT517" i="1"/>
  <c r="AS517" i="1"/>
  <c r="AR517" i="1"/>
  <c r="AQ517" i="1"/>
  <c r="AP517" i="1"/>
  <c r="AO517" i="1"/>
  <c r="AN517" i="1"/>
  <c r="AM517" i="1"/>
  <c r="AL517" i="1"/>
  <c r="AD517" i="1"/>
  <c r="Z517" i="1"/>
  <c r="Y517" i="1"/>
  <c r="N517" i="1"/>
  <c r="BG516" i="1"/>
  <c r="BE516" i="1"/>
  <c r="BC516" i="1"/>
  <c r="BA516" i="1"/>
  <c r="AV516" i="1"/>
  <c r="AU516" i="1"/>
  <c r="AT516" i="1"/>
  <c r="AS516" i="1"/>
  <c r="AR516" i="1"/>
  <c r="AQ516" i="1"/>
  <c r="AP516" i="1"/>
  <c r="AO516" i="1"/>
  <c r="AN516" i="1"/>
  <c r="AM516" i="1"/>
  <c r="AL516" i="1"/>
  <c r="AD516" i="1"/>
  <c r="Z516" i="1"/>
  <c r="Y516" i="1"/>
  <c r="N516" i="1"/>
  <c r="AW516" i="1" s="1"/>
  <c r="BE515" i="1"/>
  <c r="BA515" i="1"/>
  <c r="AW515" i="1"/>
  <c r="AV515" i="1"/>
  <c r="AU515" i="1"/>
  <c r="AT515" i="1"/>
  <c r="AS515" i="1"/>
  <c r="AR515" i="1"/>
  <c r="AQ515" i="1"/>
  <c r="AP515" i="1"/>
  <c r="AO515" i="1"/>
  <c r="AN515" i="1"/>
  <c r="AM515" i="1"/>
  <c r="AL515" i="1"/>
  <c r="AD515" i="1"/>
  <c r="Z515" i="1"/>
  <c r="Y515" i="1"/>
  <c r="N515" i="1"/>
  <c r="BG514" i="1"/>
  <c r="BE514" i="1"/>
  <c r="BC514" i="1"/>
  <c r="BA514" i="1"/>
  <c r="AV514" i="1"/>
  <c r="AU514" i="1"/>
  <c r="AT514" i="1"/>
  <c r="AS514" i="1"/>
  <c r="AR514" i="1"/>
  <c r="AQ514" i="1"/>
  <c r="AP514" i="1"/>
  <c r="AO514" i="1"/>
  <c r="AN514" i="1"/>
  <c r="AM514" i="1"/>
  <c r="AL514" i="1"/>
  <c r="AD514" i="1"/>
  <c r="Z514" i="1"/>
  <c r="Y514" i="1"/>
  <c r="N514" i="1"/>
  <c r="AW514" i="1" s="1"/>
  <c r="BE513" i="1"/>
  <c r="BA513" i="1"/>
  <c r="AW513" i="1"/>
  <c r="AV513" i="1"/>
  <c r="AU513" i="1"/>
  <c r="AT513" i="1"/>
  <c r="AS513" i="1"/>
  <c r="AR513" i="1"/>
  <c r="AQ513" i="1"/>
  <c r="AP513" i="1"/>
  <c r="AO513" i="1"/>
  <c r="AN513" i="1"/>
  <c r="AM513" i="1"/>
  <c r="AL513" i="1"/>
  <c r="AD513" i="1"/>
  <c r="Z513" i="1"/>
  <c r="Y513" i="1"/>
  <c r="N513" i="1"/>
  <c r="BG512" i="1"/>
  <c r="BE512" i="1"/>
  <c r="BC512" i="1"/>
  <c r="BA512" i="1"/>
  <c r="AV512" i="1"/>
  <c r="AU512" i="1"/>
  <c r="AT512" i="1"/>
  <c r="AS512" i="1"/>
  <c r="AR512" i="1"/>
  <c r="AQ512" i="1"/>
  <c r="AP512" i="1"/>
  <c r="AO512" i="1"/>
  <c r="AN512" i="1"/>
  <c r="AM512" i="1"/>
  <c r="AL512" i="1"/>
  <c r="AD512" i="1"/>
  <c r="Z512" i="1"/>
  <c r="Y512" i="1"/>
  <c r="N512" i="1"/>
  <c r="AW512" i="1" s="1"/>
  <c r="BE511" i="1"/>
  <c r="BA511" i="1"/>
  <c r="AW511" i="1"/>
  <c r="AV511" i="1"/>
  <c r="AU511" i="1"/>
  <c r="AT511" i="1"/>
  <c r="AS511" i="1"/>
  <c r="AR511" i="1"/>
  <c r="AQ511" i="1"/>
  <c r="AP511" i="1"/>
  <c r="AO511" i="1"/>
  <c r="AN511" i="1"/>
  <c r="AM511" i="1"/>
  <c r="AL511" i="1"/>
  <c r="AD511" i="1"/>
  <c r="Z511" i="1"/>
  <c r="Y511" i="1"/>
  <c r="N511" i="1"/>
  <c r="BG510" i="1"/>
  <c r="BE510" i="1"/>
  <c r="BC510" i="1"/>
  <c r="BA510" i="1"/>
  <c r="AV510" i="1"/>
  <c r="AU510" i="1"/>
  <c r="AT510" i="1"/>
  <c r="AS510" i="1"/>
  <c r="AR510" i="1"/>
  <c r="AQ510" i="1"/>
  <c r="AP510" i="1"/>
  <c r="AO510" i="1"/>
  <c r="AN510" i="1"/>
  <c r="AM510" i="1"/>
  <c r="AL510" i="1"/>
  <c r="AD510" i="1"/>
  <c r="Z510" i="1"/>
  <c r="Y510" i="1"/>
  <c r="N510" i="1"/>
  <c r="AW510" i="1" s="1"/>
  <c r="BE509" i="1"/>
  <c r="BA509" i="1"/>
  <c r="AW509" i="1"/>
  <c r="AV509" i="1"/>
  <c r="AU509" i="1"/>
  <c r="AT509" i="1"/>
  <c r="AS509" i="1"/>
  <c r="AR509" i="1"/>
  <c r="AQ509" i="1"/>
  <c r="AP509" i="1"/>
  <c r="AO509" i="1"/>
  <c r="AN509" i="1"/>
  <c r="AM509" i="1"/>
  <c r="AL509" i="1"/>
  <c r="AD509" i="1"/>
  <c r="Z509" i="1"/>
  <c r="Y509" i="1"/>
  <c r="N509" i="1"/>
  <c r="BG508" i="1"/>
  <c r="BE508" i="1"/>
  <c r="BC508" i="1"/>
  <c r="BA508" i="1"/>
  <c r="AV508" i="1"/>
  <c r="AU508" i="1"/>
  <c r="AT508" i="1"/>
  <c r="AS508" i="1"/>
  <c r="AR508" i="1"/>
  <c r="AQ508" i="1"/>
  <c r="AP508" i="1"/>
  <c r="AO508" i="1"/>
  <c r="AN508" i="1"/>
  <c r="AM508" i="1"/>
  <c r="AL508" i="1"/>
  <c r="AD508" i="1"/>
  <c r="Z508" i="1"/>
  <c r="Y508" i="1"/>
  <c r="N508" i="1"/>
  <c r="AW508" i="1" s="1"/>
  <c r="BE507" i="1"/>
  <c r="BA507" i="1"/>
  <c r="AW507" i="1"/>
  <c r="AV507" i="1"/>
  <c r="AU507" i="1"/>
  <c r="AT507" i="1"/>
  <c r="AS507" i="1"/>
  <c r="AR507" i="1"/>
  <c r="AQ507" i="1"/>
  <c r="AP507" i="1"/>
  <c r="AO507" i="1"/>
  <c r="AN507" i="1"/>
  <c r="AM507" i="1"/>
  <c r="AL507" i="1"/>
  <c r="AD507" i="1"/>
  <c r="Z507" i="1"/>
  <c r="Y507" i="1"/>
  <c r="N507" i="1"/>
  <c r="BG506" i="1"/>
  <c r="BE506" i="1"/>
  <c r="BC506" i="1"/>
  <c r="BA506" i="1"/>
  <c r="AV506" i="1"/>
  <c r="AU506" i="1"/>
  <c r="AT506" i="1"/>
  <c r="AS506" i="1"/>
  <c r="AR506" i="1"/>
  <c r="AQ506" i="1"/>
  <c r="AP506" i="1"/>
  <c r="AO506" i="1"/>
  <c r="AN506" i="1"/>
  <c r="AM506" i="1"/>
  <c r="AL506" i="1"/>
  <c r="AD506" i="1"/>
  <c r="Z506" i="1"/>
  <c r="Y506" i="1"/>
  <c r="N506" i="1"/>
  <c r="AW506" i="1" s="1"/>
  <c r="BE505" i="1"/>
  <c r="BA505" i="1"/>
  <c r="AW505" i="1"/>
  <c r="AV505" i="1"/>
  <c r="AU505" i="1"/>
  <c r="AT505" i="1"/>
  <c r="AS505" i="1"/>
  <c r="AR505" i="1"/>
  <c r="AQ505" i="1"/>
  <c r="AP505" i="1"/>
  <c r="AO505" i="1"/>
  <c r="AN505" i="1"/>
  <c r="AM505" i="1"/>
  <c r="AL505" i="1"/>
  <c r="AD505" i="1"/>
  <c r="Z505" i="1"/>
  <c r="Y505" i="1"/>
  <c r="N505" i="1"/>
  <c r="BG504" i="1"/>
  <c r="BE504" i="1"/>
  <c r="BC504" i="1"/>
  <c r="BA504" i="1"/>
  <c r="AV504" i="1"/>
  <c r="AU504" i="1"/>
  <c r="AT504" i="1"/>
  <c r="AS504" i="1"/>
  <c r="AR504" i="1"/>
  <c r="AQ504" i="1"/>
  <c r="AP504" i="1"/>
  <c r="AO504" i="1"/>
  <c r="AN504" i="1"/>
  <c r="AM504" i="1"/>
  <c r="AL504" i="1"/>
  <c r="AD504" i="1"/>
  <c r="Z504" i="1"/>
  <c r="Y504" i="1"/>
  <c r="N504" i="1"/>
  <c r="AW504" i="1" s="1"/>
  <c r="BE503" i="1"/>
  <c r="BA503" i="1"/>
  <c r="AW503" i="1"/>
  <c r="AV503" i="1"/>
  <c r="AU503" i="1"/>
  <c r="AT503" i="1"/>
  <c r="AS503" i="1"/>
  <c r="AR503" i="1"/>
  <c r="AQ503" i="1"/>
  <c r="AP503" i="1"/>
  <c r="AO503" i="1"/>
  <c r="AN503" i="1"/>
  <c r="AM503" i="1"/>
  <c r="AL503" i="1"/>
  <c r="AD503" i="1"/>
  <c r="Z503" i="1"/>
  <c r="Y503" i="1"/>
  <c r="N503" i="1"/>
  <c r="BG502" i="1"/>
  <c r="BE502" i="1"/>
  <c r="BC502" i="1"/>
  <c r="BA502" i="1"/>
  <c r="AV502" i="1"/>
  <c r="AU502" i="1"/>
  <c r="AT502" i="1"/>
  <c r="AS502" i="1"/>
  <c r="AR502" i="1"/>
  <c r="AQ502" i="1"/>
  <c r="AP502" i="1"/>
  <c r="AO502" i="1"/>
  <c r="AN502" i="1"/>
  <c r="AM502" i="1"/>
  <c r="AL502" i="1"/>
  <c r="AD502" i="1"/>
  <c r="Z502" i="1"/>
  <c r="Y502" i="1"/>
  <c r="N502" i="1"/>
  <c r="AW502" i="1" s="1"/>
  <c r="BE501" i="1"/>
  <c r="BA501" i="1"/>
  <c r="AW501" i="1"/>
  <c r="AV501" i="1"/>
  <c r="AU501" i="1"/>
  <c r="AT501" i="1"/>
  <c r="AS501" i="1"/>
  <c r="AR501" i="1"/>
  <c r="AQ501" i="1"/>
  <c r="AP501" i="1"/>
  <c r="AO501" i="1"/>
  <c r="AN501" i="1"/>
  <c r="AM501" i="1"/>
  <c r="AL501" i="1"/>
  <c r="AD501" i="1"/>
  <c r="Z501" i="1"/>
  <c r="Y501" i="1"/>
  <c r="N501" i="1"/>
  <c r="BG500" i="1"/>
  <c r="BE500" i="1"/>
  <c r="BC500" i="1"/>
  <c r="BA500" i="1"/>
  <c r="AV500" i="1"/>
  <c r="AU500" i="1"/>
  <c r="AT500" i="1"/>
  <c r="AS500" i="1"/>
  <c r="AR500" i="1"/>
  <c r="AQ500" i="1"/>
  <c r="AP500" i="1"/>
  <c r="AO500" i="1"/>
  <c r="AN500" i="1"/>
  <c r="AM500" i="1"/>
  <c r="AL500" i="1"/>
  <c r="AD500" i="1"/>
  <c r="Z500" i="1"/>
  <c r="Y500" i="1"/>
  <c r="N500" i="1"/>
  <c r="AW500" i="1" s="1"/>
  <c r="BE499" i="1"/>
  <c r="BA499" i="1"/>
  <c r="AW499" i="1"/>
  <c r="AV499" i="1"/>
  <c r="AU499" i="1"/>
  <c r="AT499" i="1"/>
  <c r="AS499" i="1"/>
  <c r="AR499" i="1"/>
  <c r="AQ499" i="1"/>
  <c r="AP499" i="1"/>
  <c r="AO499" i="1"/>
  <c r="AN499" i="1"/>
  <c r="AM499" i="1"/>
  <c r="AL499" i="1"/>
  <c r="AD499" i="1"/>
  <c r="Z499" i="1"/>
  <c r="Y499" i="1"/>
  <c r="N499" i="1"/>
  <c r="BG498" i="1"/>
  <c r="BE498" i="1"/>
  <c r="BC498" i="1"/>
  <c r="BA498" i="1"/>
  <c r="AV498" i="1"/>
  <c r="AU498" i="1"/>
  <c r="AT498" i="1"/>
  <c r="AS498" i="1"/>
  <c r="AR498" i="1"/>
  <c r="AQ498" i="1"/>
  <c r="AP498" i="1"/>
  <c r="AO498" i="1"/>
  <c r="AN498" i="1"/>
  <c r="AM498" i="1"/>
  <c r="AL498" i="1"/>
  <c r="AD498" i="1"/>
  <c r="Z498" i="1"/>
  <c r="Y498" i="1"/>
  <c r="N498" i="1"/>
  <c r="AW498" i="1" s="1"/>
  <c r="BE497" i="1"/>
  <c r="BA497" i="1"/>
  <c r="AW497" i="1"/>
  <c r="AV497" i="1"/>
  <c r="AU497" i="1"/>
  <c r="AT497" i="1"/>
  <c r="AS497" i="1"/>
  <c r="AR497" i="1"/>
  <c r="AQ497" i="1"/>
  <c r="AP497" i="1"/>
  <c r="AO497" i="1"/>
  <c r="AN497" i="1"/>
  <c r="AM497" i="1"/>
  <c r="AL497" i="1"/>
  <c r="AD497" i="1"/>
  <c r="Z497" i="1"/>
  <c r="Y497" i="1"/>
  <c r="N497" i="1"/>
  <c r="BG496" i="1"/>
  <c r="BE496" i="1"/>
  <c r="BC496" i="1"/>
  <c r="BA496" i="1"/>
  <c r="AV496" i="1"/>
  <c r="AU496" i="1"/>
  <c r="AT496" i="1"/>
  <c r="AS496" i="1"/>
  <c r="AR496" i="1"/>
  <c r="AQ496" i="1"/>
  <c r="AP496" i="1"/>
  <c r="AO496" i="1"/>
  <c r="AN496" i="1"/>
  <c r="AM496" i="1"/>
  <c r="AL496" i="1"/>
  <c r="AD496" i="1"/>
  <c r="Z496" i="1"/>
  <c r="Y496" i="1"/>
  <c r="N496" i="1"/>
  <c r="AW496" i="1" s="1"/>
  <c r="BE495" i="1"/>
  <c r="BA495" i="1"/>
  <c r="AW495" i="1"/>
  <c r="AV495" i="1"/>
  <c r="AU495" i="1"/>
  <c r="AT495" i="1"/>
  <c r="AS495" i="1"/>
  <c r="AR495" i="1"/>
  <c r="AQ495" i="1"/>
  <c r="AP495" i="1"/>
  <c r="AO495" i="1"/>
  <c r="AN495" i="1"/>
  <c r="AM495" i="1"/>
  <c r="AL495" i="1"/>
  <c r="AD495" i="1"/>
  <c r="Z495" i="1"/>
  <c r="Y495" i="1"/>
  <c r="N495" i="1"/>
  <c r="BG494" i="1"/>
  <c r="BE494" i="1"/>
  <c r="BC494" i="1"/>
  <c r="BA494" i="1"/>
  <c r="AV494" i="1"/>
  <c r="AU494" i="1"/>
  <c r="AT494" i="1"/>
  <c r="AS494" i="1"/>
  <c r="AR494" i="1"/>
  <c r="AQ494" i="1"/>
  <c r="AP494" i="1"/>
  <c r="AO494" i="1"/>
  <c r="AN494" i="1"/>
  <c r="AM494" i="1"/>
  <c r="AL494" i="1"/>
  <c r="AD494" i="1"/>
  <c r="Z494" i="1"/>
  <c r="Y494" i="1"/>
  <c r="N494" i="1"/>
  <c r="AW494" i="1" s="1"/>
  <c r="BE493" i="1"/>
  <c r="BA493" i="1"/>
  <c r="AW493" i="1"/>
  <c r="AV493" i="1"/>
  <c r="AU493" i="1"/>
  <c r="AT493" i="1"/>
  <c r="AS493" i="1"/>
  <c r="AR493" i="1"/>
  <c r="AQ493" i="1"/>
  <c r="AP493" i="1"/>
  <c r="AO493" i="1"/>
  <c r="AN493" i="1"/>
  <c r="AM493" i="1"/>
  <c r="AL493" i="1"/>
  <c r="AD493" i="1"/>
  <c r="Z493" i="1"/>
  <c r="Y493" i="1"/>
  <c r="N493" i="1"/>
  <c r="BG492" i="1"/>
  <c r="BE492" i="1"/>
  <c r="BC492" i="1"/>
  <c r="BA492" i="1"/>
  <c r="AV492" i="1"/>
  <c r="AU492" i="1"/>
  <c r="AT492" i="1"/>
  <c r="AS492" i="1"/>
  <c r="AR492" i="1"/>
  <c r="AQ492" i="1"/>
  <c r="AP492" i="1"/>
  <c r="AO492" i="1"/>
  <c r="AN492" i="1"/>
  <c r="AM492" i="1"/>
  <c r="AL492" i="1"/>
  <c r="AD492" i="1"/>
  <c r="Z492" i="1"/>
  <c r="Y492" i="1"/>
  <c r="N492" i="1"/>
  <c r="AW492" i="1" s="1"/>
  <c r="BE491" i="1"/>
  <c r="BA491" i="1"/>
  <c r="AW491" i="1"/>
  <c r="AV491" i="1"/>
  <c r="AU491" i="1"/>
  <c r="AT491" i="1"/>
  <c r="AS491" i="1"/>
  <c r="AR491" i="1"/>
  <c r="AQ491" i="1"/>
  <c r="AP491" i="1"/>
  <c r="AO491" i="1"/>
  <c r="AN491" i="1"/>
  <c r="AM491" i="1"/>
  <c r="AL491" i="1"/>
  <c r="AD491" i="1"/>
  <c r="Z491" i="1"/>
  <c r="Y491" i="1"/>
  <c r="N491" i="1"/>
  <c r="BG490" i="1"/>
  <c r="BE490" i="1"/>
  <c r="BC490" i="1"/>
  <c r="BA490" i="1"/>
  <c r="AV490" i="1"/>
  <c r="AU490" i="1"/>
  <c r="AT490" i="1"/>
  <c r="AS490" i="1"/>
  <c r="AR490" i="1"/>
  <c r="AQ490" i="1"/>
  <c r="AP490" i="1"/>
  <c r="AO490" i="1"/>
  <c r="AN490" i="1"/>
  <c r="AM490" i="1"/>
  <c r="AL490" i="1"/>
  <c r="AD490" i="1"/>
  <c r="Z490" i="1"/>
  <c r="Y490" i="1"/>
  <c r="N490" i="1"/>
  <c r="AW490" i="1" s="1"/>
  <c r="BE489" i="1"/>
  <c r="BA489" i="1"/>
  <c r="AW489" i="1"/>
  <c r="AV489" i="1"/>
  <c r="AU489" i="1"/>
  <c r="AT489" i="1"/>
  <c r="AS489" i="1"/>
  <c r="AR489" i="1"/>
  <c r="AQ489" i="1"/>
  <c r="AP489" i="1"/>
  <c r="AO489" i="1"/>
  <c r="AN489" i="1"/>
  <c r="AM489" i="1"/>
  <c r="AL489" i="1"/>
  <c r="AD489" i="1"/>
  <c r="Z489" i="1"/>
  <c r="Y489" i="1"/>
  <c r="N489" i="1"/>
  <c r="BG488" i="1"/>
  <c r="BE488" i="1"/>
  <c r="BC488" i="1"/>
  <c r="BA488" i="1"/>
  <c r="AV488" i="1"/>
  <c r="AU488" i="1"/>
  <c r="AT488" i="1"/>
  <c r="AS488" i="1"/>
  <c r="AR488" i="1"/>
  <c r="AQ488" i="1"/>
  <c r="AP488" i="1"/>
  <c r="AO488" i="1"/>
  <c r="AN488" i="1"/>
  <c r="AM488" i="1"/>
  <c r="AL488" i="1"/>
  <c r="AD488" i="1"/>
  <c r="Z488" i="1"/>
  <c r="Y488" i="1"/>
  <c r="N488" i="1"/>
  <c r="AW488" i="1" s="1"/>
  <c r="BE487" i="1"/>
  <c r="BA487" i="1"/>
  <c r="AW487" i="1"/>
  <c r="AV487" i="1"/>
  <c r="AU487" i="1"/>
  <c r="AT487" i="1"/>
  <c r="AS487" i="1"/>
  <c r="AR487" i="1"/>
  <c r="AQ487" i="1"/>
  <c r="AP487" i="1"/>
  <c r="AO487" i="1"/>
  <c r="AN487" i="1"/>
  <c r="AM487" i="1"/>
  <c r="AL487" i="1"/>
  <c r="AD487" i="1"/>
  <c r="Z487" i="1"/>
  <c r="Y487" i="1"/>
  <c r="N487" i="1"/>
  <c r="BG486" i="1"/>
  <c r="BE486" i="1"/>
  <c r="BC486" i="1"/>
  <c r="BA486" i="1"/>
  <c r="AV486" i="1"/>
  <c r="AU486" i="1"/>
  <c r="AT486" i="1"/>
  <c r="AS486" i="1"/>
  <c r="AR486" i="1"/>
  <c r="AQ486" i="1"/>
  <c r="AP486" i="1"/>
  <c r="AO486" i="1"/>
  <c r="AN486" i="1"/>
  <c r="AM486" i="1"/>
  <c r="AL486" i="1"/>
  <c r="AD486" i="1"/>
  <c r="Z486" i="1"/>
  <c r="Y486" i="1"/>
  <c r="N486" i="1"/>
  <c r="AW486" i="1" s="1"/>
  <c r="BE485" i="1"/>
  <c r="BA485" i="1"/>
  <c r="AW485" i="1"/>
  <c r="AV485" i="1"/>
  <c r="AU485" i="1"/>
  <c r="AT485" i="1"/>
  <c r="AS485" i="1"/>
  <c r="AR485" i="1"/>
  <c r="AQ485" i="1"/>
  <c r="AP485" i="1"/>
  <c r="AO485" i="1"/>
  <c r="AN485" i="1"/>
  <c r="AM485" i="1"/>
  <c r="AL485" i="1"/>
  <c r="AD485" i="1"/>
  <c r="Z485" i="1"/>
  <c r="Y485" i="1"/>
  <c r="N485" i="1"/>
  <c r="BH484" i="1"/>
  <c r="BF484" i="1"/>
  <c r="BE484" i="1"/>
  <c r="BG484" i="1" s="1"/>
  <c r="BD484" i="1"/>
  <c r="BB484" i="1"/>
  <c r="BA484" i="1"/>
  <c r="BC484" i="1" s="1"/>
  <c r="AV484" i="1"/>
  <c r="AU484" i="1"/>
  <c r="AT484" i="1"/>
  <c r="AS484" i="1"/>
  <c r="AR484" i="1"/>
  <c r="AQ484" i="1"/>
  <c r="AP484" i="1"/>
  <c r="AO484" i="1"/>
  <c r="AN484" i="1"/>
  <c r="AM484" i="1"/>
  <c r="AL484" i="1"/>
  <c r="AJ484" i="1"/>
  <c r="AK484" i="1" s="1"/>
  <c r="AD484" i="1"/>
  <c r="AB484" i="1"/>
  <c r="AE484" i="1" s="1"/>
  <c r="AI484" i="1" s="1"/>
  <c r="Z484" i="1"/>
  <c r="Y484" i="1"/>
  <c r="N484" i="1"/>
  <c r="AW484" i="1" s="1"/>
  <c r="AY484" i="1" s="1"/>
  <c r="BH483" i="1"/>
  <c r="BF483" i="1"/>
  <c r="BE483" i="1"/>
  <c r="BG483" i="1" s="1"/>
  <c r="BD483" i="1"/>
  <c r="BB483" i="1"/>
  <c r="BA483" i="1"/>
  <c r="BC483" i="1" s="1"/>
  <c r="AV483" i="1"/>
  <c r="AU483" i="1"/>
  <c r="AT483" i="1"/>
  <c r="AS483" i="1"/>
  <c r="AR483" i="1"/>
  <c r="AQ483" i="1"/>
  <c r="AP483" i="1"/>
  <c r="AO483" i="1"/>
  <c r="AN483" i="1"/>
  <c r="AM483" i="1"/>
  <c r="AL483" i="1"/>
  <c r="AJ483" i="1"/>
  <c r="AK483" i="1" s="1"/>
  <c r="AD483" i="1"/>
  <c r="AB483" i="1"/>
  <c r="AE483" i="1" s="1"/>
  <c r="AI483" i="1" s="1"/>
  <c r="Z483" i="1"/>
  <c r="Y483" i="1"/>
  <c r="N483" i="1"/>
  <c r="AW483" i="1" s="1"/>
  <c r="AY483" i="1" s="1"/>
  <c r="BH482" i="1"/>
  <c r="BF482" i="1"/>
  <c r="BE482" i="1"/>
  <c r="BG482" i="1" s="1"/>
  <c r="BD482" i="1"/>
  <c r="BB482" i="1"/>
  <c r="BA482" i="1"/>
  <c r="BC482" i="1" s="1"/>
  <c r="AV482" i="1"/>
  <c r="AU482" i="1"/>
  <c r="AT482" i="1"/>
  <c r="AS482" i="1"/>
  <c r="AR482" i="1"/>
  <c r="AQ482" i="1"/>
  <c r="AP482" i="1"/>
  <c r="AO482" i="1"/>
  <c r="AN482" i="1"/>
  <c r="AM482" i="1"/>
  <c r="AL482" i="1"/>
  <c r="AJ482" i="1"/>
  <c r="AK482" i="1" s="1"/>
  <c r="AD482" i="1"/>
  <c r="AB482" i="1"/>
  <c r="AE482" i="1" s="1"/>
  <c r="AI482" i="1" s="1"/>
  <c r="Z482" i="1"/>
  <c r="Y482" i="1"/>
  <c r="N482" i="1"/>
  <c r="AW482" i="1" s="1"/>
  <c r="AY482" i="1" s="1"/>
  <c r="BH481" i="1"/>
  <c r="BF481" i="1"/>
  <c r="BE481" i="1"/>
  <c r="BG481" i="1" s="1"/>
  <c r="BD481" i="1"/>
  <c r="BB481" i="1"/>
  <c r="BA481" i="1"/>
  <c r="BC481" i="1" s="1"/>
  <c r="AV481" i="1"/>
  <c r="AU481" i="1"/>
  <c r="AT481" i="1"/>
  <c r="AS481" i="1"/>
  <c r="AR481" i="1"/>
  <c r="AQ481" i="1"/>
  <c r="AP481" i="1"/>
  <c r="AO481" i="1"/>
  <c r="AN481" i="1"/>
  <c r="AM481" i="1"/>
  <c r="AL481" i="1"/>
  <c r="AJ481" i="1"/>
  <c r="AK481" i="1" s="1"/>
  <c r="AD481" i="1"/>
  <c r="AB481" i="1"/>
  <c r="AE481" i="1" s="1"/>
  <c r="AI481" i="1" s="1"/>
  <c r="Z481" i="1"/>
  <c r="Y481" i="1"/>
  <c r="N481" i="1"/>
  <c r="AW481" i="1" s="1"/>
  <c r="AY481" i="1" s="1"/>
  <c r="BH480" i="1"/>
  <c r="BF480" i="1"/>
  <c r="BE480" i="1"/>
  <c r="BG480" i="1" s="1"/>
  <c r="BD480" i="1"/>
  <c r="BB480" i="1"/>
  <c r="BA480" i="1"/>
  <c r="BC480" i="1" s="1"/>
  <c r="AV480" i="1"/>
  <c r="AU480" i="1"/>
  <c r="AT480" i="1"/>
  <c r="AS480" i="1"/>
  <c r="AR480" i="1"/>
  <c r="AQ480" i="1"/>
  <c r="AP480" i="1"/>
  <c r="AO480" i="1"/>
  <c r="AN480" i="1"/>
  <c r="AM480" i="1"/>
  <c r="AL480" i="1"/>
  <c r="AJ480" i="1"/>
  <c r="AK480" i="1" s="1"/>
  <c r="AD480" i="1"/>
  <c r="AB480" i="1"/>
  <c r="AE480" i="1" s="1"/>
  <c r="AI480" i="1" s="1"/>
  <c r="Z480" i="1"/>
  <c r="Y480" i="1"/>
  <c r="N480" i="1"/>
  <c r="AW480" i="1" s="1"/>
  <c r="AY480" i="1" s="1"/>
  <c r="BH479" i="1"/>
  <c r="BF479" i="1"/>
  <c r="BE479" i="1"/>
  <c r="BG479" i="1" s="1"/>
  <c r="BD479" i="1"/>
  <c r="BB479" i="1"/>
  <c r="BA479" i="1"/>
  <c r="BC479" i="1" s="1"/>
  <c r="AV479" i="1"/>
  <c r="AU479" i="1"/>
  <c r="AT479" i="1"/>
  <c r="AS479" i="1"/>
  <c r="AR479" i="1"/>
  <c r="AQ479" i="1"/>
  <c r="AP479" i="1"/>
  <c r="AO479" i="1"/>
  <c r="AN479" i="1"/>
  <c r="AM479" i="1"/>
  <c r="AL479" i="1"/>
  <c r="AJ479" i="1"/>
  <c r="AK479" i="1" s="1"/>
  <c r="AD479" i="1"/>
  <c r="AB479" i="1"/>
  <c r="AE479" i="1" s="1"/>
  <c r="AI479" i="1" s="1"/>
  <c r="Z479" i="1"/>
  <c r="Y479" i="1"/>
  <c r="N479" i="1"/>
  <c r="AW479" i="1" s="1"/>
  <c r="AY479" i="1" s="1"/>
  <c r="BH478" i="1"/>
  <c r="BF478" i="1"/>
  <c r="BE478" i="1"/>
  <c r="BG478" i="1" s="1"/>
  <c r="BD478" i="1"/>
  <c r="BB478" i="1"/>
  <c r="BA478" i="1"/>
  <c r="BC478" i="1" s="1"/>
  <c r="AV478" i="1"/>
  <c r="AU478" i="1"/>
  <c r="AT478" i="1"/>
  <c r="AS478" i="1"/>
  <c r="AR478" i="1"/>
  <c r="AQ478" i="1"/>
  <c r="AP478" i="1"/>
  <c r="AO478" i="1"/>
  <c r="AN478" i="1"/>
  <c r="AM478" i="1"/>
  <c r="AL478" i="1"/>
  <c r="AJ478" i="1"/>
  <c r="AK478" i="1" s="1"/>
  <c r="AD478" i="1"/>
  <c r="AB478" i="1"/>
  <c r="AE478" i="1" s="1"/>
  <c r="AI478" i="1" s="1"/>
  <c r="Z478" i="1"/>
  <c r="Y478" i="1"/>
  <c r="N478" i="1"/>
  <c r="AW478" i="1" s="1"/>
  <c r="AY478" i="1" s="1"/>
  <c r="BH477" i="1"/>
  <c r="BF477" i="1"/>
  <c r="BE477" i="1"/>
  <c r="BG477" i="1" s="1"/>
  <c r="BD477" i="1"/>
  <c r="BB477" i="1"/>
  <c r="BA477" i="1"/>
  <c r="BC477" i="1" s="1"/>
  <c r="AV477" i="1"/>
  <c r="AU477" i="1"/>
  <c r="AT477" i="1"/>
  <c r="AS477" i="1"/>
  <c r="AR477" i="1"/>
  <c r="AQ477" i="1"/>
  <c r="AP477" i="1"/>
  <c r="AO477" i="1"/>
  <c r="AN477" i="1"/>
  <c r="AM477" i="1"/>
  <c r="AL477" i="1"/>
  <c r="AJ477" i="1"/>
  <c r="AK477" i="1" s="1"/>
  <c r="AD477" i="1"/>
  <c r="AB477" i="1"/>
  <c r="AE477" i="1" s="1"/>
  <c r="AI477" i="1" s="1"/>
  <c r="Z477" i="1"/>
  <c r="Y477" i="1"/>
  <c r="N477" i="1"/>
  <c r="AW477" i="1" s="1"/>
  <c r="AY477" i="1" s="1"/>
  <c r="BH476" i="1"/>
  <c r="BF476" i="1"/>
  <c r="BE476" i="1"/>
  <c r="BG476" i="1" s="1"/>
  <c r="BD476" i="1"/>
  <c r="BB476" i="1"/>
  <c r="BA476" i="1"/>
  <c r="BC476" i="1" s="1"/>
  <c r="AV476" i="1"/>
  <c r="AU476" i="1"/>
  <c r="AT476" i="1"/>
  <c r="AS476" i="1"/>
  <c r="AR476" i="1"/>
  <c r="AQ476" i="1"/>
  <c r="AP476" i="1"/>
  <c r="AO476" i="1"/>
  <c r="AN476" i="1"/>
  <c r="AM476" i="1"/>
  <c r="AL476" i="1"/>
  <c r="AJ476" i="1"/>
  <c r="AK476" i="1" s="1"/>
  <c r="AD476" i="1"/>
  <c r="AB476" i="1"/>
  <c r="AE476" i="1" s="1"/>
  <c r="AI476" i="1" s="1"/>
  <c r="Z476" i="1"/>
  <c r="Y476" i="1"/>
  <c r="N476" i="1"/>
  <c r="AW476" i="1" s="1"/>
  <c r="AY476" i="1" s="1"/>
  <c r="BH475" i="1"/>
  <c r="BF475" i="1"/>
  <c r="BE475" i="1"/>
  <c r="BG475" i="1" s="1"/>
  <c r="BD475" i="1"/>
  <c r="BB475" i="1"/>
  <c r="BA475" i="1"/>
  <c r="BC475" i="1" s="1"/>
  <c r="AV475" i="1"/>
  <c r="AU475" i="1"/>
  <c r="AT475" i="1"/>
  <c r="AS475" i="1"/>
  <c r="AR475" i="1"/>
  <c r="AQ475" i="1"/>
  <c r="AP475" i="1"/>
  <c r="AO475" i="1"/>
  <c r="AN475" i="1"/>
  <c r="AM475" i="1"/>
  <c r="AL475" i="1"/>
  <c r="AJ475" i="1"/>
  <c r="AK475" i="1" s="1"/>
  <c r="AD475" i="1"/>
  <c r="AB475" i="1"/>
  <c r="AE475" i="1" s="1"/>
  <c r="AI475" i="1" s="1"/>
  <c r="Z475" i="1"/>
  <c r="Y475" i="1"/>
  <c r="N475" i="1"/>
  <c r="AW475" i="1" s="1"/>
  <c r="AY475" i="1" s="1"/>
  <c r="BH474" i="1"/>
  <c r="BF474" i="1"/>
  <c r="BE474" i="1"/>
  <c r="BG474" i="1" s="1"/>
  <c r="BD474" i="1"/>
  <c r="BB474" i="1"/>
  <c r="BA474" i="1"/>
  <c r="BC474" i="1" s="1"/>
  <c r="AV474" i="1"/>
  <c r="AU474" i="1"/>
  <c r="AT474" i="1"/>
  <c r="AS474" i="1"/>
  <c r="AR474" i="1"/>
  <c r="AQ474" i="1"/>
  <c r="AP474" i="1"/>
  <c r="AO474" i="1"/>
  <c r="AN474" i="1"/>
  <c r="AM474" i="1"/>
  <c r="AL474" i="1"/>
  <c r="AJ474" i="1"/>
  <c r="AK474" i="1" s="1"/>
  <c r="AD474" i="1"/>
  <c r="AB474" i="1"/>
  <c r="AE474" i="1" s="1"/>
  <c r="AI474" i="1" s="1"/>
  <c r="Z474" i="1"/>
  <c r="Y474" i="1"/>
  <c r="N474" i="1"/>
  <c r="AW474" i="1" s="1"/>
  <c r="AY474" i="1" s="1"/>
  <c r="BH473" i="1"/>
  <c r="BF473" i="1"/>
  <c r="BE473" i="1"/>
  <c r="BG473" i="1" s="1"/>
  <c r="BD473" i="1"/>
  <c r="BB473" i="1"/>
  <c r="BA473" i="1"/>
  <c r="BC473" i="1" s="1"/>
  <c r="AV473" i="1"/>
  <c r="AU473" i="1"/>
  <c r="AT473" i="1"/>
  <c r="AS473" i="1"/>
  <c r="AR473" i="1"/>
  <c r="AQ473" i="1"/>
  <c r="AP473" i="1"/>
  <c r="AO473" i="1"/>
  <c r="AN473" i="1"/>
  <c r="AM473" i="1"/>
  <c r="AL473" i="1"/>
  <c r="AJ473" i="1"/>
  <c r="AK473" i="1" s="1"/>
  <c r="AD473" i="1"/>
  <c r="AB473" i="1"/>
  <c r="AE473" i="1" s="1"/>
  <c r="AI473" i="1" s="1"/>
  <c r="Z473" i="1"/>
  <c r="Y473" i="1"/>
  <c r="N473" i="1"/>
  <c r="AW473" i="1" s="1"/>
  <c r="AY473" i="1" s="1"/>
  <c r="BH472" i="1"/>
  <c r="BF472" i="1"/>
  <c r="BE472" i="1"/>
  <c r="BG472" i="1" s="1"/>
  <c r="BD472" i="1"/>
  <c r="BB472" i="1"/>
  <c r="BA472" i="1"/>
  <c r="BC472" i="1" s="1"/>
  <c r="AV472" i="1"/>
  <c r="AU472" i="1"/>
  <c r="AT472" i="1"/>
  <c r="AS472" i="1"/>
  <c r="AR472" i="1"/>
  <c r="AQ472" i="1"/>
  <c r="AP472" i="1"/>
  <c r="AO472" i="1"/>
  <c r="AN472" i="1"/>
  <c r="AM472" i="1"/>
  <c r="AL472" i="1"/>
  <c r="AJ472" i="1"/>
  <c r="AK472" i="1" s="1"/>
  <c r="AD472" i="1"/>
  <c r="AB472" i="1"/>
  <c r="AE472" i="1" s="1"/>
  <c r="AI472" i="1" s="1"/>
  <c r="Z472" i="1"/>
  <c r="Y472" i="1"/>
  <c r="N472" i="1"/>
  <c r="AW472" i="1" s="1"/>
  <c r="AY472" i="1" s="1"/>
  <c r="BH471" i="1"/>
  <c r="BF471" i="1"/>
  <c r="BE471" i="1"/>
  <c r="BG471" i="1" s="1"/>
  <c r="BD471" i="1"/>
  <c r="BB471" i="1"/>
  <c r="BA471" i="1"/>
  <c r="BC471" i="1" s="1"/>
  <c r="AX471" i="1"/>
  <c r="AV471" i="1"/>
  <c r="AU471" i="1"/>
  <c r="AT471" i="1"/>
  <c r="AS471" i="1"/>
  <c r="AR471" i="1"/>
  <c r="AQ471" i="1"/>
  <c r="AP471" i="1"/>
  <c r="AO471" i="1"/>
  <c r="AN471" i="1"/>
  <c r="AM471" i="1"/>
  <c r="AL471" i="1"/>
  <c r="AJ471" i="1"/>
  <c r="AK471" i="1" s="1"/>
  <c r="AD471" i="1"/>
  <c r="AB471" i="1"/>
  <c r="AE471" i="1" s="1"/>
  <c r="AI471" i="1" s="1"/>
  <c r="Z471" i="1"/>
  <c r="Y471" i="1"/>
  <c r="N471" i="1"/>
  <c r="AW471" i="1" s="1"/>
  <c r="AY471" i="1" s="1"/>
  <c r="BH470" i="1"/>
  <c r="BF470" i="1"/>
  <c r="BE470" i="1"/>
  <c r="BG470" i="1" s="1"/>
  <c r="BD470" i="1"/>
  <c r="BB470" i="1"/>
  <c r="BA470" i="1"/>
  <c r="BC470" i="1" s="1"/>
  <c r="AV470" i="1"/>
  <c r="AU470" i="1"/>
  <c r="AT470" i="1"/>
  <c r="AS470" i="1"/>
  <c r="AR470" i="1"/>
  <c r="AQ470" i="1"/>
  <c r="AP470" i="1"/>
  <c r="AO470" i="1"/>
  <c r="AN470" i="1"/>
  <c r="AM470" i="1"/>
  <c r="AL470" i="1"/>
  <c r="AJ470" i="1"/>
  <c r="AK470" i="1" s="1"/>
  <c r="AD470" i="1"/>
  <c r="AB470" i="1"/>
  <c r="AE470" i="1" s="1"/>
  <c r="AI470" i="1" s="1"/>
  <c r="Z470" i="1"/>
  <c r="Y470" i="1"/>
  <c r="N470" i="1"/>
  <c r="AW470" i="1" s="1"/>
  <c r="AY470" i="1" s="1"/>
  <c r="BH469" i="1"/>
  <c r="BF469" i="1"/>
  <c r="BE469" i="1"/>
  <c r="BG469" i="1" s="1"/>
  <c r="BD469" i="1"/>
  <c r="BB469" i="1"/>
  <c r="BA469" i="1"/>
  <c r="BC469" i="1" s="1"/>
  <c r="AV469" i="1"/>
  <c r="AU469" i="1"/>
  <c r="AT469" i="1"/>
  <c r="AS469" i="1"/>
  <c r="AR469" i="1"/>
  <c r="AQ469" i="1"/>
  <c r="AP469" i="1"/>
  <c r="AO469" i="1"/>
  <c r="AN469" i="1"/>
  <c r="AM469" i="1"/>
  <c r="AL469" i="1"/>
  <c r="AJ469" i="1"/>
  <c r="AK469" i="1" s="1"/>
  <c r="AD469" i="1"/>
  <c r="AB469" i="1"/>
  <c r="AE469" i="1" s="1"/>
  <c r="AI469" i="1" s="1"/>
  <c r="Z469" i="1"/>
  <c r="Y469" i="1"/>
  <c r="N469" i="1"/>
  <c r="AW469" i="1" s="1"/>
  <c r="AY469" i="1" s="1"/>
  <c r="BH468" i="1"/>
  <c r="BF468" i="1"/>
  <c r="BE468" i="1"/>
  <c r="BG468" i="1" s="1"/>
  <c r="BD468" i="1"/>
  <c r="BB468" i="1"/>
  <c r="BA468" i="1"/>
  <c r="BC468" i="1" s="1"/>
  <c r="AV468" i="1"/>
  <c r="AU468" i="1"/>
  <c r="AT468" i="1"/>
  <c r="AS468" i="1"/>
  <c r="AR468" i="1"/>
  <c r="AQ468" i="1"/>
  <c r="AP468" i="1"/>
  <c r="AO468" i="1"/>
  <c r="AN468" i="1"/>
  <c r="AM468" i="1"/>
  <c r="AL468" i="1"/>
  <c r="AJ468" i="1"/>
  <c r="AK468" i="1" s="1"/>
  <c r="AD468" i="1"/>
  <c r="AB468" i="1"/>
  <c r="AE468" i="1" s="1"/>
  <c r="AI468" i="1" s="1"/>
  <c r="Z468" i="1"/>
  <c r="Y468" i="1"/>
  <c r="N468" i="1"/>
  <c r="AW468" i="1" s="1"/>
  <c r="AY468" i="1" s="1"/>
  <c r="BH467" i="1"/>
  <c r="BF467" i="1"/>
  <c r="BE467" i="1"/>
  <c r="BG467" i="1" s="1"/>
  <c r="BD467" i="1"/>
  <c r="BB467" i="1"/>
  <c r="BA467" i="1"/>
  <c r="BC467" i="1" s="1"/>
  <c r="AV467" i="1"/>
  <c r="AU467" i="1"/>
  <c r="AT467" i="1"/>
  <c r="AS467" i="1"/>
  <c r="AR467" i="1"/>
  <c r="AQ467" i="1"/>
  <c r="AP467" i="1"/>
  <c r="AO467" i="1"/>
  <c r="AN467" i="1"/>
  <c r="AM467" i="1"/>
  <c r="AL467" i="1"/>
  <c r="AJ467" i="1"/>
  <c r="AK467" i="1" s="1"/>
  <c r="AD467" i="1"/>
  <c r="AB467" i="1"/>
  <c r="AE467" i="1" s="1"/>
  <c r="AI467" i="1" s="1"/>
  <c r="Z467" i="1"/>
  <c r="Y467" i="1"/>
  <c r="N467" i="1"/>
  <c r="AW467" i="1" s="1"/>
  <c r="AY467" i="1" s="1"/>
  <c r="BH466" i="1"/>
  <c r="BF466" i="1"/>
  <c r="BE466" i="1"/>
  <c r="BG466" i="1" s="1"/>
  <c r="BD466" i="1"/>
  <c r="BB466" i="1"/>
  <c r="BA466" i="1"/>
  <c r="BC466" i="1" s="1"/>
  <c r="AV466" i="1"/>
  <c r="AU466" i="1"/>
  <c r="AT466" i="1"/>
  <c r="AS466" i="1"/>
  <c r="AR466" i="1"/>
  <c r="AQ466" i="1"/>
  <c r="AP466" i="1"/>
  <c r="AO466" i="1"/>
  <c r="AN466" i="1"/>
  <c r="AM466" i="1"/>
  <c r="AL466" i="1"/>
  <c r="AJ466" i="1"/>
  <c r="AK466" i="1" s="1"/>
  <c r="AD466" i="1"/>
  <c r="AB466" i="1"/>
  <c r="AE466" i="1" s="1"/>
  <c r="AI466" i="1" s="1"/>
  <c r="Z466" i="1"/>
  <c r="Y466" i="1"/>
  <c r="N466" i="1"/>
  <c r="AW466" i="1" s="1"/>
  <c r="AY466" i="1" s="1"/>
  <c r="BH465" i="1"/>
  <c r="BF465" i="1"/>
  <c r="BE465" i="1"/>
  <c r="BG465" i="1" s="1"/>
  <c r="BD465" i="1"/>
  <c r="BB465" i="1"/>
  <c r="BA465" i="1"/>
  <c r="BC465" i="1" s="1"/>
  <c r="AV465" i="1"/>
  <c r="AU465" i="1"/>
  <c r="AT465" i="1"/>
  <c r="AS465" i="1"/>
  <c r="AR465" i="1"/>
  <c r="AQ465" i="1"/>
  <c r="AP465" i="1"/>
  <c r="AO465" i="1"/>
  <c r="AN465" i="1"/>
  <c r="AM465" i="1"/>
  <c r="AL465" i="1"/>
  <c r="AJ465" i="1"/>
  <c r="AK465" i="1" s="1"/>
  <c r="AD465" i="1"/>
  <c r="AB465" i="1"/>
  <c r="AE465" i="1" s="1"/>
  <c r="AI465" i="1" s="1"/>
  <c r="Z465" i="1"/>
  <c r="Y465" i="1"/>
  <c r="N465" i="1"/>
  <c r="AW465" i="1" s="1"/>
  <c r="AY465" i="1" s="1"/>
  <c r="BH464" i="1"/>
  <c r="BF464" i="1"/>
  <c r="BE464" i="1"/>
  <c r="BG464" i="1" s="1"/>
  <c r="BD464" i="1"/>
  <c r="BB464" i="1"/>
  <c r="BA464" i="1"/>
  <c r="BC464" i="1" s="1"/>
  <c r="AV464" i="1"/>
  <c r="AU464" i="1"/>
  <c r="AT464" i="1"/>
  <c r="AS464" i="1"/>
  <c r="AR464" i="1"/>
  <c r="AQ464" i="1"/>
  <c r="AP464" i="1"/>
  <c r="AO464" i="1"/>
  <c r="AN464" i="1"/>
  <c r="AM464" i="1"/>
  <c r="AL464" i="1"/>
  <c r="AJ464" i="1"/>
  <c r="AK464" i="1" s="1"/>
  <c r="AD464" i="1"/>
  <c r="AB464" i="1"/>
  <c r="AE464" i="1" s="1"/>
  <c r="AI464" i="1" s="1"/>
  <c r="Z464" i="1"/>
  <c r="Y464" i="1"/>
  <c r="N464" i="1"/>
  <c r="AW464" i="1" s="1"/>
  <c r="AY464" i="1" s="1"/>
  <c r="BH463" i="1"/>
  <c r="BF463" i="1"/>
  <c r="BE463" i="1"/>
  <c r="BG463" i="1" s="1"/>
  <c r="BD463" i="1"/>
  <c r="BB463" i="1"/>
  <c r="BA463" i="1"/>
  <c r="BC463" i="1" s="1"/>
  <c r="AV463" i="1"/>
  <c r="AU463" i="1"/>
  <c r="AT463" i="1"/>
  <c r="AS463" i="1"/>
  <c r="AR463" i="1"/>
  <c r="AQ463" i="1"/>
  <c r="AP463" i="1"/>
  <c r="AO463" i="1"/>
  <c r="AN463" i="1"/>
  <c r="AM463" i="1"/>
  <c r="AL463" i="1"/>
  <c r="AJ463" i="1"/>
  <c r="AK463" i="1" s="1"/>
  <c r="AD463" i="1"/>
  <c r="AB463" i="1"/>
  <c r="AE463" i="1" s="1"/>
  <c r="AI463" i="1" s="1"/>
  <c r="Z463" i="1"/>
  <c r="Y463" i="1"/>
  <c r="N463" i="1"/>
  <c r="AW463" i="1" s="1"/>
  <c r="AY463" i="1" s="1"/>
  <c r="BH462" i="1"/>
  <c r="BF462" i="1"/>
  <c r="BE462" i="1"/>
  <c r="BG462" i="1" s="1"/>
  <c r="BD462" i="1"/>
  <c r="BB462" i="1"/>
  <c r="BA462" i="1"/>
  <c r="BC462" i="1" s="1"/>
  <c r="AV462" i="1"/>
  <c r="AU462" i="1"/>
  <c r="AT462" i="1"/>
  <c r="AS462" i="1"/>
  <c r="AR462" i="1"/>
  <c r="AQ462" i="1"/>
  <c r="AP462" i="1"/>
  <c r="AO462" i="1"/>
  <c r="AN462" i="1"/>
  <c r="AM462" i="1"/>
  <c r="AL462" i="1"/>
  <c r="AJ462" i="1"/>
  <c r="AK462" i="1" s="1"/>
  <c r="AD462" i="1"/>
  <c r="AB462" i="1"/>
  <c r="AE462" i="1" s="1"/>
  <c r="AI462" i="1" s="1"/>
  <c r="Z462" i="1"/>
  <c r="Y462" i="1"/>
  <c r="N462" i="1"/>
  <c r="AW462" i="1" s="1"/>
  <c r="AY462" i="1" s="1"/>
  <c r="BH461" i="1"/>
  <c r="BF461" i="1"/>
  <c r="BE461" i="1"/>
  <c r="BG461" i="1" s="1"/>
  <c r="BD461" i="1"/>
  <c r="BB461" i="1"/>
  <c r="BA461" i="1"/>
  <c r="BC461" i="1" s="1"/>
  <c r="AV461" i="1"/>
  <c r="AU461" i="1"/>
  <c r="AT461" i="1"/>
  <c r="AS461" i="1"/>
  <c r="AR461" i="1"/>
  <c r="AQ461" i="1"/>
  <c r="AP461" i="1"/>
  <c r="AO461" i="1"/>
  <c r="AN461" i="1"/>
  <c r="AM461" i="1"/>
  <c r="AL461" i="1"/>
  <c r="AJ461" i="1"/>
  <c r="AK461" i="1" s="1"/>
  <c r="AD461" i="1"/>
  <c r="AB461" i="1"/>
  <c r="AE461" i="1" s="1"/>
  <c r="AI461" i="1" s="1"/>
  <c r="Z461" i="1"/>
  <c r="Y461" i="1"/>
  <c r="N461" i="1"/>
  <c r="AW461" i="1" s="1"/>
  <c r="AY461" i="1" s="1"/>
  <c r="BH460" i="1"/>
  <c r="BF460" i="1"/>
  <c r="BE460" i="1"/>
  <c r="BG460" i="1" s="1"/>
  <c r="BD460" i="1"/>
  <c r="BB460" i="1"/>
  <c r="BA460" i="1"/>
  <c r="BC460" i="1" s="1"/>
  <c r="AV460" i="1"/>
  <c r="AU460" i="1"/>
  <c r="AT460" i="1"/>
  <c r="AS460" i="1"/>
  <c r="AR460" i="1"/>
  <c r="AQ460" i="1"/>
  <c r="AP460" i="1"/>
  <c r="AO460" i="1"/>
  <c r="AN460" i="1"/>
  <c r="AM460" i="1"/>
  <c r="AL460" i="1"/>
  <c r="AJ460" i="1"/>
  <c r="AK460" i="1" s="1"/>
  <c r="AD460" i="1"/>
  <c r="AB460" i="1"/>
  <c r="AE460" i="1" s="1"/>
  <c r="AI460" i="1" s="1"/>
  <c r="Z460" i="1"/>
  <c r="Y460" i="1"/>
  <c r="N460" i="1"/>
  <c r="AW460" i="1" s="1"/>
  <c r="AY460" i="1" s="1"/>
  <c r="BH459" i="1"/>
  <c r="BF459" i="1"/>
  <c r="BE459" i="1"/>
  <c r="BG459" i="1" s="1"/>
  <c r="BD459" i="1"/>
  <c r="BB459" i="1"/>
  <c r="BA459" i="1"/>
  <c r="BC459" i="1" s="1"/>
  <c r="AV459" i="1"/>
  <c r="AU459" i="1"/>
  <c r="AT459" i="1"/>
  <c r="AS459" i="1"/>
  <c r="AR459" i="1"/>
  <c r="AQ459" i="1"/>
  <c r="AP459" i="1"/>
  <c r="AO459" i="1"/>
  <c r="AN459" i="1"/>
  <c r="AM459" i="1"/>
  <c r="AL459" i="1"/>
  <c r="AJ459" i="1"/>
  <c r="AK459" i="1" s="1"/>
  <c r="AD459" i="1"/>
  <c r="AB459" i="1"/>
  <c r="AE459" i="1" s="1"/>
  <c r="AI459" i="1" s="1"/>
  <c r="Z459" i="1"/>
  <c r="Y459" i="1"/>
  <c r="N459" i="1"/>
  <c r="AW459" i="1" s="1"/>
  <c r="AY459" i="1" s="1"/>
  <c r="BH458" i="1"/>
  <c r="BF458" i="1"/>
  <c r="BE458" i="1"/>
  <c r="BG458" i="1" s="1"/>
  <c r="BD458" i="1"/>
  <c r="BB458" i="1"/>
  <c r="BA458" i="1"/>
  <c r="BC458" i="1" s="1"/>
  <c r="AV458" i="1"/>
  <c r="AU458" i="1"/>
  <c r="AT458" i="1"/>
  <c r="AS458" i="1"/>
  <c r="AR458" i="1"/>
  <c r="AQ458" i="1"/>
  <c r="AP458" i="1"/>
  <c r="AO458" i="1"/>
  <c r="AN458" i="1"/>
  <c r="AM458" i="1"/>
  <c r="AL458" i="1"/>
  <c r="AJ458" i="1"/>
  <c r="AK458" i="1" s="1"/>
  <c r="AD458" i="1"/>
  <c r="AB458" i="1"/>
  <c r="AE458" i="1" s="1"/>
  <c r="AI458" i="1" s="1"/>
  <c r="Z458" i="1"/>
  <c r="Y458" i="1"/>
  <c r="N458" i="1"/>
  <c r="AW458" i="1" s="1"/>
  <c r="AY458" i="1" s="1"/>
  <c r="BH457" i="1"/>
  <c r="BF457" i="1"/>
  <c r="BE457" i="1"/>
  <c r="BG457" i="1" s="1"/>
  <c r="BD457" i="1"/>
  <c r="BB457" i="1"/>
  <c r="BA457" i="1"/>
  <c r="BC457" i="1" s="1"/>
  <c r="AV457" i="1"/>
  <c r="AU457" i="1"/>
  <c r="AT457" i="1"/>
  <c r="AS457" i="1"/>
  <c r="AR457" i="1"/>
  <c r="AQ457" i="1"/>
  <c r="AP457" i="1"/>
  <c r="AO457" i="1"/>
  <c r="AN457" i="1"/>
  <c r="AM457" i="1"/>
  <c r="AL457" i="1"/>
  <c r="AJ457" i="1"/>
  <c r="AK457" i="1" s="1"/>
  <c r="AD457" i="1"/>
  <c r="AB457" i="1"/>
  <c r="AE457" i="1" s="1"/>
  <c r="AI457" i="1" s="1"/>
  <c r="Z457" i="1"/>
  <c r="Y457" i="1"/>
  <c r="N457" i="1"/>
  <c r="AW457" i="1" s="1"/>
  <c r="AY457" i="1" s="1"/>
  <c r="BH456" i="1"/>
  <c r="BF456" i="1"/>
  <c r="BE456" i="1"/>
  <c r="BG456" i="1" s="1"/>
  <c r="BD456" i="1"/>
  <c r="BB456" i="1"/>
  <c r="BA456" i="1"/>
  <c r="BC456" i="1" s="1"/>
  <c r="AV456" i="1"/>
  <c r="AU456" i="1"/>
  <c r="AT456" i="1"/>
  <c r="AS456" i="1"/>
  <c r="AR456" i="1"/>
  <c r="AQ456" i="1"/>
  <c r="AP456" i="1"/>
  <c r="AO456" i="1"/>
  <c r="AN456" i="1"/>
  <c r="AM456" i="1"/>
  <c r="AL456" i="1"/>
  <c r="AJ456" i="1"/>
  <c r="AK456" i="1" s="1"/>
  <c r="AD456" i="1"/>
  <c r="AB456" i="1"/>
  <c r="AE456" i="1" s="1"/>
  <c r="AI456" i="1" s="1"/>
  <c r="Z456" i="1"/>
  <c r="Y456" i="1"/>
  <c r="N456" i="1"/>
  <c r="AW456" i="1" s="1"/>
  <c r="AY456" i="1" s="1"/>
  <c r="BH455" i="1"/>
  <c r="BF455" i="1"/>
  <c r="BE455" i="1"/>
  <c r="BG455" i="1" s="1"/>
  <c r="BD455" i="1"/>
  <c r="BB455" i="1"/>
  <c r="BA455" i="1"/>
  <c r="BC455" i="1" s="1"/>
  <c r="AV455" i="1"/>
  <c r="AU455" i="1"/>
  <c r="AT455" i="1"/>
  <c r="AS455" i="1"/>
  <c r="AR455" i="1"/>
  <c r="AQ455" i="1"/>
  <c r="AP455" i="1"/>
  <c r="AO455" i="1"/>
  <c r="AN455" i="1"/>
  <c r="AM455" i="1"/>
  <c r="AL455" i="1"/>
  <c r="AJ455" i="1"/>
  <c r="AK455" i="1" s="1"/>
  <c r="AD455" i="1"/>
  <c r="AB455" i="1"/>
  <c r="AE455" i="1" s="1"/>
  <c r="AI455" i="1" s="1"/>
  <c r="Z455" i="1"/>
  <c r="Y455" i="1"/>
  <c r="N455" i="1"/>
  <c r="AW455" i="1" s="1"/>
  <c r="AY455" i="1" s="1"/>
  <c r="BH454" i="1"/>
  <c r="BF454" i="1"/>
  <c r="BE454" i="1"/>
  <c r="BG454" i="1" s="1"/>
  <c r="BD454" i="1"/>
  <c r="BB454" i="1"/>
  <c r="BA454" i="1"/>
  <c r="BC454" i="1" s="1"/>
  <c r="AV454" i="1"/>
  <c r="AU454" i="1"/>
  <c r="AT454" i="1"/>
  <c r="AS454" i="1"/>
  <c r="AR454" i="1"/>
  <c r="AQ454" i="1"/>
  <c r="AP454" i="1"/>
  <c r="AO454" i="1"/>
  <c r="AN454" i="1"/>
  <c r="AM454" i="1"/>
  <c r="AL454" i="1"/>
  <c r="AJ454" i="1"/>
  <c r="AK454" i="1" s="1"/>
  <c r="AD454" i="1"/>
  <c r="AB454" i="1"/>
  <c r="AE454" i="1" s="1"/>
  <c r="AI454" i="1" s="1"/>
  <c r="Z454" i="1"/>
  <c r="Y454" i="1"/>
  <c r="N454" i="1"/>
  <c r="AW454" i="1" s="1"/>
  <c r="AY454" i="1" s="1"/>
  <c r="BH453" i="1"/>
  <c r="BF453" i="1"/>
  <c r="BE453" i="1"/>
  <c r="BG453" i="1" s="1"/>
  <c r="BD453" i="1"/>
  <c r="BB453" i="1"/>
  <c r="BA453" i="1"/>
  <c r="BC453" i="1" s="1"/>
  <c r="AV453" i="1"/>
  <c r="AU453" i="1"/>
  <c r="AT453" i="1"/>
  <c r="AS453" i="1"/>
  <c r="AR453" i="1"/>
  <c r="AQ453" i="1"/>
  <c r="AP453" i="1"/>
  <c r="AO453" i="1"/>
  <c r="AN453" i="1"/>
  <c r="AM453" i="1"/>
  <c r="AL453" i="1"/>
  <c r="AJ453" i="1"/>
  <c r="AK453" i="1" s="1"/>
  <c r="AD453" i="1"/>
  <c r="AB453" i="1"/>
  <c r="AE453" i="1" s="1"/>
  <c r="AI453" i="1" s="1"/>
  <c r="Z453" i="1"/>
  <c r="Y453" i="1"/>
  <c r="N453" i="1"/>
  <c r="AW453" i="1" s="1"/>
  <c r="AY453" i="1" s="1"/>
  <c r="BH452" i="1"/>
  <c r="BF452" i="1"/>
  <c r="BE452" i="1"/>
  <c r="BG452" i="1" s="1"/>
  <c r="BD452" i="1"/>
  <c r="BB452" i="1"/>
  <c r="BA452" i="1"/>
  <c r="BC452" i="1" s="1"/>
  <c r="AV452" i="1"/>
  <c r="AU452" i="1"/>
  <c r="AT452" i="1"/>
  <c r="AS452" i="1"/>
  <c r="AR452" i="1"/>
  <c r="AQ452" i="1"/>
  <c r="AP452" i="1"/>
  <c r="AO452" i="1"/>
  <c r="AN452" i="1"/>
  <c r="AM452" i="1"/>
  <c r="AL452" i="1"/>
  <c r="AJ452" i="1"/>
  <c r="AK452" i="1" s="1"/>
  <c r="AD452" i="1"/>
  <c r="AB452" i="1"/>
  <c r="AE452" i="1" s="1"/>
  <c r="AI452" i="1" s="1"/>
  <c r="Z452" i="1"/>
  <c r="Y452" i="1"/>
  <c r="N452" i="1"/>
  <c r="AW452" i="1" s="1"/>
  <c r="AY452" i="1" s="1"/>
  <c r="BH451" i="1"/>
  <c r="BF451" i="1"/>
  <c r="BE451" i="1"/>
  <c r="BG451" i="1" s="1"/>
  <c r="BD451" i="1"/>
  <c r="BB451" i="1"/>
  <c r="BA451" i="1"/>
  <c r="BC451" i="1" s="1"/>
  <c r="AV451" i="1"/>
  <c r="AU451" i="1"/>
  <c r="AT451" i="1"/>
  <c r="AS451" i="1"/>
  <c r="AR451" i="1"/>
  <c r="AQ451" i="1"/>
  <c r="AP451" i="1"/>
  <c r="AO451" i="1"/>
  <c r="AN451" i="1"/>
  <c r="AM451" i="1"/>
  <c r="AL451" i="1"/>
  <c r="AJ451" i="1"/>
  <c r="AK451" i="1" s="1"/>
  <c r="AD451" i="1"/>
  <c r="AB451" i="1"/>
  <c r="AE451" i="1" s="1"/>
  <c r="AI451" i="1" s="1"/>
  <c r="Z451" i="1"/>
  <c r="Y451" i="1"/>
  <c r="N451" i="1"/>
  <c r="AW451" i="1" s="1"/>
  <c r="AY451" i="1" s="1"/>
  <c r="BH450" i="1"/>
  <c r="BF450" i="1"/>
  <c r="BE450" i="1"/>
  <c r="BG450" i="1" s="1"/>
  <c r="BD450" i="1"/>
  <c r="BB450" i="1"/>
  <c r="BA450" i="1"/>
  <c r="BC450" i="1" s="1"/>
  <c r="AV450" i="1"/>
  <c r="AU450" i="1"/>
  <c r="AT450" i="1"/>
  <c r="AS450" i="1"/>
  <c r="AR450" i="1"/>
  <c r="AQ450" i="1"/>
  <c r="AP450" i="1"/>
  <c r="AO450" i="1"/>
  <c r="AN450" i="1"/>
  <c r="AM450" i="1"/>
  <c r="AL450" i="1"/>
  <c r="AJ450" i="1"/>
  <c r="AK450" i="1" s="1"/>
  <c r="AD450" i="1"/>
  <c r="AB450" i="1"/>
  <c r="AE450" i="1" s="1"/>
  <c r="AI450" i="1" s="1"/>
  <c r="Z450" i="1"/>
  <c r="Y450" i="1"/>
  <c r="N450" i="1"/>
  <c r="AW450" i="1" s="1"/>
  <c r="AY450" i="1" s="1"/>
  <c r="BH449" i="1"/>
  <c r="BF449" i="1"/>
  <c r="BE449" i="1"/>
  <c r="BG449" i="1" s="1"/>
  <c r="BD449" i="1"/>
  <c r="BB449" i="1"/>
  <c r="BA449" i="1"/>
  <c r="BC449" i="1" s="1"/>
  <c r="AV449" i="1"/>
  <c r="AU449" i="1"/>
  <c r="AT449" i="1"/>
  <c r="AS449" i="1"/>
  <c r="AR449" i="1"/>
  <c r="AQ449" i="1"/>
  <c r="AP449" i="1"/>
  <c r="AO449" i="1"/>
  <c r="AN449" i="1"/>
  <c r="AM449" i="1"/>
  <c r="AL449" i="1"/>
  <c r="AJ449" i="1"/>
  <c r="AK449" i="1" s="1"/>
  <c r="AD449" i="1"/>
  <c r="AB449" i="1"/>
  <c r="AE449" i="1" s="1"/>
  <c r="AI449" i="1" s="1"/>
  <c r="Z449" i="1"/>
  <c r="Y449" i="1"/>
  <c r="N449" i="1"/>
  <c r="AW449" i="1" s="1"/>
  <c r="AY449" i="1" s="1"/>
  <c r="BH448" i="1"/>
  <c r="BF448" i="1"/>
  <c r="BE448" i="1"/>
  <c r="BG448" i="1" s="1"/>
  <c r="BD448" i="1"/>
  <c r="BB448" i="1"/>
  <c r="BA448" i="1"/>
  <c r="BC448" i="1" s="1"/>
  <c r="AV448" i="1"/>
  <c r="AU448" i="1"/>
  <c r="AT448" i="1"/>
  <c r="AS448" i="1"/>
  <c r="AR448" i="1"/>
  <c r="AQ448" i="1"/>
  <c r="AP448" i="1"/>
  <c r="AO448" i="1"/>
  <c r="AN448" i="1"/>
  <c r="AM448" i="1"/>
  <c r="AL448" i="1"/>
  <c r="AJ448" i="1"/>
  <c r="AK448" i="1" s="1"/>
  <c r="AD448" i="1"/>
  <c r="AB448" i="1"/>
  <c r="AE448" i="1" s="1"/>
  <c r="AI448" i="1" s="1"/>
  <c r="Z448" i="1"/>
  <c r="Y448" i="1"/>
  <c r="N448" i="1"/>
  <c r="AW448" i="1" s="1"/>
  <c r="AY448" i="1" s="1"/>
  <c r="BH447" i="1"/>
  <c r="BF447" i="1"/>
  <c r="BE447" i="1"/>
  <c r="BG447" i="1" s="1"/>
  <c r="BD447" i="1"/>
  <c r="BB447" i="1"/>
  <c r="BA447" i="1"/>
  <c r="BC447" i="1" s="1"/>
  <c r="AV447" i="1"/>
  <c r="AU447" i="1"/>
  <c r="AT447" i="1"/>
  <c r="AS447" i="1"/>
  <c r="AR447" i="1"/>
  <c r="AQ447" i="1"/>
  <c r="AP447" i="1"/>
  <c r="AO447" i="1"/>
  <c r="AN447" i="1"/>
  <c r="AM447" i="1"/>
  <c r="AL447" i="1"/>
  <c r="AJ447" i="1"/>
  <c r="AK447" i="1" s="1"/>
  <c r="AD447" i="1"/>
  <c r="AB447" i="1"/>
  <c r="AE447" i="1" s="1"/>
  <c r="AI447" i="1" s="1"/>
  <c r="Z447" i="1"/>
  <c r="Y447" i="1"/>
  <c r="N447" i="1"/>
  <c r="AW447" i="1" s="1"/>
  <c r="AY447" i="1" s="1"/>
  <c r="BH446" i="1"/>
  <c r="BF446" i="1"/>
  <c r="BE446" i="1"/>
  <c r="BG446" i="1" s="1"/>
  <c r="BD446" i="1"/>
  <c r="BB446" i="1"/>
  <c r="BA446" i="1"/>
  <c r="BC446" i="1" s="1"/>
  <c r="AV446" i="1"/>
  <c r="AU446" i="1"/>
  <c r="AT446" i="1"/>
  <c r="AS446" i="1"/>
  <c r="AR446" i="1"/>
  <c r="AQ446" i="1"/>
  <c r="AP446" i="1"/>
  <c r="AO446" i="1"/>
  <c r="AN446" i="1"/>
  <c r="AM446" i="1"/>
  <c r="AL446" i="1"/>
  <c r="AJ446" i="1"/>
  <c r="AK446" i="1" s="1"/>
  <c r="AD446" i="1"/>
  <c r="AB446" i="1"/>
  <c r="AE446" i="1" s="1"/>
  <c r="AI446" i="1" s="1"/>
  <c r="Z446" i="1"/>
  <c r="Y446" i="1"/>
  <c r="N446" i="1"/>
  <c r="AW446" i="1" s="1"/>
  <c r="AY446" i="1" s="1"/>
  <c r="BH445" i="1"/>
  <c r="BF445" i="1"/>
  <c r="BE445" i="1"/>
  <c r="BG445" i="1" s="1"/>
  <c r="BD445" i="1"/>
  <c r="BB445" i="1"/>
  <c r="BA445" i="1"/>
  <c r="BC445" i="1" s="1"/>
  <c r="AV445" i="1"/>
  <c r="AU445" i="1"/>
  <c r="AT445" i="1"/>
  <c r="AS445" i="1"/>
  <c r="AR445" i="1"/>
  <c r="AQ445" i="1"/>
  <c r="AP445" i="1"/>
  <c r="AO445" i="1"/>
  <c r="AN445" i="1"/>
  <c r="AM445" i="1"/>
  <c r="AL445" i="1"/>
  <c r="AJ445" i="1"/>
  <c r="AK445" i="1" s="1"/>
  <c r="AD445" i="1"/>
  <c r="AB445" i="1"/>
  <c r="AE445" i="1" s="1"/>
  <c r="AI445" i="1" s="1"/>
  <c r="Z445" i="1"/>
  <c r="Y445" i="1"/>
  <c r="N445" i="1"/>
  <c r="AW445" i="1" s="1"/>
  <c r="AY445" i="1" s="1"/>
  <c r="BH444" i="1"/>
  <c r="BF444" i="1"/>
  <c r="BE444" i="1"/>
  <c r="BG444" i="1" s="1"/>
  <c r="BD444" i="1"/>
  <c r="BB444" i="1"/>
  <c r="BA444" i="1"/>
  <c r="BC444" i="1" s="1"/>
  <c r="AV444" i="1"/>
  <c r="AU444" i="1"/>
  <c r="AT444" i="1"/>
  <c r="AS444" i="1"/>
  <c r="AR444" i="1"/>
  <c r="AQ444" i="1"/>
  <c r="AP444" i="1"/>
  <c r="AO444" i="1"/>
  <c r="AN444" i="1"/>
  <c r="AM444" i="1"/>
  <c r="AL444" i="1"/>
  <c r="AJ444" i="1"/>
  <c r="AK444" i="1" s="1"/>
  <c r="AD444" i="1"/>
  <c r="AB444" i="1"/>
  <c r="AE444" i="1" s="1"/>
  <c r="AI444" i="1" s="1"/>
  <c r="Z444" i="1"/>
  <c r="Y444" i="1"/>
  <c r="N444" i="1"/>
  <c r="AW444" i="1" s="1"/>
  <c r="AY444" i="1" s="1"/>
  <c r="BH443" i="1"/>
  <c r="BF443" i="1"/>
  <c r="BE443" i="1"/>
  <c r="BG443" i="1" s="1"/>
  <c r="BD443" i="1"/>
  <c r="BB443" i="1"/>
  <c r="BA443" i="1"/>
  <c r="BC443" i="1" s="1"/>
  <c r="AV443" i="1"/>
  <c r="AU443" i="1"/>
  <c r="AT443" i="1"/>
  <c r="AS443" i="1"/>
  <c r="AR443" i="1"/>
  <c r="AQ443" i="1"/>
  <c r="AP443" i="1"/>
  <c r="AO443" i="1"/>
  <c r="AN443" i="1"/>
  <c r="AM443" i="1"/>
  <c r="AL443" i="1"/>
  <c r="AJ443" i="1"/>
  <c r="AK443" i="1" s="1"/>
  <c r="AD443" i="1"/>
  <c r="AB443" i="1"/>
  <c r="AE443" i="1" s="1"/>
  <c r="AI443" i="1" s="1"/>
  <c r="Z443" i="1"/>
  <c r="Y443" i="1"/>
  <c r="N443" i="1"/>
  <c r="AW443" i="1" s="1"/>
  <c r="AY443" i="1" s="1"/>
  <c r="BH442" i="1"/>
  <c r="BF442" i="1"/>
  <c r="BE442" i="1"/>
  <c r="BG442" i="1" s="1"/>
  <c r="BD442" i="1"/>
  <c r="BB442" i="1"/>
  <c r="BA442" i="1"/>
  <c r="BC442" i="1" s="1"/>
  <c r="AV442" i="1"/>
  <c r="AU442" i="1"/>
  <c r="AT442" i="1"/>
  <c r="AS442" i="1"/>
  <c r="AR442" i="1"/>
  <c r="AQ442" i="1"/>
  <c r="AP442" i="1"/>
  <c r="AO442" i="1"/>
  <c r="AN442" i="1"/>
  <c r="AM442" i="1"/>
  <c r="AL442" i="1"/>
  <c r="AJ442" i="1"/>
  <c r="AK442" i="1" s="1"/>
  <c r="AD442" i="1"/>
  <c r="AB442" i="1"/>
  <c r="AE442" i="1" s="1"/>
  <c r="AI442" i="1" s="1"/>
  <c r="Z442" i="1"/>
  <c r="Y442" i="1"/>
  <c r="N442" i="1"/>
  <c r="AW442" i="1" s="1"/>
  <c r="AY442" i="1" s="1"/>
  <c r="BH441" i="1"/>
  <c r="BF441" i="1"/>
  <c r="BE441" i="1"/>
  <c r="BG441" i="1" s="1"/>
  <c r="BD441" i="1"/>
  <c r="BB441" i="1"/>
  <c r="BA441" i="1"/>
  <c r="BC441" i="1" s="1"/>
  <c r="AV441" i="1"/>
  <c r="AU441" i="1"/>
  <c r="AT441" i="1"/>
  <c r="AS441" i="1"/>
  <c r="AR441" i="1"/>
  <c r="AQ441" i="1"/>
  <c r="AP441" i="1"/>
  <c r="AO441" i="1"/>
  <c r="AN441" i="1"/>
  <c r="AM441" i="1"/>
  <c r="AL441" i="1"/>
  <c r="AJ441" i="1"/>
  <c r="AK441" i="1" s="1"/>
  <c r="AD441" i="1"/>
  <c r="AB441" i="1"/>
  <c r="AE441" i="1" s="1"/>
  <c r="AI441" i="1" s="1"/>
  <c r="Z441" i="1"/>
  <c r="Y441" i="1"/>
  <c r="N441" i="1"/>
  <c r="AW441" i="1" s="1"/>
  <c r="AY441" i="1" s="1"/>
  <c r="BH440" i="1"/>
  <c r="BF440" i="1"/>
  <c r="BE440" i="1"/>
  <c r="BG440" i="1" s="1"/>
  <c r="BD440" i="1"/>
  <c r="BB440" i="1"/>
  <c r="BA440" i="1"/>
  <c r="BC440" i="1" s="1"/>
  <c r="AV440" i="1"/>
  <c r="AU440" i="1"/>
  <c r="AT440" i="1"/>
  <c r="AS440" i="1"/>
  <c r="AR440" i="1"/>
  <c r="AQ440" i="1"/>
  <c r="AP440" i="1"/>
  <c r="AO440" i="1"/>
  <c r="AN440" i="1"/>
  <c r="AM440" i="1"/>
  <c r="AL440" i="1"/>
  <c r="AJ440" i="1"/>
  <c r="AK440" i="1" s="1"/>
  <c r="AD440" i="1"/>
  <c r="AB440" i="1"/>
  <c r="AE440" i="1" s="1"/>
  <c r="AI440" i="1" s="1"/>
  <c r="Z440" i="1"/>
  <c r="Y440" i="1"/>
  <c r="N440" i="1"/>
  <c r="AW440" i="1" s="1"/>
  <c r="AY440" i="1" s="1"/>
  <c r="BH439" i="1"/>
  <c r="BF439" i="1"/>
  <c r="BE439" i="1"/>
  <c r="BG439" i="1" s="1"/>
  <c r="BD439" i="1"/>
  <c r="BB439" i="1"/>
  <c r="BA439" i="1"/>
  <c r="BC439" i="1" s="1"/>
  <c r="AV439" i="1"/>
  <c r="AU439" i="1"/>
  <c r="AT439" i="1"/>
  <c r="AS439" i="1"/>
  <c r="AR439" i="1"/>
  <c r="AQ439" i="1"/>
  <c r="AP439" i="1"/>
  <c r="AO439" i="1"/>
  <c r="AN439" i="1"/>
  <c r="AM439" i="1"/>
  <c r="AL439" i="1"/>
  <c r="AJ439" i="1"/>
  <c r="AK439" i="1" s="1"/>
  <c r="AD439" i="1"/>
  <c r="AB439" i="1"/>
  <c r="AE439" i="1" s="1"/>
  <c r="AI439" i="1" s="1"/>
  <c r="Z439" i="1"/>
  <c r="Y439" i="1"/>
  <c r="N439" i="1"/>
  <c r="AW439" i="1" s="1"/>
  <c r="AY439" i="1" s="1"/>
  <c r="BH438" i="1"/>
  <c r="BF438" i="1"/>
  <c r="BE438" i="1"/>
  <c r="BG438" i="1" s="1"/>
  <c r="BD438" i="1"/>
  <c r="BB438" i="1"/>
  <c r="BA438" i="1"/>
  <c r="BC438" i="1" s="1"/>
  <c r="AV438" i="1"/>
  <c r="AU438" i="1"/>
  <c r="AT438" i="1"/>
  <c r="AS438" i="1"/>
  <c r="AR438" i="1"/>
  <c r="AQ438" i="1"/>
  <c r="AP438" i="1"/>
  <c r="AO438" i="1"/>
  <c r="AN438" i="1"/>
  <c r="AM438" i="1"/>
  <c r="AL438" i="1"/>
  <c r="AJ438" i="1"/>
  <c r="AK438" i="1" s="1"/>
  <c r="AD438" i="1"/>
  <c r="AB438" i="1"/>
  <c r="AE438" i="1" s="1"/>
  <c r="AI438" i="1" s="1"/>
  <c r="Z438" i="1"/>
  <c r="Y438" i="1"/>
  <c r="N438" i="1"/>
  <c r="AW438" i="1" s="1"/>
  <c r="AY438" i="1" s="1"/>
  <c r="BH437" i="1"/>
  <c r="BF437" i="1"/>
  <c r="BE437" i="1"/>
  <c r="BG437" i="1" s="1"/>
  <c r="BD437" i="1"/>
  <c r="BB437" i="1"/>
  <c r="BA437" i="1"/>
  <c r="BC437" i="1" s="1"/>
  <c r="AV437" i="1"/>
  <c r="AU437" i="1"/>
  <c r="AT437" i="1"/>
  <c r="AS437" i="1"/>
  <c r="AR437" i="1"/>
  <c r="AQ437" i="1"/>
  <c r="AP437" i="1"/>
  <c r="AO437" i="1"/>
  <c r="AN437" i="1"/>
  <c r="AM437" i="1"/>
  <c r="AL437" i="1"/>
  <c r="AJ437" i="1"/>
  <c r="AK437" i="1" s="1"/>
  <c r="AD437" i="1"/>
  <c r="AB437" i="1"/>
  <c r="AE437" i="1" s="1"/>
  <c r="AI437" i="1" s="1"/>
  <c r="Z437" i="1"/>
  <c r="Y437" i="1"/>
  <c r="N437" i="1"/>
  <c r="AW437" i="1" s="1"/>
  <c r="AY437" i="1" s="1"/>
  <c r="BH436" i="1"/>
  <c r="BF436" i="1"/>
  <c r="BE436" i="1"/>
  <c r="BG436" i="1" s="1"/>
  <c r="BD436" i="1"/>
  <c r="BB436" i="1"/>
  <c r="BA436" i="1"/>
  <c r="BC436" i="1" s="1"/>
  <c r="AV436" i="1"/>
  <c r="AU436" i="1"/>
  <c r="AT436" i="1"/>
  <c r="AS436" i="1"/>
  <c r="AR436" i="1"/>
  <c r="AQ436" i="1"/>
  <c r="AP436" i="1"/>
  <c r="AO436" i="1"/>
  <c r="AN436" i="1"/>
  <c r="AM436" i="1"/>
  <c r="AL436" i="1"/>
  <c r="AJ436" i="1"/>
  <c r="AK436" i="1" s="1"/>
  <c r="AD436" i="1"/>
  <c r="AB436" i="1"/>
  <c r="AE436" i="1" s="1"/>
  <c r="AI436" i="1" s="1"/>
  <c r="Z436" i="1"/>
  <c r="Y436" i="1"/>
  <c r="N436" i="1"/>
  <c r="AW436" i="1" s="1"/>
  <c r="AY436" i="1" s="1"/>
  <c r="BH435" i="1"/>
  <c r="BF435" i="1"/>
  <c r="BE435" i="1"/>
  <c r="BG435" i="1" s="1"/>
  <c r="BD435" i="1"/>
  <c r="BB435" i="1"/>
  <c r="BA435" i="1"/>
  <c r="BC435" i="1" s="1"/>
  <c r="AV435" i="1"/>
  <c r="AU435" i="1"/>
  <c r="AT435" i="1"/>
  <c r="AS435" i="1"/>
  <c r="AR435" i="1"/>
  <c r="AQ435" i="1"/>
  <c r="AP435" i="1"/>
  <c r="AO435" i="1"/>
  <c r="AN435" i="1"/>
  <c r="AM435" i="1"/>
  <c r="AL435" i="1"/>
  <c r="AJ435" i="1"/>
  <c r="AK435" i="1" s="1"/>
  <c r="AD435" i="1"/>
  <c r="AB435" i="1"/>
  <c r="AE435" i="1" s="1"/>
  <c r="AI435" i="1" s="1"/>
  <c r="Z435" i="1"/>
  <c r="Y435" i="1"/>
  <c r="N435" i="1"/>
  <c r="AW435" i="1" s="1"/>
  <c r="AY435" i="1" s="1"/>
  <c r="BH434" i="1"/>
  <c r="BF434" i="1"/>
  <c r="BE434" i="1"/>
  <c r="BG434" i="1" s="1"/>
  <c r="BD434" i="1"/>
  <c r="BB434" i="1"/>
  <c r="BA434" i="1"/>
  <c r="BC434" i="1" s="1"/>
  <c r="AV434" i="1"/>
  <c r="AU434" i="1"/>
  <c r="AT434" i="1"/>
  <c r="AS434" i="1"/>
  <c r="AR434" i="1"/>
  <c r="AQ434" i="1"/>
  <c r="AP434" i="1"/>
  <c r="AO434" i="1"/>
  <c r="AN434" i="1"/>
  <c r="AM434" i="1"/>
  <c r="AL434" i="1"/>
  <c r="AJ434" i="1"/>
  <c r="AK434" i="1" s="1"/>
  <c r="AD434" i="1"/>
  <c r="AB434" i="1"/>
  <c r="AE434" i="1" s="1"/>
  <c r="AI434" i="1" s="1"/>
  <c r="Z434" i="1"/>
  <c r="Y434" i="1"/>
  <c r="N434" i="1"/>
  <c r="AW434" i="1" s="1"/>
  <c r="AY434" i="1" s="1"/>
  <c r="BH433" i="1"/>
  <c r="BF433" i="1"/>
  <c r="BE433" i="1"/>
  <c r="BG433" i="1" s="1"/>
  <c r="BD433" i="1"/>
  <c r="BB433" i="1"/>
  <c r="BA433" i="1"/>
  <c r="BC433" i="1" s="1"/>
  <c r="AV433" i="1"/>
  <c r="AU433" i="1"/>
  <c r="AT433" i="1"/>
  <c r="AS433" i="1"/>
  <c r="AR433" i="1"/>
  <c r="AQ433" i="1"/>
  <c r="AP433" i="1"/>
  <c r="AO433" i="1"/>
  <c r="AN433" i="1"/>
  <c r="AM433" i="1"/>
  <c r="AL433" i="1"/>
  <c r="AJ433" i="1"/>
  <c r="AK433" i="1" s="1"/>
  <c r="AD433" i="1"/>
  <c r="AB433" i="1"/>
  <c r="AE433" i="1" s="1"/>
  <c r="AI433" i="1" s="1"/>
  <c r="Z433" i="1"/>
  <c r="Y433" i="1"/>
  <c r="N433" i="1"/>
  <c r="AW433" i="1" s="1"/>
  <c r="AY433" i="1" s="1"/>
  <c r="BH432" i="1"/>
  <c r="BF432" i="1"/>
  <c r="BE432" i="1"/>
  <c r="BG432" i="1" s="1"/>
  <c r="BD432" i="1"/>
  <c r="BB432" i="1"/>
  <c r="BA432" i="1"/>
  <c r="BC432" i="1" s="1"/>
  <c r="AV432" i="1"/>
  <c r="AU432" i="1"/>
  <c r="AT432" i="1"/>
  <c r="AS432" i="1"/>
  <c r="AR432" i="1"/>
  <c r="AQ432" i="1"/>
  <c r="AP432" i="1"/>
  <c r="AO432" i="1"/>
  <c r="AN432" i="1"/>
  <c r="AM432" i="1"/>
  <c r="AL432" i="1"/>
  <c r="AJ432" i="1"/>
  <c r="AK432" i="1" s="1"/>
  <c r="AD432" i="1"/>
  <c r="AB432" i="1"/>
  <c r="AE432" i="1" s="1"/>
  <c r="AI432" i="1" s="1"/>
  <c r="Z432" i="1"/>
  <c r="Y432" i="1"/>
  <c r="N432" i="1"/>
  <c r="AW432" i="1" s="1"/>
  <c r="AY432" i="1" s="1"/>
  <c r="BH431" i="1"/>
  <c r="BF431" i="1"/>
  <c r="BE431" i="1"/>
  <c r="BG431" i="1" s="1"/>
  <c r="BD431" i="1"/>
  <c r="BB431" i="1"/>
  <c r="BA431" i="1"/>
  <c r="BC431" i="1" s="1"/>
  <c r="AV431" i="1"/>
  <c r="AU431" i="1"/>
  <c r="AT431" i="1"/>
  <c r="AS431" i="1"/>
  <c r="AR431" i="1"/>
  <c r="AQ431" i="1"/>
  <c r="AP431" i="1"/>
  <c r="AO431" i="1"/>
  <c r="AN431" i="1"/>
  <c r="AM431" i="1"/>
  <c r="AL431" i="1"/>
  <c r="AJ431" i="1"/>
  <c r="AK431" i="1" s="1"/>
  <c r="AD431" i="1"/>
  <c r="AB431" i="1"/>
  <c r="AE431" i="1" s="1"/>
  <c r="AI431" i="1" s="1"/>
  <c r="Z431" i="1"/>
  <c r="Y431" i="1"/>
  <c r="N431" i="1"/>
  <c r="AW431" i="1" s="1"/>
  <c r="AY431" i="1" s="1"/>
  <c r="BH430" i="1"/>
  <c r="BF430" i="1"/>
  <c r="BE430" i="1"/>
  <c r="BG430" i="1" s="1"/>
  <c r="BD430" i="1"/>
  <c r="BB430" i="1"/>
  <c r="BA430" i="1"/>
  <c r="BC430" i="1" s="1"/>
  <c r="AV430" i="1"/>
  <c r="AU430" i="1"/>
  <c r="AT430" i="1"/>
  <c r="AS430" i="1"/>
  <c r="AR430" i="1"/>
  <c r="AQ430" i="1"/>
  <c r="AP430" i="1"/>
  <c r="AO430" i="1"/>
  <c r="AN430" i="1"/>
  <c r="AM430" i="1"/>
  <c r="AL430" i="1"/>
  <c r="AJ430" i="1"/>
  <c r="AK430" i="1" s="1"/>
  <c r="AD430" i="1"/>
  <c r="AB430" i="1"/>
  <c r="AE430" i="1" s="1"/>
  <c r="AI430" i="1" s="1"/>
  <c r="Z430" i="1"/>
  <c r="Y430" i="1"/>
  <c r="N430" i="1"/>
  <c r="AW430" i="1" s="1"/>
  <c r="AY430" i="1" s="1"/>
  <c r="BH429" i="1"/>
  <c r="BF429" i="1"/>
  <c r="BE429" i="1"/>
  <c r="BG429" i="1" s="1"/>
  <c r="BD429" i="1"/>
  <c r="BB429" i="1"/>
  <c r="BA429" i="1"/>
  <c r="BC429" i="1" s="1"/>
  <c r="AV429" i="1"/>
  <c r="AU429" i="1"/>
  <c r="AT429" i="1"/>
  <c r="AS429" i="1"/>
  <c r="AR429" i="1"/>
  <c r="AQ429" i="1"/>
  <c r="AP429" i="1"/>
  <c r="AO429" i="1"/>
  <c r="AN429" i="1"/>
  <c r="AM429" i="1"/>
  <c r="AL429" i="1"/>
  <c r="AJ429" i="1"/>
  <c r="AK429" i="1" s="1"/>
  <c r="AD429" i="1"/>
  <c r="AB429" i="1"/>
  <c r="AE429" i="1" s="1"/>
  <c r="AI429" i="1" s="1"/>
  <c r="Z429" i="1"/>
  <c r="Y429" i="1"/>
  <c r="N429" i="1"/>
  <c r="AW429" i="1" s="1"/>
  <c r="AY429" i="1" s="1"/>
  <c r="BH428" i="1"/>
  <c r="BF428" i="1"/>
  <c r="BE428" i="1"/>
  <c r="BG428" i="1" s="1"/>
  <c r="BD428" i="1"/>
  <c r="BB428" i="1"/>
  <c r="BA428" i="1"/>
  <c r="BC428" i="1" s="1"/>
  <c r="AV428" i="1"/>
  <c r="AU428" i="1"/>
  <c r="AT428" i="1"/>
  <c r="AS428" i="1"/>
  <c r="AR428" i="1"/>
  <c r="AQ428" i="1"/>
  <c r="AP428" i="1"/>
  <c r="AO428" i="1"/>
  <c r="AN428" i="1"/>
  <c r="AM428" i="1"/>
  <c r="AL428" i="1"/>
  <c r="AJ428" i="1"/>
  <c r="AK428" i="1" s="1"/>
  <c r="AD428" i="1"/>
  <c r="AB428" i="1"/>
  <c r="AE428" i="1" s="1"/>
  <c r="AI428" i="1" s="1"/>
  <c r="Z428" i="1"/>
  <c r="Y428" i="1"/>
  <c r="N428" i="1"/>
  <c r="AW428" i="1" s="1"/>
  <c r="AY428" i="1" s="1"/>
  <c r="BH427" i="1"/>
  <c r="BF427" i="1"/>
  <c r="BE427" i="1"/>
  <c r="BG427" i="1" s="1"/>
  <c r="BD427" i="1"/>
  <c r="BB427" i="1"/>
  <c r="BA427" i="1"/>
  <c r="BC427" i="1" s="1"/>
  <c r="AV427" i="1"/>
  <c r="AU427" i="1"/>
  <c r="AT427" i="1"/>
  <c r="AS427" i="1"/>
  <c r="AR427" i="1"/>
  <c r="AQ427" i="1"/>
  <c r="AP427" i="1"/>
  <c r="AO427" i="1"/>
  <c r="AN427" i="1"/>
  <c r="AM427" i="1"/>
  <c r="AL427" i="1"/>
  <c r="AJ427" i="1"/>
  <c r="AK427" i="1" s="1"/>
  <c r="AD427" i="1"/>
  <c r="AB427" i="1"/>
  <c r="AE427" i="1" s="1"/>
  <c r="AI427" i="1" s="1"/>
  <c r="Z427" i="1"/>
  <c r="Y427" i="1"/>
  <c r="N427" i="1"/>
  <c r="AW427" i="1" s="1"/>
  <c r="AY427" i="1" s="1"/>
  <c r="BH426" i="1"/>
  <c r="BF426" i="1"/>
  <c r="BE426" i="1"/>
  <c r="BG426" i="1" s="1"/>
  <c r="BD426" i="1"/>
  <c r="BB426" i="1"/>
  <c r="BA426" i="1"/>
  <c r="BC426" i="1" s="1"/>
  <c r="AV426" i="1"/>
  <c r="AU426" i="1"/>
  <c r="AT426" i="1"/>
  <c r="AS426" i="1"/>
  <c r="AR426" i="1"/>
  <c r="AQ426" i="1"/>
  <c r="AP426" i="1"/>
  <c r="AO426" i="1"/>
  <c r="AN426" i="1"/>
  <c r="AM426" i="1"/>
  <c r="AL426" i="1"/>
  <c r="AJ426" i="1"/>
  <c r="AK426" i="1" s="1"/>
  <c r="AD426" i="1"/>
  <c r="AB426" i="1"/>
  <c r="AE426" i="1" s="1"/>
  <c r="AI426" i="1" s="1"/>
  <c r="Z426" i="1"/>
  <c r="Y426" i="1"/>
  <c r="N426" i="1"/>
  <c r="AW426" i="1" s="1"/>
  <c r="AY426" i="1" s="1"/>
  <c r="BH425" i="1"/>
  <c r="BF425" i="1"/>
  <c r="BE425" i="1"/>
  <c r="BG425" i="1" s="1"/>
  <c r="BD425" i="1"/>
  <c r="BB425" i="1"/>
  <c r="BA425" i="1"/>
  <c r="BC425" i="1" s="1"/>
  <c r="AV425" i="1"/>
  <c r="AU425" i="1"/>
  <c r="AT425" i="1"/>
  <c r="AS425" i="1"/>
  <c r="AR425" i="1"/>
  <c r="AQ425" i="1"/>
  <c r="AP425" i="1"/>
  <c r="AO425" i="1"/>
  <c r="AN425" i="1"/>
  <c r="AM425" i="1"/>
  <c r="AL425" i="1"/>
  <c r="AJ425" i="1"/>
  <c r="AK425" i="1" s="1"/>
  <c r="AD425" i="1"/>
  <c r="AB425" i="1"/>
  <c r="AE425" i="1" s="1"/>
  <c r="AI425" i="1" s="1"/>
  <c r="Z425" i="1"/>
  <c r="Y425" i="1"/>
  <c r="N425" i="1"/>
  <c r="AW425" i="1" s="1"/>
  <c r="AY425" i="1" s="1"/>
  <c r="BH424" i="1"/>
  <c r="BF424" i="1"/>
  <c r="BE424" i="1"/>
  <c r="BG424" i="1" s="1"/>
  <c r="BD424" i="1"/>
  <c r="BB424" i="1"/>
  <c r="BA424" i="1"/>
  <c r="BC424" i="1" s="1"/>
  <c r="AV424" i="1"/>
  <c r="AU424" i="1"/>
  <c r="AT424" i="1"/>
  <c r="AS424" i="1"/>
  <c r="AR424" i="1"/>
  <c r="AQ424" i="1"/>
  <c r="AP424" i="1"/>
  <c r="AO424" i="1"/>
  <c r="AN424" i="1"/>
  <c r="AM424" i="1"/>
  <c r="AL424" i="1"/>
  <c r="AJ424" i="1"/>
  <c r="AK424" i="1" s="1"/>
  <c r="AD424" i="1"/>
  <c r="AB424" i="1"/>
  <c r="AE424" i="1" s="1"/>
  <c r="AI424" i="1" s="1"/>
  <c r="Z424" i="1"/>
  <c r="Y424" i="1"/>
  <c r="N424" i="1"/>
  <c r="AW424" i="1" s="1"/>
  <c r="AY424" i="1" s="1"/>
  <c r="BH423" i="1"/>
  <c r="BF423" i="1"/>
  <c r="BE423" i="1"/>
  <c r="BG423" i="1" s="1"/>
  <c r="BD423" i="1"/>
  <c r="BB423" i="1"/>
  <c r="BA423" i="1"/>
  <c r="BC423" i="1" s="1"/>
  <c r="AV423" i="1"/>
  <c r="AU423" i="1"/>
  <c r="AT423" i="1"/>
  <c r="AS423" i="1"/>
  <c r="AR423" i="1"/>
  <c r="AQ423" i="1"/>
  <c r="AP423" i="1"/>
  <c r="AO423" i="1"/>
  <c r="AN423" i="1"/>
  <c r="AM423" i="1"/>
  <c r="AL423" i="1"/>
  <c r="AJ423" i="1"/>
  <c r="AK423" i="1" s="1"/>
  <c r="AD423" i="1"/>
  <c r="AB423" i="1"/>
  <c r="AE423" i="1" s="1"/>
  <c r="AI423" i="1" s="1"/>
  <c r="Z423" i="1"/>
  <c r="Y423" i="1"/>
  <c r="N423" i="1"/>
  <c r="AW423" i="1" s="1"/>
  <c r="AY423" i="1" s="1"/>
  <c r="BH422" i="1"/>
  <c r="BF422" i="1"/>
  <c r="BE422" i="1"/>
  <c r="BG422" i="1" s="1"/>
  <c r="BD422" i="1"/>
  <c r="BB422" i="1"/>
  <c r="BA422" i="1"/>
  <c r="BC422" i="1" s="1"/>
  <c r="AV422" i="1"/>
  <c r="AU422" i="1"/>
  <c r="AT422" i="1"/>
  <c r="AS422" i="1"/>
  <c r="AR422" i="1"/>
  <c r="AQ422" i="1"/>
  <c r="AP422" i="1"/>
  <c r="AO422" i="1"/>
  <c r="AN422" i="1"/>
  <c r="AM422" i="1"/>
  <c r="AL422" i="1"/>
  <c r="AJ422" i="1"/>
  <c r="AK422" i="1" s="1"/>
  <c r="AD422" i="1"/>
  <c r="AB422" i="1"/>
  <c r="AE422" i="1" s="1"/>
  <c r="AI422" i="1" s="1"/>
  <c r="Z422" i="1"/>
  <c r="Y422" i="1"/>
  <c r="N422" i="1"/>
  <c r="AW422" i="1" s="1"/>
  <c r="AY422" i="1" s="1"/>
  <c r="BH421" i="1"/>
  <c r="BF421" i="1"/>
  <c r="BE421" i="1"/>
  <c r="BG421" i="1" s="1"/>
  <c r="BD421" i="1"/>
  <c r="BB421" i="1"/>
  <c r="BA421" i="1"/>
  <c r="BC421" i="1" s="1"/>
  <c r="AV421" i="1"/>
  <c r="AU421" i="1"/>
  <c r="AT421" i="1"/>
  <c r="AS421" i="1"/>
  <c r="AR421" i="1"/>
  <c r="AQ421" i="1"/>
  <c r="AP421" i="1"/>
  <c r="AO421" i="1"/>
  <c r="AN421" i="1"/>
  <c r="AM421" i="1"/>
  <c r="AL421" i="1"/>
  <c r="AJ421" i="1"/>
  <c r="AK421" i="1" s="1"/>
  <c r="AD421" i="1"/>
  <c r="AB421" i="1"/>
  <c r="AE421" i="1" s="1"/>
  <c r="AI421" i="1" s="1"/>
  <c r="Z421" i="1"/>
  <c r="Y421" i="1"/>
  <c r="N421" i="1"/>
  <c r="AW421" i="1" s="1"/>
  <c r="AY421" i="1" s="1"/>
  <c r="BH420" i="1"/>
  <c r="BF420" i="1"/>
  <c r="BE420" i="1"/>
  <c r="BG420" i="1" s="1"/>
  <c r="BD420" i="1"/>
  <c r="BB420" i="1"/>
  <c r="BA420" i="1"/>
  <c r="BC420" i="1" s="1"/>
  <c r="AV420" i="1"/>
  <c r="AU420" i="1"/>
  <c r="AT420" i="1"/>
  <c r="AS420" i="1"/>
  <c r="AR420" i="1"/>
  <c r="AQ420" i="1"/>
  <c r="AP420" i="1"/>
  <c r="AO420" i="1"/>
  <c r="AN420" i="1"/>
  <c r="AM420" i="1"/>
  <c r="AL420" i="1"/>
  <c r="AJ420" i="1"/>
  <c r="AK420" i="1" s="1"/>
  <c r="AD420" i="1"/>
  <c r="AB420" i="1"/>
  <c r="AE420" i="1" s="1"/>
  <c r="AI420" i="1" s="1"/>
  <c r="Z420" i="1"/>
  <c r="Y420" i="1"/>
  <c r="N420" i="1"/>
  <c r="AW420" i="1" s="1"/>
  <c r="AY420" i="1" s="1"/>
  <c r="BH419" i="1"/>
  <c r="BF419" i="1"/>
  <c r="BE419" i="1"/>
  <c r="BG419" i="1" s="1"/>
  <c r="BD419" i="1"/>
  <c r="BB419" i="1"/>
  <c r="BA419" i="1"/>
  <c r="BC419" i="1" s="1"/>
  <c r="AV419" i="1"/>
  <c r="AU419" i="1"/>
  <c r="AT419" i="1"/>
  <c r="AS419" i="1"/>
  <c r="AR419" i="1"/>
  <c r="AQ419" i="1"/>
  <c r="AP419" i="1"/>
  <c r="AO419" i="1"/>
  <c r="AN419" i="1"/>
  <c r="AM419" i="1"/>
  <c r="AL419" i="1"/>
  <c r="AJ419" i="1"/>
  <c r="AK419" i="1" s="1"/>
  <c r="AD419" i="1"/>
  <c r="AB419" i="1"/>
  <c r="AE419" i="1" s="1"/>
  <c r="AI419" i="1" s="1"/>
  <c r="Z419" i="1"/>
  <c r="Y419" i="1"/>
  <c r="N419" i="1"/>
  <c r="AW419" i="1" s="1"/>
  <c r="AY419" i="1" s="1"/>
  <c r="BH418" i="1"/>
  <c r="BF418" i="1"/>
  <c r="BE418" i="1"/>
  <c r="BG418" i="1" s="1"/>
  <c r="BD418" i="1"/>
  <c r="BB418" i="1"/>
  <c r="BA418" i="1"/>
  <c r="BC418" i="1" s="1"/>
  <c r="AV418" i="1"/>
  <c r="AU418" i="1"/>
  <c r="AT418" i="1"/>
  <c r="AS418" i="1"/>
  <c r="AR418" i="1"/>
  <c r="AQ418" i="1"/>
  <c r="AP418" i="1"/>
  <c r="AO418" i="1"/>
  <c r="AN418" i="1"/>
  <c r="AM418" i="1"/>
  <c r="AL418" i="1"/>
  <c r="AJ418" i="1"/>
  <c r="AK418" i="1" s="1"/>
  <c r="AD418" i="1"/>
  <c r="AB418" i="1"/>
  <c r="AE418" i="1" s="1"/>
  <c r="AI418" i="1" s="1"/>
  <c r="Z418" i="1"/>
  <c r="Y418" i="1"/>
  <c r="N418" i="1"/>
  <c r="AW418" i="1" s="1"/>
  <c r="AY418" i="1" s="1"/>
  <c r="BH417" i="1"/>
  <c r="BF417" i="1"/>
  <c r="BE417" i="1"/>
  <c r="BG417" i="1" s="1"/>
  <c r="BD417" i="1"/>
  <c r="BB417" i="1"/>
  <c r="BA417" i="1"/>
  <c r="BC417" i="1" s="1"/>
  <c r="AV417" i="1"/>
  <c r="AU417" i="1"/>
  <c r="AT417" i="1"/>
  <c r="AS417" i="1"/>
  <c r="AR417" i="1"/>
  <c r="AQ417" i="1"/>
  <c r="AP417" i="1"/>
  <c r="AO417" i="1"/>
  <c r="AN417" i="1"/>
  <c r="AM417" i="1"/>
  <c r="AL417" i="1"/>
  <c r="AJ417" i="1"/>
  <c r="AK417" i="1" s="1"/>
  <c r="AD417" i="1"/>
  <c r="AB417" i="1"/>
  <c r="AE417" i="1" s="1"/>
  <c r="AI417" i="1" s="1"/>
  <c r="Z417" i="1"/>
  <c r="Y417" i="1"/>
  <c r="N417" i="1"/>
  <c r="AW417" i="1" s="1"/>
  <c r="AY417" i="1" s="1"/>
  <c r="BH416" i="1"/>
  <c r="BF416" i="1"/>
  <c r="BE416" i="1"/>
  <c r="BG416" i="1" s="1"/>
  <c r="BD416" i="1"/>
  <c r="BB416" i="1"/>
  <c r="BA416" i="1"/>
  <c r="BC416" i="1" s="1"/>
  <c r="AV416" i="1"/>
  <c r="AU416" i="1"/>
  <c r="AT416" i="1"/>
  <c r="AS416" i="1"/>
  <c r="AR416" i="1"/>
  <c r="AQ416" i="1"/>
  <c r="AP416" i="1"/>
  <c r="AO416" i="1"/>
  <c r="AN416" i="1"/>
  <c r="AM416" i="1"/>
  <c r="AL416" i="1"/>
  <c r="AJ416" i="1"/>
  <c r="AK416" i="1" s="1"/>
  <c r="AD416" i="1"/>
  <c r="AB416" i="1"/>
  <c r="AE416" i="1" s="1"/>
  <c r="AI416" i="1" s="1"/>
  <c r="Z416" i="1"/>
  <c r="Y416" i="1"/>
  <c r="N416" i="1"/>
  <c r="AW416" i="1" s="1"/>
  <c r="AY416" i="1" s="1"/>
  <c r="BH415" i="1"/>
  <c r="BF415" i="1"/>
  <c r="BE415" i="1"/>
  <c r="BG415" i="1" s="1"/>
  <c r="BD415" i="1"/>
  <c r="BB415" i="1"/>
  <c r="BA415" i="1"/>
  <c r="BC415" i="1" s="1"/>
  <c r="AV415" i="1"/>
  <c r="AU415" i="1"/>
  <c r="AT415" i="1"/>
  <c r="AS415" i="1"/>
  <c r="AR415" i="1"/>
  <c r="AQ415" i="1"/>
  <c r="AP415" i="1"/>
  <c r="AO415" i="1"/>
  <c r="AN415" i="1"/>
  <c r="AM415" i="1"/>
  <c r="AL415" i="1"/>
  <c r="AJ415" i="1"/>
  <c r="AK415" i="1" s="1"/>
  <c r="AD415" i="1"/>
  <c r="AB415" i="1"/>
  <c r="AE415" i="1" s="1"/>
  <c r="AI415" i="1" s="1"/>
  <c r="Z415" i="1"/>
  <c r="Y415" i="1"/>
  <c r="N415" i="1"/>
  <c r="AW415" i="1" s="1"/>
  <c r="AY415" i="1" s="1"/>
  <c r="BH414" i="1"/>
  <c r="BF414" i="1"/>
  <c r="BE414" i="1"/>
  <c r="BG414" i="1" s="1"/>
  <c r="BD414" i="1"/>
  <c r="BB414" i="1"/>
  <c r="BA414" i="1"/>
  <c r="BC414" i="1" s="1"/>
  <c r="AV414" i="1"/>
  <c r="AU414" i="1"/>
  <c r="AT414" i="1"/>
  <c r="AS414" i="1"/>
  <c r="AR414" i="1"/>
  <c r="AQ414" i="1"/>
  <c r="AP414" i="1"/>
  <c r="AO414" i="1"/>
  <c r="AN414" i="1"/>
  <c r="AM414" i="1"/>
  <c r="AL414" i="1"/>
  <c r="AJ414" i="1"/>
  <c r="AK414" i="1" s="1"/>
  <c r="AD414" i="1"/>
  <c r="AB414" i="1"/>
  <c r="AE414" i="1" s="1"/>
  <c r="AI414" i="1" s="1"/>
  <c r="Z414" i="1"/>
  <c r="Y414" i="1"/>
  <c r="N414" i="1"/>
  <c r="AW414" i="1" s="1"/>
  <c r="AY414" i="1" s="1"/>
  <c r="BH413" i="1"/>
  <c r="BF413" i="1"/>
  <c r="BE413" i="1"/>
  <c r="BG413" i="1" s="1"/>
  <c r="BD413" i="1"/>
  <c r="BB413" i="1"/>
  <c r="BA413" i="1"/>
  <c r="BC413" i="1" s="1"/>
  <c r="AV413" i="1"/>
  <c r="AU413" i="1"/>
  <c r="AT413" i="1"/>
  <c r="AS413" i="1"/>
  <c r="AR413" i="1"/>
  <c r="AQ413" i="1"/>
  <c r="AP413" i="1"/>
  <c r="AO413" i="1"/>
  <c r="AN413" i="1"/>
  <c r="AM413" i="1"/>
  <c r="AL413" i="1"/>
  <c r="AJ413" i="1"/>
  <c r="AK413" i="1" s="1"/>
  <c r="AD413" i="1"/>
  <c r="AB413" i="1"/>
  <c r="AE413" i="1" s="1"/>
  <c r="AI413" i="1" s="1"/>
  <c r="Z413" i="1"/>
  <c r="Y413" i="1"/>
  <c r="N413" i="1"/>
  <c r="AW413" i="1" s="1"/>
  <c r="AY413" i="1" s="1"/>
  <c r="BH412" i="1"/>
  <c r="BF412" i="1"/>
  <c r="BE412" i="1"/>
  <c r="BG412" i="1" s="1"/>
  <c r="BD412" i="1"/>
  <c r="BB412" i="1"/>
  <c r="BA412" i="1"/>
  <c r="BC412" i="1" s="1"/>
  <c r="AV412" i="1"/>
  <c r="AU412" i="1"/>
  <c r="AT412" i="1"/>
  <c r="AS412" i="1"/>
  <c r="AR412" i="1"/>
  <c r="AQ412" i="1"/>
  <c r="AP412" i="1"/>
  <c r="AO412" i="1"/>
  <c r="AN412" i="1"/>
  <c r="AM412" i="1"/>
  <c r="AL412" i="1"/>
  <c r="AJ412" i="1"/>
  <c r="AK412" i="1" s="1"/>
  <c r="AD412" i="1"/>
  <c r="AB412" i="1"/>
  <c r="AE412" i="1" s="1"/>
  <c r="AI412" i="1" s="1"/>
  <c r="Z412" i="1"/>
  <c r="Y412" i="1"/>
  <c r="N412" i="1"/>
  <c r="AW412" i="1" s="1"/>
  <c r="AY412" i="1" s="1"/>
  <c r="BH411" i="1"/>
  <c r="BF411" i="1"/>
  <c r="BE411" i="1"/>
  <c r="BG411" i="1" s="1"/>
  <c r="BD411" i="1"/>
  <c r="BB411" i="1"/>
  <c r="BA411" i="1"/>
  <c r="BC411" i="1" s="1"/>
  <c r="AV411" i="1"/>
  <c r="AU411" i="1"/>
  <c r="AT411" i="1"/>
  <c r="AS411" i="1"/>
  <c r="AR411" i="1"/>
  <c r="AQ411" i="1"/>
  <c r="AP411" i="1"/>
  <c r="AO411" i="1"/>
  <c r="AN411" i="1"/>
  <c r="AM411" i="1"/>
  <c r="AL411" i="1"/>
  <c r="AJ411" i="1"/>
  <c r="AK411" i="1" s="1"/>
  <c r="AD411" i="1"/>
  <c r="AB411" i="1"/>
  <c r="AE411" i="1" s="1"/>
  <c r="AI411" i="1" s="1"/>
  <c r="Z411" i="1"/>
  <c r="Y411" i="1"/>
  <c r="N411" i="1"/>
  <c r="AW411" i="1" s="1"/>
  <c r="AY411" i="1" s="1"/>
  <c r="BH410" i="1"/>
  <c r="BF410" i="1"/>
  <c r="BE410" i="1"/>
  <c r="BG410" i="1" s="1"/>
  <c r="BD410" i="1"/>
  <c r="BB410" i="1"/>
  <c r="BA410" i="1"/>
  <c r="BC410" i="1" s="1"/>
  <c r="AV410" i="1"/>
  <c r="AU410" i="1"/>
  <c r="AT410" i="1"/>
  <c r="AS410" i="1"/>
  <c r="AR410" i="1"/>
  <c r="AQ410" i="1"/>
  <c r="AP410" i="1"/>
  <c r="AO410" i="1"/>
  <c r="AN410" i="1"/>
  <c r="AM410" i="1"/>
  <c r="AL410" i="1"/>
  <c r="AJ410" i="1"/>
  <c r="AK410" i="1" s="1"/>
  <c r="AD410" i="1"/>
  <c r="AB410" i="1"/>
  <c r="AE410" i="1" s="1"/>
  <c r="AI410" i="1" s="1"/>
  <c r="Z410" i="1"/>
  <c r="Y410" i="1"/>
  <c r="N410" i="1"/>
  <c r="AW410" i="1" s="1"/>
  <c r="AY410" i="1" s="1"/>
  <c r="BH409" i="1"/>
  <c r="BF409" i="1"/>
  <c r="BE409" i="1"/>
  <c r="BG409" i="1" s="1"/>
  <c r="BD409" i="1"/>
  <c r="BB409" i="1"/>
  <c r="BA409" i="1"/>
  <c r="BC409" i="1" s="1"/>
  <c r="AV409" i="1"/>
  <c r="AU409" i="1"/>
  <c r="AT409" i="1"/>
  <c r="AS409" i="1"/>
  <c r="AR409" i="1"/>
  <c r="AQ409" i="1"/>
  <c r="AP409" i="1"/>
  <c r="AO409" i="1"/>
  <c r="AN409" i="1"/>
  <c r="AM409" i="1"/>
  <c r="AL409" i="1"/>
  <c r="AJ409" i="1"/>
  <c r="AK409" i="1" s="1"/>
  <c r="AD409" i="1"/>
  <c r="AB409" i="1"/>
  <c r="AE409" i="1" s="1"/>
  <c r="AI409" i="1" s="1"/>
  <c r="Z409" i="1"/>
  <c r="Y409" i="1"/>
  <c r="N409" i="1"/>
  <c r="AW409" i="1" s="1"/>
  <c r="AY409" i="1" s="1"/>
  <c r="BH408" i="1"/>
  <c r="BF408" i="1"/>
  <c r="BE408" i="1"/>
  <c r="BG408" i="1" s="1"/>
  <c r="BD408" i="1"/>
  <c r="BB408" i="1"/>
  <c r="BA408" i="1"/>
  <c r="BC408" i="1" s="1"/>
  <c r="AV408" i="1"/>
  <c r="AU408" i="1"/>
  <c r="AT408" i="1"/>
  <c r="AS408" i="1"/>
  <c r="AR408" i="1"/>
  <c r="AQ408" i="1"/>
  <c r="AP408" i="1"/>
  <c r="AO408" i="1"/>
  <c r="AN408" i="1"/>
  <c r="AM408" i="1"/>
  <c r="AL408" i="1"/>
  <c r="AJ408" i="1"/>
  <c r="AK408" i="1" s="1"/>
  <c r="AD408" i="1"/>
  <c r="AB408" i="1"/>
  <c r="AE408" i="1" s="1"/>
  <c r="AI408" i="1" s="1"/>
  <c r="Z408" i="1"/>
  <c r="Y408" i="1"/>
  <c r="N408" i="1"/>
  <c r="AW408" i="1" s="1"/>
  <c r="AY408" i="1" s="1"/>
  <c r="BH407" i="1"/>
  <c r="BF407" i="1"/>
  <c r="BE407" i="1"/>
  <c r="BG407" i="1" s="1"/>
  <c r="BD407" i="1"/>
  <c r="BB407" i="1"/>
  <c r="BA407" i="1"/>
  <c r="BC407" i="1" s="1"/>
  <c r="AV407" i="1"/>
  <c r="AU407" i="1"/>
  <c r="AT407" i="1"/>
  <c r="AS407" i="1"/>
  <c r="AR407" i="1"/>
  <c r="AQ407" i="1"/>
  <c r="AP407" i="1"/>
  <c r="AO407" i="1"/>
  <c r="AN407" i="1"/>
  <c r="AM407" i="1"/>
  <c r="AL407" i="1"/>
  <c r="AJ407" i="1"/>
  <c r="AK407" i="1" s="1"/>
  <c r="AD407" i="1"/>
  <c r="AB407" i="1"/>
  <c r="AE407" i="1" s="1"/>
  <c r="AI407" i="1" s="1"/>
  <c r="Z407" i="1"/>
  <c r="Y407" i="1"/>
  <c r="N407" i="1"/>
  <c r="AW407" i="1" s="1"/>
  <c r="AY407" i="1" s="1"/>
  <c r="BH406" i="1"/>
  <c r="BF406" i="1"/>
  <c r="BE406" i="1"/>
  <c r="BG406" i="1" s="1"/>
  <c r="BD406" i="1"/>
  <c r="BB406" i="1"/>
  <c r="BA406" i="1"/>
  <c r="BC406" i="1" s="1"/>
  <c r="AV406" i="1"/>
  <c r="AU406" i="1"/>
  <c r="AT406" i="1"/>
  <c r="AS406" i="1"/>
  <c r="AR406" i="1"/>
  <c r="AQ406" i="1"/>
  <c r="AP406" i="1"/>
  <c r="AO406" i="1"/>
  <c r="AN406" i="1"/>
  <c r="AM406" i="1"/>
  <c r="AL406" i="1"/>
  <c r="AJ406" i="1"/>
  <c r="AK406" i="1" s="1"/>
  <c r="AD406" i="1"/>
  <c r="AB406" i="1"/>
  <c r="AE406" i="1" s="1"/>
  <c r="AI406" i="1" s="1"/>
  <c r="Z406" i="1"/>
  <c r="Y406" i="1"/>
  <c r="N406" i="1"/>
  <c r="AW406" i="1" s="1"/>
  <c r="AY406" i="1" s="1"/>
  <c r="BH405" i="1"/>
  <c r="BF405" i="1"/>
  <c r="BE405" i="1"/>
  <c r="BG405" i="1" s="1"/>
  <c r="BD405" i="1"/>
  <c r="BB405" i="1"/>
  <c r="BA405" i="1"/>
  <c r="BC405" i="1" s="1"/>
  <c r="AV405" i="1"/>
  <c r="AU405" i="1"/>
  <c r="AT405" i="1"/>
  <c r="AS405" i="1"/>
  <c r="AR405" i="1"/>
  <c r="AQ405" i="1"/>
  <c r="AP405" i="1"/>
  <c r="AO405" i="1"/>
  <c r="AN405" i="1"/>
  <c r="AM405" i="1"/>
  <c r="AL405" i="1"/>
  <c r="AJ405" i="1"/>
  <c r="AK405" i="1" s="1"/>
  <c r="AD405" i="1"/>
  <c r="AB405" i="1"/>
  <c r="AE405" i="1" s="1"/>
  <c r="AI405" i="1" s="1"/>
  <c r="Z405" i="1"/>
  <c r="Y405" i="1"/>
  <c r="N405" i="1"/>
  <c r="AW405" i="1" s="1"/>
  <c r="AY405" i="1" s="1"/>
  <c r="BH404" i="1"/>
  <c r="BF404" i="1"/>
  <c r="BE404" i="1"/>
  <c r="BG404" i="1" s="1"/>
  <c r="BD404" i="1"/>
  <c r="BB404" i="1"/>
  <c r="BA404" i="1"/>
  <c r="BC404" i="1" s="1"/>
  <c r="AV404" i="1"/>
  <c r="AU404" i="1"/>
  <c r="AT404" i="1"/>
  <c r="AS404" i="1"/>
  <c r="AR404" i="1"/>
  <c r="AQ404" i="1"/>
  <c r="AP404" i="1"/>
  <c r="AO404" i="1"/>
  <c r="AN404" i="1"/>
  <c r="AM404" i="1"/>
  <c r="AL404" i="1"/>
  <c r="AJ404" i="1"/>
  <c r="AK404" i="1" s="1"/>
  <c r="AD404" i="1"/>
  <c r="AB404" i="1"/>
  <c r="AE404" i="1" s="1"/>
  <c r="AI404" i="1" s="1"/>
  <c r="Z404" i="1"/>
  <c r="Y404" i="1"/>
  <c r="N404" i="1"/>
  <c r="AW404" i="1" s="1"/>
  <c r="AY404" i="1" s="1"/>
  <c r="BH403" i="1"/>
  <c r="BF403" i="1"/>
  <c r="BE403" i="1"/>
  <c r="BG403" i="1" s="1"/>
  <c r="BD403" i="1"/>
  <c r="BB403" i="1"/>
  <c r="BA403" i="1"/>
  <c r="BC403" i="1" s="1"/>
  <c r="AV403" i="1"/>
  <c r="AU403" i="1"/>
  <c r="AT403" i="1"/>
  <c r="AS403" i="1"/>
  <c r="AR403" i="1"/>
  <c r="AQ403" i="1"/>
  <c r="AP403" i="1"/>
  <c r="AO403" i="1"/>
  <c r="AN403" i="1"/>
  <c r="AM403" i="1"/>
  <c r="AL403" i="1"/>
  <c r="AJ403" i="1"/>
  <c r="AK403" i="1" s="1"/>
  <c r="AD403" i="1"/>
  <c r="AB403" i="1"/>
  <c r="AE403" i="1" s="1"/>
  <c r="AI403" i="1" s="1"/>
  <c r="Z403" i="1"/>
  <c r="Y403" i="1"/>
  <c r="N403" i="1"/>
  <c r="AW403" i="1" s="1"/>
  <c r="AY403" i="1" s="1"/>
  <c r="BH402" i="1"/>
  <c r="BF402" i="1"/>
  <c r="BE402" i="1"/>
  <c r="BG402" i="1" s="1"/>
  <c r="BD402" i="1"/>
  <c r="BB402" i="1"/>
  <c r="BA402" i="1"/>
  <c r="BC402" i="1" s="1"/>
  <c r="AV402" i="1"/>
  <c r="AU402" i="1"/>
  <c r="AT402" i="1"/>
  <c r="AS402" i="1"/>
  <c r="AR402" i="1"/>
  <c r="AQ402" i="1"/>
  <c r="AP402" i="1"/>
  <c r="AO402" i="1"/>
  <c r="AN402" i="1"/>
  <c r="AM402" i="1"/>
  <c r="AL402" i="1"/>
  <c r="AJ402" i="1"/>
  <c r="AK402" i="1" s="1"/>
  <c r="AD402" i="1"/>
  <c r="AB402" i="1"/>
  <c r="AE402" i="1" s="1"/>
  <c r="AI402" i="1" s="1"/>
  <c r="Z402" i="1"/>
  <c r="Y402" i="1"/>
  <c r="N402" i="1"/>
  <c r="AW402" i="1" s="1"/>
  <c r="AY402" i="1" s="1"/>
  <c r="BH401" i="1"/>
  <c r="BF401" i="1"/>
  <c r="BE401" i="1"/>
  <c r="BG401" i="1" s="1"/>
  <c r="BD401" i="1"/>
  <c r="BB401" i="1"/>
  <c r="BA401" i="1"/>
  <c r="BC401" i="1" s="1"/>
  <c r="AV401" i="1"/>
  <c r="AU401" i="1"/>
  <c r="AT401" i="1"/>
  <c r="AS401" i="1"/>
  <c r="AR401" i="1"/>
  <c r="AQ401" i="1"/>
  <c r="AP401" i="1"/>
  <c r="AO401" i="1"/>
  <c r="AN401" i="1"/>
  <c r="AM401" i="1"/>
  <c r="AL401" i="1"/>
  <c r="AJ401" i="1"/>
  <c r="AK401" i="1" s="1"/>
  <c r="AD401" i="1"/>
  <c r="AB401" i="1"/>
  <c r="AE401" i="1" s="1"/>
  <c r="AI401" i="1" s="1"/>
  <c r="Z401" i="1"/>
  <c r="Y401" i="1"/>
  <c r="N401" i="1"/>
  <c r="AW401" i="1" s="1"/>
  <c r="AY401" i="1" s="1"/>
  <c r="BH400" i="1"/>
  <c r="BF400" i="1"/>
  <c r="BE400" i="1"/>
  <c r="BG400" i="1" s="1"/>
  <c r="BD400" i="1"/>
  <c r="BB400" i="1"/>
  <c r="BA400" i="1"/>
  <c r="BC400" i="1" s="1"/>
  <c r="AV400" i="1"/>
  <c r="AU400" i="1"/>
  <c r="AT400" i="1"/>
  <c r="AS400" i="1"/>
  <c r="AR400" i="1"/>
  <c r="AQ400" i="1"/>
  <c r="AP400" i="1"/>
  <c r="AO400" i="1"/>
  <c r="AN400" i="1"/>
  <c r="AM400" i="1"/>
  <c r="AL400" i="1"/>
  <c r="AJ400" i="1"/>
  <c r="AK400" i="1" s="1"/>
  <c r="AD400" i="1"/>
  <c r="AB400" i="1"/>
  <c r="AE400" i="1" s="1"/>
  <c r="AI400" i="1" s="1"/>
  <c r="Z400" i="1"/>
  <c r="Y400" i="1"/>
  <c r="N400" i="1"/>
  <c r="AW400" i="1" s="1"/>
  <c r="AY400" i="1" s="1"/>
  <c r="BH399" i="1"/>
  <c r="BF399" i="1"/>
  <c r="BE399" i="1"/>
  <c r="BG399" i="1" s="1"/>
  <c r="BD399" i="1"/>
  <c r="BB399" i="1"/>
  <c r="BA399" i="1"/>
  <c r="BC399" i="1" s="1"/>
  <c r="AV399" i="1"/>
  <c r="AU399" i="1"/>
  <c r="AT399" i="1"/>
  <c r="AS399" i="1"/>
  <c r="AR399" i="1"/>
  <c r="AQ399" i="1"/>
  <c r="AP399" i="1"/>
  <c r="AO399" i="1"/>
  <c r="AN399" i="1"/>
  <c r="AM399" i="1"/>
  <c r="AL399" i="1"/>
  <c r="AJ399" i="1"/>
  <c r="AK399" i="1" s="1"/>
  <c r="AD399" i="1"/>
  <c r="AB399" i="1"/>
  <c r="AE399" i="1" s="1"/>
  <c r="AI399" i="1" s="1"/>
  <c r="Z399" i="1"/>
  <c r="Y399" i="1"/>
  <c r="N399" i="1"/>
  <c r="AW399" i="1" s="1"/>
  <c r="AY399" i="1" s="1"/>
  <c r="BH398" i="1"/>
  <c r="BF398" i="1"/>
  <c r="BE398" i="1"/>
  <c r="BG398" i="1" s="1"/>
  <c r="BD398" i="1"/>
  <c r="BB398" i="1"/>
  <c r="BA398" i="1"/>
  <c r="BC398" i="1" s="1"/>
  <c r="AV398" i="1"/>
  <c r="AU398" i="1"/>
  <c r="AT398" i="1"/>
  <c r="AS398" i="1"/>
  <c r="AR398" i="1"/>
  <c r="AQ398" i="1"/>
  <c r="AP398" i="1"/>
  <c r="AO398" i="1"/>
  <c r="AN398" i="1"/>
  <c r="AM398" i="1"/>
  <c r="AL398" i="1"/>
  <c r="AJ398" i="1"/>
  <c r="AK398" i="1" s="1"/>
  <c r="AD398" i="1"/>
  <c r="AB398" i="1"/>
  <c r="AE398" i="1" s="1"/>
  <c r="AI398" i="1" s="1"/>
  <c r="Z398" i="1"/>
  <c r="Y398" i="1"/>
  <c r="N398" i="1"/>
  <c r="AW398" i="1" s="1"/>
  <c r="AY398" i="1" s="1"/>
  <c r="BH397" i="1"/>
  <c r="BF397" i="1"/>
  <c r="BE397" i="1"/>
  <c r="BG397" i="1" s="1"/>
  <c r="BD397" i="1"/>
  <c r="BB397" i="1"/>
  <c r="BA397" i="1"/>
  <c r="BC397" i="1" s="1"/>
  <c r="AV397" i="1"/>
  <c r="AU397" i="1"/>
  <c r="AT397" i="1"/>
  <c r="AS397" i="1"/>
  <c r="AR397" i="1"/>
  <c r="AQ397" i="1"/>
  <c r="AP397" i="1"/>
  <c r="AO397" i="1"/>
  <c r="AN397" i="1"/>
  <c r="AM397" i="1"/>
  <c r="AL397" i="1"/>
  <c r="AJ397" i="1"/>
  <c r="AK397" i="1" s="1"/>
  <c r="AD397" i="1"/>
  <c r="AB397" i="1"/>
  <c r="AE397" i="1" s="1"/>
  <c r="AI397" i="1" s="1"/>
  <c r="Z397" i="1"/>
  <c r="Y397" i="1"/>
  <c r="N397" i="1"/>
  <c r="AW397" i="1" s="1"/>
  <c r="AY397" i="1" s="1"/>
  <c r="BH396" i="1"/>
  <c r="BF396" i="1"/>
  <c r="BE396" i="1"/>
  <c r="BG396" i="1" s="1"/>
  <c r="BD396" i="1"/>
  <c r="BB396" i="1"/>
  <c r="BA396" i="1"/>
  <c r="BC396" i="1" s="1"/>
  <c r="AV396" i="1"/>
  <c r="AU396" i="1"/>
  <c r="AT396" i="1"/>
  <c r="AS396" i="1"/>
  <c r="AR396" i="1"/>
  <c r="AQ396" i="1"/>
  <c r="AP396" i="1"/>
  <c r="AO396" i="1"/>
  <c r="AN396" i="1"/>
  <c r="AM396" i="1"/>
  <c r="AL396" i="1"/>
  <c r="AJ396" i="1"/>
  <c r="AK396" i="1" s="1"/>
  <c r="AD396" i="1"/>
  <c r="AB396" i="1"/>
  <c r="AE396" i="1" s="1"/>
  <c r="AI396" i="1" s="1"/>
  <c r="Z396" i="1"/>
  <c r="Y396" i="1"/>
  <c r="N396" i="1"/>
  <c r="AW396" i="1" s="1"/>
  <c r="AY396" i="1" s="1"/>
  <c r="BH395" i="1"/>
  <c r="BF395" i="1"/>
  <c r="BE395" i="1"/>
  <c r="BG395" i="1" s="1"/>
  <c r="BD395" i="1"/>
  <c r="BB395" i="1"/>
  <c r="BA395" i="1"/>
  <c r="BC395" i="1" s="1"/>
  <c r="AV395" i="1"/>
  <c r="AU395" i="1"/>
  <c r="AT395" i="1"/>
  <c r="AS395" i="1"/>
  <c r="AR395" i="1"/>
  <c r="AQ395" i="1"/>
  <c r="AP395" i="1"/>
  <c r="AO395" i="1"/>
  <c r="AN395" i="1"/>
  <c r="AM395" i="1"/>
  <c r="AL395" i="1"/>
  <c r="AJ395" i="1"/>
  <c r="AK395" i="1" s="1"/>
  <c r="AD395" i="1"/>
  <c r="AB395" i="1"/>
  <c r="AE395" i="1" s="1"/>
  <c r="AI395" i="1" s="1"/>
  <c r="Z395" i="1"/>
  <c r="Y395" i="1"/>
  <c r="N395" i="1"/>
  <c r="AW395" i="1" s="1"/>
  <c r="AY395" i="1" s="1"/>
  <c r="BH394" i="1"/>
  <c r="BF394" i="1"/>
  <c r="BE394" i="1"/>
  <c r="BG394" i="1" s="1"/>
  <c r="BD394" i="1"/>
  <c r="BB394" i="1"/>
  <c r="BA394" i="1"/>
  <c r="BC394" i="1" s="1"/>
  <c r="AV394" i="1"/>
  <c r="AU394" i="1"/>
  <c r="AT394" i="1"/>
  <c r="AS394" i="1"/>
  <c r="AR394" i="1"/>
  <c r="AQ394" i="1"/>
  <c r="AP394" i="1"/>
  <c r="AO394" i="1"/>
  <c r="AN394" i="1"/>
  <c r="AM394" i="1"/>
  <c r="AL394" i="1"/>
  <c r="AJ394" i="1"/>
  <c r="AK394" i="1" s="1"/>
  <c r="AD394" i="1"/>
  <c r="AB394" i="1"/>
  <c r="AE394" i="1" s="1"/>
  <c r="AI394" i="1" s="1"/>
  <c r="Z394" i="1"/>
  <c r="Y394" i="1"/>
  <c r="N394" i="1"/>
  <c r="AW394" i="1" s="1"/>
  <c r="AY394" i="1" s="1"/>
  <c r="BH393" i="1"/>
  <c r="BF393" i="1"/>
  <c r="BE393" i="1"/>
  <c r="BG393" i="1" s="1"/>
  <c r="BD393" i="1"/>
  <c r="BB393" i="1"/>
  <c r="BA393" i="1"/>
  <c r="BC393" i="1" s="1"/>
  <c r="AV393" i="1"/>
  <c r="AU393" i="1"/>
  <c r="AT393" i="1"/>
  <c r="AS393" i="1"/>
  <c r="AR393" i="1"/>
  <c r="AQ393" i="1"/>
  <c r="AP393" i="1"/>
  <c r="AO393" i="1"/>
  <c r="AN393" i="1"/>
  <c r="AM393" i="1"/>
  <c r="AL393" i="1"/>
  <c r="AJ393" i="1"/>
  <c r="AK393" i="1" s="1"/>
  <c r="AD393" i="1"/>
  <c r="AB393" i="1"/>
  <c r="AE393" i="1" s="1"/>
  <c r="AI393" i="1" s="1"/>
  <c r="Z393" i="1"/>
  <c r="Y393" i="1"/>
  <c r="N393" i="1"/>
  <c r="AW393" i="1" s="1"/>
  <c r="AY393" i="1" s="1"/>
  <c r="BH392" i="1"/>
  <c r="BF392" i="1"/>
  <c r="BE392" i="1"/>
  <c r="BG392" i="1" s="1"/>
  <c r="BD392" i="1"/>
  <c r="BB392" i="1"/>
  <c r="BA392" i="1"/>
  <c r="BC392" i="1" s="1"/>
  <c r="AV392" i="1"/>
  <c r="AU392" i="1"/>
  <c r="AT392" i="1"/>
  <c r="AS392" i="1"/>
  <c r="AR392" i="1"/>
  <c r="AQ392" i="1"/>
  <c r="AP392" i="1"/>
  <c r="AO392" i="1"/>
  <c r="AN392" i="1"/>
  <c r="AM392" i="1"/>
  <c r="AL392" i="1"/>
  <c r="AJ392" i="1"/>
  <c r="AK392" i="1" s="1"/>
  <c r="AD392" i="1"/>
  <c r="AB392" i="1"/>
  <c r="AE392" i="1" s="1"/>
  <c r="AI392" i="1" s="1"/>
  <c r="Z392" i="1"/>
  <c r="Y392" i="1"/>
  <c r="N392" i="1"/>
  <c r="AW392" i="1" s="1"/>
  <c r="AY392" i="1" s="1"/>
  <c r="BH391" i="1"/>
  <c r="BF391" i="1"/>
  <c r="BE391" i="1"/>
  <c r="BG391" i="1" s="1"/>
  <c r="BD391" i="1"/>
  <c r="BB391" i="1"/>
  <c r="BA391" i="1"/>
  <c r="BC391" i="1" s="1"/>
  <c r="AV391" i="1"/>
  <c r="AU391" i="1"/>
  <c r="AT391" i="1"/>
  <c r="AS391" i="1"/>
  <c r="AR391" i="1"/>
  <c r="AQ391" i="1"/>
  <c r="AP391" i="1"/>
  <c r="AO391" i="1"/>
  <c r="AN391" i="1"/>
  <c r="AM391" i="1"/>
  <c r="AL391" i="1"/>
  <c r="AJ391" i="1"/>
  <c r="AK391" i="1" s="1"/>
  <c r="AD391" i="1"/>
  <c r="AB391" i="1"/>
  <c r="AE391" i="1" s="1"/>
  <c r="AI391" i="1" s="1"/>
  <c r="Z391" i="1"/>
  <c r="Y391" i="1"/>
  <c r="N391" i="1"/>
  <c r="AW391" i="1" s="1"/>
  <c r="AY391" i="1" s="1"/>
  <c r="BH390" i="1"/>
  <c r="BF390" i="1"/>
  <c r="BE390" i="1"/>
  <c r="BG390" i="1" s="1"/>
  <c r="BD390" i="1"/>
  <c r="BB390" i="1"/>
  <c r="BA390" i="1"/>
  <c r="BC390" i="1" s="1"/>
  <c r="AV390" i="1"/>
  <c r="AU390" i="1"/>
  <c r="AT390" i="1"/>
  <c r="AS390" i="1"/>
  <c r="AR390" i="1"/>
  <c r="AQ390" i="1"/>
  <c r="AP390" i="1"/>
  <c r="AO390" i="1"/>
  <c r="AN390" i="1"/>
  <c r="AM390" i="1"/>
  <c r="AL390" i="1"/>
  <c r="AJ390" i="1"/>
  <c r="AK390" i="1" s="1"/>
  <c r="AD390" i="1"/>
  <c r="AB390" i="1"/>
  <c r="AE390" i="1" s="1"/>
  <c r="AI390" i="1" s="1"/>
  <c r="Z390" i="1"/>
  <c r="Y390" i="1"/>
  <c r="N390" i="1"/>
  <c r="AW390" i="1" s="1"/>
  <c r="AY390" i="1" s="1"/>
  <c r="BH389" i="1"/>
  <c r="BF389" i="1"/>
  <c r="BE389" i="1"/>
  <c r="BG389" i="1" s="1"/>
  <c r="BD389" i="1"/>
  <c r="BB389" i="1"/>
  <c r="BA389" i="1"/>
  <c r="BC389" i="1" s="1"/>
  <c r="AV389" i="1"/>
  <c r="AU389" i="1"/>
  <c r="AT389" i="1"/>
  <c r="AS389" i="1"/>
  <c r="AR389" i="1"/>
  <c r="AQ389" i="1"/>
  <c r="AP389" i="1"/>
  <c r="AO389" i="1"/>
  <c r="AN389" i="1"/>
  <c r="AM389" i="1"/>
  <c r="AL389" i="1"/>
  <c r="AJ389" i="1"/>
  <c r="AK389" i="1" s="1"/>
  <c r="AD389" i="1"/>
  <c r="AB389" i="1"/>
  <c r="AE389" i="1" s="1"/>
  <c r="AI389" i="1" s="1"/>
  <c r="Z389" i="1"/>
  <c r="Y389" i="1"/>
  <c r="N389" i="1"/>
  <c r="AW389" i="1" s="1"/>
  <c r="AY389" i="1" s="1"/>
  <c r="BH388" i="1"/>
  <c r="BF388" i="1"/>
  <c r="BE388" i="1"/>
  <c r="BG388" i="1" s="1"/>
  <c r="BD388" i="1"/>
  <c r="BB388" i="1"/>
  <c r="BA388" i="1"/>
  <c r="BC388" i="1" s="1"/>
  <c r="AV388" i="1"/>
  <c r="AU388" i="1"/>
  <c r="AT388" i="1"/>
  <c r="AS388" i="1"/>
  <c r="AR388" i="1"/>
  <c r="AQ388" i="1"/>
  <c r="AP388" i="1"/>
  <c r="AO388" i="1"/>
  <c r="AN388" i="1"/>
  <c r="AM388" i="1"/>
  <c r="AL388" i="1"/>
  <c r="AJ388" i="1"/>
  <c r="AK388" i="1" s="1"/>
  <c r="AD388" i="1"/>
  <c r="AB388" i="1"/>
  <c r="AE388" i="1" s="1"/>
  <c r="AI388" i="1" s="1"/>
  <c r="Z388" i="1"/>
  <c r="Y388" i="1"/>
  <c r="N388" i="1"/>
  <c r="AW388" i="1" s="1"/>
  <c r="AY388" i="1" s="1"/>
  <c r="BH387" i="1"/>
  <c r="BF387" i="1"/>
  <c r="BE387" i="1"/>
  <c r="BG387" i="1" s="1"/>
  <c r="BD387" i="1"/>
  <c r="BB387" i="1"/>
  <c r="BA387" i="1"/>
  <c r="BC387" i="1" s="1"/>
  <c r="AV387" i="1"/>
  <c r="AU387" i="1"/>
  <c r="AT387" i="1"/>
  <c r="AS387" i="1"/>
  <c r="AR387" i="1"/>
  <c r="AQ387" i="1"/>
  <c r="AP387" i="1"/>
  <c r="AO387" i="1"/>
  <c r="AN387" i="1"/>
  <c r="AM387" i="1"/>
  <c r="AL387" i="1"/>
  <c r="AJ387" i="1"/>
  <c r="AK387" i="1" s="1"/>
  <c r="AD387" i="1"/>
  <c r="AB387" i="1"/>
  <c r="AE387" i="1" s="1"/>
  <c r="AI387" i="1" s="1"/>
  <c r="Z387" i="1"/>
  <c r="Y387" i="1"/>
  <c r="N387" i="1"/>
  <c r="AW387" i="1" s="1"/>
  <c r="AY387" i="1" s="1"/>
  <c r="BH386" i="1"/>
  <c r="BF386" i="1"/>
  <c r="BE386" i="1"/>
  <c r="BG386" i="1" s="1"/>
  <c r="BD386" i="1"/>
  <c r="BB386" i="1"/>
  <c r="BA386" i="1"/>
  <c r="BC386" i="1" s="1"/>
  <c r="AV386" i="1"/>
  <c r="AU386" i="1"/>
  <c r="AT386" i="1"/>
  <c r="AS386" i="1"/>
  <c r="AR386" i="1"/>
  <c r="AQ386" i="1"/>
  <c r="AP386" i="1"/>
  <c r="AO386" i="1"/>
  <c r="AN386" i="1"/>
  <c r="AM386" i="1"/>
  <c r="AL386" i="1"/>
  <c r="AJ386" i="1"/>
  <c r="AK386" i="1" s="1"/>
  <c r="AD386" i="1"/>
  <c r="AB386" i="1"/>
  <c r="AE386" i="1" s="1"/>
  <c r="AI386" i="1" s="1"/>
  <c r="Z386" i="1"/>
  <c r="Y386" i="1"/>
  <c r="N386" i="1"/>
  <c r="AW386" i="1" s="1"/>
  <c r="AY386" i="1" s="1"/>
  <c r="BH385" i="1"/>
  <c r="BF385" i="1"/>
  <c r="BE385" i="1"/>
  <c r="BG385" i="1" s="1"/>
  <c r="BD385" i="1"/>
  <c r="BB385" i="1"/>
  <c r="BA385" i="1"/>
  <c r="BC385" i="1" s="1"/>
  <c r="AV385" i="1"/>
  <c r="AU385" i="1"/>
  <c r="AT385" i="1"/>
  <c r="AS385" i="1"/>
  <c r="AR385" i="1"/>
  <c r="AQ385" i="1"/>
  <c r="AP385" i="1"/>
  <c r="AO385" i="1"/>
  <c r="AN385" i="1"/>
  <c r="AM385" i="1"/>
  <c r="AL385" i="1"/>
  <c r="AJ385" i="1"/>
  <c r="AK385" i="1" s="1"/>
  <c r="AD385" i="1"/>
  <c r="AB385" i="1"/>
  <c r="AE385" i="1" s="1"/>
  <c r="AI385" i="1" s="1"/>
  <c r="Z385" i="1"/>
  <c r="Y385" i="1"/>
  <c r="N385" i="1"/>
  <c r="AW385" i="1" s="1"/>
  <c r="AY385" i="1" s="1"/>
  <c r="BH384" i="1"/>
  <c r="BF384" i="1"/>
  <c r="BE384" i="1"/>
  <c r="BG384" i="1" s="1"/>
  <c r="BD384" i="1"/>
  <c r="BB384" i="1"/>
  <c r="BA384" i="1"/>
  <c r="BC384" i="1" s="1"/>
  <c r="AV384" i="1"/>
  <c r="AU384" i="1"/>
  <c r="AT384" i="1"/>
  <c r="AS384" i="1"/>
  <c r="AR384" i="1"/>
  <c r="AQ384" i="1"/>
  <c r="AP384" i="1"/>
  <c r="AO384" i="1"/>
  <c r="AN384" i="1"/>
  <c r="AM384" i="1"/>
  <c r="AL384" i="1"/>
  <c r="AJ384" i="1"/>
  <c r="AK384" i="1" s="1"/>
  <c r="AD384" i="1"/>
  <c r="AB384" i="1"/>
  <c r="AE384" i="1" s="1"/>
  <c r="AI384" i="1" s="1"/>
  <c r="Z384" i="1"/>
  <c r="Y384" i="1"/>
  <c r="N384" i="1"/>
  <c r="AW384" i="1" s="1"/>
  <c r="AY384" i="1" s="1"/>
  <c r="BH383" i="1"/>
  <c r="BF383" i="1"/>
  <c r="BE383" i="1"/>
  <c r="BG383" i="1" s="1"/>
  <c r="BD383" i="1"/>
  <c r="BB383" i="1"/>
  <c r="BA383" i="1"/>
  <c r="BC383" i="1" s="1"/>
  <c r="AV383" i="1"/>
  <c r="AU383" i="1"/>
  <c r="AT383" i="1"/>
  <c r="AS383" i="1"/>
  <c r="AR383" i="1"/>
  <c r="AQ383" i="1"/>
  <c r="AP383" i="1"/>
  <c r="AO383" i="1"/>
  <c r="AN383" i="1"/>
  <c r="AM383" i="1"/>
  <c r="AL383" i="1"/>
  <c r="AJ383" i="1"/>
  <c r="AK383" i="1" s="1"/>
  <c r="AD383" i="1"/>
  <c r="AB383" i="1"/>
  <c r="AE383" i="1" s="1"/>
  <c r="AI383" i="1" s="1"/>
  <c r="Z383" i="1"/>
  <c r="Y383" i="1"/>
  <c r="N383" i="1"/>
  <c r="AW383" i="1" s="1"/>
  <c r="AY383" i="1" s="1"/>
  <c r="BH382" i="1"/>
  <c r="BF382" i="1"/>
  <c r="BE382" i="1"/>
  <c r="BG382" i="1" s="1"/>
  <c r="BD382" i="1"/>
  <c r="BB382" i="1"/>
  <c r="BA382" i="1"/>
  <c r="BC382" i="1" s="1"/>
  <c r="AV382" i="1"/>
  <c r="AU382" i="1"/>
  <c r="AT382" i="1"/>
  <c r="AS382" i="1"/>
  <c r="AR382" i="1"/>
  <c r="AQ382" i="1"/>
  <c r="AP382" i="1"/>
  <c r="AO382" i="1"/>
  <c r="AN382" i="1"/>
  <c r="AM382" i="1"/>
  <c r="AL382" i="1"/>
  <c r="AJ382" i="1"/>
  <c r="AK382" i="1" s="1"/>
  <c r="AD382" i="1"/>
  <c r="AB382" i="1"/>
  <c r="AE382" i="1" s="1"/>
  <c r="AI382" i="1" s="1"/>
  <c r="Z382" i="1"/>
  <c r="Y382" i="1"/>
  <c r="N382" i="1"/>
  <c r="AW382" i="1" s="1"/>
  <c r="AY382" i="1" s="1"/>
  <c r="BH381" i="1"/>
  <c r="BF381" i="1"/>
  <c r="BE381" i="1"/>
  <c r="BG381" i="1" s="1"/>
  <c r="BD381" i="1"/>
  <c r="BB381" i="1"/>
  <c r="BA381" i="1"/>
  <c r="BC381" i="1" s="1"/>
  <c r="AV381" i="1"/>
  <c r="AU381" i="1"/>
  <c r="AT381" i="1"/>
  <c r="AS381" i="1"/>
  <c r="AR381" i="1"/>
  <c r="AQ381" i="1"/>
  <c r="AP381" i="1"/>
  <c r="AO381" i="1"/>
  <c r="AN381" i="1"/>
  <c r="AM381" i="1"/>
  <c r="AL381" i="1"/>
  <c r="AJ381" i="1"/>
  <c r="AK381" i="1" s="1"/>
  <c r="AD381" i="1"/>
  <c r="AB381" i="1"/>
  <c r="AE381" i="1" s="1"/>
  <c r="AI381" i="1" s="1"/>
  <c r="Z381" i="1"/>
  <c r="Y381" i="1"/>
  <c r="N381" i="1"/>
  <c r="AW381" i="1" s="1"/>
  <c r="AY381" i="1" s="1"/>
  <c r="BH380" i="1"/>
  <c r="BF380" i="1"/>
  <c r="BE380" i="1"/>
  <c r="BG380" i="1" s="1"/>
  <c r="BD380" i="1"/>
  <c r="BB380" i="1"/>
  <c r="BA380" i="1"/>
  <c r="BC380" i="1" s="1"/>
  <c r="AV380" i="1"/>
  <c r="AU380" i="1"/>
  <c r="AT380" i="1"/>
  <c r="AS380" i="1"/>
  <c r="AR380" i="1"/>
  <c r="AQ380" i="1"/>
  <c r="AP380" i="1"/>
  <c r="AO380" i="1"/>
  <c r="AN380" i="1"/>
  <c r="AM380" i="1"/>
  <c r="AL380" i="1"/>
  <c r="AJ380" i="1"/>
  <c r="AK380" i="1" s="1"/>
  <c r="AD380" i="1"/>
  <c r="AB380" i="1"/>
  <c r="AE380" i="1" s="1"/>
  <c r="AI380" i="1" s="1"/>
  <c r="Z380" i="1"/>
  <c r="Y380" i="1"/>
  <c r="N380" i="1"/>
  <c r="AW380" i="1" s="1"/>
  <c r="AY380" i="1" s="1"/>
  <c r="BH379" i="1"/>
  <c r="BF379" i="1"/>
  <c r="BE379" i="1"/>
  <c r="BG379" i="1" s="1"/>
  <c r="BD379" i="1"/>
  <c r="BB379" i="1"/>
  <c r="BA379" i="1"/>
  <c r="BC379" i="1" s="1"/>
  <c r="AV379" i="1"/>
  <c r="AU379" i="1"/>
  <c r="AT379" i="1"/>
  <c r="AS379" i="1"/>
  <c r="AR379" i="1"/>
  <c r="AQ379" i="1"/>
  <c r="AP379" i="1"/>
  <c r="AO379" i="1"/>
  <c r="AN379" i="1"/>
  <c r="AM379" i="1"/>
  <c r="AL379" i="1"/>
  <c r="AJ379" i="1"/>
  <c r="AK379" i="1" s="1"/>
  <c r="AD379" i="1"/>
  <c r="AB379" i="1"/>
  <c r="AE379" i="1" s="1"/>
  <c r="AI379" i="1" s="1"/>
  <c r="Z379" i="1"/>
  <c r="Y379" i="1"/>
  <c r="N379" i="1"/>
  <c r="AW379" i="1" s="1"/>
  <c r="AY379" i="1" s="1"/>
  <c r="BH378" i="1"/>
  <c r="BF378" i="1"/>
  <c r="BE378" i="1"/>
  <c r="BG378" i="1" s="1"/>
  <c r="BD378" i="1"/>
  <c r="BB378" i="1"/>
  <c r="BA378" i="1"/>
  <c r="BC378" i="1" s="1"/>
  <c r="AV378" i="1"/>
  <c r="AU378" i="1"/>
  <c r="AT378" i="1"/>
  <c r="AS378" i="1"/>
  <c r="AR378" i="1"/>
  <c r="AQ378" i="1"/>
  <c r="AP378" i="1"/>
  <c r="AO378" i="1"/>
  <c r="AN378" i="1"/>
  <c r="AM378" i="1"/>
  <c r="AL378" i="1"/>
  <c r="AJ378" i="1"/>
  <c r="AK378" i="1" s="1"/>
  <c r="AD378" i="1"/>
  <c r="AB378" i="1"/>
  <c r="AE378" i="1" s="1"/>
  <c r="AI378" i="1" s="1"/>
  <c r="Z378" i="1"/>
  <c r="Y378" i="1"/>
  <c r="N378" i="1"/>
  <c r="AW378" i="1" s="1"/>
  <c r="AY378" i="1" s="1"/>
  <c r="BH377" i="1"/>
  <c r="BF377" i="1"/>
  <c r="BE377" i="1"/>
  <c r="BG377" i="1" s="1"/>
  <c r="BD377" i="1"/>
  <c r="BB377" i="1"/>
  <c r="BA377" i="1"/>
  <c r="BC377" i="1" s="1"/>
  <c r="AV377" i="1"/>
  <c r="AU377" i="1"/>
  <c r="AT377" i="1"/>
  <c r="AS377" i="1"/>
  <c r="AR377" i="1"/>
  <c r="AQ377" i="1"/>
  <c r="AP377" i="1"/>
  <c r="AO377" i="1"/>
  <c r="AN377" i="1"/>
  <c r="AM377" i="1"/>
  <c r="AL377" i="1"/>
  <c r="AJ377" i="1"/>
  <c r="AK377" i="1" s="1"/>
  <c r="AD377" i="1"/>
  <c r="AB377" i="1"/>
  <c r="AE377" i="1" s="1"/>
  <c r="AI377" i="1" s="1"/>
  <c r="Z377" i="1"/>
  <c r="Y377" i="1"/>
  <c r="N377" i="1"/>
  <c r="AW377" i="1" s="1"/>
  <c r="AY377" i="1" s="1"/>
  <c r="BH376" i="1"/>
  <c r="BF376" i="1"/>
  <c r="BE376" i="1"/>
  <c r="BG376" i="1" s="1"/>
  <c r="BD376" i="1"/>
  <c r="BB376" i="1"/>
  <c r="BA376" i="1"/>
  <c r="BC376" i="1" s="1"/>
  <c r="AV376" i="1"/>
  <c r="AU376" i="1"/>
  <c r="AT376" i="1"/>
  <c r="AS376" i="1"/>
  <c r="AR376" i="1"/>
  <c r="AQ376" i="1"/>
  <c r="AP376" i="1"/>
  <c r="AO376" i="1"/>
  <c r="AN376" i="1"/>
  <c r="AM376" i="1"/>
  <c r="AL376" i="1"/>
  <c r="AJ376" i="1"/>
  <c r="AK376" i="1" s="1"/>
  <c r="AD376" i="1"/>
  <c r="AB376" i="1"/>
  <c r="AE376" i="1" s="1"/>
  <c r="AI376" i="1" s="1"/>
  <c r="Z376" i="1"/>
  <c r="Y376" i="1"/>
  <c r="N376" i="1"/>
  <c r="AW376" i="1" s="1"/>
  <c r="AY376" i="1" s="1"/>
  <c r="BH375" i="1"/>
  <c r="BF375" i="1"/>
  <c r="BE375" i="1"/>
  <c r="BG375" i="1" s="1"/>
  <c r="BD375" i="1"/>
  <c r="BB375" i="1"/>
  <c r="BA375" i="1"/>
  <c r="BC375" i="1" s="1"/>
  <c r="AV375" i="1"/>
  <c r="AU375" i="1"/>
  <c r="AT375" i="1"/>
  <c r="AS375" i="1"/>
  <c r="AR375" i="1"/>
  <c r="AQ375" i="1"/>
  <c r="AP375" i="1"/>
  <c r="AO375" i="1"/>
  <c r="AN375" i="1"/>
  <c r="AM375" i="1"/>
  <c r="AL375" i="1"/>
  <c r="AJ375" i="1"/>
  <c r="AK375" i="1" s="1"/>
  <c r="AD375" i="1"/>
  <c r="AB375" i="1"/>
  <c r="AE375" i="1" s="1"/>
  <c r="AI375" i="1" s="1"/>
  <c r="Z375" i="1"/>
  <c r="Y375" i="1"/>
  <c r="N375" i="1"/>
  <c r="AW375" i="1" s="1"/>
  <c r="AY375" i="1" s="1"/>
  <c r="BH374" i="1"/>
  <c r="BF374" i="1"/>
  <c r="BE374" i="1"/>
  <c r="BG374" i="1" s="1"/>
  <c r="BD374" i="1"/>
  <c r="BB374" i="1"/>
  <c r="BA374" i="1"/>
  <c r="BC374" i="1" s="1"/>
  <c r="AV374" i="1"/>
  <c r="AU374" i="1"/>
  <c r="AT374" i="1"/>
  <c r="AS374" i="1"/>
  <c r="AR374" i="1"/>
  <c r="AQ374" i="1"/>
  <c r="AP374" i="1"/>
  <c r="AO374" i="1"/>
  <c r="AN374" i="1"/>
  <c r="AM374" i="1"/>
  <c r="AL374" i="1"/>
  <c r="AJ374" i="1"/>
  <c r="AK374" i="1" s="1"/>
  <c r="AD374" i="1"/>
  <c r="AB374" i="1"/>
  <c r="AE374" i="1" s="1"/>
  <c r="AI374" i="1" s="1"/>
  <c r="Z374" i="1"/>
  <c r="Y374" i="1"/>
  <c r="N374" i="1"/>
  <c r="AW374" i="1" s="1"/>
  <c r="AY374" i="1" s="1"/>
  <c r="BH373" i="1"/>
  <c r="BF373" i="1"/>
  <c r="BE373" i="1"/>
  <c r="BG373" i="1" s="1"/>
  <c r="BD373" i="1"/>
  <c r="BB373" i="1"/>
  <c r="BA373" i="1"/>
  <c r="BC373" i="1" s="1"/>
  <c r="AV373" i="1"/>
  <c r="AU373" i="1"/>
  <c r="AT373" i="1"/>
  <c r="AS373" i="1"/>
  <c r="AR373" i="1"/>
  <c r="AQ373" i="1"/>
  <c r="AP373" i="1"/>
  <c r="AO373" i="1"/>
  <c r="AN373" i="1"/>
  <c r="AM373" i="1"/>
  <c r="AL373" i="1"/>
  <c r="AJ373" i="1"/>
  <c r="AK373" i="1" s="1"/>
  <c r="AD373" i="1"/>
  <c r="AB373" i="1"/>
  <c r="AE373" i="1" s="1"/>
  <c r="AI373" i="1" s="1"/>
  <c r="Z373" i="1"/>
  <c r="Y373" i="1"/>
  <c r="N373" i="1"/>
  <c r="AW373" i="1" s="1"/>
  <c r="AY373" i="1" s="1"/>
  <c r="BH372" i="1"/>
  <c r="BF372" i="1"/>
  <c r="BE372" i="1"/>
  <c r="BG372" i="1" s="1"/>
  <c r="BD372" i="1"/>
  <c r="BB372" i="1"/>
  <c r="BA372" i="1"/>
  <c r="BC372" i="1" s="1"/>
  <c r="AV372" i="1"/>
  <c r="AU372" i="1"/>
  <c r="AT372" i="1"/>
  <c r="AS372" i="1"/>
  <c r="AR372" i="1"/>
  <c r="AQ372" i="1"/>
  <c r="AP372" i="1"/>
  <c r="AO372" i="1"/>
  <c r="AN372" i="1"/>
  <c r="AM372" i="1"/>
  <c r="AL372" i="1"/>
  <c r="AJ372" i="1"/>
  <c r="AK372" i="1" s="1"/>
  <c r="AD372" i="1"/>
  <c r="AB372" i="1"/>
  <c r="AE372" i="1" s="1"/>
  <c r="AI372" i="1" s="1"/>
  <c r="Z372" i="1"/>
  <c r="Y372" i="1"/>
  <c r="N372" i="1"/>
  <c r="AW372" i="1" s="1"/>
  <c r="AY372" i="1" s="1"/>
  <c r="BH371" i="1"/>
  <c r="BF371" i="1"/>
  <c r="BE371" i="1"/>
  <c r="BG371" i="1" s="1"/>
  <c r="BD371" i="1"/>
  <c r="BB371" i="1"/>
  <c r="BA371" i="1"/>
  <c r="BC371" i="1" s="1"/>
  <c r="AV371" i="1"/>
  <c r="AU371" i="1"/>
  <c r="AT371" i="1"/>
  <c r="AS371" i="1"/>
  <c r="AR371" i="1"/>
  <c r="AQ371" i="1"/>
  <c r="AP371" i="1"/>
  <c r="AO371" i="1"/>
  <c r="AN371" i="1"/>
  <c r="AM371" i="1"/>
  <c r="AL371" i="1"/>
  <c r="AJ371" i="1"/>
  <c r="AK371" i="1" s="1"/>
  <c r="AD371" i="1"/>
  <c r="AB371" i="1"/>
  <c r="AE371" i="1" s="1"/>
  <c r="AI371" i="1" s="1"/>
  <c r="Z371" i="1"/>
  <c r="Y371" i="1"/>
  <c r="N371" i="1"/>
  <c r="AW371" i="1" s="1"/>
  <c r="AY371" i="1" s="1"/>
  <c r="BH370" i="1"/>
  <c r="BF370" i="1"/>
  <c r="BE370" i="1"/>
  <c r="BG370" i="1" s="1"/>
  <c r="BD370" i="1"/>
  <c r="BB370" i="1"/>
  <c r="BA370" i="1"/>
  <c r="BC370" i="1" s="1"/>
  <c r="AV370" i="1"/>
  <c r="AU370" i="1"/>
  <c r="AT370" i="1"/>
  <c r="AS370" i="1"/>
  <c r="AR370" i="1"/>
  <c r="AQ370" i="1"/>
  <c r="AP370" i="1"/>
  <c r="AO370" i="1"/>
  <c r="AN370" i="1"/>
  <c r="AM370" i="1"/>
  <c r="AL370" i="1"/>
  <c r="AJ370" i="1"/>
  <c r="AK370" i="1" s="1"/>
  <c r="AD370" i="1"/>
  <c r="AB370" i="1"/>
  <c r="AE370" i="1" s="1"/>
  <c r="AI370" i="1" s="1"/>
  <c r="Z370" i="1"/>
  <c r="Y370" i="1"/>
  <c r="N370" i="1"/>
  <c r="AW370" i="1" s="1"/>
  <c r="AY370" i="1" s="1"/>
  <c r="BH369" i="1"/>
  <c r="BF369" i="1"/>
  <c r="BE369" i="1"/>
  <c r="BG369" i="1" s="1"/>
  <c r="BD369" i="1"/>
  <c r="BB369" i="1"/>
  <c r="BA369" i="1"/>
  <c r="BC369" i="1" s="1"/>
  <c r="AV369" i="1"/>
  <c r="AU369" i="1"/>
  <c r="AT369" i="1"/>
  <c r="AS369" i="1"/>
  <c r="AR369" i="1"/>
  <c r="AQ369" i="1"/>
  <c r="AP369" i="1"/>
  <c r="AO369" i="1"/>
  <c r="AN369" i="1"/>
  <c r="AM369" i="1"/>
  <c r="AL369" i="1"/>
  <c r="AJ369" i="1"/>
  <c r="AK369" i="1" s="1"/>
  <c r="AD369" i="1"/>
  <c r="AB369" i="1"/>
  <c r="AE369" i="1" s="1"/>
  <c r="AI369" i="1" s="1"/>
  <c r="Z369" i="1"/>
  <c r="Y369" i="1"/>
  <c r="N369" i="1"/>
  <c r="AW369" i="1" s="1"/>
  <c r="AY369" i="1" s="1"/>
  <c r="BH368" i="1"/>
  <c r="BF368" i="1"/>
  <c r="BE368" i="1"/>
  <c r="BG368" i="1" s="1"/>
  <c r="BD368" i="1"/>
  <c r="BB368" i="1"/>
  <c r="BA368" i="1"/>
  <c r="BC368" i="1" s="1"/>
  <c r="AV368" i="1"/>
  <c r="AU368" i="1"/>
  <c r="AT368" i="1"/>
  <c r="AS368" i="1"/>
  <c r="AR368" i="1"/>
  <c r="AQ368" i="1"/>
  <c r="AP368" i="1"/>
  <c r="AO368" i="1"/>
  <c r="AN368" i="1"/>
  <c r="AM368" i="1"/>
  <c r="AL368" i="1"/>
  <c r="AJ368" i="1"/>
  <c r="AK368" i="1" s="1"/>
  <c r="AD368" i="1"/>
  <c r="AB368" i="1"/>
  <c r="AE368" i="1" s="1"/>
  <c r="AI368" i="1" s="1"/>
  <c r="Z368" i="1"/>
  <c r="Y368" i="1"/>
  <c r="N368" i="1"/>
  <c r="AW368" i="1" s="1"/>
  <c r="AY368" i="1" s="1"/>
  <c r="BH367" i="1"/>
  <c r="BF367" i="1"/>
  <c r="BE367" i="1"/>
  <c r="BG367" i="1" s="1"/>
  <c r="BD367" i="1"/>
  <c r="BB367" i="1"/>
  <c r="BA367" i="1"/>
  <c r="BC367" i="1" s="1"/>
  <c r="AV367" i="1"/>
  <c r="AU367" i="1"/>
  <c r="AT367" i="1"/>
  <c r="AS367" i="1"/>
  <c r="AR367" i="1"/>
  <c r="AQ367" i="1"/>
  <c r="AP367" i="1"/>
  <c r="AO367" i="1"/>
  <c r="AN367" i="1"/>
  <c r="AM367" i="1"/>
  <c r="AL367" i="1"/>
  <c r="AJ367" i="1"/>
  <c r="AK367" i="1" s="1"/>
  <c r="AD367" i="1"/>
  <c r="AB367" i="1"/>
  <c r="AE367" i="1" s="1"/>
  <c r="AI367" i="1" s="1"/>
  <c r="Z367" i="1"/>
  <c r="Y367" i="1"/>
  <c r="N367" i="1"/>
  <c r="AW367" i="1" s="1"/>
  <c r="AY367" i="1" s="1"/>
  <c r="BH366" i="1"/>
  <c r="BF366" i="1"/>
  <c r="BE366" i="1"/>
  <c r="BG366" i="1" s="1"/>
  <c r="BD366" i="1"/>
  <c r="BB366" i="1"/>
  <c r="BA366" i="1"/>
  <c r="BC366" i="1" s="1"/>
  <c r="AV366" i="1"/>
  <c r="AU366" i="1"/>
  <c r="AT366" i="1"/>
  <c r="AS366" i="1"/>
  <c r="AR366" i="1"/>
  <c r="AQ366" i="1"/>
  <c r="AP366" i="1"/>
  <c r="AO366" i="1"/>
  <c r="AN366" i="1"/>
  <c r="AM366" i="1"/>
  <c r="AL366" i="1"/>
  <c r="AJ366" i="1"/>
  <c r="AK366" i="1" s="1"/>
  <c r="AD366" i="1"/>
  <c r="AB366" i="1"/>
  <c r="AE366" i="1" s="1"/>
  <c r="AI366" i="1" s="1"/>
  <c r="Z366" i="1"/>
  <c r="Y366" i="1"/>
  <c r="N366" i="1"/>
  <c r="AW366" i="1" s="1"/>
  <c r="AY366" i="1" s="1"/>
  <c r="BH365" i="1"/>
  <c r="BF365" i="1"/>
  <c r="BE365" i="1"/>
  <c r="BG365" i="1" s="1"/>
  <c r="BD365" i="1"/>
  <c r="BB365" i="1"/>
  <c r="BA365" i="1"/>
  <c r="BC365" i="1" s="1"/>
  <c r="AV365" i="1"/>
  <c r="AU365" i="1"/>
  <c r="AT365" i="1"/>
  <c r="AS365" i="1"/>
  <c r="AR365" i="1"/>
  <c r="AQ365" i="1"/>
  <c r="AP365" i="1"/>
  <c r="AO365" i="1"/>
  <c r="AN365" i="1"/>
  <c r="AM365" i="1"/>
  <c r="AL365" i="1"/>
  <c r="AJ365" i="1"/>
  <c r="AK365" i="1" s="1"/>
  <c r="AD365" i="1"/>
  <c r="AB365" i="1"/>
  <c r="AE365" i="1" s="1"/>
  <c r="AI365" i="1" s="1"/>
  <c r="Z365" i="1"/>
  <c r="Y365" i="1"/>
  <c r="N365" i="1"/>
  <c r="AW365" i="1" s="1"/>
  <c r="AY365" i="1" s="1"/>
  <c r="BH364" i="1"/>
  <c r="BF364" i="1"/>
  <c r="BE364" i="1"/>
  <c r="BG364" i="1" s="1"/>
  <c r="BD364" i="1"/>
  <c r="BB364" i="1"/>
  <c r="BA364" i="1"/>
  <c r="BC364" i="1" s="1"/>
  <c r="AV364" i="1"/>
  <c r="AU364" i="1"/>
  <c r="AT364" i="1"/>
  <c r="AS364" i="1"/>
  <c r="AR364" i="1"/>
  <c r="AQ364" i="1"/>
  <c r="AP364" i="1"/>
  <c r="AO364" i="1"/>
  <c r="AN364" i="1"/>
  <c r="AM364" i="1"/>
  <c r="AL364" i="1"/>
  <c r="AJ364" i="1"/>
  <c r="AK364" i="1" s="1"/>
  <c r="AD364" i="1"/>
  <c r="AB364" i="1"/>
  <c r="AE364" i="1" s="1"/>
  <c r="AI364" i="1" s="1"/>
  <c r="Z364" i="1"/>
  <c r="Y364" i="1"/>
  <c r="N364" i="1"/>
  <c r="AW364" i="1" s="1"/>
  <c r="AY364" i="1" s="1"/>
  <c r="BH363" i="1"/>
  <c r="BF363" i="1"/>
  <c r="BE363" i="1"/>
  <c r="BG363" i="1" s="1"/>
  <c r="BD363" i="1"/>
  <c r="BB363" i="1"/>
  <c r="BA363" i="1"/>
  <c r="BC363" i="1" s="1"/>
  <c r="AV363" i="1"/>
  <c r="AU363" i="1"/>
  <c r="AT363" i="1"/>
  <c r="AS363" i="1"/>
  <c r="AR363" i="1"/>
  <c r="AQ363" i="1"/>
  <c r="AP363" i="1"/>
  <c r="AO363" i="1"/>
  <c r="AN363" i="1"/>
  <c r="AM363" i="1"/>
  <c r="AL363" i="1"/>
  <c r="AJ363" i="1"/>
  <c r="AK363" i="1" s="1"/>
  <c r="AD363" i="1"/>
  <c r="AB363" i="1"/>
  <c r="AE363" i="1" s="1"/>
  <c r="AI363" i="1" s="1"/>
  <c r="Z363" i="1"/>
  <c r="Y363" i="1"/>
  <c r="N363" i="1"/>
  <c r="AW363" i="1" s="1"/>
  <c r="AY363" i="1" s="1"/>
  <c r="BH362" i="1"/>
  <c r="BF362" i="1"/>
  <c r="BE362" i="1"/>
  <c r="BG362" i="1" s="1"/>
  <c r="BD362" i="1"/>
  <c r="BB362" i="1"/>
  <c r="BA362" i="1"/>
  <c r="BC362" i="1" s="1"/>
  <c r="AV362" i="1"/>
  <c r="AU362" i="1"/>
  <c r="AT362" i="1"/>
  <c r="AS362" i="1"/>
  <c r="AR362" i="1"/>
  <c r="AQ362" i="1"/>
  <c r="AP362" i="1"/>
  <c r="AO362" i="1"/>
  <c r="AN362" i="1"/>
  <c r="AM362" i="1"/>
  <c r="AL362" i="1"/>
  <c r="AJ362" i="1"/>
  <c r="AK362" i="1" s="1"/>
  <c r="AD362" i="1"/>
  <c r="AB362" i="1"/>
  <c r="AE362" i="1" s="1"/>
  <c r="AI362" i="1" s="1"/>
  <c r="Z362" i="1"/>
  <c r="Y362" i="1"/>
  <c r="N362" i="1"/>
  <c r="AW362" i="1" s="1"/>
  <c r="AY362" i="1" s="1"/>
  <c r="BH361" i="1"/>
  <c r="BF361" i="1"/>
  <c r="BE361" i="1"/>
  <c r="BG361" i="1" s="1"/>
  <c r="BD361" i="1"/>
  <c r="BB361" i="1"/>
  <c r="BA361" i="1"/>
  <c r="BC361" i="1" s="1"/>
  <c r="AV361" i="1"/>
  <c r="AU361" i="1"/>
  <c r="AT361" i="1"/>
  <c r="AS361" i="1"/>
  <c r="AR361" i="1"/>
  <c r="AQ361" i="1"/>
  <c r="AP361" i="1"/>
  <c r="AO361" i="1"/>
  <c r="AN361" i="1"/>
  <c r="AM361" i="1"/>
  <c r="AL361" i="1"/>
  <c r="AJ361" i="1"/>
  <c r="AK361" i="1" s="1"/>
  <c r="AD361" i="1"/>
  <c r="AB361" i="1"/>
  <c r="AE361" i="1" s="1"/>
  <c r="AI361" i="1" s="1"/>
  <c r="Z361" i="1"/>
  <c r="Y361" i="1"/>
  <c r="N361" i="1"/>
  <c r="AW361" i="1" s="1"/>
  <c r="AY361" i="1" s="1"/>
  <c r="BH360" i="1"/>
  <c r="BF360" i="1"/>
  <c r="BE360" i="1"/>
  <c r="BG360" i="1" s="1"/>
  <c r="BD360" i="1"/>
  <c r="BB360" i="1"/>
  <c r="BA360" i="1"/>
  <c r="BC360" i="1" s="1"/>
  <c r="AV360" i="1"/>
  <c r="AU360" i="1"/>
  <c r="AT360" i="1"/>
  <c r="AS360" i="1"/>
  <c r="AR360" i="1"/>
  <c r="AQ360" i="1"/>
  <c r="AP360" i="1"/>
  <c r="AO360" i="1"/>
  <c r="AN360" i="1"/>
  <c r="AM360" i="1"/>
  <c r="AL360" i="1"/>
  <c r="AJ360" i="1"/>
  <c r="AK360" i="1" s="1"/>
  <c r="AD360" i="1"/>
  <c r="AB360" i="1"/>
  <c r="AE360" i="1" s="1"/>
  <c r="AI360" i="1" s="1"/>
  <c r="Z360" i="1"/>
  <c r="Y360" i="1"/>
  <c r="N360" i="1"/>
  <c r="AW360" i="1" s="1"/>
  <c r="AY360" i="1" s="1"/>
  <c r="BH359" i="1"/>
  <c r="BF359" i="1"/>
  <c r="BE359" i="1"/>
  <c r="BG359" i="1" s="1"/>
  <c r="BD359" i="1"/>
  <c r="BB359" i="1"/>
  <c r="BA359" i="1"/>
  <c r="BC359" i="1" s="1"/>
  <c r="AV359" i="1"/>
  <c r="AU359" i="1"/>
  <c r="AT359" i="1"/>
  <c r="AS359" i="1"/>
  <c r="AR359" i="1"/>
  <c r="AQ359" i="1"/>
  <c r="AP359" i="1"/>
  <c r="AO359" i="1"/>
  <c r="AN359" i="1"/>
  <c r="AM359" i="1"/>
  <c r="AL359" i="1"/>
  <c r="AJ359" i="1"/>
  <c r="AK359" i="1" s="1"/>
  <c r="AD359" i="1"/>
  <c r="AB359" i="1"/>
  <c r="AE359" i="1" s="1"/>
  <c r="AI359" i="1" s="1"/>
  <c r="Z359" i="1"/>
  <c r="Y359" i="1"/>
  <c r="N359" i="1"/>
  <c r="AW359" i="1" s="1"/>
  <c r="AY359" i="1" s="1"/>
  <c r="BH358" i="1"/>
  <c r="BF358" i="1"/>
  <c r="BE358" i="1"/>
  <c r="BG358" i="1" s="1"/>
  <c r="BD358" i="1"/>
  <c r="BB358" i="1"/>
  <c r="BA358" i="1"/>
  <c r="BC358" i="1" s="1"/>
  <c r="AV358" i="1"/>
  <c r="AU358" i="1"/>
  <c r="AT358" i="1"/>
  <c r="AS358" i="1"/>
  <c r="AR358" i="1"/>
  <c r="AQ358" i="1"/>
  <c r="AP358" i="1"/>
  <c r="AO358" i="1"/>
  <c r="AN358" i="1"/>
  <c r="AM358" i="1"/>
  <c r="AL358" i="1"/>
  <c r="AJ358" i="1"/>
  <c r="AK358" i="1" s="1"/>
  <c r="AD358" i="1"/>
  <c r="AB358" i="1"/>
  <c r="AE358" i="1" s="1"/>
  <c r="AI358" i="1" s="1"/>
  <c r="Z358" i="1"/>
  <c r="Y358" i="1"/>
  <c r="N358" i="1"/>
  <c r="AW358" i="1" s="1"/>
  <c r="AY358" i="1" s="1"/>
  <c r="BH357" i="1"/>
  <c r="BF357" i="1"/>
  <c r="BE357" i="1"/>
  <c r="BG357" i="1" s="1"/>
  <c r="BD357" i="1"/>
  <c r="BB357" i="1"/>
  <c r="BA357" i="1"/>
  <c r="BC357" i="1" s="1"/>
  <c r="AV357" i="1"/>
  <c r="AU357" i="1"/>
  <c r="AT357" i="1"/>
  <c r="AS357" i="1"/>
  <c r="AR357" i="1"/>
  <c r="AQ357" i="1"/>
  <c r="AP357" i="1"/>
  <c r="AO357" i="1"/>
  <c r="AN357" i="1"/>
  <c r="AM357" i="1"/>
  <c r="AL357" i="1"/>
  <c r="AJ357" i="1"/>
  <c r="AK357" i="1" s="1"/>
  <c r="AD357" i="1"/>
  <c r="AB357" i="1"/>
  <c r="AE357" i="1" s="1"/>
  <c r="AI357" i="1" s="1"/>
  <c r="Z357" i="1"/>
  <c r="Y357" i="1"/>
  <c r="N357" i="1"/>
  <c r="AW357" i="1" s="1"/>
  <c r="AY357" i="1" s="1"/>
  <c r="BH356" i="1"/>
  <c r="BF356" i="1"/>
  <c r="BE356" i="1"/>
  <c r="BG356" i="1" s="1"/>
  <c r="BD356" i="1"/>
  <c r="BB356" i="1"/>
  <c r="BA356" i="1"/>
  <c r="BC356" i="1" s="1"/>
  <c r="AV356" i="1"/>
  <c r="AU356" i="1"/>
  <c r="AT356" i="1"/>
  <c r="AS356" i="1"/>
  <c r="AR356" i="1"/>
  <c r="AQ356" i="1"/>
  <c r="AP356" i="1"/>
  <c r="AO356" i="1"/>
  <c r="AN356" i="1"/>
  <c r="AM356" i="1"/>
  <c r="AL356" i="1"/>
  <c r="AJ356" i="1"/>
  <c r="AK356" i="1" s="1"/>
  <c r="AD356" i="1"/>
  <c r="AB356" i="1"/>
  <c r="AE356" i="1" s="1"/>
  <c r="AI356" i="1" s="1"/>
  <c r="Z356" i="1"/>
  <c r="Y356" i="1"/>
  <c r="N356" i="1"/>
  <c r="AW356" i="1" s="1"/>
  <c r="AY356" i="1" s="1"/>
  <c r="BH355" i="1"/>
  <c r="BF355" i="1"/>
  <c r="BE355" i="1"/>
  <c r="BG355" i="1" s="1"/>
  <c r="BD355" i="1"/>
  <c r="BB355" i="1"/>
  <c r="BA355" i="1"/>
  <c r="BC355" i="1" s="1"/>
  <c r="AV355" i="1"/>
  <c r="AU355" i="1"/>
  <c r="AT355" i="1"/>
  <c r="AS355" i="1"/>
  <c r="AR355" i="1"/>
  <c r="AQ355" i="1"/>
  <c r="AP355" i="1"/>
  <c r="AO355" i="1"/>
  <c r="AN355" i="1"/>
  <c r="AM355" i="1"/>
  <c r="AL355" i="1"/>
  <c r="AJ355" i="1"/>
  <c r="AK355" i="1" s="1"/>
  <c r="AD355" i="1"/>
  <c r="AB355" i="1"/>
  <c r="AE355" i="1" s="1"/>
  <c r="AI355" i="1" s="1"/>
  <c r="Z355" i="1"/>
  <c r="Y355" i="1"/>
  <c r="N355" i="1"/>
  <c r="AW355" i="1" s="1"/>
  <c r="AY355" i="1" s="1"/>
  <c r="BH354" i="1"/>
  <c r="BF354" i="1"/>
  <c r="BE354" i="1"/>
  <c r="BG354" i="1" s="1"/>
  <c r="BD354" i="1"/>
  <c r="BB354" i="1"/>
  <c r="BA354" i="1"/>
  <c r="BC354" i="1" s="1"/>
  <c r="AV354" i="1"/>
  <c r="AU354" i="1"/>
  <c r="AT354" i="1"/>
  <c r="AS354" i="1"/>
  <c r="AR354" i="1"/>
  <c r="AQ354" i="1"/>
  <c r="AP354" i="1"/>
  <c r="AO354" i="1"/>
  <c r="AN354" i="1"/>
  <c r="AM354" i="1"/>
  <c r="AL354" i="1"/>
  <c r="AJ354" i="1"/>
  <c r="AK354" i="1" s="1"/>
  <c r="AD354" i="1"/>
  <c r="AB354" i="1"/>
  <c r="AE354" i="1" s="1"/>
  <c r="AI354" i="1" s="1"/>
  <c r="Z354" i="1"/>
  <c r="Y354" i="1"/>
  <c r="N354" i="1"/>
  <c r="AW354" i="1" s="1"/>
  <c r="AY354" i="1" s="1"/>
  <c r="BH353" i="1"/>
  <c r="BF353" i="1"/>
  <c r="BE353" i="1"/>
  <c r="BG353" i="1" s="1"/>
  <c r="BD353" i="1"/>
  <c r="BB353" i="1"/>
  <c r="BA353" i="1"/>
  <c r="BC353" i="1" s="1"/>
  <c r="AV353" i="1"/>
  <c r="AU353" i="1"/>
  <c r="AT353" i="1"/>
  <c r="AS353" i="1"/>
  <c r="AR353" i="1"/>
  <c r="AQ353" i="1"/>
  <c r="AP353" i="1"/>
  <c r="AO353" i="1"/>
  <c r="AN353" i="1"/>
  <c r="AM353" i="1"/>
  <c r="AL353" i="1"/>
  <c r="AJ353" i="1"/>
  <c r="AK353" i="1" s="1"/>
  <c r="AD353" i="1"/>
  <c r="AB353" i="1"/>
  <c r="AE353" i="1" s="1"/>
  <c r="AI353" i="1" s="1"/>
  <c r="Z353" i="1"/>
  <c r="Y353" i="1"/>
  <c r="N353" i="1"/>
  <c r="AW353" i="1" s="1"/>
  <c r="AY353" i="1" s="1"/>
  <c r="BH352" i="1"/>
  <c r="BF352" i="1"/>
  <c r="BE352" i="1"/>
  <c r="BG352" i="1" s="1"/>
  <c r="BD352" i="1"/>
  <c r="BB352" i="1"/>
  <c r="BA352" i="1"/>
  <c r="BC352" i="1" s="1"/>
  <c r="AV352" i="1"/>
  <c r="AU352" i="1"/>
  <c r="AT352" i="1"/>
  <c r="AS352" i="1"/>
  <c r="AR352" i="1"/>
  <c r="AQ352" i="1"/>
  <c r="AP352" i="1"/>
  <c r="AO352" i="1"/>
  <c r="AN352" i="1"/>
  <c r="AM352" i="1"/>
  <c r="AL352" i="1"/>
  <c r="AJ352" i="1"/>
  <c r="AK352" i="1" s="1"/>
  <c r="AD352" i="1"/>
  <c r="AB352" i="1"/>
  <c r="AE352" i="1" s="1"/>
  <c r="AI352" i="1" s="1"/>
  <c r="Z352" i="1"/>
  <c r="Y352" i="1"/>
  <c r="N352" i="1"/>
  <c r="AW352" i="1" s="1"/>
  <c r="AY352" i="1" s="1"/>
  <c r="BH351" i="1"/>
  <c r="BF351" i="1"/>
  <c r="BE351" i="1"/>
  <c r="BG351" i="1" s="1"/>
  <c r="BD351" i="1"/>
  <c r="BB351" i="1"/>
  <c r="BA351" i="1"/>
  <c r="BC351" i="1" s="1"/>
  <c r="AV351" i="1"/>
  <c r="AU351" i="1"/>
  <c r="AT351" i="1"/>
  <c r="AS351" i="1"/>
  <c r="AR351" i="1"/>
  <c r="AQ351" i="1"/>
  <c r="AP351" i="1"/>
  <c r="AO351" i="1"/>
  <c r="AN351" i="1"/>
  <c r="AM351" i="1"/>
  <c r="AL351" i="1"/>
  <c r="AJ351" i="1"/>
  <c r="AK351" i="1" s="1"/>
  <c r="AD351" i="1"/>
  <c r="AB351" i="1"/>
  <c r="AE351" i="1" s="1"/>
  <c r="AI351" i="1" s="1"/>
  <c r="Z351" i="1"/>
  <c r="Y351" i="1"/>
  <c r="N351" i="1"/>
  <c r="AW351" i="1" s="1"/>
  <c r="AY351" i="1" s="1"/>
  <c r="BH350" i="1"/>
  <c r="BF350" i="1"/>
  <c r="BE350" i="1"/>
  <c r="BG350" i="1" s="1"/>
  <c r="BD350" i="1"/>
  <c r="BB350" i="1"/>
  <c r="BA350" i="1"/>
  <c r="BC350" i="1" s="1"/>
  <c r="AV350" i="1"/>
  <c r="AU350" i="1"/>
  <c r="AT350" i="1"/>
  <c r="AS350" i="1"/>
  <c r="AR350" i="1"/>
  <c r="AQ350" i="1"/>
  <c r="AP350" i="1"/>
  <c r="AO350" i="1"/>
  <c r="AN350" i="1"/>
  <c r="AM350" i="1"/>
  <c r="AL350" i="1"/>
  <c r="AJ350" i="1"/>
  <c r="AK350" i="1" s="1"/>
  <c r="AD350" i="1"/>
  <c r="AB350" i="1"/>
  <c r="AE350" i="1" s="1"/>
  <c r="AI350" i="1" s="1"/>
  <c r="Z350" i="1"/>
  <c r="Y350" i="1"/>
  <c r="N350" i="1"/>
  <c r="AW350" i="1" s="1"/>
  <c r="AY350" i="1" s="1"/>
  <c r="BH349" i="1"/>
  <c r="BF349" i="1"/>
  <c r="BE349" i="1"/>
  <c r="BG349" i="1" s="1"/>
  <c r="BD349" i="1"/>
  <c r="BB349" i="1"/>
  <c r="BA349" i="1"/>
  <c r="BC349" i="1" s="1"/>
  <c r="AV349" i="1"/>
  <c r="AU349" i="1"/>
  <c r="AT349" i="1"/>
  <c r="AS349" i="1"/>
  <c r="AR349" i="1"/>
  <c r="AQ349" i="1"/>
  <c r="AP349" i="1"/>
  <c r="AO349" i="1"/>
  <c r="AN349" i="1"/>
  <c r="AM349" i="1"/>
  <c r="AL349" i="1"/>
  <c r="AJ349" i="1"/>
  <c r="AK349" i="1" s="1"/>
  <c r="AD349" i="1"/>
  <c r="AB349" i="1"/>
  <c r="AE349" i="1" s="1"/>
  <c r="AI349" i="1" s="1"/>
  <c r="Z349" i="1"/>
  <c r="Y349" i="1"/>
  <c r="N349" i="1"/>
  <c r="AW349" i="1" s="1"/>
  <c r="AY349" i="1" s="1"/>
  <c r="BH348" i="1"/>
  <c r="BF348" i="1"/>
  <c r="BE348" i="1"/>
  <c r="BG348" i="1" s="1"/>
  <c r="BD348" i="1"/>
  <c r="BB348" i="1"/>
  <c r="BA348" i="1"/>
  <c r="BC348" i="1" s="1"/>
  <c r="AV348" i="1"/>
  <c r="AU348" i="1"/>
  <c r="AT348" i="1"/>
  <c r="AS348" i="1"/>
  <c r="AR348" i="1"/>
  <c r="AQ348" i="1"/>
  <c r="AP348" i="1"/>
  <c r="AO348" i="1"/>
  <c r="AN348" i="1"/>
  <c r="AM348" i="1"/>
  <c r="AL348" i="1"/>
  <c r="AJ348" i="1"/>
  <c r="AK348" i="1" s="1"/>
  <c r="AD348" i="1"/>
  <c r="AB348" i="1"/>
  <c r="AE348" i="1" s="1"/>
  <c r="AI348" i="1" s="1"/>
  <c r="Z348" i="1"/>
  <c r="Y348" i="1"/>
  <c r="N348" i="1"/>
  <c r="AW348" i="1" s="1"/>
  <c r="AY348" i="1" s="1"/>
  <c r="BH347" i="1"/>
  <c r="BF347" i="1"/>
  <c r="BE347" i="1"/>
  <c r="BG347" i="1" s="1"/>
  <c r="BD347" i="1"/>
  <c r="BB347" i="1"/>
  <c r="BA347" i="1"/>
  <c r="BC347" i="1" s="1"/>
  <c r="AV347" i="1"/>
  <c r="AU347" i="1"/>
  <c r="AT347" i="1"/>
  <c r="AS347" i="1"/>
  <c r="AR347" i="1"/>
  <c r="AQ347" i="1"/>
  <c r="AP347" i="1"/>
  <c r="AO347" i="1"/>
  <c r="AN347" i="1"/>
  <c r="AM347" i="1"/>
  <c r="AL347" i="1"/>
  <c r="AJ347" i="1"/>
  <c r="AK347" i="1" s="1"/>
  <c r="AD347" i="1"/>
  <c r="AB347" i="1"/>
  <c r="AE347" i="1" s="1"/>
  <c r="AI347" i="1" s="1"/>
  <c r="Z347" i="1"/>
  <c r="Y347" i="1"/>
  <c r="N347" i="1"/>
  <c r="AW347" i="1" s="1"/>
  <c r="AY347" i="1" s="1"/>
  <c r="BH346" i="1"/>
  <c r="BF346" i="1"/>
  <c r="BE346" i="1"/>
  <c r="BG346" i="1" s="1"/>
  <c r="BD346" i="1"/>
  <c r="BB346" i="1"/>
  <c r="BA346" i="1"/>
  <c r="BC346" i="1" s="1"/>
  <c r="AV346" i="1"/>
  <c r="AU346" i="1"/>
  <c r="AT346" i="1"/>
  <c r="AS346" i="1"/>
  <c r="AR346" i="1"/>
  <c r="AQ346" i="1"/>
  <c r="AP346" i="1"/>
  <c r="AO346" i="1"/>
  <c r="AN346" i="1"/>
  <c r="AM346" i="1"/>
  <c r="AL346" i="1"/>
  <c r="AJ346" i="1"/>
  <c r="AK346" i="1" s="1"/>
  <c r="AD346" i="1"/>
  <c r="AB346" i="1"/>
  <c r="AE346" i="1" s="1"/>
  <c r="AI346" i="1" s="1"/>
  <c r="Z346" i="1"/>
  <c r="Y346" i="1"/>
  <c r="N346" i="1"/>
  <c r="AW346" i="1" s="1"/>
  <c r="AY346" i="1" s="1"/>
  <c r="BH345" i="1"/>
  <c r="BF345" i="1"/>
  <c r="BE345" i="1"/>
  <c r="BG345" i="1" s="1"/>
  <c r="BD345" i="1"/>
  <c r="BB345" i="1"/>
  <c r="BA345" i="1"/>
  <c r="BC345" i="1" s="1"/>
  <c r="AV345" i="1"/>
  <c r="AU345" i="1"/>
  <c r="AT345" i="1"/>
  <c r="AS345" i="1"/>
  <c r="AR345" i="1"/>
  <c r="AQ345" i="1"/>
  <c r="AP345" i="1"/>
  <c r="AO345" i="1"/>
  <c r="AN345" i="1"/>
  <c r="AM345" i="1"/>
  <c r="AL345" i="1"/>
  <c r="AJ345" i="1"/>
  <c r="AK345" i="1" s="1"/>
  <c r="AD345" i="1"/>
  <c r="AB345" i="1"/>
  <c r="AE345" i="1" s="1"/>
  <c r="AI345" i="1" s="1"/>
  <c r="Z345" i="1"/>
  <c r="Y345" i="1"/>
  <c r="N345" i="1"/>
  <c r="AW345" i="1" s="1"/>
  <c r="AY345" i="1" s="1"/>
  <c r="BH344" i="1"/>
  <c r="BF344" i="1"/>
  <c r="BE344" i="1"/>
  <c r="BG344" i="1" s="1"/>
  <c r="BD344" i="1"/>
  <c r="BB344" i="1"/>
  <c r="BA344" i="1"/>
  <c r="BC344" i="1" s="1"/>
  <c r="AV344" i="1"/>
  <c r="AU344" i="1"/>
  <c r="AT344" i="1"/>
  <c r="AS344" i="1"/>
  <c r="AR344" i="1"/>
  <c r="AQ344" i="1"/>
  <c r="AP344" i="1"/>
  <c r="AO344" i="1"/>
  <c r="AN344" i="1"/>
  <c r="AM344" i="1"/>
  <c r="AL344" i="1"/>
  <c r="AJ344" i="1"/>
  <c r="AK344" i="1" s="1"/>
  <c r="AD344" i="1"/>
  <c r="AB344" i="1"/>
  <c r="AE344" i="1" s="1"/>
  <c r="AI344" i="1" s="1"/>
  <c r="Z344" i="1"/>
  <c r="Y344" i="1"/>
  <c r="N344" i="1"/>
  <c r="AW344" i="1" s="1"/>
  <c r="AY344" i="1" s="1"/>
  <c r="BH343" i="1"/>
  <c r="BF343" i="1"/>
  <c r="BE343" i="1"/>
  <c r="BG343" i="1" s="1"/>
  <c r="BD343" i="1"/>
  <c r="BB343" i="1"/>
  <c r="BA343" i="1"/>
  <c r="BC343" i="1" s="1"/>
  <c r="AV343" i="1"/>
  <c r="AU343" i="1"/>
  <c r="AT343" i="1"/>
  <c r="AS343" i="1"/>
  <c r="AR343" i="1"/>
  <c r="AQ343" i="1"/>
  <c r="AP343" i="1"/>
  <c r="AO343" i="1"/>
  <c r="AN343" i="1"/>
  <c r="AM343" i="1"/>
  <c r="AL343" i="1"/>
  <c r="AJ343" i="1"/>
  <c r="AK343" i="1" s="1"/>
  <c r="AD343" i="1"/>
  <c r="AB343" i="1"/>
  <c r="AE343" i="1" s="1"/>
  <c r="AI343" i="1" s="1"/>
  <c r="Z343" i="1"/>
  <c r="Y343" i="1"/>
  <c r="N343" i="1"/>
  <c r="AW343" i="1" s="1"/>
  <c r="AY343" i="1" s="1"/>
  <c r="BH342" i="1"/>
  <c r="BF342" i="1"/>
  <c r="BE342" i="1"/>
  <c r="BG342" i="1" s="1"/>
  <c r="BD342" i="1"/>
  <c r="BB342" i="1"/>
  <c r="BA342" i="1"/>
  <c r="BC342" i="1" s="1"/>
  <c r="AV342" i="1"/>
  <c r="AU342" i="1"/>
  <c r="AT342" i="1"/>
  <c r="AS342" i="1"/>
  <c r="AR342" i="1"/>
  <c r="AQ342" i="1"/>
  <c r="AP342" i="1"/>
  <c r="AO342" i="1"/>
  <c r="AN342" i="1"/>
  <c r="AM342" i="1"/>
  <c r="AL342" i="1"/>
  <c r="AJ342" i="1"/>
  <c r="AK342" i="1" s="1"/>
  <c r="AD342" i="1"/>
  <c r="AB342" i="1"/>
  <c r="AE342" i="1" s="1"/>
  <c r="AI342" i="1" s="1"/>
  <c r="Z342" i="1"/>
  <c r="Y342" i="1"/>
  <c r="N342" i="1"/>
  <c r="AW342" i="1" s="1"/>
  <c r="AY342" i="1" s="1"/>
  <c r="BH341" i="1"/>
  <c r="BF341" i="1"/>
  <c r="BE341" i="1"/>
  <c r="BG341" i="1" s="1"/>
  <c r="BD341" i="1"/>
  <c r="BB341" i="1"/>
  <c r="BA341" i="1"/>
  <c r="BC341" i="1" s="1"/>
  <c r="AV341" i="1"/>
  <c r="AU341" i="1"/>
  <c r="AT341" i="1"/>
  <c r="AS341" i="1"/>
  <c r="AR341" i="1"/>
  <c r="AQ341" i="1"/>
  <c r="AP341" i="1"/>
  <c r="AO341" i="1"/>
  <c r="AN341" i="1"/>
  <c r="AM341" i="1"/>
  <c r="AL341" i="1"/>
  <c r="AJ341" i="1"/>
  <c r="AK341" i="1" s="1"/>
  <c r="AD341" i="1"/>
  <c r="AB341" i="1"/>
  <c r="AE341" i="1" s="1"/>
  <c r="AI341" i="1" s="1"/>
  <c r="Z341" i="1"/>
  <c r="Y341" i="1"/>
  <c r="N341" i="1"/>
  <c r="AW341" i="1" s="1"/>
  <c r="AY341" i="1" s="1"/>
  <c r="BH340" i="1"/>
  <c r="BF340" i="1"/>
  <c r="BE340" i="1"/>
  <c r="BG340" i="1" s="1"/>
  <c r="BD340" i="1"/>
  <c r="BB340" i="1"/>
  <c r="BA340" i="1"/>
  <c r="BC340" i="1" s="1"/>
  <c r="AV340" i="1"/>
  <c r="AU340" i="1"/>
  <c r="AT340" i="1"/>
  <c r="AS340" i="1"/>
  <c r="AR340" i="1"/>
  <c r="AQ340" i="1"/>
  <c r="AP340" i="1"/>
  <c r="AO340" i="1"/>
  <c r="AN340" i="1"/>
  <c r="AM340" i="1"/>
  <c r="AL340" i="1"/>
  <c r="AJ340" i="1"/>
  <c r="AK340" i="1" s="1"/>
  <c r="AD340" i="1"/>
  <c r="AB340" i="1"/>
  <c r="AE340" i="1" s="1"/>
  <c r="AI340" i="1" s="1"/>
  <c r="Z340" i="1"/>
  <c r="Y340" i="1"/>
  <c r="N340" i="1"/>
  <c r="AW340" i="1" s="1"/>
  <c r="AY340" i="1" s="1"/>
  <c r="BH339" i="1"/>
  <c r="BF339" i="1"/>
  <c r="BE339" i="1"/>
  <c r="BG339" i="1" s="1"/>
  <c r="BD339" i="1"/>
  <c r="BB339" i="1"/>
  <c r="BA339" i="1"/>
  <c r="BC339" i="1" s="1"/>
  <c r="AV339" i="1"/>
  <c r="AU339" i="1"/>
  <c r="AT339" i="1"/>
  <c r="AS339" i="1"/>
  <c r="AR339" i="1"/>
  <c r="AQ339" i="1"/>
  <c r="AP339" i="1"/>
  <c r="AO339" i="1"/>
  <c r="AN339" i="1"/>
  <c r="AM339" i="1"/>
  <c r="AL339" i="1"/>
  <c r="AJ339" i="1"/>
  <c r="AK339" i="1" s="1"/>
  <c r="AD339" i="1"/>
  <c r="AB339" i="1"/>
  <c r="AE339" i="1" s="1"/>
  <c r="AI339" i="1" s="1"/>
  <c r="Z339" i="1"/>
  <c r="Y339" i="1"/>
  <c r="N339" i="1"/>
  <c r="AW339" i="1" s="1"/>
  <c r="AY339" i="1" s="1"/>
  <c r="BH338" i="1"/>
  <c r="BF338" i="1"/>
  <c r="BE338" i="1"/>
  <c r="BG338" i="1" s="1"/>
  <c r="BD338" i="1"/>
  <c r="BB338" i="1"/>
  <c r="BA338" i="1"/>
  <c r="BC338" i="1" s="1"/>
  <c r="AV338" i="1"/>
  <c r="AU338" i="1"/>
  <c r="AT338" i="1"/>
  <c r="AS338" i="1"/>
  <c r="AR338" i="1"/>
  <c r="AQ338" i="1"/>
  <c r="AP338" i="1"/>
  <c r="AO338" i="1"/>
  <c r="AN338" i="1"/>
  <c r="AM338" i="1"/>
  <c r="AL338" i="1"/>
  <c r="AJ338" i="1"/>
  <c r="AK338" i="1" s="1"/>
  <c r="AD338" i="1"/>
  <c r="AB338" i="1"/>
  <c r="AE338" i="1" s="1"/>
  <c r="AI338" i="1" s="1"/>
  <c r="Z338" i="1"/>
  <c r="Y338" i="1"/>
  <c r="N338" i="1"/>
  <c r="AW338" i="1" s="1"/>
  <c r="AY338" i="1" s="1"/>
  <c r="BH337" i="1"/>
  <c r="BF337" i="1"/>
  <c r="BE337" i="1"/>
  <c r="BG337" i="1" s="1"/>
  <c r="BD337" i="1"/>
  <c r="BB337" i="1"/>
  <c r="BA337" i="1"/>
  <c r="BC337" i="1" s="1"/>
  <c r="AV337" i="1"/>
  <c r="AU337" i="1"/>
  <c r="AT337" i="1"/>
  <c r="AS337" i="1"/>
  <c r="AR337" i="1"/>
  <c r="AQ337" i="1"/>
  <c r="AP337" i="1"/>
  <c r="AO337" i="1"/>
  <c r="AN337" i="1"/>
  <c r="AM337" i="1"/>
  <c r="AL337" i="1"/>
  <c r="AJ337" i="1"/>
  <c r="AK337" i="1" s="1"/>
  <c r="AD337" i="1"/>
  <c r="AB337" i="1"/>
  <c r="AE337" i="1" s="1"/>
  <c r="AI337" i="1" s="1"/>
  <c r="Z337" i="1"/>
  <c r="Y337" i="1"/>
  <c r="N337" i="1"/>
  <c r="AW337" i="1" s="1"/>
  <c r="AY337" i="1" s="1"/>
  <c r="BH336" i="1"/>
  <c r="BF336" i="1"/>
  <c r="BE336" i="1"/>
  <c r="BG336" i="1" s="1"/>
  <c r="BD336" i="1"/>
  <c r="BB336" i="1"/>
  <c r="BA336" i="1"/>
  <c r="BC336" i="1" s="1"/>
  <c r="AV336" i="1"/>
  <c r="AU336" i="1"/>
  <c r="AT336" i="1"/>
  <c r="AS336" i="1"/>
  <c r="AR336" i="1"/>
  <c r="AQ336" i="1"/>
  <c r="AP336" i="1"/>
  <c r="AO336" i="1"/>
  <c r="AN336" i="1"/>
  <c r="AM336" i="1"/>
  <c r="AL336" i="1"/>
  <c r="AJ336" i="1"/>
  <c r="AK336" i="1" s="1"/>
  <c r="AD336" i="1"/>
  <c r="AB336" i="1"/>
  <c r="AE336" i="1" s="1"/>
  <c r="AI336" i="1" s="1"/>
  <c r="Z336" i="1"/>
  <c r="Y336" i="1"/>
  <c r="N336" i="1"/>
  <c r="AW336" i="1" s="1"/>
  <c r="AY336" i="1" s="1"/>
  <c r="BH335" i="1"/>
  <c r="BF335" i="1"/>
  <c r="BE335" i="1"/>
  <c r="BG335" i="1" s="1"/>
  <c r="BD335" i="1"/>
  <c r="BB335" i="1"/>
  <c r="BA335" i="1"/>
  <c r="BC335" i="1" s="1"/>
  <c r="AV335" i="1"/>
  <c r="AU335" i="1"/>
  <c r="AT335" i="1"/>
  <c r="AS335" i="1"/>
  <c r="AR335" i="1"/>
  <c r="AQ335" i="1"/>
  <c r="AP335" i="1"/>
  <c r="AO335" i="1"/>
  <c r="AN335" i="1"/>
  <c r="AM335" i="1"/>
  <c r="AL335" i="1"/>
  <c r="AJ335" i="1"/>
  <c r="AK335" i="1" s="1"/>
  <c r="AD335" i="1"/>
  <c r="AB335" i="1"/>
  <c r="AE335" i="1" s="1"/>
  <c r="AI335" i="1" s="1"/>
  <c r="Z335" i="1"/>
  <c r="Y335" i="1"/>
  <c r="N335" i="1"/>
  <c r="AW335" i="1" s="1"/>
  <c r="AY335" i="1" s="1"/>
  <c r="BH334" i="1"/>
  <c r="BF334" i="1"/>
  <c r="BE334" i="1"/>
  <c r="BG334" i="1" s="1"/>
  <c r="BD334" i="1"/>
  <c r="BB334" i="1"/>
  <c r="BA334" i="1"/>
  <c r="BC334" i="1" s="1"/>
  <c r="AV334" i="1"/>
  <c r="AU334" i="1"/>
  <c r="AT334" i="1"/>
  <c r="AS334" i="1"/>
  <c r="AR334" i="1"/>
  <c r="AQ334" i="1"/>
  <c r="AP334" i="1"/>
  <c r="AO334" i="1"/>
  <c r="AN334" i="1"/>
  <c r="AM334" i="1"/>
  <c r="AL334" i="1"/>
  <c r="AJ334" i="1"/>
  <c r="AK334" i="1" s="1"/>
  <c r="AD334" i="1"/>
  <c r="AB334" i="1"/>
  <c r="AE334" i="1" s="1"/>
  <c r="AI334" i="1" s="1"/>
  <c r="Z334" i="1"/>
  <c r="Y334" i="1"/>
  <c r="N334" i="1"/>
  <c r="AW334" i="1" s="1"/>
  <c r="AY334" i="1" s="1"/>
  <c r="BH333" i="1"/>
  <c r="BF333" i="1"/>
  <c r="BE333" i="1"/>
  <c r="BG333" i="1" s="1"/>
  <c r="BD333" i="1"/>
  <c r="BB333" i="1"/>
  <c r="BA333" i="1"/>
  <c r="BC333" i="1" s="1"/>
  <c r="AV333" i="1"/>
  <c r="AU333" i="1"/>
  <c r="AT333" i="1"/>
  <c r="AS333" i="1"/>
  <c r="AR333" i="1"/>
  <c r="AQ333" i="1"/>
  <c r="AP333" i="1"/>
  <c r="AO333" i="1"/>
  <c r="AN333" i="1"/>
  <c r="AM333" i="1"/>
  <c r="AL333" i="1"/>
  <c r="AJ333" i="1"/>
  <c r="AK333" i="1" s="1"/>
  <c r="AD333" i="1"/>
  <c r="AB333" i="1"/>
  <c r="AE333" i="1" s="1"/>
  <c r="AI333" i="1" s="1"/>
  <c r="Z333" i="1"/>
  <c r="Y333" i="1"/>
  <c r="N333" i="1"/>
  <c r="AW333" i="1" s="1"/>
  <c r="AY333" i="1" s="1"/>
  <c r="BH332" i="1"/>
  <c r="BF332" i="1"/>
  <c r="BE332" i="1"/>
  <c r="BG332" i="1" s="1"/>
  <c r="BD332" i="1"/>
  <c r="BB332" i="1"/>
  <c r="BA332" i="1"/>
  <c r="BC332" i="1" s="1"/>
  <c r="AV332" i="1"/>
  <c r="AU332" i="1"/>
  <c r="AT332" i="1"/>
  <c r="AS332" i="1"/>
  <c r="AR332" i="1"/>
  <c r="AQ332" i="1"/>
  <c r="AP332" i="1"/>
  <c r="AO332" i="1"/>
  <c r="AN332" i="1"/>
  <c r="AM332" i="1"/>
  <c r="AL332" i="1"/>
  <c r="AJ332" i="1"/>
  <c r="AK332" i="1" s="1"/>
  <c r="AD332" i="1"/>
  <c r="AB332" i="1"/>
  <c r="AE332" i="1" s="1"/>
  <c r="AI332" i="1" s="1"/>
  <c r="Z332" i="1"/>
  <c r="Y332" i="1"/>
  <c r="N332" i="1"/>
  <c r="AW332" i="1" s="1"/>
  <c r="AY332" i="1" s="1"/>
  <c r="BH331" i="1"/>
  <c r="BF331" i="1"/>
  <c r="BE331" i="1"/>
  <c r="BG331" i="1" s="1"/>
  <c r="BD331" i="1"/>
  <c r="BB331" i="1"/>
  <c r="BA331" i="1"/>
  <c r="BC331" i="1" s="1"/>
  <c r="AV331" i="1"/>
  <c r="AU331" i="1"/>
  <c r="AT331" i="1"/>
  <c r="AS331" i="1"/>
  <c r="AR331" i="1"/>
  <c r="AQ331" i="1"/>
  <c r="AP331" i="1"/>
  <c r="AO331" i="1"/>
  <c r="AN331" i="1"/>
  <c r="AM331" i="1"/>
  <c r="AL331" i="1"/>
  <c r="AJ331" i="1"/>
  <c r="AK331" i="1" s="1"/>
  <c r="AD331" i="1"/>
  <c r="AB331" i="1"/>
  <c r="AE331" i="1" s="1"/>
  <c r="AI331" i="1" s="1"/>
  <c r="Z331" i="1"/>
  <c r="Y331" i="1"/>
  <c r="N331" i="1"/>
  <c r="AW331" i="1" s="1"/>
  <c r="AY331" i="1" s="1"/>
  <c r="BH330" i="1"/>
  <c r="BF330" i="1"/>
  <c r="BE330" i="1"/>
  <c r="BG330" i="1" s="1"/>
  <c r="BD330" i="1"/>
  <c r="BB330" i="1"/>
  <c r="BA330" i="1"/>
  <c r="BC330" i="1" s="1"/>
  <c r="AV330" i="1"/>
  <c r="AU330" i="1"/>
  <c r="AT330" i="1"/>
  <c r="AS330" i="1"/>
  <c r="AR330" i="1"/>
  <c r="AQ330" i="1"/>
  <c r="AP330" i="1"/>
  <c r="AO330" i="1"/>
  <c r="AN330" i="1"/>
  <c r="AM330" i="1"/>
  <c r="AL330" i="1"/>
  <c r="AJ330" i="1"/>
  <c r="AK330" i="1" s="1"/>
  <c r="AD330" i="1"/>
  <c r="AB330" i="1"/>
  <c r="AE330" i="1" s="1"/>
  <c r="AI330" i="1" s="1"/>
  <c r="Z330" i="1"/>
  <c r="Y330" i="1"/>
  <c r="N330" i="1"/>
  <c r="AW330" i="1" s="1"/>
  <c r="AY330" i="1" s="1"/>
  <c r="BH329" i="1"/>
  <c r="BF329" i="1"/>
  <c r="BE329" i="1"/>
  <c r="BG329" i="1" s="1"/>
  <c r="BD329" i="1"/>
  <c r="BB329" i="1"/>
  <c r="BA329" i="1"/>
  <c r="BC329" i="1" s="1"/>
  <c r="AV329" i="1"/>
  <c r="AU329" i="1"/>
  <c r="AT329" i="1"/>
  <c r="AS329" i="1"/>
  <c r="AR329" i="1"/>
  <c r="AQ329" i="1"/>
  <c r="AP329" i="1"/>
  <c r="AO329" i="1"/>
  <c r="AN329" i="1"/>
  <c r="AM329" i="1"/>
  <c r="AL329" i="1"/>
  <c r="AJ329" i="1"/>
  <c r="AK329" i="1" s="1"/>
  <c r="AD329" i="1"/>
  <c r="AB329" i="1"/>
  <c r="AE329" i="1" s="1"/>
  <c r="AI329" i="1" s="1"/>
  <c r="Z329" i="1"/>
  <c r="Y329" i="1"/>
  <c r="N329" i="1"/>
  <c r="AW329" i="1" s="1"/>
  <c r="AY329" i="1" s="1"/>
  <c r="BH328" i="1"/>
  <c r="BF328" i="1"/>
  <c r="BE328" i="1"/>
  <c r="BG328" i="1" s="1"/>
  <c r="BD328" i="1"/>
  <c r="BB328" i="1"/>
  <c r="BA328" i="1"/>
  <c r="BC328" i="1" s="1"/>
  <c r="AV328" i="1"/>
  <c r="AU328" i="1"/>
  <c r="AT328" i="1"/>
  <c r="AS328" i="1"/>
  <c r="AR328" i="1"/>
  <c r="AQ328" i="1"/>
  <c r="AP328" i="1"/>
  <c r="AO328" i="1"/>
  <c r="AN328" i="1"/>
  <c r="AM328" i="1"/>
  <c r="AL328" i="1"/>
  <c r="AJ328" i="1"/>
  <c r="AK328" i="1" s="1"/>
  <c r="AD328" i="1"/>
  <c r="AB328" i="1"/>
  <c r="AE328" i="1" s="1"/>
  <c r="AI328" i="1" s="1"/>
  <c r="Z328" i="1"/>
  <c r="Y328" i="1"/>
  <c r="N328" i="1"/>
  <c r="AW328" i="1" s="1"/>
  <c r="AY328" i="1" s="1"/>
  <c r="BH327" i="1"/>
  <c r="BF327" i="1"/>
  <c r="BE327" i="1"/>
  <c r="BG327" i="1" s="1"/>
  <c r="BD327" i="1"/>
  <c r="BB327" i="1"/>
  <c r="BA327" i="1"/>
  <c r="BC327" i="1" s="1"/>
  <c r="AV327" i="1"/>
  <c r="AU327" i="1"/>
  <c r="AT327" i="1"/>
  <c r="AS327" i="1"/>
  <c r="AR327" i="1"/>
  <c r="AQ327" i="1"/>
  <c r="AP327" i="1"/>
  <c r="AO327" i="1"/>
  <c r="AN327" i="1"/>
  <c r="AM327" i="1"/>
  <c r="AL327" i="1"/>
  <c r="AJ327" i="1"/>
  <c r="AK327" i="1" s="1"/>
  <c r="AD327" i="1"/>
  <c r="AB327" i="1"/>
  <c r="AE327" i="1" s="1"/>
  <c r="AI327" i="1" s="1"/>
  <c r="Z327" i="1"/>
  <c r="Y327" i="1"/>
  <c r="N327" i="1"/>
  <c r="AW327" i="1" s="1"/>
  <c r="AY327" i="1" s="1"/>
  <c r="BH326" i="1"/>
  <c r="BF326" i="1"/>
  <c r="BE326" i="1"/>
  <c r="BG326" i="1" s="1"/>
  <c r="BD326" i="1"/>
  <c r="BB326" i="1"/>
  <c r="BA326" i="1"/>
  <c r="BC326" i="1" s="1"/>
  <c r="AV326" i="1"/>
  <c r="AU326" i="1"/>
  <c r="AT326" i="1"/>
  <c r="AS326" i="1"/>
  <c r="AR326" i="1"/>
  <c r="AQ326" i="1"/>
  <c r="AP326" i="1"/>
  <c r="AO326" i="1"/>
  <c r="AN326" i="1"/>
  <c r="AM326" i="1"/>
  <c r="AL326" i="1"/>
  <c r="AJ326" i="1"/>
  <c r="AK326" i="1" s="1"/>
  <c r="AD326" i="1"/>
  <c r="AB326" i="1"/>
  <c r="AE326" i="1" s="1"/>
  <c r="AI326" i="1" s="1"/>
  <c r="Z326" i="1"/>
  <c r="Y326" i="1"/>
  <c r="N326" i="1"/>
  <c r="AW326" i="1" s="1"/>
  <c r="AY326" i="1" s="1"/>
  <c r="BH325" i="1"/>
  <c r="BF325" i="1"/>
  <c r="BE325" i="1"/>
  <c r="BG325" i="1" s="1"/>
  <c r="BD325" i="1"/>
  <c r="BB325" i="1"/>
  <c r="BA325" i="1"/>
  <c r="BC325" i="1" s="1"/>
  <c r="AV325" i="1"/>
  <c r="AU325" i="1"/>
  <c r="AT325" i="1"/>
  <c r="AS325" i="1"/>
  <c r="AR325" i="1"/>
  <c r="AQ325" i="1"/>
  <c r="AP325" i="1"/>
  <c r="AO325" i="1"/>
  <c r="AN325" i="1"/>
  <c r="AM325" i="1"/>
  <c r="AL325" i="1"/>
  <c r="AJ325" i="1"/>
  <c r="AK325" i="1" s="1"/>
  <c r="AD325" i="1"/>
  <c r="AB325" i="1"/>
  <c r="AE325" i="1" s="1"/>
  <c r="AI325" i="1" s="1"/>
  <c r="Z325" i="1"/>
  <c r="Y325" i="1"/>
  <c r="N325" i="1"/>
  <c r="AW325" i="1" s="1"/>
  <c r="AY325" i="1" s="1"/>
  <c r="BH324" i="1"/>
  <c r="BF324" i="1"/>
  <c r="BE324" i="1"/>
  <c r="BG324" i="1" s="1"/>
  <c r="BD324" i="1"/>
  <c r="BB324" i="1"/>
  <c r="BA324" i="1"/>
  <c r="BC324" i="1" s="1"/>
  <c r="AV324" i="1"/>
  <c r="AU324" i="1"/>
  <c r="AT324" i="1"/>
  <c r="AS324" i="1"/>
  <c r="AR324" i="1"/>
  <c r="AQ324" i="1"/>
  <c r="AP324" i="1"/>
  <c r="AO324" i="1"/>
  <c r="AN324" i="1"/>
  <c r="AM324" i="1"/>
  <c r="AL324" i="1"/>
  <c r="AJ324" i="1"/>
  <c r="AK324" i="1" s="1"/>
  <c r="AD324" i="1"/>
  <c r="AB324" i="1"/>
  <c r="AE324" i="1" s="1"/>
  <c r="AI324" i="1" s="1"/>
  <c r="Z324" i="1"/>
  <c r="Y324" i="1"/>
  <c r="N324" i="1"/>
  <c r="AW324" i="1" s="1"/>
  <c r="AY324" i="1" s="1"/>
  <c r="BH323" i="1"/>
  <c r="BF323" i="1"/>
  <c r="BE323" i="1"/>
  <c r="BG323" i="1" s="1"/>
  <c r="BD323" i="1"/>
  <c r="BB323" i="1"/>
  <c r="BA323" i="1"/>
  <c r="BC323" i="1" s="1"/>
  <c r="AV323" i="1"/>
  <c r="AU323" i="1"/>
  <c r="AT323" i="1"/>
  <c r="AS323" i="1"/>
  <c r="AR323" i="1"/>
  <c r="AQ323" i="1"/>
  <c r="AP323" i="1"/>
  <c r="AO323" i="1"/>
  <c r="AN323" i="1"/>
  <c r="AM323" i="1"/>
  <c r="AL323" i="1"/>
  <c r="AJ323" i="1"/>
  <c r="AK323" i="1" s="1"/>
  <c r="AD323" i="1"/>
  <c r="AB323" i="1"/>
  <c r="AE323" i="1" s="1"/>
  <c r="AI323" i="1" s="1"/>
  <c r="Z323" i="1"/>
  <c r="Y323" i="1"/>
  <c r="N323" i="1"/>
  <c r="AW323" i="1" s="1"/>
  <c r="AY323" i="1" s="1"/>
  <c r="BH322" i="1"/>
  <c r="BF322" i="1"/>
  <c r="BE322" i="1"/>
  <c r="BG322" i="1" s="1"/>
  <c r="BD322" i="1"/>
  <c r="BB322" i="1"/>
  <c r="BA322" i="1"/>
  <c r="BC322" i="1" s="1"/>
  <c r="AV322" i="1"/>
  <c r="AU322" i="1"/>
  <c r="AT322" i="1"/>
  <c r="AS322" i="1"/>
  <c r="AR322" i="1"/>
  <c r="AQ322" i="1"/>
  <c r="AP322" i="1"/>
  <c r="AO322" i="1"/>
  <c r="AN322" i="1"/>
  <c r="AM322" i="1"/>
  <c r="AL322" i="1"/>
  <c r="AJ322" i="1"/>
  <c r="AK322" i="1" s="1"/>
  <c r="AD322" i="1"/>
  <c r="AB322" i="1"/>
  <c r="AE322" i="1" s="1"/>
  <c r="AI322" i="1" s="1"/>
  <c r="Z322" i="1"/>
  <c r="Y322" i="1"/>
  <c r="N322" i="1"/>
  <c r="AW322" i="1" s="1"/>
  <c r="AY322" i="1" s="1"/>
  <c r="BH321" i="1"/>
  <c r="BF321" i="1"/>
  <c r="BE321" i="1"/>
  <c r="BG321" i="1" s="1"/>
  <c r="BD321" i="1"/>
  <c r="BB321" i="1"/>
  <c r="BA321" i="1"/>
  <c r="BC321" i="1" s="1"/>
  <c r="AV321" i="1"/>
  <c r="AU321" i="1"/>
  <c r="AT321" i="1"/>
  <c r="AS321" i="1"/>
  <c r="AR321" i="1"/>
  <c r="AQ321" i="1"/>
  <c r="AP321" i="1"/>
  <c r="AO321" i="1"/>
  <c r="AN321" i="1"/>
  <c r="AM321" i="1"/>
  <c r="AL321" i="1"/>
  <c r="AJ321" i="1"/>
  <c r="AK321" i="1" s="1"/>
  <c r="AD321" i="1"/>
  <c r="AB321" i="1"/>
  <c r="AE321" i="1" s="1"/>
  <c r="AI321" i="1" s="1"/>
  <c r="Z321" i="1"/>
  <c r="Y321" i="1"/>
  <c r="N321" i="1"/>
  <c r="AW321" i="1" s="1"/>
  <c r="AY321" i="1" s="1"/>
  <c r="BH320" i="1"/>
  <c r="BF320" i="1"/>
  <c r="BE320" i="1"/>
  <c r="BG320" i="1" s="1"/>
  <c r="BD320" i="1"/>
  <c r="BB320" i="1"/>
  <c r="BA320" i="1"/>
  <c r="BC320" i="1" s="1"/>
  <c r="AV320" i="1"/>
  <c r="AU320" i="1"/>
  <c r="AT320" i="1"/>
  <c r="AS320" i="1"/>
  <c r="AR320" i="1"/>
  <c r="AQ320" i="1"/>
  <c r="AP320" i="1"/>
  <c r="AO320" i="1"/>
  <c r="AN320" i="1"/>
  <c r="AM320" i="1"/>
  <c r="AL320" i="1"/>
  <c r="AJ320" i="1"/>
  <c r="AK320" i="1" s="1"/>
  <c r="AD320" i="1"/>
  <c r="AB320" i="1"/>
  <c r="AE320" i="1" s="1"/>
  <c r="AI320" i="1" s="1"/>
  <c r="Z320" i="1"/>
  <c r="Y320" i="1"/>
  <c r="N320" i="1"/>
  <c r="AW320" i="1" s="1"/>
  <c r="AY320" i="1" s="1"/>
  <c r="BH319" i="1"/>
  <c r="BF319" i="1"/>
  <c r="BE319" i="1"/>
  <c r="BG319" i="1" s="1"/>
  <c r="BD319" i="1"/>
  <c r="BB319" i="1"/>
  <c r="BA319" i="1"/>
  <c r="BC319" i="1" s="1"/>
  <c r="AV319" i="1"/>
  <c r="AU319" i="1"/>
  <c r="AT319" i="1"/>
  <c r="AS319" i="1"/>
  <c r="AR319" i="1"/>
  <c r="AQ319" i="1"/>
  <c r="AP319" i="1"/>
  <c r="AO319" i="1"/>
  <c r="AN319" i="1"/>
  <c r="AM319" i="1"/>
  <c r="AL319" i="1"/>
  <c r="AJ319" i="1"/>
  <c r="AK319" i="1" s="1"/>
  <c r="AD319" i="1"/>
  <c r="AB319" i="1"/>
  <c r="AE319" i="1" s="1"/>
  <c r="AI319" i="1" s="1"/>
  <c r="Z319" i="1"/>
  <c r="Y319" i="1"/>
  <c r="N319" i="1"/>
  <c r="AW319" i="1" s="1"/>
  <c r="AY319" i="1" s="1"/>
  <c r="BH318" i="1"/>
  <c r="BF318" i="1"/>
  <c r="BE318" i="1"/>
  <c r="BG318" i="1" s="1"/>
  <c r="BD318" i="1"/>
  <c r="BB318" i="1"/>
  <c r="BA318" i="1"/>
  <c r="BC318" i="1" s="1"/>
  <c r="AV318" i="1"/>
  <c r="AU318" i="1"/>
  <c r="AT318" i="1"/>
  <c r="AS318" i="1"/>
  <c r="AR318" i="1"/>
  <c r="AQ318" i="1"/>
  <c r="AP318" i="1"/>
  <c r="AO318" i="1"/>
  <c r="AN318" i="1"/>
  <c r="AM318" i="1"/>
  <c r="AL318" i="1"/>
  <c r="AJ318" i="1"/>
  <c r="AK318" i="1" s="1"/>
  <c r="AD318" i="1"/>
  <c r="AB318" i="1"/>
  <c r="AE318" i="1" s="1"/>
  <c r="AI318" i="1" s="1"/>
  <c r="Z318" i="1"/>
  <c r="Y318" i="1"/>
  <c r="N318" i="1"/>
  <c r="AW318" i="1" s="1"/>
  <c r="AY318" i="1" s="1"/>
  <c r="BH317" i="1"/>
  <c r="BF317" i="1"/>
  <c r="BE317" i="1"/>
  <c r="BG317" i="1" s="1"/>
  <c r="BD317" i="1"/>
  <c r="BB317" i="1"/>
  <c r="BA317" i="1"/>
  <c r="BC317" i="1" s="1"/>
  <c r="AV317" i="1"/>
  <c r="AU317" i="1"/>
  <c r="AT317" i="1"/>
  <c r="AS317" i="1"/>
  <c r="AR317" i="1"/>
  <c r="AQ317" i="1"/>
  <c r="AP317" i="1"/>
  <c r="AO317" i="1"/>
  <c r="AN317" i="1"/>
  <c r="AM317" i="1"/>
  <c r="AL317" i="1"/>
  <c r="AJ317" i="1"/>
  <c r="AK317" i="1" s="1"/>
  <c r="AD317" i="1"/>
  <c r="AB317" i="1"/>
  <c r="AE317" i="1" s="1"/>
  <c r="AI317" i="1" s="1"/>
  <c r="Z317" i="1"/>
  <c r="Y317" i="1"/>
  <c r="N317" i="1"/>
  <c r="AW317" i="1" s="1"/>
  <c r="AY317" i="1" s="1"/>
  <c r="BH316" i="1"/>
  <c r="BF316" i="1"/>
  <c r="BE316" i="1"/>
  <c r="BG316" i="1" s="1"/>
  <c r="BD316" i="1"/>
  <c r="BB316" i="1"/>
  <c r="BA316" i="1"/>
  <c r="BC316" i="1" s="1"/>
  <c r="AV316" i="1"/>
  <c r="AU316" i="1"/>
  <c r="AT316" i="1"/>
  <c r="AS316" i="1"/>
  <c r="AR316" i="1"/>
  <c r="AQ316" i="1"/>
  <c r="AP316" i="1"/>
  <c r="AO316" i="1"/>
  <c r="AN316" i="1"/>
  <c r="AM316" i="1"/>
  <c r="AL316" i="1"/>
  <c r="AJ316" i="1"/>
  <c r="AK316" i="1" s="1"/>
  <c r="AD316" i="1"/>
  <c r="AB316" i="1"/>
  <c r="AE316" i="1" s="1"/>
  <c r="AI316" i="1" s="1"/>
  <c r="Z316" i="1"/>
  <c r="Y316" i="1"/>
  <c r="N316" i="1"/>
  <c r="AW316" i="1" s="1"/>
  <c r="AY316" i="1" s="1"/>
  <c r="BH315" i="1"/>
  <c r="BF315" i="1"/>
  <c r="BE315" i="1"/>
  <c r="BG315" i="1" s="1"/>
  <c r="BD315" i="1"/>
  <c r="BB315" i="1"/>
  <c r="BA315" i="1"/>
  <c r="BC315" i="1" s="1"/>
  <c r="AV315" i="1"/>
  <c r="AU315" i="1"/>
  <c r="AT315" i="1"/>
  <c r="AS315" i="1"/>
  <c r="AR315" i="1"/>
  <c r="AQ315" i="1"/>
  <c r="AP315" i="1"/>
  <c r="AO315" i="1"/>
  <c r="AN315" i="1"/>
  <c r="AM315" i="1"/>
  <c r="AL315" i="1"/>
  <c r="AJ315" i="1"/>
  <c r="AK315" i="1" s="1"/>
  <c r="AD315" i="1"/>
  <c r="AB315" i="1"/>
  <c r="AE315" i="1" s="1"/>
  <c r="AI315" i="1" s="1"/>
  <c r="Z315" i="1"/>
  <c r="Y315" i="1"/>
  <c r="N315" i="1"/>
  <c r="AW315" i="1" s="1"/>
  <c r="AY315" i="1" s="1"/>
  <c r="BH314" i="1"/>
  <c r="BF314" i="1"/>
  <c r="BE314" i="1"/>
  <c r="BG314" i="1" s="1"/>
  <c r="BD314" i="1"/>
  <c r="BB314" i="1"/>
  <c r="BA314" i="1"/>
  <c r="BC314" i="1" s="1"/>
  <c r="AV314" i="1"/>
  <c r="AU314" i="1"/>
  <c r="AT314" i="1"/>
  <c r="AS314" i="1"/>
  <c r="AR314" i="1"/>
  <c r="AQ314" i="1"/>
  <c r="AP314" i="1"/>
  <c r="AO314" i="1"/>
  <c r="AN314" i="1"/>
  <c r="AM314" i="1"/>
  <c r="AL314" i="1"/>
  <c r="AJ314" i="1"/>
  <c r="AK314" i="1" s="1"/>
  <c r="AD314" i="1"/>
  <c r="AB314" i="1"/>
  <c r="AE314" i="1" s="1"/>
  <c r="AI314" i="1" s="1"/>
  <c r="Z314" i="1"/>
  <c r="Y314" i="1"/>
  <c r="N314" i="1"/>
  <c r="AW314" i="1" s="1"/>
  <c r="AY314" i="1" s="1"/>
  <c r="BH313" i="1"/>
  <c r="BF313" i="1"/>
  <c r="BE313" i="1"/>
  <c r="BG313" i="1" s="1"/>
  <c r="BD313" i="1"/>
  <c r="BB313" i="1"/>
  <c r="BA313" i="1"/>
  <c r="BC313" i="1" s="1"/>
  <c r="AV313" i="1"/>
  <c r="AU313" i="1"/>
  <c r="AT313" i="1"/>
  <c r="AS313" i="1"/>
  <c r="AR313" i="1"/>
  <c r="AQ313" i="1"/>
  <c r="AP313" i="1"/>
  <c r="AO313" i="1"/>
  <c r="AN313" i="1"/>
  <c r="AM313" i="1"/>
  <c r="AL313" i="1"/>
  <c r="AJ313" i="1"/>
  <c r="AK313" i="1" s="1"/>
  <c r="AD313" i="1"/>
  <c r="AB313" i="1"/>
  <c r="AE313" i="1" s="1"/>
  <c r="AI313" i="1" s="1"/>
  <c r="Z313" i="1"/>
  <c r="Y313" i="1"/>
  <c r="N313" i="1"/>
  <c r="AW313" i="1" s="1"/>
  <c r="AY313" i="1" s="1"/>
  <c r="BH312" i="1"/>
  <c r="BF312" i="1"/>
  <c r="BE312" i="1"/>
  <c r="BG312" i="1" s="1"/>
  <c r="BD312" i="1"/>
  <c r="BB312" i="1"/>
  <c r="BA312" i="1"/>
  <c r="BC312" i="1" s="1"/>
  <c r="AV312" i="1"/>
  <c r="AU312" i="1"/>
  <c r="AT312" i="1"/>
  <c r="AS312" i="1"/>
  <c r="AR312" i="1"/>
  <c r="AQ312" i="1"/>
  <c r="AP312" i="1"/>
  <c r="AO312" i="1"/>
  <c r="AN312" i="1"/>
  <c r="AM312" i="1"/>
  <c r="AL312" i="1"/>
  <c r="AJ312" i="1"/>
  <c r="AK312" i="1" s="1"/>
  <c r="AD312" i="1"/>
  <c r="AB312" i="1"/>
  <c r="AE312" i="1" s="1"/>
  <c r="AI312" i="1" s="1"/>
  <c r="Z312" i="1"/>
  <c r="Y312" i="1"/>
  <c r="N312" i="1"/>
  <c r="AW312" i="1" s="1"/>
  <c r="AY312" i="1" s="1"/>
  <c r="BH311" i="1"/>
  <c r="BF311" i="1"/>
  <c r="BE311" i="1"/>
  <c r="BG311" i="1" s="1"/>
  <c r="BD311" i="1"/>
  <c r="BB311" i="1"/>
  <c r="BA311" i="1"/>
  <c r="BC311" i="1" s="1"/>
  <c r="AV311" i="1"/>
  <c r="AU311" i="1"/>
  <c r="AT311" i="1"/>
  <c r="AS311" i="1"/>
  <c r="AR311" i="1"/>
  <c r="AQ311" i="1"/>
  <c r="AP311" i="1"/>
  <c r="AO311" i="1"/>
  <c r="AN311" i="1"/>
  <c r="AM311" i="1"/>
  <c r="AL311" i="1"/>
  <c r="AJ311" i="1"/>
  <c r="AK311" i="1" s="1"/>
  <c r="AD311" i="1"/>
  <c r="AB311" i="1"/>
  <c r="AE311" i="1" s="1"/>
  <c r="AI311" i="1" s="1"/>
  <c r="Z311" i="1"/>
  <c r="Y311" i="1"/>
  <c r="N311" i="1"/>
  <c r="AW311" i="1" s="1"/>
  <c r="AY311" i="1" s="1"/>
  <c r="BH310" i="1"/>
  <c r="BF310" i="1"/>
  <c r="BE310" i="1"/>
  <c r="BG310" i="1" s="1"/>
  <c r="BD310" i="1"/>
  <c r="BB310" i="1"/>
  <c r="BA310" i="1"/>
  <c r="BC310" i="1" s="1"/>
  <c r="AV310" i="1"/>
  <c r="AU310" i="1"/>
  <c r="AT310" i="1"/>
  <c r="AS310" i="1"/>
  <c r="AR310" i="1"/>
  <c r="AQ310" i="1"/>
  <c r="AP310" i="1"/>
  <c r="AO310" i="1"/>
  <c r="AN310" i="1"/>
  <c r="AM310" i="1"/>
  <c r="AL310" i="1"/>
  <c r="AJ310" i="1"/>
  <c r="AK310" i="1" s="1"/>
  <c r="AD310" i="1"/>
  <c r="AB310" i="1"/>
  <c r="AE310" i="1" s="1"/>
  <c r="AI310" i="1" s="1"/>
  <c r="Z310" i="1"/>
  <c r="Y310" i="1"/>
  <c r="N310" i="1"/>
  <c r="AW310" i="1" s="1"/>
  <c r="AY310" i="1" s="1"/>
  <c r="BH309" i="1"/>
  <c r="BF309" i="1"/>
  <c r="BE309" i="1"/>
  <c r="BG309" i="1" s="1"/>
  <c r="BD309" i="1"/>
  <c r="BB309" i="1"/>
  <c r="BA309" i="1"/>
  <c r="BC309" i="1" s="1"/>
  <c r="AV309" i="1"/>
  <c r="AU309" i="1"/>
  <c r="AT309" i="1"/>
  <c r="AS309" i="1"/>
  <c r="AR309" i="1"/>
  <c r="AQ309" i="1"/>
  <c r="AP309" i="1"/>
  <c r="AO309" i="1"/>
  <c r="AN309" i="1"/>
  <c r="AM309" i="1"/>
  <c r="AL309" i="1"/>
  <c r="AJ309" i="1"/>
  <c r="AK309" i="1" s="1"/>
  <c r="AD309" i="1"/>
  <c r="AB309" i="1"/>
  <c r="AE309" i="1" s="1"/>
  <c r="AI309" i="1" s="1"/>
  <c r="Z309" i="1"/>
  <c r="Y309" i="1"/>
  <c r="N309" i="1"/>
  <c r="AW309" i="1" s="1"/>
  <c r="AY309" i="1" s="1"/>
  <c r="BH308" i="1"/>
  <c r="BF308" i="1"/>
  <c r="BE308" i="1"/>
  <c r="BG308" i="1" s="1"/>
  <c r="BD308" i="1"/>
  <c r="BB308" i="1"/>
  <c r="BA308" i="1"/>
  <c r="BC308" i="1" s="1"/>
  <c r="AV308" i="1"/>
  <c r="AU308" i="1"/>
  <c r="AT308" i="1"/>
  <c r="AS308" i="1"/>
  <c r="AR308" i="1"/>
  <c r="AQ308" i="1"/>
  <c r="AP308" i="1"/>
  <c r="AO308" i="1"/>
  <c r="AN308" i="1"/>
  <c r="AM308" i="1"/>
  <c r="AL308" i="1"/>
  <c r="AJ308" i="1"/>
  <c r="AK308" i="1" s="1"/>
  <c r="AD308" i="1"/>
  <c r="AB308" i="1"/>
  <c r="AE308" i="1" s="1"/>
  <c r="AI308" i="1" s="1"/>
  <c r="Z308" i="1"/>
  <c r="Y308" i="1"/>
  <c r="N308" i="1"/>
  <c r="AW308" i="1" s="1"/>
  <c r="AY308" i="1" s="1"/>
  <c r="BH307" i="1"/>
  <c r="BF307" i="1"/>
  <c r="BE307" i="1"/>
  <c r="BG307" i="1" s="1"/>
  <c r="BD307" i="1"/>
  <c r="BB307" i="1"/>
  <c r="BA307" i="1"/>
  <c r="BC307" i="1" s="1"/>
  <c r="AV307" i="1"/>
  <c r="AU307" i="1"/>
  <c r="AT307" i="1"/>
  <c r="AS307" i="1"/>
  <c r="AR307" i="1"/>
  <c r="AQ307" i="1"/>
  <c r="AP307" i="1"/>
  <c r="AO307" i="1"/>
  <c r="AN307" i="1"/>
  <c r="AM307" i="1"/>
  <c r="AL307" i="1"/>
  <c r="AJ307" i="1"/>
  <c r="AK307" i="1" s="1"/>
  <c r="AD307" i="1"/>
  <c r="AB307" i="1"/>
  <c r="AE307" i="1" s="1"/>
  <c r="AI307" i="1" s="1"/>
  <c r="Z307" i="1"/>
  <c r="Y307" i="1"/>
  <c r="N307" i="1"/>
  <c r="AW307" i="1" s="1"/>
  <c r="AY307" i="1" s="1"/>
  <c r="BH306" i="1"/>
  <c r="BF306" i="1"/>
  <c r="BE306" i="1"/>
  <c r="BG306" i="1" s="1"/>
  <c r="BD306" i="1"/>
  <c r="BB306" i="1"/>
  <c r="BA306" i="1"/>
  <c r="BC306" i="1" s="1"/>
  <c r="AV306" i="1"/>
  <c r="AU306" i="1"/>
  <c r="AT306" i="1"/>
  <c r="AS306" i="1"/>
  <c r="AR306" i="1"/>
  <c r="AQ306" i="1"/>
  <c r="AP306" i="1"/>
  <c r="AO306" i="1"/>
  <c r="AN306" i="1"/>
  <c r="AM306" i="1"/>
  <c r="AL306" i="1"/>
  <c r="AJ306" i="1"/>
  <c r="AK306" i="1" s="1"/>
  <c r="AD306" i="1"/>
  <c r="AB306" i="1"/>
  <c r="AE306" i="1" s="1"/>
  <c r="AI306" i="1" s="1"/>
  <c r="Z306" i="1"/>
  <c r="Y306" i="1"/>
  <c r="N306" i="1"/>
  <c r="AW306" i="1" s="1"/>
  <c r="AY306" i="1" s="1"/>
  <c r="BH305" i="1"/>
  <c r="BF305" i="1"/>
  <c r="BE305" i="1"/>
  <c r="BG305" i="1" s="1"/>
  <c r="BD305" i="1"/>
  <c r="BB305" i="1"/>
  <c r="BA305" i="1"/>
  <c r="BC305" i="1" s="1"/>
  <c r="AV305" i="1"/>
  <c r="AU305" i="1"/>
  <c r="AT305" i="1"/>
  <c r="AS305" i="1"/>
  <c r="AR305" i="1"/>
  <c r="AQ305" i="1"/>
  <c r="AP305" i="1"/>
  <c r="AO305" i="1"/>
  <c r="AN305" i="1"/>
  <c r="AM305" i="1"/>
  <c r="AL305" i="1"/>
  <c r="AJ305" i="1"/>
  <c r="AK305" i="1" s="1"/>
  <c r="AD305" i="1"/>
  <c r="AB305" i="1"/>
  <c r="AE305" i="1" s="1"/>
  <c r="AI305" i="1" s="1"/>
  <c r="Z305" i="1"/>
  <c r="Y305" i="1"/>
  <c r="N305" i="1"/>
  <c r="AW305" i="1" s="1"/>
  <c r="AY305" i="1" s="1"/>
  <c r="BH304" i="1"/>
  <c r="BF304" i="1"/>
  <c r="BE304" i="1"/>
  <c r="BG304" i="1" s="1"/>
  <c r="BD304" i="1"/>
  <c r="BB304" i="1"/>
  <c r="BA304" i="1"/>
  <c r="BC304" i="1" s="1"/>
  <c r="AV304" i="1"/>
  <c r="AU304" i="1"/>
  <c r="AT304" i="1"/>
  <c r="AS304" i="1"/>
  <c r="AR304" i="1"/>
  <c r="AQ304" i="1"/>
  <c r="AP304" i="1"/>
  <c r="AO304" i="1"/>
  <c r="AN304" i="1"/>
  <c r="AM304" i="1"/>
  <c r="AL304" i="1"/>
  <c r="AJ304" i="1"/>
  <c r="AK304" i="1" s="1"/>
  <c r="AD304" i="1"/>
  <c r="AB304" i="1"/>
  <c r="AE304" i="1" s="1"/>
  <c r="AI304" i="1" s="1"/>
  <c r="Z304" i="1"/>
  <c r="Y304" i="1"/>
  <c r="N304" i="1"/>
  <c r="AW304" i="1" s="1"/>
  <c r="AY304" i="1" s="1"/>
  <c r="BH303" i="1"/>
  <c r="BF303" i="1"/>
  <c r="BE303" i="1"/>
  <c r="BG303" i="1" s="1"/>
  <c r="BD303" i="1"/>
  <c r="BB303" i="1"/>
  <c r="BA303" i="1"/>
  <c r="BC303" i="1" s="1"/>
  <c r="AV303" i="1"/>
  <c r="AU303" i="1"/>
  <c r="AT303" i="1"/>
  <c r="AS303" i="1"/>
  <c r="AR303" i="1"/>
  <c r="AQ303" i="1"/>
  <c r="AP303" i="1"/>
  <c r="AO303" i="1"/>
  <c r="AN303" i="1"/>
  <c r="AM303" i="1"/>
  <c r="AL303" i="1"/>
  <c r="AJ303" i="1"/>
  <c r="AK303" i="1" s="1"/>
  <c r="AD303" i="1"/>
  <c r="AB303" i="1"/>
  <c r="AE303" i="1" s="1"/>
  <c r="AI303" i="1" s="1"/>
  <c r="Z303" i="1"/>
  <c r="Y303" i="1"/>
  <c r="N303" i="1"/>
  <c r="AW303" i="1" s="1"/>
  <c r="AY303" i="1" s="1"/>
  <c r="BH302" i="1"/>
  <c r="BF302" i="1"/>
  <c r="BE302" i="1"/>
  <c r="BG302" i="1" s="1"/>
  <c r="BD302" i="1"/>
  <c r="BB302" i="1"/>
  <c r="BA302" i="1"/>
  <c r="BC302" i="1" s="1"/>
  <c r="AV302" i="1"/>
  <c r="AU302" i="1"/>
  <c r="AT302" i="1"/>
  <c r="AS302" i="1"/>
  <c r="AR302" i="1"/>
  <c r="AQ302" i="1"/>
  <c r="AP302" i="1"/>
  <c r="AO302" i="1"/>
  <c r="AN302" i="1"/>
  <c r="AM302" i="1"/>
  <c r="AL302" i="1"/>
  <c r="AJ302" i="1"/>
  <c r="AK302" i="1" s="1"/>
  <c r="AD302" i="1"/>
  <c r="AB302" i="1"/>
  <c r="AE302" i="1" s="1"/>
  <c r="AI302" i="1" s="1"/>
  <c r="Z302" i="1"/>
  <c r="Y302" i="1"/>
  <c r="N302" i="1"/>
  <c r="AW302" i="1" s="1"/>
  <c r="AY302" i="1" s="1"/>
  <c r="BH301" i="1"/>
  <c r="BF301" i="1"/>
  <c r="BE301" i="1"/>
  <c r="BG301" i="1" s="1"/>
  <c r="BD301" i="1"/>
  <c r="BB301" i="1"/>
  <c r="BA301" i="1"/>
  <c r="BC301" i="1" s="1"/>
  <c r="AV301" i="1"/>
  <c r="AU301" i="1"/>
  <c r="AT301" i="1"/>
  <c r="AS301" i="1"/>
  <c r="AR301" i="1"/>
  <c r="AQ301" i="1"/>
  <c r="AP301" i="1"/>
  <c r="AO301" i="1"/>
  <c r="AN301" i="1"/>
  <c r="AM301" i="1"/>
  <c r="AL301" i="1"/>
  <c r="AJ301" i="1"/>
  <c r="AK301" i="1" s="1"/>
  <c r="AD301" i="1"/>
  <c r="AB301" i="1"/>
  <c r="AE301" i="1" s="1"/>
  <c r="AI301" i="1" s="1"/>
  <c r="Z301" i="1"/>
  <c r="Y301" i="1"/>
  <c r="N301" i="1"/>
  <c r="AW301" i="1" s="1"/>
  <c r="AY301" i="1" s="1"/>
  <c r="BH300" i="1"/>
  <c r="BF300" i="1"/>
  <c r="BE300" i="1"/>
  <c r="BG300" i="1" s="1"/>
  <c r="BD300" i="1"/>
  <c r="BB300" i="1"/>
  <c r="BA300" i="1"/>
  <c r="BC300" i="1" s="1"/>
  <c r="AV300" i="1"/>
  <c r="AU300" i="1"/>
  <c r="AT300" i="1"/>
  <c r="AS300" i="1"/>
  <c r="AR300" i="1"/>
  <c r="AQ300" i="1"/>
  <c r="AP300" i="1"/>
  <c r="AO300" i="1"/>
  <c r="AN300" i="1"/>
  <c r="AM300" i="1"/>
  <c r="AL300" i="1"/>
  <c r="AJ300" i="1"/>
  <c r="AK300" i="1" s="1"/>
  <c r="AD300" i="1"/>
  <c r="AB300" i="1"/>
  <c r="AE300" i="1" s="1"/>
  <c r="AI300" i="1" s="1"/>
  <c r="Z300" i="1"/>
  <c r="Y300" i="1"/>
  <c r="N300" i="1"/>
  <c r="AW300" i="1" s="1"/>
  <c r="AY300" i="1" s="1"/>
  <c r="BH299" i="1"/>
  <c r="BF299" i="1"/>
  <c r="BE299" i="1"/>
  <c r="BG299" i="1" s="1"/>
  <c r="BD299" i="1"/>
  <c r="BB299" i="1"/>
  <c r="BA299" i="1"/>
  <c r="BC299" i="1" s="1"/>
  <c r="AV299" i="1"/>
  <c r="AU299" i="1"/>
  <c r="AT299" i="1"/>
  <c r="AS299" i="1"/>
  <c r="AR299" i="1"/>
  <c r="AQ299" i="1"/>
  <c r="AP299" i="1"/>
  <c r="AO299" i="1"/>
  <c r="AN299" i="1"/>
  <c r="AM299" i="1"/>
  <c r="AL299" i="1"/>
  <c r="AJ299" i="1"/>
  <c r="AK299" i="1" s="1"/>
  <c r="AD299" i="1"/>
  <c r="AB299" i="1"/>
  <c r="AE299" i="1" s="1"/>
  <c r="AI299" i="1" s="1"/>
  <c r="Z299" i="1"/>
  <c r="Y299" i="1"/>
  <c r="N299" i="1"/>
  <c r="AW299" i="1" s="1"/>
  <c r="AY299" i="1" s="1"/>
  <c r="BH298" i="1"/>
  <c r="BF298" i="1"/>
  <c r="BE298" i="1"/>
  <c r="BG298" i="1" s="1"/>
  <c r="BD298" i="1"/>
  <c r="BB298" i="1"/>
  <c r="BA298" i="1"/>
  <c r="BC298" i="1" s="1"/>
  <c r="AV298" i="1"/>
  <c r="AU298" i="1"/>
  <c r="AT298" i="1"/>
  <c r="AS298" i="1"/>
  <c r="AR298" i="1"/>
  <c r="AQ298" i="1"/>
  <c r="AP298" i="1"/>
  <c r="AO298" i="1"/>
  <c r="AN298" i="1"/>
  <c r="AM298" i="1"/>
  <c r="AL298" i="1"/>
  <c r="AJ298" i="1"/>
  <c r="AK298" i="1" s="1"/>
  <c r="AD298" i="1"/>
  <c r="AB298" i="1"/>
  <c r="AE298" i="1" s="1"/>
  <c r="AI298" i="1" s="1"/>
  <c r="Z298" i="1"/>
  <c r="Y298" i="1"/>
  <c r="N298" i="1"/>
  <c r="AW298" i="1" s="1"/>
  <c r="AY298" i="1" s="1"/>
  <c r="BH297" i="1"/>
  <c r="BF297" i="1"/>
  <c r="BE297" i="1"/>
  <c r="BG297" i="1" s="1"/>
  <c r="BD297" i="1"/>
  <c r="BB297" i="1"/>
  <c r="BA297" i="1"/>
  <c r="BC297" i="1" s="1"/>
  <c r="AV297" i="1"/>
  <c r="AU297" i="1"/>
  <c r="AT297" i="1"/>
  <c r="AS297" i="1"/>
  <c r="AR297" i="1"/>
  <c r="AQ297" i="1"/>
  <c r="AP297" i="1"/>
  <c r="AO297" i="1"/>
  <c r="AN297" i="1"/>
  <c r="AM297" i="1"/>
  <c r="AL297" i="1"/>
  <c r="AJ297" i="1"/>
  <c r="AK297" i="1" s="1"/>
  <c r="AD297" i="1"/>
  <c r="AB297" i="1"/>
  <c r="AE297" i="1" s="1"/>
  <c r="AI297" i="1" s="1"/>
  <c r="Z297" i="1"/>
  <c r="Y297" i="1"/>
  <c r="N297" i="1"/>
  <c r="AW297" i="1" s="1"/>
  <c r="AY297" i="1" s="1"/>
  <c r="BH296" i="1"/>
  <c r="BF296" i="1"/>
  <c r="BE296" i="1"/>
  <c r="BG296" i="1" s="1"/>
  <c r="BD296" i="1"/>
  <c r="BB296" i="1"/>
  <c r="BA296" i="1"/>
  <c r="BC296" i="1" s="1"/>
  <c r="AV296" i="1"/>
  <c r="AU296" i="1"/>
  <c r="AT296" i="1"/>
  <c r="AS296" i="1"/>
  <c r="AR296" i="1"/>
  <c r="AQ296" i="1"/>
  <c r="AP296" i="1"/>
  <c r="AO296" i="1"/>
  <c r="AN296" i="1"/>
  <c r="AM296" i="1"/>
  <c r="AL296" i="1"/>
  <c r="AJ296" i="1"/>
  <c r="AK296" i="1" s="1"/>
  <c r="AD296" i="1"/>
  <c r="AB296" i="1"/>
  <c r="AE296" i="1" s="1"/>
  <c r="AI296" i="1" s="1"/>
  <c r="Z296" i="1"/>
  <c r="Y296" i="1"/>
  <c r="N296" i="1"/>
  <c r="AW296" i="1" s="1"/>
  <c r="AY296" i="1" s="1"/>
  <c r="BH295" i="1"/>
  <c r="BF295" i="1"/>
  <c r="BE295" i="1"/>
  <c r="BG295" i="1" s="1"/>
  <c r="BD295" i="1"/>
  <c r="BB295" i="1"/>
  <c r="BA295" i="1"/>
  <c r="BC295" i="1" s="1"/>
  <c r="AV295" i="1"/>
  <c r="AU295" i="1"/>
  <c r="AT295" i="1"/>
  <c r="AS295" i="1"/>
  <c r="AR295" i="1"/>
  <c r="AQ295" i="1"/>
  <c r="AP295" i="1"/>
  <c r="AO295" i="1"/>
  <c r="AN295" i="1"/>
  <c r="AM295" i="1"/>
  <c r="AL295" i="1"/>
  <c r="AJ295" i="1"/>
  <c r="AK295" i="1" s="1"/>
  <c r="AD295" i="1"/>
  <c r="AB295" i="1"/>
  <c r="AE295" i="1" s="1"/>
  <c r="AI295" i="1" s="1"/>
  <c r="Z295" i="1"/>
  <c r="Y295" i="1"/>
  <c r="N295" i="1"/>
  <c r="AW295" i="1" s="1"/>
  <c r="AY295" i="1" s="1"/>
  <c r="BH294" i="1"/>
  <c r="BF294" i="1"/>
  <c r="BE294" i="1"/>
  <c r="BG294" i="1" s="1"/>
  <c r="BD294" i="1"/>
  <c r="BB294" i="1"/>
  <c r="BA294" i="1"/>
  <c r="BC294" i="1" s="1"/>
  <c r="AV294" i="1"/>
  <c r="AU294" i="1"/>
  <c r="AT294" i="1"/>
  <c r="AS294" i="1"/>
  <c r="AR294" i="1"/>
  <c r="AQ294" i="1"/>
  <c r="AP294" i="1"/>
  <c r="AO294" i="1"/>
  <c r="AN294" i="1"/>
  <c r="AM294" i="1"/>
  <c r="AL294" i="1"/>
  <c r="AJ294" i="1"/>
  <c r="AK294" i="1" s="1"/>
  <c r="AD294" i="1"/>
  <c r="AB294" i="1"/>
  <c r="AE294" i="1" s="1"/>
  <c r="AI294" i="1" s="1"/>
  <c r="Z294" i="1"/>
  <c r="Y294" i="1"/>
  <c r="N294" i="1"/>
  <c r="AW294" i="1" s="1"/>
  <c r="AY294" i="1" s="1"/>
  <c r="BH293" i="1"/>
  <c r="BF293" i="1"/>
  <c r="BE293" i="1"/>
  <c r="BG293" i="1" s="1"/>
  <c r="BD293" i="1"/>
  <c r="BB293" i="1"/>
  <c r="BA293" i="1"/>
  <c r="BC293" i="1" s="1"/>
  <c r="AV293" i="1"/>
  <c r="AU293" i="1"/>
  <c r="AT293" i="1"/>
  <c r="AS293" i="1"/>
  <c r="AR293" i="1"/>
  <c r="AQ293" i="1"/>
  <c r="AP293" i="1"/>
  <c r="AO293" i="1"/>
  <c r="AN293" i="1"/>
  <c r="AM293" i="1"/>
  <c r="AL293" i="1"/>
  <c r="AJ293" i="1"/>
  <c r="AK293" i="1" s="1"/>
  <c r="AD293" i="1"/>
  <c r="AB293" i="1"/>
  <c r="AE293" i="1" s="1"/>
  <c r="AI293" i="1" s="1"/>
  <c r="Z293" i="1"/>
  <c r="Y293" i="1"/>
  <c r="N293" i="1"/>
  <c r="AW293" i="1" s="1"/>
  <c r="AY293" i="1" s="1"/>
  <c r="BH292" i="1"/>
  <c r="BF292" i="1"/>
  <c r="BE292" i="1"/>
  <c r="BG292" i="1" s="1"/>
  <c r="BD292" i="1"/>
  <c r="BB292" i="1"/>
  <c r="BA292" i="1"/>
  <c r="BC292" i="1" s="1"/>
  <c r="AV292" i="1"/>
  <c r="AU292" i="1"/>
  <c r="AT292" i="1"/>
  <c r="AS292" i="1"/>
  <c r="AR292" i="1"/>
  <c r="AQ292" i="1"/>
  <c r="AP292" i="1"/>
  <c r="AO292" i="1"/>
  <c r="AN292" i="1"/>
  <c r="AM292" i="1"/>
  <c r="AL292" i="1"/>
  <c r="AJ292" i="1"/>
  <c r="AK292" i="1" s="1"/>
  <c r="AD292" i="1"/>
  <c r="AB292" i="1"/>
  <c r="AE292" i="1" s="1"/>
  <c r="AI292" i="1" s="1"/>
  <c r="Z292" i="1"/>
  <c r="Y292" i="1"/>
  <c r="N292" i="1"/>
  <c r="AW292" i="1" s="1"/>
  <c r="AY292" i="1" s="1"/>
  <c r="BH291" i="1"/>
  <c r="BF291" i="1"/>
  <c r="BE291" i="1"/>
  <c r="BG291" i="1" s="1"/>
  <c r="BD291" i="1"/>
  <c r="BB291" i="1"/>
  <c r="BA291" i="1"/>
  <c r="BC291" i="1" s="1"/>
  <c r="AV291" i="1"/>
  <c r="AU291" i="1"/>
  <c r="AT291" i="1"/>
  <c r="AS291" i="1"/>
  <c r="AR291" i="1"/>
  <c r="AQ291" i="1"/>
  <c r="AP291" i="1"/>
  <c r="AO291" i="1"/>
  <c r="AN291" i="1"/>
  <c r="AM291" i="1"/>
  <c r="AL291" i="1"/>
  <c r="AJ291" i="1"/>
  <c r="AK291" i="1" s="1"/>
  <c r="AD291" i="1"/>
  <c r="AB291" i="1"/>
  <c r="AE291" i="1" s="1"/>
  <c r="AI291" i="1" s="1"/>
  <c r="Z291" i="1"/>
  <c r="Y291" i="1"/>
  <c r="N291" i="1"/>
  <c r="AW291" i="1" s="1"/>
  <c r="AY291" i="1" s="1"/>
  <c r="BH290" i="1"/>
  <c r="BF290" i="1"/>
  <c r="BE290" i="1"/>
  <c r="BG290" i="1" s="1"/>
  <c r="BD290" i="1"/>
  <c r="BB290" i="1"/>
  <c r="BA290" i="1"/>
  <c r="BC290" i="1" s="1"/>
  <c r="AV290" i="1"/>
  <c r="AU290" i="1"/>
  <c r="AT290" i="1"/>
  <c r="AS290" i="1"/>
  <c r="AR290" i="1"/>
  <c r="AQ290" i="1"/>
  <c r="AP290" i="1"/>
  <c r="AO290" i="1"/>
  <c r="AN290" i="1"/>
  <c r="AM290" i="1"/>
  <c r="AL290" i="1"/>
  <c r="AJ290" i="1"/>
  <c r="AK290" i="1" s="1"/>
  <c r="AD290" i="1"/>
  <c r="AB290" i="1"/>
  <c r="AE290" i="1" s="1"/>
  <c r="AI290" i="1" s="1"/>
  <c r="Z290" i="1"/>
  <c r="Y290" i="1"/>
  <c r="N290" i="1"/>
  <c r="AW290" i="1" s="1"/>
  <c r="AY290" i="1" s="1"/>
  <c r="BH289" i="1"/>
  <c r="BF289" i="1"/>
  <c r="BE289" i="1"/>
  <c r="BG289" i="1" s="1"/>
  <c r="BD289" i="1"/>
  <c r="BB289" i="1"/>
  <c r="BA289" i="1"/>
  <c r="BC289" i="1" s="1"/>
  <c r="AV289" i="1"/>
  <c r="AU289" i="1"/>
  <c r="AT289" i="1"/>
  <c r="AS289" i="1"/>
  <c r="AR289" i="1"/>
  <c r="AQ289" i="1"/>
  <c r="AP289" i="1"/>
  <c r="AO289" i="1"/>
  <c r="AN289" i="1"/>
  <c r="AM289" i="1"/>
  <c r="AL289" i="1"/>
  <c r="AJ289" i="1"/>
  <c r="AK289" i="1" s="1"/>
  <c r="AD289" i="1"/>
  <c r="AB289" i="1"/>
  <c r="AE289" i="1" s="1"/>
  <c r="AI289" i="1" s="1"/>
  <c r="Z289" i="1"/>
  <c r="Y289" i="1"/>
  <c r="N289" i="1"/>
  <c r="AW289" i="1" s="1"/>
  <c r="AY289" i="1" s="1"/>
  <c r="BH288" i="1"/>
  <c r="BF288" i="1"/>
  <c r="BE288" i="1"/>
  <c r="BG288" i="1" s="1"/>
  <c r="BD288" i="1"/>
  <c r="BB288" i="1"/>
  <c r="BA288" i="1"/>
  <c r="BC288" i="1" s="1"/>
  <c r="AV288" i="1"/>
  <c r="AU288" i="1"/>
  <c r="AT288" i="1"/>
  <c r="AS288" i="1"/>
  <c r="AR288" i="1"/>
  <c r="AQ288" i="1"/>
  <c r="AP288" i="1"/>
  <c r="AO288" i="1"/>
  <c r="AN288" i="1"/>
  <c r="AM288" i="1"/>
  <c r="AL288" i="1"/>
  <c r="AJ288" i="1"/>
  <c r="AK288" i="1" s="1"/>
  <c r="AD288" i="1"/>
  <c r="AB288" i="1"/>
  <c r="AE288" i="1" s="1"/>
  <c r="AI288" i="1" s="1"/>
  <c r="Z288" i="1"/>
  <c r="Y288" i="1"/>
  <c r="N288" i="1"/>
  <c r="AW288" i="1" s="1"/>
  <c r="AY288" i="1" s="1"/>
  <c r="BH287" i="1"/>
  <c r="BF287" i="1"/>
  <c r="BE287" i="1"/>
  <c r="BG287" i="1" s="1"/>
  <c r="BD287" i="1"/>
  <c r="BB287" i="1"/>
  <c r="BA287" i="1"/>
  <c r="BC287" i="1" s="1"/>
  <c r="AV287" i="1"/>
  <c r="AU287" i="1"/>
  <c r="AT287" i="1"/>
  <c r="AS287" i="1"/>
  <c r="AR287" i="1"/>
  <c r="AQ287" i="1"/>
  <c r="AP287" i="1"/>
  <c r="AO287" i="1"/>
  <c r="AN287" i="1"/>
  <c r="AM287" i="1"/>
  <c r="AL287" i="1"/>
  <c r="AJ287" i="1"/>
  <c r="AK287" i="1" s="1"/>
  <c r="AD287" i="1"/>
  <c r="AB287" i="1"/>
  <c r="AE287" i="1" s="1"/>
  <c r="AI287" i="1" s="1"/>
  <c r="Z287" i="1"/>
  <c r="Y287" i="1"/>
  <c r="N287" i="1"/>
  <c r="AW287" i="1" s="1"/>
  <c r="AY287" i="1" s="1"/>
  <c r="BH286" i="1"/>
  <c r="BF286" i="1"/>
  <c r="BE286" i="1"/>
  <c r="BG286" i="1" s="1"/>
  <c r="BD286" i="1"/>
  <c r="BB286" i="1"/>
  <c r="BA286" i="1"/>
  <c r="BC286" i="1" s="1"/>
  <c r="AV286" i="1"/>
  <c r="AU286" i="1"/>
  <c r="AT286" i="1"/>
  <c r="AS286" i="1"/>
  <c r="AR286" i="1"/>
  <c r="AQ286" i="1"/>
  <c r="AP286" i="1"/>
  <c r="AO286" i="1"/>
  <c r="AN286" i="1"/>
  <c r="AM286" i="1"/>
  <c r="AL286" i="1"/>
  <c r="AJ286" i="1"/>
  <c r="AK286" i="1" s="1"/>
  <c r="AD286" i="1"/>
  <c r="AB286" i="1"/>
  <c r="AE286" i="1" s="1"/>
  <c r="AI286" i="1" s="1"/>
  <c r="Z286" i="1"/>
  <c r="Y286" i="1"/>
  <c r="N286" i="1"/>
  <c r="AW286" i="1" s="1"/>
  <c r="AY286" i="1" s="1"/>
  <c r="BH285" i="1"/>
  <c r="BF285" i="1"/>
  <c r="BE285" i="1"/>
  <c r="BG285" i="1" s="1"/>
  <c r="BD285" i="1"/>
  <c r="BB285" i="1"/>
  <c r="BA285" i="1"/>
  <c r="BC285" i="1" s="1"/>
  <c r="AV285" i="1"/>
  <c r="AU285" i="1"/>
  <c r="AT285" i="1"/>
  <c r="AS285" i="1"/>
  <c r="AR285" i="1"/>
  <c r="AQ285" i="1"/>
  <c r="AP285" i="1"/>
  <c r="AO285" i="1"/>
  <c r="AN285" i="1"/>
  <c r="AM285" i="1"/>
  <c r="AL285" i="1"/>
  <c r="AJ285" i="1"/>
  <c r="AK285" i="1" s="1"/>
  <c r="AD285" i="1"/>
  <c r="AB285" i="1"/>
  <c r="AE285" i="1" s="1"/>
  <c r="AI285" i="1" s="1"/>
  <c r="Z285" i="1"/>
  <c r="Y285" i="1"/>
  <c r="N285" i="1"/>
  <c r="AW285" i="1" s="1"/>
  <c r="AY285" i="1" s="1"/>
  <c r="BH284" i="1"/>
  <c r="BF284" i="1"/>
  <c r="BE284" i="1"/>
  <c r="BG284" i="1" s="1"/>
  <c r="BD284" i="1"/>
  <c r="BB284" i="1"/>
  <c r="BA284" i="1"/>
  <c r="BC284" i="1" s="1"/>
  <c r="AV284" i="1"/>
  <c r="AU284" i="1"/>
  <c r="AT284" i="1"/>
  <c r="AS284" i="1"/>
  <c r="AR284" i="1"/>
  <c r="AQ284" i="1"/>
  <c r="AP284" i="1"/>
  <c r="AO284" i="1"/>
  <c r="AN284" i="1"/>
  <c r="AM284" i="1"/>
  <c r="AL284" i="1"/>
  <c r="AJ284" i="1"/>
  <c r="AK284" i="1" s="1"/>
  <c r="AD284" i="1"/>
  <c r="AB284" i="1"/>
  <c r="AE284" i="1" s="1"/>
  <c r="AI284" i="1" s="1"/>
  <c r="Z284" i="1"/>
  <c r="Y284" i="1"/>
  <c r="N284" i="1"/>
  <c r="AW284" i="1" s="1"/>
  <c r="AY284" i="1" s="1"/>
  <c r="BH283" i="1"/>
  <c r="BF283" i="1"/>
  <c r="BE283" i="1"/>
  <c r="BG283" i="1" s="1"/>
  <c r="BD283" i="1"/>
  <c r="BB283" i="1"/>
  <c r="BA283" i="1"/>
  <c r="BC283" i="1" s="1"/>
  <c r="AV283" i="1"/>
  <c r="AU283" i="1"/>
  <c r="AT283" i="1"/>
  <c r="AS283" i="1"/>
  <c r="AR283" i="1"/>
  <c r="AQ283" i="1"/>
  <c r="AP283" i="1"/>
  <c r="AO283" i="1"/>
  <c r="AN283" i="1"/>
  <c r="AM283" i="1"/>
  <c r="AL283" i="1"/>
  <c r="AJ283" i="1"/>
  <c r="AK283" i="1" s="1"/>
  <c r="AD283" i="1"/>
  <c r="AB283" i="1"/>
  <c r="AE283" i="1" s="1"/>
  <c r="AI283" i="1" s="1"/>
  <c r="Z283" i="1"/>
  <c r="Y283" i="1"/>
  <c r="N283" i="1"/>
  <c r="AW283" i="1" s="1"/>
  <c r="AY283" i="1" s="1"/>
  <c r="BH282" i="1"/>
  <c r="BF282" i="1"/>
  <c r="BE282" i="1"/>
  <c r="BG282" i="1" s="1"/>
  <c r="BD282" i="1"/>
  <c r="BB282" i="1"/>
  <c r="BA282" i="1"/>
  <c r="BC282" i="1" s="1"/>
  <c r="AV282" i="1"/>
  <c r="AU282" i="1"/>
  <c r="AT282" i="1"/>
  <c r="AS282" i="1"/>
  <c r="AR282" i="1"/>
  <c r="AQ282" i="1"/>
  <c r="AP282" i="1"/>
  <c r="AO282" i="1"/>
  <c r="AN282" i="1"/>
  <c r="AM282" i="1"/>
  <c r="AL282" i="1"/>
  <c r="AJ282" i="1"/>
  <c r="AK282" i="1" s="1"/>
  <c r="AD282" i="1"/>
  <c r="AB282" i="1"/>
  <c r="AE282" i="1" s="1"/>
  <c r="AI282" i="1" s="1"/>
  <c r="Z282" i="1"/>
  <c r="Y282" i="1"/>
  <c r="N282" i="1"/>
  <c r="AW282" i="1" s="1"/>
  <c r="AY282" i="1" s="1"/>
  <c r="BH281" i="1"/>
  <c r="BF281" i="1"/>
  <c r="BE281" i="1"/>
  <c r="BG281" i="1" s="1"/>
  <c r="BD281" i="1"/>
  <c r="BB281" i="1"/>
  <c r="BA281" i="1"/>
  <c r="BC281" i="1" s="1"/>
  <c r="AV281" i="1"/>
  <c r="AU281" i="1"/>
  <c r="AT281" i="1"/>
  <c r="AS281" i="1"/>
  <c r="AR281" i="1"/>
  <c r="AQ281" i="1"/>
  <c r="AP281" i="1"/>
  <c r="AO281" i="1"/>
  <c r="AN281" i="1"/>
  <c r="AM281" i="1"/>
  <c r="AL281" i="1"/>
  <c r="AJ281" i="1"/>
  <c r="AK281" i="1" s="1"/>
  <c r="AD281" i="1"/>
  <c r="AB281" i="1"/>
  <c r="AE281" i="1" s="1"/>
  <c r="AI281" i="1" s="1"/>
  <c r="Z281" i="1"/>
  <c r="Y281" i="1"/>
  <c r="N281" i="1"/>
  <c r="AW281" i="1" s="1"/>
  <c r="AY281" i="1" s="1"/>
  <c r="BH280" i="1"/>
  <c r="BF280" i="1"/>
  <c r="BE280" i="1"/>
  <c r="BG280" i="1" s="1"/>
  <c r="BD280" i="1"/>
  <c r="BB280" i="1"/>
  <c r="BA280" i="1"/>
  <c r="BC280" i="1" s="1"/>
  <c r="AV280" i="1"/>
  <c r="AU280" i="1"/>
  <c r="AT280" i="1"/>
  <c r="AS280" i="1"/>
  <c r="AR280" i="1"/>
  <c r="AQ280" i="1"/>
  <c r="AP280" i="1"/>
  <c r="AO280" i="1"/>
  <c r="AN280" i="1"/>
  <c r="AM280" i="1"/>
  <c r="AL280" i="1"/>
  <c r="AJ280" i="1"/>
  <c r="AK280" i="1" s="1"/>
  <c r="AD280" i="1"/>
  <c r="AB280" i="1"/>
  <c r="AE280" i="1" s="1"/>
  <c r="AI280" i="1" s="1"/>
  <c r="Z280" i="1"/>
  <c r="Y280" i="1"/>
  <c r="N280" i="1"/>
  <c r="AW280" i="1" s="1"/>
  <c r="AY280" i="1" s="1"/>
  <c r="BH279" i="1"/>
  <c r="BF279" i="1"/>
  <c r="BE279" i="1"/>
  <c r="BG279" i="1" s="1"/>
  <c r="BD279" i="1"/>
  <c r="BB279" i="1"/>
  <c r="BA279" i="1"/>
  <c r="BC279" i="1" s="1"/>
  <c r="AV279" i="1"/>
  <c r="AU279" i="1"/>
  <c r="AT279" i="1"/>
  <c r="AS279" i="1"/>
  <c r="AR279" i="1"/>
  <c r="AQ279" i="1"/>
  <c r="AP279" i="1"/>
  <c r="AO279" i="1"/>
  <c r="AN279" i="1"/>
  <c r="AM279" i="1"/>
  <c r="AL279" i="1"/>
  <c r="AJ279" i="1"/>
  <c r="AK279" i="1" s="1"/>
  <c r="AD279" i="1"/>
  <c r="AB279" i="1"/>
  <c r="AE279" i="1" s="1"/>
  <c r="AI279" i="1" s="1"/>
  <c r="Z279" i="1"/>
  <c r="Y279" i="1"/>
  <c r="N279" i="1"/>
  <c r="AW279" i="1" s="1"/>
  <c r="AY279" i="1" s="1"/>
  <c r="BH278" i="1"/>
  <c r="BF278" i="1"/>
  <c r="BE278" i="1"/>
  <c r="BG278" i="1" s="1"/>
  <c r="BD278" i="1"/>
  <c r="BB278" i="1"/>
  <c r="BA278" i="1"/>
  <c r="BC278" i="1" s="1"/>
  <c r="AV278" i="1"/>
  <c r="AU278" i="1"/>
  <c r="AT278" i="1"/>
  <c r="AS278" i="1"/>
  <c r="AR278" i="1"/>
  <c r="AQ278" i="1"/>
  <c r="AP278" i="1"/>
  <c r="AO278" i="1"/>
  <c r="AN278" i="1"/>
  <c r="AM278" i="1"/>
  <c r="AL278" i="1"/>
  <c r="AJ278" i="1"/>
  <c r="AK278" i="1" s="1"/>
  <c r="AD278" i="1"/>
  <c r="AB278" i="1"/>
  <c r="AE278" i="1" s="1"/>
  <c r="AI278" i="1" s="1"/>
  <c r="Z278" i="1"/>
  <c r="Y278" i="1"/>
  <c r="N278" i="1"/>
  <c r="AW278" i="1" s="1"/>
  <c r="AY278" i="1" s="1"/>
  <c r="BH277" i="1"/>
  <c r="BF277" i="1"/>
  <c r="BE277" i="1"/>
  <c r="BG277" i="1" s="1"/>
  <c r="BD277" i="1"/>
  <c r="BB277" i="1"/>
  <c r="BA277" i="1"/>
  <c r="BC277" i="1" s="1"/>
  <c r="AV277" i="1"/>
  <c r="AU277" i="1"/>
  <c r="AT277" i="1"/>
  <c r="AS277" i="1"/>
  <c r="AR277" i="1"/>
  <c r="AQ277" i="1"/>
  <c r="AP277" i="1"/>
  <c r="AO277" i="1"/>
  <c r="AN277" i="1"/>
  <c r="AM277" i="1"/>
  <c r="AL277" i="1"/>
  <c r="AJ277" i="1"/>
  <c r="AK277" i="1" s="1"/>
  <c r="AD277" i="1"/>
  <c r="AB277" i="1"/>
  <c r="AE277" i="1" s="1"/>
  <c r="AI277" i="1" s="1"/>
  <c r="Z277" i="1"/>
  <c r="Y277" i="1"/>
  <c r="N277" i="1"/>
  <c r="AW277" i="1" s="1"/>
  <c r="AY277" i="1" s="1"/>
  <c r="BH276" i="1"/>
  <c r="BF276" i="1"/>
  <c r="BE276" i="1"/>
  <c r="BG276" i="1" s="1"/>
  <c r="BD276" i="1"/>
  <c r="BB276" i="1"/>
  <c r="BA276" i="1"/>
  <c r="BC276" i="1" s="1"/>
  <c r="AV276" i="1"/>
  <c r="AU276" i="1"/>
  <c r="AT276" i="1"/>
  <c r="AS276" i="1"/>
  <c r="AR276" i="1"/>
  <c r="AQ276" i="1"/>
  <c r="AP276" i="1"/>
  <c r="AO276" i="1"/>
  <c r="AN276" i="1"/>
  <c r="AM276" i="1"/>
  <c r="AL276" i="1"/>
  <c r="AJ276" i="1"/>
  <c r="AK276" i="1" s="1"/>
  <c r="AD276" i="1"/>
  <c r="AB276" i="1"/>
  <c r="AE276" i="1" s="1"/>
  <c r="AI276" i="1" s="1"/>
  <c r="Z276" i="1"/>
  <c r="Y276" i="1"/>
  <c r="N276" i="1"/>
  <c r="AW276" i="1" s="1"/>
  <c r="AY276" i="1" s="1"/>
  <c r="BH275" i="1"/>
  <c r="BF275" i="1"/>
  <c r="BE275" i="1"/>
  <c r="BG275" i="1" s="1"/>
  <c r="BD275" i="1"/>
  <c r="BB275" i="1"/>
  <c r="BA275" i="1"/>
  <c r="BC275" i="1" s="1"/>
  <c r="AV275" i="1"/>
  <c r="AU275" i="1"/>
  <c r="AT275" i="1"/>
  <c r="AS275" i="1"/>
  <c r="AR275" i="1"/>
  <c r="AQ275" i="1"/>
  <c r="AP275" i="1"/>
  <c r="AO275" i="1"/>
  <c r="AN275" i="1"/>
  <c r="AM275" i="1"/>
  <c r="AL275" i="1"/>
  <c r="AJ275" i="1"/>
  <c r="AK275" i="1" s="1"/>
  <c r="AD275" i="1"/>
  <c r="AB275" i="1"/>
  <c r="AE275" i="1" s="1"/>
  <c r="AI275" i="1" s="1"/>
  <c r="Z275" i="1"/>
  <c r="Y275" i="1"/>
  <c r="N275" i="1"/>
  <c r="AW275" i="1" s="1"/>
  <c r="AY275" i="1" s="1"/>
  <c r="BH274" i="1"/>
  <c r="BF274" i="1"/>
  <c r="BE274" i="1"/>
  <c r="BG274" i="1" s="1"/>
  <c r="BD274" i="1"/>
  <c r="BB274" i="1"/>
  <c r="BA274" i="1"/>
  <c r="BC274" i="1" s="1"/>
  <c r="AV274" i="1"/>
  <c r="AU274" i="1"/>
  <c r="AT274" i="1"/>
  <c r="AS274" i="1"/>
  <c r="AR274" i="1"/>
  <c r="AQ274" i="1"/>
  <c r="AP274" i="1"/>
  <c r="AO274" i="1"/>
  <c r="AN274" i="1"/>
  <c r="AM274" i="1"/>
  <c r="AL274" i="1"/>
  <c r="AJ274" i="1"/>
  <c r="AK274" i="1" s="1"/>
  <c r="AD274" i="1"/>
  <c r="AB274" i="1"/>
  <c r="AE274" i="1" s="1"/>
  <c r="AI274" i="1" s="1"/>
  <c r="Z274" i="1"/>
  <c r="Y274" i="1"/>
  <c r="N274" i="1"/>
  <c r="AW274" i="1" s="1"/>
  <c r="AY274" i="1" s="1"/>
  <c r="BH273" i="1"/>
  <c r="BF273" i="1"/>
  <c r="BE273" i="1"/>
  <c r="BG273" i="1" s="1"/>
  <c r="BD273" i="1"/>
  <c r="BB273" i="1"/>
  <c r="BA273" i="1"/>
  <c r="BC273" i="1" s="1"/>
  <c r="AV273" i="1"/>
  <c r="AU273" i="1"/>
  <c r="AT273" i="1"/>
  <c r="AS273" i="1"/>
  <c r="AR273" i="1"/>
  <c r="AQ273" i="1"/>
  <c r="AP273" i="1"/>
  <c r="AO273" i="1"/>
  <c r="AN273" i="1"/>
  <c r="AM273" i="1"/>
  <c r="AL273" i="1"/>
  <c r="AJ273" i="1"/>
  <c r="AK273" i="1" s="1"/>
  <c r="AD273" i="1"/>
  <c r="AB273" i="1"/>
  <c r="AE273" i="1" s="1"/>
  <c r="AI273" i="1" s="1"/>
  <c r="Z273" i="1"/>
  <c r="Y273" i="1"/>
  <c r="N273" i="1"/>
  <c r="AW273" i="1" s="1"/>
  <c r="AY273" i="1" s="1"/>
  <c r="BH272" i="1"/>
  <c r="BF272" i="1"/>
  <c r="BE272" i="1"/>
  <c r="BG272" i="1" s="1"/>
  <c r="BD272" i="1"/>
  <c r="BB272" i="1"/>
  <c r="BA272" i="1"/>
  <c r="BC272" i="1" s="1"/>
  <c r="AV272" i="1"/>
  <c r="AU272" i="1"/>
  <c r="AT272" i="1"/>
  <c r="AS272" i="1"/>
  <c r="AR272" i="1"/>
  <c r="AQ272" i="1"/>
  <c r="AP272" i="1"/>
  <c r="AO272" i="1"/>
  <c r="AN272" i="1"/>
  <c r="AM272" i="1"/>
  <c r="AL272" i="1"/>
  <c r="AJ272" i="1"/>
  <c r="AK272" i="1" s="1"/>
  <c r="AD272" i="1"/>
  <c r="AB272" i="1"/>
  <c r="AE272" i="1" s="1"/>
  <c r="AI272" i="1" s="1"/>
  <c r="Z272" i="1"/>
  <c r="Y272" i="1"/>
  <c r="N272" i="1"/>
  <c r="AW272" i="1" s="1"/>
  <c r="AY272" i="1" s="1"/>
  <c r="BH271" i="1"/>
  <c r="BF271" i="1"/>
  <c r="BE271" i="1"/>
  <c r="BG271" i="1" s="1"/>
  <c r="BD271" i="1"/>
  <c r="BB271" i="1"/>
  <c r="BA271" i="1"/>
  <c r="BC271" i="1" s="1"/>
  <c r="AV271" i="1"/>
  <c r="AU271" i="1"/>
  <c r="AT271" i="1"/>
  <c r="AS271" i="1"/>
  <c r="AR271" i="1"/>
  <c r="AQ271" i="1"/>
  <c r="AP271" i="1"/>
  <c r="AO271" i="1"/>
  <c r="AN271" i="1"/>
  <c r="AM271" i="1"/>
  <c r="AL271" i="1"/>
  <c r="AJ271" i="1"/>
  <c r="AK271" i="1" s="1"/>
  <c r="AD271" i="1"/>
  <c r="AB271" i="1"/>
  <c r="AE271" i="1" s="1"/>
  <c r="AI271" i="1" s="1"/>
  <c r="Z271" i="1"/>
  <c r="Y271" i="1"/>
  <c r="N271" i="1"/>
  <c r="AW271" i="1" s="1"/>
  <c r="AY271" i="1" s="1"/>
  <c r="BH270" i="1"/>
  <c r="BF270" i="1"/>
  <c r="BE270" i="1"/>
  <c r="BG270" i="1" s="1"/>
  <c r="BD270" i="1"/>
  <c r="BB270" i="1"/>
  <c r="BA270" i="1"/>
  <c r="BC270" i="1" s="1"/>
  <c r="AV270" i="1"/>
  <c r="AU270" i="1"/>
  <c r="AT270" i="1"/>
  <c r="AS270" i="1"/>
  <c r="AR270" i="1"/>
  <c r="AQ270" i="1"/>
  <c r="AP270" i="1"/>
  <c r="AO270" i="1"/>
  <c r="AN270" i="1"/>
  <c r="AM270" i="1"/>
  <c r="AL270" i="1"/>
  <c r="AJ270" i="1"/>
  <c r="AK270" i="1" s="1"/>
  <c r="AD270" i="1"/>
  <c r="AB270" i="1"/>
  <c r="AE270" i="1" s="1"/>
  <c r="AI270" i="1" s="1"/>
  <c r="Z270" i="1"/>
  <c r="Y270" i="1"/>
  <c r="N270" i="1"/>
  <c r="AW270" i="1" s="1"/>
  <c r="AY270" i="1" s="1"/>
  <c r="BH269" i="1"/>
  <c r="BF269" i="1"/>
  <c r="BE269" i="1"/>
  <c r="BG269" i="1" s="1"/>
  <c r="BD269" i="1"/>
  <c r="BB269" i="1"/>
  <c r="BA269" i="1"/>
  <c r="BC269" i="1" s="1"/>
  <c r="AV269" i="1"/>
  <c r="AU269" i="1"/>
  <c r="AT269" i="1"/>
  <c r="AS269" i="1"/>
  <c r="AR269" i="1"/>
  <c r="AQ269" i="1"/>
  <c r="AP269" i="1"/>
  <c r="AO269" i="1"/>
  <c r="AN269" i="1"/>
  <c r="AM269" i="1"/>
  <c r="AL269" i="1"/>
  <c r="AJ269" i="1"/>
  <c r="AK269" i="1" s="1"/>
  <c r="AD269" i="1"/>
  <c r="AB269" i="1"/>
  <c r="AE269" i="1" s="1"/>
  <c r="AI269" i="1" s="1"/>
  <c r="Z269" i="1"/>
  <c r="Y269" i="1"/>
  <c r="N269" i="1"/>
  <c r="AW269" i="1" s="1"/>
  <c r="AY269" i="1" s="1"/>
  <c r="BH268" i="1"/>
  <c r="BF268" i="1"/>
  <c r="BE268" i="1"/>
  <c r="BG268" i="1" s="1"/>
  <c r="BD268" i="1"/>
  <c r="BB268" i="1"/>
  <c r="BA268" i="1"/>
  <c r="BC268" i="1" s="1"/>
  <c r="AV268" i="1"/>
  <c r="AU268" i="1"/>
  <c r="AT268" i="1"/>
  <c r="AS268" i="1"/>
  <c r="AR268" i="1"/>
  <c r="AQ268" i="1"/>
  <c r="AP268" i="1"/>
  <c r="AO268" i="1"/>
  <c r="AN268" i="1"/>
  <c r="AM268" i="1"/>
  <c r="AL268" i="1"/>
  <c r="AJ268" i="1"/>
  <c r="AK268" i="1" s="1"/>
  <c r="AD268" i="1"/>
  <c r="AB268" i="1"/>
  <c r="AE268" i="1" s="1"/>
  <c r="AI268" i="1" s="1"/>
  <c r="Z268" i="1"/>
  <c r="Y268" i="1"/>
  <c r="N268" i="1"/>
  <c r="AW268" i="1" s="1"/>
  <c r="AY268" i="1" s="1"/>
  <c r="BH267" i="1"/>
  <c r="BF267" i="1"/>
  <c r="BE267" i="1"/>
  <c r="BG267" i="1" s="1"/>
  <c r="BD267" i="1"/>
  <c r="BB267" i="1"/>
  <c r="BA267" i="1"/>
  <c r="BC267" i="1" s="1"/>
  <c r="AV267" i="1"/>
  <c r="AU267" i="1"/>
  <c r="AT267" i="1"/>
  <c r="AS267" i="1"/>
  <c r="AR267" i="1"/>
  <c r="AQ267" i="1"/>
  <c r="AP267" i="1"/>
  <c r="AO267" i="1"/>
  <c r="AN267" i="1"/>
  <c r="AM267" i="1"/>
  <c r="AL267" i="1"/>
  <c r="AJ267" i="1"/>
  <c r="AK267" i="1" s="1"/>
  <c r="AD267" i="1"/>
  <c r="AB267" i="1"/>
  <c r="AE267" i="1" s="1"/>
  <c r="AI267" i="1" s="1"/>
  <c r="Z267" i="1"/>
  <c r="Y267" i="1"/>
  <c r="N267" i="1"/>
  <c r="AW267" i="1" s="1"/>
  <c r="AY267" i="1" s="1"/>
  <c r="BH266" i="1"/>
  <c r="BF266" i="1"/>
  <c r="BE266" i="1"/>
  <c r="BG266" i="1" s="1"/>
  <c r="BD266" i="1"/>
  <c r="BB266" i="1"/>
  <c r="BA266" i="1"/>
  <c r="BC266" i="1" s="1"/>
  <c r="AV266" i="1"/>
  <c r="AU266" i="1"/>
  <c r="AT266" i="1"/>
  <c r="AS266" i="1"/>
  <c r="AR266" i="1"/>
  <c r="AQ266" i="1"/>
  <c r="AP266" i="1"/>
  <c r="AO266" i="1"/>
  <c r="AN266" i="1"/>
  <c r="AM266" i="1"/>
  <c r="AL266" i="1"/>
  <c r="AJ266" i="1"/>
  <c r="AK266" i="1" s="1"/>
  <c r="AD266" i="1"/>
  <c r="AB266" i="1"/>
  <c r="AE266" i="1" s="1"/>
  <c r="AI266" i="1" s="1"/>
  <c r="Z266" i="1"/>
  <c r="Y266" i="1"/>
  <c r="N266" i="1"/>
  <c r="AW266" i="1" s="1"/>
  <c r="AY266" i="1" s="1"/>
  <c r="BH265" i="1"/>
  <c r="BF265" i="1"/>
  <c r="BE265" i="1"/>
  <c r="BG265" i="1" s="1"/>
  <c r="BD265" i="1"/>
  <c r="BB265" i="1"/>
  <c r="BA265" i="1"/>
  <c r="BC265" i="1" s="1"/>
  <c r="AV265" i="1"/>
  <c r="AU265" i="1"/>
  <c r="AT265" i="1"/>
  <c r="AS265" i="1"/>
  <c r="AR265" i="1"/>
  <c r="AQ265" i="1"/>
  <c r="AP265" i="1"/>
  <c r="AO265" i="1"/>
  <c r="AN265" i="1"/>
  <c r="AM265" i="1"/>
  <c r="AL265" i="1"/>
  <c r="AJ265" i="1"/>
  <c r="AK265" i="1" s="1"/>
  <c r="AD265" i="1"/>
  <c r="AB265" i="1"/>
  <c r="AE265" i="1" s="1"/>
  <c r="AI265" i="1" s="1"/>
  <c r="Z265" i="1"/>
  <c r="Y265" i="1"/>
  <c r="N265" i="1"/>
  <c r="AW265" i="1" s="1"/>
  <c r="AY265" i="1" s="1"/>
  <c r="BH264" i="1"/>
  <c r="BF264" i="1"/>
  <c r="BE264" i="1"/>
  <c r="BG264" i="1" s="1"/>
  <c r="BD264" i="1"/>
  <c r="BB264" i="1"/>
  <c r="BA264" i="1"/>
  <c r="BC264" i="1" s="1"/>
  <c r="AV264" i="1"/>
  <c r="AU264" i="1"/>
  <c r="AT264" i="1"/>
  <c r="AS264" i="1"/>
  <c r="AR264" i="1"/>
  <c r="AQ264" i="1"/>
  <c r="AP264" i="1"/>
  <c r="AO264" i="1"/>
  <c r="AN264" i="1"/>
  <c r="AM264" i="1"/>
  <c r="AL264" i="1"/>
  <c r="AJ264" i="1"/>
  <c r="AK264" i="1" s="1"/>
  <c r="AD264" i="1"/>
  <c r="AB264" i="1"/>
  <c r="AE264" i="1" s="1"/>
  <c r="AI264" i="1" s="1"/>
  <c r="Z264" i="1"/>
  <c r="Y264" i="1"/>
  <c r="N264" i="1"/>
  <c r="AW264" i="1" s="1"/>
  <c r="AY264" i="1" s="1"/>
  <c r="BH263" i="1"/>
  <c r="BF263" i="1"/>
  <c r="BE263" i="1"/>
  <c r="BG263" i="1" s="1"/>
  <c r="BD263" i="1"/>
  <c r="BB263" i="1"/>
  <c r="BA263" i="1"/>
  <c r="BC263" i="1" s="1"/>
  <c r="AV263" i="1"/>
  <c r="AU263" i="1"/>
  <c r="AT263" i="1"/>
  <c r="AS263" i="1"/>
  <c r="AR263" i="1"/>
  <c r="AQ263" i="1"/>
  <c r="AP263" i="1"/>
  <c r="AO263" i="1"/>
  <c r="AN263" i="1"/>
  <c r="AM263" i="1"/>
  <c r="AL263" i="1"/>
  <c r="AJ263" i="1"/>
  <c r="AK263" i="1" s="1"/>
  <c r="AD263" i="1"/>
  <c r="AB263" i="1"/>
  <c r="AE263" i="1" s="1"/>
  <c r="AI263" i="1" s="1"/>
  <c r="Z263" i="1"/>
  <c r="Y263" i="1"/>
  <c r="N263" i="1"/>
  <c r="AW263" i="1" s="1"/>
  <c r="AY263" i="1" s="1"/>
  <c r="BH262" i="1"/>
  <c r="BF262" i="1"/>
  <c r="BE262" i="1"/>
  <c r="BG262" i="1" s="1"/>
  <c r="BD262" i="1"/>
  <c r="BB262" i="1"/>
  <c r="BA262" i="1"/>
  <c r="BC262" i="1" s="1"/>
  <c r="AV262" i="1"/>
  <c r="AU262" i="1"/>
  <c r="AT262" i="1"/>
  <c r="AS262" i="1"/>
  <c r="AR262" i="1"/>
  <c r="AQ262" i="1"/>
  <c r="AP262" i="1"/>
  <c r="AO262" i="1"/>
  <c r="AN262" i="1"/>
  <c r="AM262" i="1"/>
  <c r="AL262" i="1"/>
  <c r="AJ262" i="1"/>
  <c r="AK262" i="1" s="1"/>
  <c r="AD262" i="1"/>
  <c r="AB262" i="1"/>
  <c r="AE262" i="1" s="1"/>
  <c r="AI262" i="1" s="1"/>
  <c r="Z262" i="1"/>
  <c r="Y262" i="1"/>
  <c r="N262" i="1"/>
  <c r="AW262" i="1" s="1"/>
  <c r="AY262" i="1" s="1"/>
  <c r="BH261" i="1"/>
  <c r="BF261" i="1"/>
  <c r="BE261" i="1"/>
  <c r="BG261" i="1" s="1"/>
  <c r="BD261" i="1"/>
  <c r="BB261" i="1"/>
  <c r="BA261" i="1"/>
  <c r="BC261" i="1" s="1"/>
  <c r="AV261" i="1"/>
  <c r="AU261" i="1"/>
  <c r="AT261" i="1"/>
  <c r="AS261" i="1"/>
  <c r="AR261" i="1"/>
  <c r="AQ261" i="1"/>
  <c r="AP261" i="1"/>
  <c r="AO261" i="1"/>
  <c r="AN261" i="1"/>
  <c r="AM261" i="1"/>
  <c r="AL261" i="1"/>
  <c r="AJ261" i="1"/>
  <c r="AK261" i="1" s="1"/>
  <c r="AD261" i="1"/>
  <c r="AB261" i="1"/>
  <c r="AE261" i="1" s="1"/>
  <c r="AI261" i="1" s="1"/>
  <c r="Z261" i="1"/>
  <c r="Y261" i="1"/>
  <c r="N261" i="1"/>
  <c r="AW261" i="1" s="1"/>
  <c r="AY261" i="1" s="1"/>
  <c r="BH260" i="1"/>
  <c r="BF260" i="1"/>
  <c r="BE260" i="1"/>
  <c r="BG260" i="1" s="1"/>
  <c r="BD260" i="1"/>
  <c r="BB260" i="1"/>
  <c r="BA260" i="1"/>
  <c r="BC260" i="1" s="1"/>
  <c r="AV260" i="1"/>
  <c r="AU260" i="1"/>
  <c r="AT260" i="1"/>
  <c r="AS260" i="1"/>
  <c r="AR260" i="1"/>
  <c r="AQ260" i="1"/>
  <c r="AP260" i="1"/>
  <c r="AO260" i="1"/>
  <c r="AN260" i="1"/>
  <c r="AM260" i="1"/>
  <c r="AL260" i="1"/>
  <c r="AJ260" i="1"/>
  <c r="AK260" i="1" s="1"/>
  <c r="AD260" i="1"/>
  <c r="AB260" i="1"/>
  <c r="AE260" i="1" s="1"/>
  <c r="AI260" i="1" s="1"/>
  <c r="Z260" i="1"/>
  <c r="Y260" i="1"/>
  <c r="N260" i="1"/>
  <c r="AW260" i="1" s="1"/>
  <c r="AY260" i="1" s="1"/>
  <c r="BH259" i="1"/>
  <c r="BF259" i="1"/>
  <c r="BE259" i="1"/>
  <c r="BG259" i="1" s="1"/>
  <c r="BD259" i="1"/>
  <c r="BB259" i="1"/>
  <c r="BA259" i="1"/>
  <c r="BC259" i="1" s="1"/>
  <c r="AV259" i="1"/>
  <c r="AU259" i="1"/>
  <c r="AT259" i="1"/>
  <c r="AS259" i="1"/>
  <c r="AR259" i="1"/>
  <c r="AQ259" i="1"/>
  <c r="AP259" i="1"/>
  <c r="AO259" i="1"/>
  <c r="AN259" i="1"/>
  <c r="AM259" i="1"/>
  <c r="AL259" i="1"/>
  <c r="AJ259" i="1"/>
  <c r="AK259" i="1" s="1"/>
  <c r="AD259" i="1"/>
  <c r="AB259" i="1"/>
  <c r="AE259" i="1" s="1"/>
  <c r="AI259" i="1" s="1"/>
  <c r="Z259" i="1"/>
  <c r="Y259" i="1"/>
  <c r="N259" i="1"/>
  <c r="AW259" i="1" s="1"/>
  <c r="AY259" i="1" s="1"/>
  <c r="BH258" i="1"/>
  <c r="BF258" i="1"/>
  <c r="BE258" i="1"/>
  <c r="BG258" i="1" s="1"/>
  <c r="BD258" i="1"/>
  <c r="BB258" i="1"/>
  <c r="BA258" i="1"/>
  <c r="BC258" i="1" s="1"/>
  <c r="AV258" i="1"/>
  <c r="AU258" i="1"/>
  <c r="AT258" i="1"/>
  <c r="AS258" i="1"/>
  <c r="AR258" i="1"/>
  <c r="AQ258" i="1"/>
  <c r="AP258" i="1"/>
  <c r="AO258" i="1"/>
  <c r="AN258" i="1"/>
  <c r="AM258" i="1"/>
  <c r="AL258" i="1"/>
  <c r="AJ258" i="1"/>
  <c r="AK258" i="1" s="1"/>
  <c r="AD258" i="1"/>
  <c r="AB258" i="1"/>
  <c r="AE258" i="1" s="1"/>
  <c r="AI258" i="1" s="1"/>
  <c r="Z258" i="1"/>
  <c r="Y258" i="1"/>
  <c r="N258" i="1"/>
  <c r="AW258" i="1" s="1"/>
  <c r="AY258" i="1" s="1"/>
  <c r="BH257" i="1"/>
  <c r="BF257" i="1"/>
  <c r="BE257" i="1"/>
  <c r="BG257" i="1" s="1"/>
  <c r="BD257" i="1"/>
  <c r="BB257" i="1"/>
  <c r="BA257" i="1"/>
  <c r="BC257" i="1" s="1"/>
  <c r="AV257" i="1"/>
  <c r="AU257" i="1"/>
  <c r="AT257" i="1"/>
  <c r="AS257" i="1"/>
  <c r="AR257" i="1"/>
  <c r="AQ257" i="1"/>
  <c r="AP257" i="1"/>
  <c r="AO257" i="1"/>
  <c r="AN257" i="1"/>
  <c r="AM257" i="1"/>
  <c r="AL257" i="1"/>
  <c r="AJ257" i="1"/>
  <c r="AK257" i="1" s="1"/>
  <c r="AD257" i="1"/>
  <c r="AB257" i="1"/>
  <c r="AE257" i="1" s="1"/>
  <c r="AI257" i="1" s="1"/>
  <c r="Z257" i="1"/>
  <c r="Y257" i="1"/>
  <c r="N257" i="1"/>
  <c r="AW257" i="1" s="1"/>
  <c r="AY257" i="1" s="1"/>
  <c r="BH256" i="1"/>
  <c r="BF256" i="1"/>
  <c r="BE256" i="1"/>
  <c r="BG256" i="1" s="1"/>
  <c r="BD256" i="1"/>
  <c r="BB256" i="1"/>
  <c r="BA256" i="1"/>
  <c r="BC256" i="1" s="1"/>
  <c r="AV256" i="1"/>
  <c r="AU256" i="1"/>
  <c r="AT256" i="1"/>
  <c r="AS256" i="1"/>
  <c r="AR256" i="1"/>
  <c r="AQ256" i="1"/>
  <c r="AP256" i="1"/>
  <c r="AO256" i="1"/>
  <c r="AN256" i="1"/>
  <c r="AM256" i="1"/>
  <c r="AL256" i="1"/>
  <c r="AJ256" i="1"/>
  <c r="AK256" i="1" s="1"/>
  <c r="AD256" i="1"/>
  <c r="AB256" i="1"/>
  <c r="AE256" i="1" s="1"/>
  <c r="AI256" i="1" s="1"/>
  <c r="Z256" i="1"/>
  <c r="Y256" i="1"/>
  <c r="N256" i="1"/>
  <c r="AW256" i="1" s="1"/>
  <c r="AY256" i="1" s="1"/>
  <c r="BH255" i="1"/>
  <c r="BF255" i="1"/>
  <c r="BE255" i="1"/>
  <c r="BG255" i="1" s="1"/>
  <c r="BD255" i="1"/>
  <c r="BB255" i="1"/>
  <c r="BA255" i="1"/>
  <c r="BC255" i="1" s="1"/>
  <c r="AV255" i="1"/>
  <c r="AU255" i="1"/>
  <c r="AT255" i="1"/>
  <c r="AS255" i="1"/>
  <c r="AR255" i="1"/>
  <c r="AQ255" i="1"/>
  <c r="AP255" i="1"/>
  <c r="AO255" i="1"/>
  <c r="AN255" i="1"/>
  <c r="AM255" i="1"/>
  <c r="AL255" i="1"/>
  <c r="AJ255" i="1"/>
  <c r="AK255" i="1" s="1"/>
  <c r="AD255" i="1"/>
  <c r="AB255" i="1"/>
  <c r="AE255" i="1" s="1"/>
  <c r="AI255" i="1" s="1"/>
  <c r="Z255" i="1"/>
  <c r="Y255" i="1"/>
  <c r="N255" i="1"/>
  <c r="AW255" i="1" s="1"/>
  <c r="AY255" i="1" s="1"/>
  <c r="BH254" i="1"/>
  <c r="BF254" i="1"/>
  <c r="BE254" i="1"/>
  <c r="BG254" i="1" s="1"/>
  <c r="BD254" i="1"/>
  <c r="BB254" i="1"/>
  <c r="BA254" i="1"/>
  <c r="BC254" i="1" s="1"/>
  <c r="AV254" i="1"/>
  <c r="AU254" i="1"/>
  <c r="AT254" i="1"/>
  <c r="AS254" i="1"/>
  <c r="AR254" i="1"/>
  <c r="AQ254" i="1"/>
  <c r="AP254" i="1"/>
  <c r="AO254" i="1"/>
  <c r="AN254" i="1"/>
  <c r="AM254" i="1"/>
  <c r="AL254" i="1"/>
  <c r="AJ254" i="1"/>
  <c r="AK254" i="1" s="1"/>
  <c r="AD254" i="1"/>
  <c r="AB254" i="1"/>
  <c r="AE254" i="1" s="1"/>
  <c r="AI254" i="1" s="1"/>
  <c r="Z254" i="1"/>
  <c r="Y254" i="1"/>
  <c r="N254" i="1"/>
  <c r="AW254" i="1" s="1"/>
  <c r="AY254" i="1" s="1"/>
  <c r="BH253" i="1"/>
  <c r="BF253" i="1"/>
  <c r="BE253" i="1"/>
  <c r="BG253" i="1" s="1"/>
  <c r="BD253" i="1"/>
  <c r="BB253" i="1"/>
  <c r="BA253" i="1"/>
  <c r="BC253" i="1" s="1"/>
  <c r="AV253" i="1"/>
  <c r="AU253" i="1"/>
  <c r="AT253" i="1"/>
  <c r="AS253" i="1"/>
  <c r="AR253" i="1"/>
  <c r="AQ253" i="1"/>
  <c r="AP253" i="1"/>
  <c r="AO253" i="1"/>
  <c r="AN253" i="1"/>
  <c r="AM253" i="1"/>
  <c r="AL253" i="1"/>
  <c r="AJ253" i="1"/>
  <c r="AK253" i="1" s="1"/>
  <c r="AD253" i="1"/>
  <c r="AB253" i="1"/>
  <c r="AE253" i="1" s="1"/>
  <c r="AI253" i="1" s="1"/>
  <c r="Z253" i="1"/>
  <c r="Y253" i="1"/>
  <c r="N253" i="1"/>
  <c r="AW253" i="1" s="1"/>
  <c r="AY253" i="1" s="1"/>
  <c r="BH252" i="1"/>
  <c r="BF252" i="1"/>
  <c r="BE252" i="1"/>
  <c r="BG252" i="1" s="1"/>
  <c r="BD252" i="1"/>
  <c r="BB252" i="1"/>
  <c r="BA252" i="1"/>
  <c r="BC252" i="1" s="1"/>
  <c r="AV252" i="1"/>
  <c r="AU252" i="1"/>
  <c r="AT252" i="1"/>
  <c r="AS252" i="1"/>
  <c r="AR252" i="1"/>
  <c r="AQ252" i="1"/>
  <c r="AP252" i="1"/>
  <c r="AO252" i="1"/>
  <c r="AN252" i="1"/>
  <c r="AM252" i="1"/>
  <c r="AL252" i="1"/>
  <c r="AJ252" i="1"/>
  <c r="AK252" i="1" s="1"/>
  <c r="AD252" i="1"/>
  <c r="AB252" i="1"/>
  <c r="AE252" i="1" s="1"/>
  <c r="AI252" i="1" s="1"/>
  <c r="Z252" i="1"/>
  <c r="Y252" i="1"/>
  <c r="N252" i="1"/>
  <c r="AW252" i="1" s="1"/>
  <c r="AY252" i="1" s="1"/>
  <c r="BH251" i="1"/>
  <c r="BF251" i="1"/>
  <c r="BE251" i="1"/>
  <c r="BG251" i="1" s="1"/>
  <c r="BD251" i="1"/>
  <c r="BB251" i="1"/>
  <c r="BA251" i="1"/>
  <c r="BC251" i="1" s="1"/>
  <c r="AV251" i="1"/>
  <c r="AU251" i="1"/>
  <c r="AT251" i="1"/>
  <c r="AS251" i="1"/>
  <c r="AR251" i="1"/>
  <c r="AQ251" i="1"/>
  <c r="AP251" i="1"/>
  <c r="AO251" i="1"/>
  <c r="AN251" i="1"/>
  <c r="AM251" i="1"/>
  <c r="AL251" i="1"/>
  <c r="AJ251" i="1"/>
  <c r="AK251" i="1" s="1"/>
  <c r="AD251" i="1"/>
  <c r="AB251" i="1"/>
  <c r="AE251" i="1" s="1"/>
  <c r="AI251" i="1" s="1"/>
  <c r="Z251" i="1"/>
  <c r="Y251" i="1"/>
  <c r="N251" i="1"/>
  <c r="AW251" i="1" s="1"/>
  <c r="AY251" i="1" s="1"/>
  <c r="BH250" i="1"/>
  <c r="BF250" i="1"/>
  <c r="BE250" i="1"/>
  <c r="BG250" i="1" s="1"/>
  <c r="BD250" i="1"/>
  <c r="BB250" i="1"/>
  <c r="BA250" i="1"/>
  <c r="BC250" i="1" s="1"/>
  <c r="AV250" i="1"/>
  <c r="AU250" i="1"/>
  <c r="AT250" i="1"/>
  <c r="AS250" i="1"/>
  <c r="AR250" i="1"/>
  <c r="AQ250" i="1"/>
  <c r="AP250" i="1"/>
  <c r="AO250" i="1"/>
  <c r="AN250" i="1"/>
  <c r="AM250" i="1"/>
  <c r="AL250" i="1"/>
  <c r="AJ250" i="1"/>
  <c r="AK250" i="1" s="1"/>
  <c r="AD250" i="1"/>
  <c r="AB250" i="1"/>
  <c r="AE250" i="1" s="1"/>
  <c r="AI250" i="1" s="1"/>
  <c r="Z250" i="1"/>
  <c r="Y250" i="1"/>
  <c r="N250" i="1"/>
  <c r="AW250" i="1" s="1"/>
  <c r="AY250" i="1" s="1"/>
  <c r="BH249" i="1"/>
  <c r="BF249" i="1"/>
  <c r="BE249" i="1"/>
  <c r="BG249" i="1" s="1"/>
  <c r="BD249" i="1"/>
  <c r="BB249" i="1"/>
  <c r="BA249" i="1"/>
  <c r="BC249" i="1" s="1"/>
  <c r="AV249" i="1"/>
  <c r="AU249" i="1"/>
  <c r="AT249" i="1"/>
  <c r="AS249" i="1"/>
  <c r="AR249" i="1"/>
  <c r="AQ249" i="1"/>
  <c r="AP249" i="1"/>
  <c r="AO249" i="1"/>
  <c r="AN249" i="1"/>
  <c r="AM249" i="1"/>
  <c r="AL249" i="1"/>
  <c r="AJ249" i="1"/>
  <c r="AK249" i="1" s="1"/>
  <c r="AD249" i="1"/>
  <c r="AB249" i="1"/>
  <c r="AE249" i="1" s="1"/>
  <c r="AI249" i="1" s="1"/>
  <c r="Z249" i="1"/>
  <c r="Y249" i="1"/>
  <c r="N249" i="1"/>
  <c r="AW249" i="1" s="1"/>
  <c r="AY249" i="1" s="1"/>
  <c r="BH248" i="1"/>
  <c r="BF248" i="1"/>
  <c r="BE248" i="1"/>
  <c r="BG248" i="1" s="1"/>
  <c r="BD248" i="1"/>
  <c r="BB248" i="1"/>
  <c r="BA248" i="1"/>
  <c r="BC248" i="1" s="1"/>
  <c r="AV248" i="1"/>
  <c r="AU248" i="1"/>
  <c r="AT248" i="1"/>
  <c r="AS248" i="1"/>
  <c r="AR248" i="1"/>
  <c r="AQ248" i="1"/>
  <c r="AP248" i="1"/>
  <c r="AO248" i="1"/>
  <c r="AN248" i="1"/>
  <c r="AM248" i="1"/>
  <c r="AL248" i="1"/>
  <c r="AJ248" i="1"/>
  <c r="AK248" i="1" s="1"/>
  <c r="AD248" i="1"/>
  <c r="AB248" i="1"/>
  <c r="AE248" i="1" s="1"/>
  <c r="AI248" i="1" s="1"/>
  <c r="Z248" i="1"/>
  <c r="Y248" i="1"/>
  <c r="N248" i="1"/>
  <c r="AW248" i="1" s="1"/>
  <c r="AY248" i="1" s="1"/>
  <c r="BH247" i="1"/>
  <c r="BF247" i="1"/>
  <c r="BE247" i="1"/>
  <c r="BG247" i="1" s="1"/>
  <c r="BD247" i="1"/>
  <c r="BB247" i="1"/>
  <c r="BA247" i="1"/>
  <c r="BC247" i="1" s="1"/>
  <c r="AV247" i="1"/>
  <c r="AU247" i="1"/>
  <c r="AT247" i="1"/>
  <c r="AS247" i="1"/>
  <c r="AR247" i="1"/>
  <c r="AQ247" i="1"/>
  <c r="AP247" i="1"/>
  <c r="AO247" i="1"/>
  <c r="AN247" i="1"/>
  <c r="AM247" i="1"/>
  <c r="AL247" i="1"/>
  <c r="AJ247" i="1"/>
  <c r="AK247" i="1" s="1"/>
  <c r="AD247" i="1"/>
  <c r="AB247" i="1"/>
  <c r="AE247" i="1" s="1"/>
  <c r="AI247" i="1" s="1"/>
  <c r="Z247" i="1"/>
  <c r="Y247" i="1"/>
  <c r="N247" i="1"/>
  <c r="AW247" i="1" s="1"/>
  <c r="AY247" i="1" s="1"/>
  <c r="BH246" i="1"/>
  <c r="BF246" i="1"/>
  <c r="BE246" i="1"/>
  <c r="BG246" i="1" s="1"/>
  <c r="BD246" i="1"/>
  <c r="BB246" i="1"/>
  <c r="BA246" i="1"/>
  <c r="BC246" i="1" s="1"/>
  <c r="AV246" i="1"/>
  <c r="AU246" i="1"/>
  <c r="AT246" i="1"/>
  <c r="AS246" i="1"/>
  <c r="AR246" i="1"/>
  <c r="AQ246" i="1"/>
  <c r="AP246" i="1"/>
  <c r="AO246" i="1"/>
  <c r="AN246" i="1"/>
  <c r="AM246" i="1"/>
  <c r="AL246" i="1"/>
  <c r="AJ246" i="1"/>
  <c r="AK246" i="1" s="1"/>
  <c r="AD246" i="1"/>
  <c r="AB246" i="1"/>
  <c r="AE246" i="1" s="1"/>
  <c r="AI246" i="1" s="1"/>
  <c r="Z246" i="1"/>
  <c r="Y246" i="1"/>
  <c r="N246" i="1"/>
  <c r="AW246" i="1" s="1"/>
  <c r="AY246" i="1" s="1"/>
  <c r="BH245" i="1"/>
  <c r="BF245" i="1"/>
  <c r="BE245" i="1"/>
  <c r="BG245" i="1" s="1"/>
  <c r="BD245" i="1"/>
  <c r="BB245" i="1"/>
  <c r="BA245" i="1"/>
  <c r="BC245" i="1" s="1"/>
  <c r="AV245" i="1"/>
  <c r="AU245" i="1"/>
  <c r="AT245" i="1"/>
  <c r="AS245" i="1"/>
  <c r="AR245" i="1"/>
  <c r="AQ245" i="1"/>
  <c r="AP245" i="1"/>
  <c r="AO245" i="1"/>
  <c r="AN245" i="1"/>
  <c r="AM245" i="1"/>
  <c r="AL245" i="1"/>
  <c r="AJ245" i="1"/>
  <c r="AK245" i="1" s="1"/>
  <c r="AD245" i="1"/>
  <c r="AB245" i="1"/>
  <c r="AE245" i="1" s="1"/>
  <c r="AI245" i="1" s="1"/>
  <c r="Z245" i="1"/>
  <c r="Y245" i="1"/>
  <c r="N245" i="1"/>
  <c r="AW245" i="1" s="1"/>
  <c r="AY245" i="1" s="1"/>
  <c r="BH244" i="1"/>
  <c r="BF244" i="1"/>
  <c r="BE244" i="1"/>
  <c r="BG244" i="1" s="1"/>
  <c r="BD244" i="1"/>
  <c r="BB244" i="1"/>
  <c r="BA244" i="1"/>
  <c r="BC244" i="1" s="1"/>
  <c r="AV244" i="1"/>
  <c r="AU244" i="1"/>
  <c r="AT244" i="1"/>
  <c r="AS244" i="1"/>
  <c r="AR244" i="1"/>
  <c r="AQ244" i="1"/>
  <c r="AP244" i="1"/>
  <c r="AO244" i="1"/>
  <c r="AN244" i="1"/>
  <c r="AM244" i="1"/>
  <c r="AL244" i="1"/>
  <c r="AJ244" i="1"/>
  <c r="AK244" i="1" s="1"/>
  <c r="AD244" i="1"/>
  <c r="AB244" i="1"/>
  <c r="AE244" i="1" s="1"/>
  <c r="AI244" i="1" s="1"/>
  <c r="Z244" i="1"/>
  <c r="Y244" i="1"/>
  <c r="N244" i="1"/>
  <c r="AW244" i="1" s="1"/>
  <c r="AY244" i="1" s="1"/>
  <c r="BH243" i="1"/>
  <c r="BF243" i="1"/>
  <c r="BE243" i="1"/>
  <c r="BG243" i="1" s="1"/>
  <c r="BD243" i="1"/>
  <c r="BB243" i="1"/>
  <c r="BA243" i="1"/>
  <c r="BC243" i="1" s="1"/>
  <c r="AV243" i="1"/>
  <c r="AU243" i="1"/>
  <c r="AT243" i="1"/>
  <c r="AS243" i="1"/>
  <c r="AR243" i="1"/>
  <c r="AQ243" i="1"/>
  <c r="AP243" i="1"/>
  <c r="AO243" i="1"/>
  <c r="AN243" i="1"/>
  <c r="AM243" i="1"/>
  <c r="AL243" i="1"/>
  <c r="AJ243" i="1"/>
  <c r="AK243" i="1" s="1"/>
  <c r="AD243" i="1"/>
  <c r="AB243" i="1"/>
  <c r="AE243" i="1" s="1"/>
  <c r="AI243" i="1" s="1"/>
  <c r="Z243" i="1"/>
  <c r="Y243" i="1"/>
  <c r="N243" i="1"/>
  <c r="AW243" i="1" s="1"/>
  <c r="AY243" i="1" s="1"/>
  <c r="BH242" i="1"/>
  <c r="BF242" i="1"/>
  <c r="BE242" i="1"/>
  <c r="BG242" i="1" s="1"/>
  <c r="BD242" i="1"/>
  <c r="BB242" i="1"/>
  <c r="BA242" i="1"/>
  <c r="BC242" i="1" s="1"/>
  <c r="AV242" i="1"/>
  <c r="AU242" i="1"/>
  <c r="AT242" i="1"/>
  <c r="AS242" i="1"/>
  <c r="AR242" i="1"/>
  <c r="AQ242" i="1"/>
  <c r="AP242" i="1"/>
  <c r="AO242" i="1"/>
  <c r="AN242" i="1"/>
  <c r="AM242" i="1"/>
  <c r="AL242" i="1"/>
  <c r="AJ242" i="1"/>
  <c r="AK242" i="1" s="1"/>
  <c r="AD242" i="1"/>
  <c r="AB242" i="1"/>
  <c r="AE242" i="1" s="1"/>
  <c r="AI242" i="1" s="1"/>
  <c r="Z242" i="1"/>
  <c r="Y242" i="1"/>
  <c r="N242" i="1"/>
  <c r="AW242" i="1" s="1"/>
  <c r="AY242" i="1" s="1"/>
  <c r="BH241" i="1"/>
  <c r="BF241" i="1"/>
  <c r="BE241" i="1"/>
  <c r="BG241" i="1" s="1"/>
  <c r="BD241" i="1"/>
  <c r="BB241" i="1"/>
  <c r="BA241" i="1"/>
  <c r="BC241" i="1" s="1"/>
  <c r="AV241" i="1"/>
  <c r="AU241" i="1"/>
  <c r="AT241" i="1"/>
  <c r="AS241" i="1"/>
  <c r="AR241" i="1"/>
  <c r="AQ241" i="1"/>
  <c r="AP241" i="1"/>
  <c r="AO241" i="1"/>
  <c r="AN241" i="1"/>
  <c r="AM241" i="1"/>
  <c r="AL241" i="1"/>
  <c r="AJ241" i="1"/>
  <c r="AK241" i="1" s="1"/>
  <c r="AD241" i="1"/>
  <c r="AB241" i="1"/>
  <c r="AE241" i="1" s="1"/>
  <c r="AI241" i="1" s="1"/>
  <c r="Z241" i="1"/>
  <c r="Y241" i="1"/>
  <c r="N241" i="1"/>
  <c r="AW241" i="1" s="1"/>
  <c r="AY241" i="1" s="1"/>
  <c r="BH240" i="1"/>
  <c r="BF240" i="1"/>
  <c r="BE240" i="1"/>
  <c r="BG240" i="1" s="1"/>
  <c r="BD240" i="1"/>
  <c r="BB240" i="1"/>
  <c r="BA240" i="1"/>
  <c r="BC240" i="1" s="1"/>
  <c r="AV240" i="1"/>
  <c r="AU240" i="1"/>
  <c r="AT240" i="1"/>
  <c r="AS240" i="1"/>
  <c r="AR240" i="1"/>
  <c r="AQ240" i="1"/>
  <c r="AP240" i="1"/>
  <c r="AO240" i="1"/>
  <c r="AN240" i="1"/>
  <c r="AM240" i="1"/>
  <c r="AL240" i="1"/>
  <c r="AJ240" i="1"/>
  <c r="AK240" i="1" s="1"/>
  <c r="AD240" i="1"/>
  <c r="AB240" i="1"/>
  <c r="AE240" i="1" s="1"/>
  <c r="AI240" i="1" s="1"/>
  <c r="Z240" i="1"/>
  <c r="Y240" i="1"/>
  <c r="N240" i="1"/>
  <c r="AW240" i="1" s="1"/>
  <c r="AY240" i="1" s="1"/>
  <c r="BH239" i="1"/>
  <c r="BF239" i="1"/>
  <c r="BE239" i="1"/>
  <c r="BG239" i="1" s="1"/>
  <c r="BD239" i="1"/>
  <c r="BB239" i="1"/>
  <c r="BA239" i="1"/>
  <c r="BC239" i="1" s="1"/>
  <c r="AV239" i="1"/>
  <c r="AU239" i="1"/>
  <c r="AT239" i="1"/>
  <c r="AS239" i="1"/>
  <c r="AR239" i="1"/>
  <c r="AQ239" i="1"/>
  <c r="AP239" i="1"/>
  <c r="AO239" i="1"/>
  <c r="AN239" i="1"/>
  <c r="AM239" i="1"/>
  <c r="AL239" i="1"/>
  <c r="AJ239" i="1"/>
  <c r="AK239" i="1" s="1"/>
  <c r="AD239" i="1"/>
  <c r="AB239" i="1"/>
  <c r="AE239" i="1" s="1"/>
  <c r="AI239" i="1" s="1"/>
  <c r="Z239" i="1"/>
  <c r="Y239" i="1"/>
  <c r="N239" i="1"/>
  <c r="AW239" i="1" s="1"/>
  <c r="AY239" i="1" s="1"/>
  <c r="BH238" i="1"/>
  <c r="BF238" i="1"/>
  <c r="BE238" i="1"/>
  <c r="BG238" i="1" s="1"/>
  <c r="BD238" i="1"/>
  <c r="BB238" i="1"/>
  <c r="BA238" i="1"/>
  <c r="BC238" i="1" s="1"/>
  <c r="AV238" i="1"/>
  <c r="AU238" i="1"/>
  <c r="AT238" i="1"/>
  <c r="AS238" i="1"/>
  <c r="AR238" i="1"/>
  <c r="AQ238" i="1"/>
  <c r="AP238" i="1"/>
  <c r="AO238" i="1"/>
  <c r="AN238" i="1"/>
  <c r="AM238" i="1"/>
  <c r="AL238" i="1"/>
  <c r="AJ238" i="1"/>
  <c r="AK238" i="1" s="1"/>
  <c r="AD238" i="1"/>
  <c r="AB238" i="1"/>
  <c r="AE238" i="1" s="1"/>
  <c r="AI238" i="1" s="1"/>
  <c r="Z238" i="1"/>
  <c r="Y238" i="1"/>
  <c r="N238" i="1"/>
  <c r="AW238" i="1" s="1"/>
  <c r="AY238" i="1" s="1"/>
  <c r="BH237" i="1"/>
  <c r="BF237" i="1"/>
  <c r="BE237" i="1"/>
  <c r="BG237" i="1" s="1"/>
  <c r="BD237" i="1"/>
  <c r="BB237" i="1"/>
  <c r="BA237" i="1"/>
  <c r="BC237" i="1" s="1"/>
  <c r="AV237" i="1"/>
  <c r="AU237" i="1"/>
  <c r="AT237" i="1"/>
  <c r="AS237" i="1"/>
  <c r="AR237" i="1"/>
  <c r="AQ237" i="1"/>
  <c r="AP237" i="1"/>
  <c r="AO237" i="1"/>
  <c r="AN237" i="1"/>
  <c r="AM237" i="1"/>
  <c r="AL237" i="1"/>
  <c r="AJ237" i="1"/>
  <c r="AK237" i="1" s="1"/>
  <c r="AD237" i="1"/>
  <c r="AB237" i="1"/>
  <c r="AE237" i="1" s="1"/>
  <c r="AI237" i="1" s="1"/>
  <c r="Z237" i="1"/>
  <c r="Y237" i="1"/>
  <c r="N237" i="1"/>
  <c r="AW237" i="1" s="1"/>
  <c r="AY237" i="1" s="1"/>
  <c r="BH236" i="1"/>
  <c r="BF236" i="1"/>
  <c r="BE236" i="1"/>
  <c r="BG236" i="1" s="1"/>
  <c r="BD236" i="1"/>
  <c r="BB236" i="1"/>
  <c r="BA236" i="1"/>
  <c r="BC236" i="1" s="1"/>
  <c r="AV236" i="1"/>
  <c r="AU236" i="1"/>
  <c r="AT236" i="1"/>
  <c r="AS236" i="1"/>
  <c r="AR236" i="1"/>
  <c r="AQ236" i="1"/>
  <c r="AP236" i="1"/>
  <c r="AO236" i="1"/>
  <c r="AN236" i="1"/>
  <c r="AM236" i="1"/>
  <c r="AL236" i="1"/>
  <c r="AJ236" i="1"/>
  <c r="AK236" i="1" s="1"/>
  <c r="AD236" i="1"/>
  <c r="AB236" i="1"/>
  <c r="AE236" i="1" s="1"/>
  <c r="AI236" i="1" s="1"/>
  <c r="Z236" i="1"/>
  <c r="Y236" i="1"/>
  <c r="N236" i="1"/>
  <c r="AW236" i="1" s="1"/>
  <c r="AY236" i="1" s="1"/>
  <c r="BH235" i="1"/>
  <c r="BF235" i="1"/>
  <c r="BE235" i="1"/>
  <c r="BG235" i="1" s="1"/>
  <c r="BD235" i="1"/>
  <c r="BB235" i="1"/>
  <c r="BA235" i="1"/>
  <c r="BC235" i="1" s="1"/>
  <c r="AV235" i="1"/>
  <c r="AU235" i="1"/>
  <c r="AT235" i="1"/>
  <c r="AS235" i="1"/>
  <c r="AR235" i="1"/>
  <c r="AQ235" i="1"/>
  <c r="AP235" i="1"/>
  <c r="AO235" i="1"/>
  <c r="AN235" i="1"/>
  <c r="AM235" i="1"/>
  <c r="AL235" i="1"/>
  <c r="AJ235" i="1"/>
  <c r="AK235" i="1" s="1"/>
  <c r="AD235" i="1"/>
  <c r="AB235" i="1"/>
  <c r="AE235" i="1" s="1"/>
  <c r="AI235" i="1" s="1"/>
  <c r="Z235" i="1"/>
  <c r="Y235" i="1"/>
  <c r="N235" i="1"/>
  <c r="AW235" i="1" s="1"/>
  <c r="AY235" i="1" s="1"/>
  <c r="BH234" i="1"/>
  <c r="BF234" i="1"/>
  <c r="BE234" i="1"/>
  <c r="BG234" i="1" s="1"/>
  <c r="BD234" i="1"/>
  <c r="BB234" i="1"/>
  <c r="BA234" i="1"/>
  <c r="BC234" i="1" s="1"/>
  <c r="AV234" i="1"/>
  <c r="AU234" i="1"/>
  <c r="AT234" i="1"/>
  <c r="AS234" i="1"/>
  <c r="AR234" i="1"/>
  <c r="AQ234" i="1"/>
  <c r="AP234" i="1"/>
  <c r="AO234" i="1"/>
  <c r="AN234" i="1"/>
  <c r="AM234" i="1"/>
  <c r="AL234" i="1"/>
  <c r="AJ234" i="1"/>
  <c r="AK234" i="1" s="1"/>
  <c r="AD234" i="1"/>
  <c r="AB234" i="1"/>
  <c r="AE234" i="1" s="1"/>
  <c r="AI234" i="1" s="1"/>
  <c r="Z234" i="1"/>
  <c r="Y234" i="1"/>
  <c r="N234" i="1"/>
  <c r="AW234" i="1" s="1"/>
  <c r="AY234" i="1" s="1"/>
  <c r="BH233" i="1"/>
  <c r="BF233" i="1"/>
  <c r="BE233" i="1"/>
  <c r="BG233" i="1" s="1"/>
  <c r="BD233" i="1"/>
  <c r="BB233" i="1"/>
  <c r="BA233" i="1"/>
  <c r="BC233" i="1" s="1"/>
  <c r="AV233" i="1"/>
  <c r="AU233" i="1"/>
  <c r="AT233" i="1"/>
  <c r="AS233" i="1"/>
  <c r="AR233" i="1"/>
  <c r="AQ233" i="1"/>
  <c r="AP233" i="1"/>
  <c r="AO233" i="1"/>
  <c r="AN233" i="1"/>
  <c r="AM233" i="1"/>
  <c r="AL233" i="1"/>
  <c r="AJ233" i="1"/>
  <c r="AK233" i="1" s="1"/>
  <c r="AD233" i="1"/>
  <c r="AB233" i="1"/>
  <c r="AE233" i="1" s="1"/>
  <c r="AI233" i="1" s="1"/>
  <c r="Z233" i="1"/>
  <c r="Y233" i="1"/>
  <c r="N233" i="1"/>
  <c r="AW233" i="1" s="1"/>
  <c r="AY233" i="1" s="1"/>
  <c r="BH232" i="1"/>
  <c r="BF232" i="1"/>
  <c r="BE232" i="1"/>
  <c r="BG232" i="1" s="1"/>
  <c r="BD232" i="1"/>
  <c r="BB232" i="1"/>
  <c r="BA232" i="1"/>
  <c r="BC232" i="1" s="1"/>
  <c r="AV232" i="1"/>
  <c r="AU232" i="1"/>
  <c r="AT232" i="1"/>
  <c r="AS232" i="1"/>
  <c r="AR232" i="1"/>
  <c r="AQ232" i="1"/>
  <c r="AP232" i="1"/>
  <c r="AO232" i="1"/>
  <c r="AN232" i="1"/>
  <c r="AM232" i="1"/>
  <c r="AL232" i="1"/>
  <c r="AJ232" i="1"/>
  <c r="AK232" i="1" s="1"/>
  <c r="AD232" i="1"/>
  <c r="AB232" i="1"/>
  <c r="AE232" i="1" s="1"/>
  <c r="AI232" i="1" s="1"/>
  <c r="Z232" i="1"/>
  <c r="Y232" i="1"/>
  <c r="N232" i="1"/>
  <c r="AW232" i="1" s="1"/>
  <c r="AY232" i="1" s="1"/>
  <c r="BH231" i="1"/>
  <c r="BF231" i="1"/>
  <c r="BE231" i="1"/>
  <c r="BG231" i="1" s="1"/>
  <c r="BD231" i="1"/>
  <c r="BB231" i="1"/>
  <c r="BA231" i="1"/>
  <c r="BC231" i="1" s="1"/>
  <c r="AV231" i="1"/>
  <c r="AU231" i="1"/>
  <c r="AT231" i="1"/>
  <c r="AS231" i="1"/>
  <c r="AR231" i="1"/>
  <c r="AQ231" i="1"/>
  <c r="AP231" i="1"/>
  <c r="AO231" i="1"/>
  <c r="AN231" i="1"/>
  <c r="AM231" i="1"/>
  <c r="AL231" i="1"/>
  <c r="AJ231" i="1"/>
  <c r="AK231" i="1" s="1"/>
  <c r="AD231" i="1"/>
  <c r="AB231" i="1"/>
  <c r="AE231" i="1" s="1"/>
  <c r="AI231" i="1" s="1"/>
  <c r="Z231" i="1"/>
  <c r="Y231" i="1"/>
  <c r="N231" i="1"/>
  <c r="AW231" i="1" s="1"/>
  <c r="AY231" i="1" s="1"/>
  <c r="BH230" i="1"/>
  <c r="BF230" i="1"/>
  <c r="BE230" i="1"/>
  <c r="BG230" i="1" s="1"/>
  <c r="BD230" i="1"/>
  <c r="BB230" i="1"/>
  <c r="BA230" i="1"/>
  <c r="BC230" i="1" s="1"/>
  <c r="AV230" i="1"/>
  <c r="AU230" i="1"/>
  <c r="AT230" i="1"/>
  <c r="AS230" i="1"/>
  <c r="AR230" i="1"/>
  <c r="AQ230" i="1"/>
  <c r="AP230" i="1"/>
  <c r="AO230" i="1"/>
  <c r="AN230" i="1"/>
  <c r="AM230" i="1"/>
  <c r="AL230" i="1"/>
  <c r="AJ230" i="1"/>
  <c r="AK230" i="1" s="1"/>
  <c r="AD230" i="1"/>
  <c r="AB230" i="1"/>
  <c r="AE230" i="1" s="1"/>
  <c r="AI230" i="1" s="1"/>
  <c r="Z230" i="1"/>
  <c r="Y230" i="1"/>
  <c r="N230" i="1"/>
  <c r="AW230" i="1" s="1"/>
  <c r="AY230" i="1" s="1"/>
  <c r="BH229" i="1"/>
  <c r="BF229" i="1"/>
  <c r="BE229" i="1"/>
  <c r="BG229" i="1" s="1"/>
  <c r="BD229" i="1"/>
  <c r="BB229" i="1"/>
  <c r="BA229" i="1"/>
  <c r="BC229" i="1" s="1"/>
  <c r="AV229" i="1"/>
  <c r="AU229" i="1"/>
  <c r="AT229" i="1"/>
  <c r="AS229" i="1"/>
  <c r="AR229" i="1"/>
  <c r="AQ229" i="1"/>
  <c r="AP229" i="1"/>
  <c r="AO229" i="1"/>
  <c r="AN229" i="1"/>
  <c r="AM229" i="1"/>
  <c r="AL229" i="1"/>
  <c r="AJ229" i="1"/>
  <c r="AK229" i="1" s="1"/>
  <c r="AD229" i="1"/>
  <c r="AB229" i="1"/>
  <c r="AE229" i="1" s="1"/>
  <c r="AI229" i="1" s="1"/>
  <c r="Z229" i="1"/>
  <c r="Y229" i="1"/>
  <c r="N229" i="1"/>
  <c r="AW229" i="1" s="1"/>
  <c r="AY229" i="1" s="1"/>
  <c r="BH228" i="1"/>
  <c r="BF228" i="1"/>
  <c r="BE228" i="1"/>
  <c r="BG228" i="1" s="1"/>
  <c r="BD228" i="1"/>
  <c r="BB228" i="1"/>
  <c r="BA228" i="1"/>
  <c r="BC228" i="1" s="1"/>
  <c r="AV228" i="1"/>
  <c r="AU228" i="1"/>
  <c r="AT228" i="1"/>
  <c r="AS228" i="1"/>
  <c r="AR228" i="1"/>
  <c r="AQ228" i="1"/>
  <c r="AP228" i="1"/>
  <c r="AO228" i="1"/>
  <c r="AN228" i="1"/>
  <c r="AM228" i="1"/>
  <c r="AL228" i="1"/>
  <c r="AJ228" i="1"/>
  <c r="AK228" i="1" s="1"/>
  <c r="AD228" i="1"/>
  <c r="AB228" i="1"/>
  <c r="AE228" i="1" s="1"/>
  <c r="AI228" i="1" s="1"/>
  <c r="Z228" i="1"/>
  <c r="Y228" i="1"/>
  <c r="N228" i="1"/>
  <c r="AW228" i="1" s="1"/>
  <c r="AY228" i="1" s="1"/>
  <c r="BH227" i="1"/>
  <c r="BF227" i="1"/>
  <c r="BE227" i="1"/>
  <c r="BG227" i="1" s="1"/>
  <c r="BD227" i="1"/>
  <c r="BB227" i="1"/>
  <c r="BA227" i="1"/>
  <c r="BC227" i="1" s="1"/>
  <c r="AV227" i="1"/>
  <c r="AU227" i="1"/>
  <c r="AT227" i="1"/>
  <c r="AS227" i="1"/>
  <c r="AR227" i="1"/>
  <c r="AQ227" i="1"/>
  <c r="AP227" i="1"/>
  <c r="AO227" i="1"/>
  <c r="AN227" i="1"/>
  <c r="AM227" i="1"/>
  <c r="AL227" i="1"/>
  <c r="AJ227" i="1"/>
  <c r="AK227" i="1" s="1"/>
  <c r="AD227" i="1"/>
  <c r="AB227" i="1"/>
  <c r="AE227" i="1" s="1"/>
  <c r="AI227" i="1" s="1"/>
  <c r="Z227" i="1"/>
  <c r="Y227" i="1"/>
  <c r="N227" i="1"/>
  <c r="AW227" i="1" s="1"/>
  <c r="AY227" i="1" s="1"/>
  <c r="BH226" i="1"/>
  <c r="BF226" i="1"/>
  <c r="BE226" i="1"/>
  <c r="BG226" i="1" s="1"/>
  <c r="BD226" i="1"/>
  <c r="BB226" i="1"/>
  <c r="BA226" i="1"/>
  <c r="BC226" i="1" s="1"/>
  <c r="AV226" i="1"/>
  <c r="AU226" i="1"/>
  <c r="AT226" i="1"/>
  <c r="AS226" i="1"/>
  <c r="AR226" i="1"/>
  <c r="AQ226" i="1"/>
  <c r="AP226" i="1"/>
  <c r="AO226" i="1"/>
  <c r="AN226" i="1"/>
  <c r="AM226" i="1"/>
  <c r="AL226" i="1"/>
  <c r="AJ226" i="1"/>
  <c r="AK226" i="1" s="1"/>
  <c r="AD226" i="1"/>
  <c r="AB226" i="1"/>
  <c r="AE226" i="1" s="1"/>
  <c r="AI226" i="1" s="1"/>
  <c r="Z226" i="1"/>
  <c r="Y226" i="1"/>
  <c r="N226" i="1"/>
  <c r="AW226" i="1" s="1"/>
  <c r="AY226" i="1" s="1"/>
  <c r="BH225" i="1"/>
  <c r="BF225" i="1"/>
  <c r="BE225" i="1"/>
  <c r="BG225" i="1" s="1"/>
  <c r="BD225" i="1"/>
  <c r="BB225" i="1"/>
  <c r="BA225" i="1"/>
  <c r="BC225" i="1" s="1"/>
  <c r="AV225" i="1"/>
  <c r="AU225" i="1"/>
  <c r="AT225" i="1"/>
  <c r="AS225" i="1"/>
  <c r="AR225" i="1"/>
  <c r="AQ225" i="1"/>
  <c r="AP225" i="1"/>
  <c r="AO225" i="1"/>
  <c r="AN225" i="1"/>
  <c r="AM225" i="1"/>
  <c r="AL225" i="1"/>
  <c r="AJ225" i="1"/>
  <c r="AK225" i="1" s="1"/>
  <c r="AD225" i="1"/>
  <c r="AB225" i="1"/>
  <c r="AE225" i="1" s="1"/>
  <c r="AI225" i="1" s="1"/>
  <c r="Z225" i="1"/>
  <c r="Y225" i="1"/>
  <c r="N225" i="1"/>
  <c r="AW225" i="1" s="1"/>
  <c r="AY225" i="1" s="1"/>
  <c r="BH224" i="1"/>
  <c r="BF224" i="1"/>
  <c r="BE224" i="1"/>
  <c r="BG224" i="1" s="1"/>
  <c r="BD224" i="1"/>
  <c r="BB224" i="1"/>
  <c r="BA224" i="1"/>
  <c r="BC224" i="1" s="1"/>
  <c r="AV224" i="1"/>
  <c r="AU224" i="1"/>
  <c r="AT224" i="1"/>
  <c r="AS224" i="1"/>
  <c r="AR224" i="1"/>
  <c r="AQ224" i="1"/>
  <c r="AP224" i="1"/>
  <c r="AO224" i="1"/>
  <c r="AN224" i="1"/>
  <c r="AM224" i="1"/>
  <c r="AL224" i="1"/>
  <c r="AJ224" i="1"/>
  <c r="AK224" i="1" s="1"/>
  <c r="AD224" i="1"/>
  <c r="AB224" i="1"/>
  <c r="AE224" i="1" s="1"/>
  <c r="AI224" i="1" s="1"/>
  <c r="Z224" i="1"/>
  <c r="Y224" i="1"/>
  <c r="N224" i="1"/>
  <c r="AW224" i="1" s="1"/>
  <c r="AY224" i="1" s="1"/>
  <c r="BH223" i="1"/>
  <c r="BF223" i="1"/>
  <c r="BE223" i="1"/>
  <c r="BG223" i="1" s="1"/>
  <c r="BD223" i="1"/>
  <c r="BB223" i="1"/>
  <c r="BA223" i="1"/>
  <c r="BC223" i="1" s="1"/>
  <c r="AV223" i="1"/>
  <c r="AU223" i="1"/>
  <c r="AT223" i="1"/>
  <c r="AS223" i="1"/>
  <c r="AR223" i="1"/>
  <c r="AQ223" i="1"/>
  <c r="AP223" i="1"/>
  <c r="AO223" i="1"/>
  <c r="AN223" i="1"/>
  <c r="AM223" i="1"/>
  <c r="AL223" i="1"/>
  <c r="AJ223" i="1"/>
  <c r="AK223" i="1" s="1"/>
  <c r="AD223" i="1"/>
  <c r="AB223" i="1"/>
  <c r="AE223" i="1" s="1"/>
  <c r="AI223" i="1" s="1"/>
  <c r="Z223" i="1"/>
  <c r="Y223" i="1"/>
  <c r="N223" i="1"/>
  <c r="AW223" i="1" s="1"/>
  <c r="AY223" i="1" s="1"/>
  <c r="BH222" i="1"/>
  <c r="BF222" i="1"/>
  <c r="BE222" i="1"/>
  <c r="BG222" i="1" s="1"/>
  <c r="BD222" i="1"/>
  <c r="BB222" i="1"/>
  <c r="BA222" i="1"/>
  <c r="BC222" i="1" s="1"/>
  <c r="AV222" i="1"/>
  <c r="AU222" i="1"/>
  <c r="AT222" i="1"/>
  <c r="AS222" i="1"/>
  <c r="AR222" i="1"/>
  <c r="AQ222" i="1"/>
  <c r="AP222" i="1"/>
  <c r="AO222" i="1"/>
  <c r="AN222" i="1"/>
  <c r="AM222" i="1"/>
  <c r="AL222" i="1"/>
  <c r="AJ222" i="1"/>
  <c r="AK222" i="1" s="1"/>
  <c r="AD222" i="1"/>
  <c r="AB222" i="1"/>
  <c r="AE222" i="1" s="1"/>
  <c r="AI222" i="1" s="1"/>
  <c r="Z222" i="1"/>
  <c r="Y222" i="1"/>
  <c r="N222" i="1"/>
  <c r="AW222" i="1" s="1"/>
  <c r="AY222" i="1" s="1"/>
  <c r="BH221" i="1"/>
  <c r="BF221" i="1"/>
  <c r="BE221" i="1"/>
  <c r="BG221" i="1" s="1"/>
  <c r="BD221" i="1"/>
  <c r="BB221" i="1"/>
  <c r="BA221" i="1"/>
  <c r="BC221" i="1" s="1"/>
  <c r="AV221" i="1"/>
  <c r="AU221" i="1"/>
  <c r="AT221" i="1"/>
  <c r="AS221" i="1"/>
  <c r="AR221" i="1"/>
  <c r="AQ221" i="1"/>
  <c r="AP221" i="1"/>
  <c r="AO221" i="1"/>
  <c r="AN221" i="1"/>
  <c r="AM221" i="1"/>
  <c r="AL221" i="1"/>
  <c r="AJ221" i="1"/>
  <c r="AK221" i="1" s="1"/>
  <c r="AD221" i="1"/>
  <c r="AB221" i="1"/>
  <c r="AE221" i="1" s="1"/>
  <c r="AI221" i="1" s="1"/>
  <c r="Z221" i="1"/>
  <c r="Y221" i="1"/>
  <c r="N221" i="1"/>
  <c r="AW221" i="1" s="1"/>
  <c r="AY221" i="1" s="1"/>
  <c r="BH220" i="1"/>
  <c r="BF220" i="1"/>
  <c r="BE220" i="1"/>
  <c r="BG220" i="1" s="1"/>
  <c r="BD220" i="1"/>
  <c r="BB220" i="1"/>
  <c r="BA220" i="1"/>
  <c r="BC220" i="1" s="1"/>
  <c r="AV220" i="1"/>
  <c r="AU220" i="1"/>
  <c r="AT220" i="1"/>
  <c r="AS220" i="1"/>
  <c r="AR220" i="1"/>
  <c r="AQ220" i="1"/>
  <c r="AP220" i="1"/>
  <c r="AO220" i="1"/>
  <c r="AN220" i="1"/>
  <c r="AM220" i="1"/>
  <c r="AL220" i="1"/>
  <c r="AJ220" i="1"/>
  <c r="AK220" i="1" s="1"/>
  <c r="AD220" i="1"/>
  <c r="AB220" i="1"/>
  <c r="AE220" i="1" s="1"/>
  <c r="AI220" i="1" s="1"/>
  <c r="Z220" i="1"/>
  <c r="Y220" i="1"/>
  <c r="N220" i="1"/>
  <c r="AW220" i="1" s="1"/>
  <c r="AY220" i="1" s="1"/>
  <c r="BH219" i="1"/>
  <c r="BF219" i="1"/>
  <c r="BE219" i="1"/>
  <c r="BG219" i="1" s="1"/>
  <c r="BD219" i="1"/>
  <c r="BB219" i="1"/>
  <c r="BA219" i="1"/>
  <c r="BC219" i="1" s="1"/>
  <c r="AV219" i="1"/>
  <c r="AU219" i="1"/>
  <c r="AT219" i="1"/>
  <c r="AS219" i="1"/>
  <c r="AR219" i="1"/>
  <c r="AQ219" i="1"/>
  <c r="AP219" i="1"/>
  <c r="AO219" i="1"/>
  <c r="AN219" i="1"/>
  <c r="AM219" i="1"/>
  <c r="AL219" i="1"/>
  <c r="AJ219" i="1"/>
  <c r="AK219" i="1" s="1"/>
  <c r="AD219" i="1"/>
  <c r="AB219" i="1"/>
  <c r="AE219" i="1" s="1"/>
  <c r="AI219" i="1" s="1"/>
  <c r="Z219" i="1"/>
  <c r="Y219" i="1"/>
  <c r="N219" i="1"/>
  <c r="AW219" i="1" s="1"/>
  <c r="AY219" i="1" s="1"/>
  <c r="BH218" i="1"/>
  <c r="BF218" i="1"/>
  <c r="BE218" i="1"/>
  <c r="BG218" i="1" s="1"/>
  <c r="BD218" i="1"/>
  <c r="BB218" i="1"/>
  <c r="BA218" i="1"/>
  <c r="BC218" i="1" s="1"/>
  <c r="AV218" i="1"/>
  <c r="AU218" i="1"/>
  <c r="AT218" i="1"/>
  <c r="AS218" i="1"/>
  <c r="AR218" i="1"/>
  <c r="AQ218" i="1"/>
  <c r="AP218" i="1"/>
  <c r="AO218" i="1"/>
  <c r="AN218" i="1"/>
  <c r="AM218" i="1"/>
  <c r="AL218" i="1"/>
  <c r="AJ218" i="1"/>
  <c r="AK218" i="1" s="1"/>
  <c r="AD218" i="1"/>
  <c r="AB218" i="1"/>
  <c r="AE218" i="1" s="1"/>
  <c r="AI218" i="1" s="1"/>
  <c r="Z218" i="1"/>
  <c r="Y218" i="1"/>
  <c r="N218" i="1"/>
  <c r="AW218" i="1" s="1"/>
  <c r="AY218" i="1" s="1"/>
  <c r="BH217" i="1"/>
  <c r="BF217" i="1"/>
  <c r="BE217" i="1"/>
  <c r="BG217" i="1" s="1"/>
  <c r="BD217" i="1"/>
  <c r="BB217" i="1"/>
  <c r="BA217" i="1"/>
  <c r="BC217" i="1" s="1"/>
  <c r="AV217" i="1"/>
  <c r="AU217" i="1"/>
  <c r="AT217" i="1"/>
  <c r="AS217" i="1"/>
  <c r="AR217" i="1"/>
  <c r="AQ217" i="1"/>
  <c r="AP217" i="1"/>
  <c r="AO217" i="1"/>
  <c r="AN217" i="1"/>
  <c r="AM217" i="1"/>
  <c r="AL217" i="1"/>
  <c r="AJ217" i="1"/>
  <c r="AK217" i="1" s="1"/>
  <c r="AD217" i="1"/>
  <c r="AB217" i="1"/>
  <c r="AE217" i="1" s="1"/>
  <c r="AI217" i="1" s="1"/>
  <c r="Z217" i="1"/>
  <c r="Y217" i="1"/>
  <c r="N217" i="1"/>
  <c r="AW217" i="1" s="1"/>
  <c r="AY217" i="1" s="1"/>
  <c r="BH216" i="1"/>
  <c r="BF216" i="1"/>
  <c r="BE216" i="1"/>
  <c r="BG216" i="1" s="1"/>
  <c r="BD216" i="1"/>
  <c r="BB216" i="1"/>
  <c r="BA216" i="1"/>
  <c r="BC216" i="1" s="1"/>
  <c r="AV216" i="1"/>
  <c r="AU216" i="1"/>
  <c r="AT216" i="1"/>
  <c r="AS216" i="1"/>
  <c r="AR216" i="1"/>
  <c r="AQ216" i="1"/>
  <c r="AP216" i="1"/>
  <c r="AO216" i="1"/>
  <c r="AN216" i="1"/>
  <c r="AM216" i="1"/>
  <c r="AL216" i="1"/>
  <c r="AJ216" i="1"/>
  <c r="AK216" i="1" s="1"/>
  <c r="AD216" i="1"/>
  <c r="AB216" i="1"/>
  <c r="AE216" i="1" s="1"/>
  <c r="AI216" i="1" s="1"/>
  <c r="Z216" i="1"/>
  <c r="Y216" i="1"/>
  <c r="N216" i="1"/>
  <c r="AW216" i="1" s="1"/>
  <c r="AY216" i="1" s="1"/>
  <c r="BH215" i="1"/>
  <c r="BF215" i="1"/>
  <c r="BE215" i="1"/>
  <c r="BG215" i="1" s="1"/>
  <c r="BD215" i="1"/>
  <c r="BB215" i="1"/>
  <c r="BA215" i="1"/>
  <c r="BC215" i="1" s="1"/>
  <c r="AV215" i="1"/>
  <c r="AU215" i="1"/>
  <c r="AT215" i="1"/>
  <c r="AS215" i="1"/>
  <c r="AR215" i="1"/>
  <c r="AQ215" i="1"/>
  <c r="AP215" i="1"/>
  <c r="AO215" i="1"/>
  <c r="AN215" i="1"/>
  <c r="AM215" i="1"/>
  <c r="AL215" i="1"/>
  <c r="AJ215" i="1"/>
  <c r="AK215" i="1" s="1"/>
  <c r="AD215" i="1"/>
  <c r="AB215" i="1"/>
  <c r="AE215" i="1" s="1"/>
  <c r="AI215" i="1" s="1"/>
  <c r="Z215" i="1"/>
  <c r="Y215" i="1"/>
  <c r="N215" i="1"/>
  <c r="AW215" i="1" s="1"/>
  <c r="AY215" i="1" s="1"/>
  <c r="BH214" i="1"/>
  <c r="BF214" i="1"/>
  <c r="BE214" i="1"/>
  <c r="BG214" i="1" s="1"/>
  <c r="BD214" i="1"/>
  <c r="BB214" i="1"/>
  <c r="BA214" i="1"/>
  <c r="BC214" i="1" s="1"/>
  <c r="AV214" i="1"/>
  <c r="AU214" i="1"/>
  <c r="AT214" i="1"/>
  <c r="AS214" i="1"/>
  <c r="AR214" i="1"/>
  <c r="AQ214" i="1"/>
  <c r="AP214" i="1"/>
  <c r="AO214" i="1"/>
  <c r="AN214" i="1"/>
  <c r="AM214" i="1"/>
  <c r="AL214" i="1"/>
  <c r="AJ214" i="1"/>
  <c r="AK214" i="1" s="1"/>
  <c r="AD214" i="1"/>
  <c r="AB214" i="1"/>
  <c r="AE214" i="1" s="1"/>
  <c r="AI214" i="1" s="1"/>
  <c r="Z214" i="1"/>
  <c r="Y214" i="1"/>
  <c r="N214" i="1"/>
  <c r="AW214" i="1" s="1"/>
  <c r="AY214" i="1" s="1"/>
  <c r="BH213" i="1"/>
  <c r="BF213" i="1"/>
  <c r="BE213" i="1"/>
  <c r="BG213" i="1" s="1"/>
  <c r="BD213" i="1"/>
  <c r="BB213" i="1"/>
  <c r="BA213" i="1"/>
  <c r="BC213" i="1" s="1"/>
  <c r="AV213" i="1"/>
  <c r="AU213" i="1"/>
  <c r="AT213" i="1"/>
  <c r="AS213" i="1"/>
  <c r="AR213" i="1"/>
  <c r="AQ213" i="1"/>
  <c r="AP213" i="1"/>
  <c r="AO213" i="1"/>
  <c r="AN213" i="1"/>
  <c r="AM213" i="1"/>
  <c r="AL213" i="1"/>
  <c r="AJ213" i="1"/>
  <c r="AK213" i="1" s="1"/>
  <c r="AD213" i="1"/>
  <c r="AB213" i="1"/>
  <c r="AE213" i="1" s="1"/>
  <c r="AI213" i="1" s="1"/>
  <c r="Z213" i="1"/>
  <c r="Y213" i="1"/>
  <c r="N213" i="1"/>
  <c r="AW213" i="1" s="1"/>
  <c r="AY213" i="1" s="1"/>
  <c r="BH212" i="1"/>
  <c r="BF212" i="1"/>
  <c r="BE212" i="1"/>
  <c r="BG212" i="1" s="1"/>
  <c r="BD212" i="1"/>
  <c r="BB212" i="1"/>
  <c r="BA212" i="1"/>
  <c r="BC212" i="1" s="1"/>
  <c r="AV212" i="1"/>
  <c r="AU212" i="1"/>
  <c r="AT212" i="1"/>
  <c r="AS212" i="1"/>
  <c r="AR212" i="1"/>
  <c r="AQ212" i="1"/>
  <c r="AP212" i="1"/>
  <c r="AO212" i="1"/>
  <c r="AN212" i="1"/>
  <c r="AM212" i="1"/>
  <c r="AL212" i="1"/>
  <c r="AJ212" i="1"/>
  <c r="AK212" i="1" s="1"/>
  <c r="AD212" i="1"/>
  <c r="AB212" i="1"/>
  <c r="AE212" i="1" s="1"/>
  <c r="AI212" i="1" s="1"/>
  <c r="Z212" i="1"/>
  <c r="Y212" i="1"/>
  <c r="N212" i="1"/>
  <c r="AW212" i="1" s="1"/>
  <c r="AY212" i="1" s="1"/>
  <c r="BH211" i="1"/>
  <c r="BF211" i="1"/>
  <c r="BE211" i="1"/>
  <c r="BG211" i="1" s="1"/>
  <c r="BD211" i="1"/>
  <c r="BB211" i="1"/>
  <c r="BA211" i="1"/>
  <c r="BC211" i="1" s="1"/>
  <c r="AV211" i="1"/>
  <c r="AU211" i="1"/>
  <c r="AT211" i="1"/>
  <c r="AS211" i="1"/>
  <c r="AR211" i="1"/>
  <c r="AQ211" i="1"/>
  <c r="AP211" i="1"/>
  <c r="AO211" i="1"/>
  <c r="AN211" i="1"/>
  <c r="AM211" i="1"/>
  <c r="AL211" i="1"/>
  <c r="AJ211" i="1"/>
  <c r="AK211" i="1" s="1"/>
  <c r="AD211" i="1"/>
  <c r="AB211" i="1"/>
  <c r="AE211" i="1" s="1"/>
  <c r="AI211" i="1" s="1"/>
  <c r="Z211" i="1"/>
  <c r="Y211" i="1"/>
  <c r="N211" i="1"/>
  <c r="AW211" i="1" s="1"/>
  <c r="AY211" i="1" s="1"/>
  <c r="BH210" i="1"/>
  <c r="BF210" i="1"/>
  <c r="BE210" i="1"/>
  <c r="BG210" i="1" s="1"/>
  <c r="BD210" i="1"/>
  <c r="BB210" i="1"/>
  <c r="BA210" i="1"/>
  <c r="BC210" i="1" s="1"/>
  <c r="AV210" i="1"/>
  <c r="AU210" i="1"/>
  <c r="AT210" i="1"/>
  <c r="AS210" i="1"/>
  <c r="AR210" i="1"/>
  <c r="AQ210" i="1"/>
  <c r="AP210" i="1"/>
  <c r="AO210" i="1"/>
  <c r="AN210" i="1"/>
  <c r="AM210" i="1"/>
  <c r="AL210" i="1"/>
  <c r="AJ210" i="1"/>
  <c r="AK210" i="1" s="1"/>
  <c r="AD210" i="1"/>
  <c r="AB210" i="1"/>
  <c r="AE210" i="1" s="1"/>
  <c r="AI210" i="1" s="1"/>
  <c r="Z210" i="1"/>
  <c r="Y210" i="1"/>
  <c r="N210" i="1"/>
  <c r="AW210" i="1" s="1"/>
  <c r="AY210" i="1" s="1"/>
  <c r="BH209" i="1"/>
  <c r="BF209" i="1"/>
  <c r="BE209" i="1"/>
  <c r="BG209" i="1" s="1"/>
  <c r="BD209" i="1"/>
  <c r="BB209" i="1"/>
  <c r="BA209" i="1"/>
  <c r="BC209" i="1" s="1"/>
  <c r="AV209" i="1"/>
  <c r="AU209" i="1"/>
  <c r="AT209" i="1"/>
  <c r="AS209" i="1"/>
  <c r="AR209" i="1"/>
  <c r="AQ209" i="1"/>
  <c r="AP209" i="1"/>
  <c r="AO209" i="1"/>
  <c r="AN209" i="1"/>
  <c r="AM209" i="1"/>
  <c r="AL209" i="1"/>
  <c r="AJ209" i="1"/>
  <c r="AK209" i="1" s="1"/>
  <c r="AD209" i="1"/>
  <c r="AB209" i="1"/>
  <c r="AE209" i="1" s="1"/>
  <c r="AI209" i="1" s="1"/>
  <c r="Z209" i="1"/>
  <c r="Y209" i="1"/>
  <c r="N209" i="1"/>
  <c r="AW209" i="1" s="1"/>
  <c r="AY209" i="1" s="1"/>
  <c r="BH208" i="1"/>
  <c r="BF208" i="1"/>
  <c r="BE208" i="1"/>
  <c r="BG208" i="1" s="1"/>
  <c r="BD208" i="1"/>
  <c r="BB208" i="1"/>
  <c r="BA208" i="1"/>
  <c r="BC208" i="1" s="1"/>
  <c r="AV208" i="1"/>
  <c r="AU208" i="1"/>
  <c r="AT208" i="1"/>
  <c r="AS208" i="1"/>
  <c r="AR208" i="1"/>
  <c r="AQ208" i="1"/>
  <c r="AP208" i="1"/>
  <c r="AO208" i="1"/>
  <c r="AN208" i="1"/>
  <c r="AM208" i="1"/>
  <c r="AL208" i="1"/>
  <c r="AJ208" i="1"/>
  <c r="AK208" i="1" s="1"/>
  <c r="AD208" i="1"/>
  <c r="AB208" i="1"/>
  <c r="AE208" i="1" s="1"/>
  <c r="AI208" i="1" s="1"/>
  <c r="Z208" i="1"/>
  <c r="Y208" i="1"/>
  <c r="N208" i="1"/>
  <c r="AW208" i="1" s="1"/>
  <c r="AY208" i="1" s="1"/>
  <c r="BH207" i="1"/>
  <c r="BF207" i="1"/>
  <c r="BE207" i="1"/>
  <c r="BG207" i="1" s="1"/>
  <c r="BD207" i="1"/>
  <c r="BB207" i="1"/>
  <c r="BA207" i="1"/>
  <c r="BC207" i="1" s="1"/>
  <c r="AV207" i="1"/>
  <c r="AU207" i="1"/>
  <c r="AT207" i="1"/>
  <c r="AS207" i="1"/>
  <c r="AR207" i="1"/>
  <c r="AQ207" i="1"/>
  <c r="AP207" i="1"/>
  <c r="AO207" i="1"/>
  <c r="AN207" i="1"/>
  <c r="AM207" i="1"/>
  <c r="AL207" i="1"/>
  <c r="AJ207" i="1"/>
  <c r="AK207" i="1" s="1"/>
  <c r="AD207" i="1"/>
  <c r="AB207" i="1"/>
  <c r="AE207" i="1" s="1"/>
  <c r="AI207" i="1" s="1"/>
  <c r="Z207" i="1"/>
  <c r="Y207" i="1"/>
  <c r="N207" i="1"/>
  <c r="AW207" i="1" s="1"/>
  <c r="AY207" i="1" s="1"/>
  <c r="BH206" i="1"/>
  <c r="BF206" i="1"/>
  <c r="BE206" i="1"/>
  <c r="BG206" i="1" s="1"/>
  <c r="BD206" i="1"/>
  <c r="BB206" i="1"/>
  <c r="BA206" i="1"/>
  <c r="BC206" i="1" s="1"/>
  <c r="AV206" i="1"/>
  <c r="AU206" i="1"/>
  <c r="AT206" i="1"/>
  <c r="AS206" i="1"/>
  <c r="AR206" i="1"/>
  <c r="AQ206" i="1"/>
  <c r="AP206" i="1"/>
  <c r="AO206" i="1"/>
  <c r="AN206" i="1"/>
  <c r="AM206" i="1"/>
  <c r="AL206" i="1"/>
  <c r="AJ206" i="1"/>
  <c r="AK206" i="1" s="1"/>
  <c r="AD206" i="1"/>
  <c r="AB206" i="1"/>
  <c r="AE206" i="1" s="1"/>
  <c r="AI206" i="1" s="1"/>
  <c r="Z206" i="1"/>
  <c r="Y206" i="1"/>
  <c r="N206" i="1"/>
  <c r="AW206" i="1" s="1"/>
  <c r="AY206" i="1" s="1"/>
  <c r="BH205" i="1"/>
  <c r="BF205" i="1"/>
  <c r="BE205" i="1"/>
  <c r="BG205" i="1" s="1"/>
  <c r="BD205" i="1"/>
  <c r="BB205" i="1"/>
  <c r="BA205" i="1"/>
  <c r="BC205" i="1" s="1"/>
  <c r="AV205" i="1"/>
  <c r="AU205" i="1"/>
  <c r="AT205" i="1"/>
  <c r="AS205" i="1"/>
  <c r="AR205" i="1"/>
  <c r="AQ205" i="1"/>
  <c r="AP205" i="1"/>
  <c r="AO205" i="1"/>
  <c r="AN205" i="1"/>
  <c r="AM205" i="1"/>
  <c r="AL205" i="1"/>
  <c r="AJ205" i="1"/>
  <c r="AK205" i="1" s="1"/>
  <c r="AD205" i="1"/>
  <c r="AB205" i="1"/>
  <c r="AE205" i="1" s="1"/>
  <c r="AI205" i="1" s="1"/>
  <c r="Z205" i="1"/>
  <c r="Y205" i="1"/>
  <c r="N205" i="1"/>
  <c r="AW205" i="1" s="1"/>
  <c r="AY205" i="1" s="1"/>
  <c r="BH204" i="1"/>
  <c r="BF204" i="1"/>
  <c r="BE204" i="1"/>
  <c r="BG204" i="1" s="1"/>
  <c r="BD204" i="1"/>
  <c r="BB204" i="1"/>
  <c r="BA204" i="1"/>
  <c r="BC204" i="1" s="1"/>
  <c r="AV204" i="1"/>
  <c r="AU204" i="1"/>
  <c r="AT204" i="1"/>
  <c r="AS204" i="1"/>
  <c r="AR204" i="1"/>
  <c r="AQ204" i="1"/>
  <c r="AP204" i="1"/>
  <c r="AO204" i="1"/>
  <c r="AN204" i="1"/>
  <c r="AM204" i="1"/>
  <c r="AL204" i="1"/>
  <c r="AJ204" i="1"/>
  <c r="AK204" i="1" s="1"/>
  <c r="AD204" i="1"/>
  <c r="AB204" i="1"/>
  <c r="AE204" i="1" s="1"/>
  <c r="AI204" i="1" s="1"/>
  <c r="Z204" i="1"/>
  <c r="Y204" i="1"/>
  <c r="N204" i="1"/>
  <c r="AW204" i="1" s="1"/>
  <c r="AY204" i="1" s="1"/>
  <c r="BH203" i="1"/>
  <c r="BF203" i="1"/>
  <c r="BE203" i="1"/>
  <c r="BG203" i="1" s="1"/>
  <c r="BD203" i="1"/>
  <c r="BB203" i="1"/>
  <c r="BA203" i="1"/>
  <c r="BC203" i="1" s="1"/>
  <c r="AV203" i="1"/>
  <c r="AU203" i="1"/>
  <c r="AT203" i="1"/>
  <c r="AS203" i="1"/>
  <c r="AR203" i="1"/>
  <c r="AQ203" i="1"/>
  <c r="AP203" i="1"/>
  <c r="AO203" i="1"/>
  <c r="AN203" i="1"/>
  <c r="AM203" i="1"/>
  <c r="AL203" i="1"/>
  <c r="AJ203" i="1"/>
  <c r="AK203" i="1" s="1"/>
  <c r="AD203" i="1"/>
  <c r="AB203" i="1"/>
  <c r="AE203" i="1" s="1"/>
  <c r="AI203" i="1" s="1"/>
  <c r="Z203" i="1"/>
  <c r="Y203" i="1"/>
  <c r="N203" i="1"/>
  <c r="AW203" i="1" s="1"/>
  <c r="AY203" i="1" s="1"/>
  <c r="BH202" i="1"/>
  <c r="BF202" i="1"/>
  <c r="BE202" i="1"/>
  <c r="BG202" i="1" s="1"/>
  <c r="BD202" i="1"/>
  <c r="BB202" i="1"/>
  <c r="BA202" i="1"/>
  <c r="BC202" i="1" s="1"/>
  <c r="AV202" i="1"/>
  <c r="AU202" i="1"/>
  <c r="AT202" i="1"/>
  <c r="AS202" i="1"/>
  <c r="AR202" i="1"/>
  <c r="AQ202" i="1"/>
  <c r="AP202" i="1"/>
  <c r="AO202" i="1"/>
  <c r="AN202" i="1"/>
  <c r="AM202" i="1"/>
  <c r="AL202" i="1"/>
  <c r="AJ202" i="1"/>
  <c r="AK202" i="1" s="1"/>
  <c r="AD202" i="1"/>
  <c r="AB202" i="1"/>
  <c r="AE202" i="1" s="1"/>
  <c r="AI202" i="1" s="1"/>
  <c r="Z202" i="1"/>
  <c r="Y202" i="1"/>
  <c r="N202" i="1"/>
  <c r="AW202" i="1" s="1"/>
  <c r="AY202" i="1" s="1"/>
  <c r="BH201" i="1"/>
  <c r="BF201" i="1"/>
  <c r="BE201" i="1"/>
  <c r="BG201" i="1" s="1"/>
  <c r="BD201" i="1"/>
  <c r="BB201" i="1"/>
  <c r="BA201" i="1"/>
  <c r="BC201" i="1" s="1"/>
  <c r="AV201" i="1"/>
  <c r="AU201" i="1"/>
  <c r="AT201" i="1"/>
  <c r="AS201" i="1"/>
  <c r="AR201" i="1"/>
  <c r="AQ201" i="1"/>
  <c r="AP201" i="1"/>
  <c r="AO201" i="1"/>
  <c r="AN201" i="1"/>
  <c r="AM201" i="1"/>
  <c r="AL201" i="1"/>
  <c r="AJ201" i="1"/>
  <c r="AK201" i="1" s="1"/>
  <c r="AD201" i="1"/>
  <c r="AB201" i="1"/>
  <c r="AE201" i="1" s="1"/>
  <c r="AI201" i="1" s="1"/>
  <c r="Z201" i="1"/>
  <c r="Y201" i="1"/>
  <c r="N201" i="1"/>
  <c r="AW201" i="1" s="1"/>
  <c r="AY201" i="1" s="1"/>
  <c r="BH200" i="1"/>
  <c r="BF200" i="1"/>
  <c r="BE200" i="1"/>
  <c r="BG200" i="1" s="1"/>
  <c r="BD200" i="1"/>
  <c r="BB200" i="1"/>
  <c r="BA200" i="1"/>
  <c r="BC200" i="1" s="1"/>
  <c r="AV200" i="1"/>
  <c r="AU200" i="1"/>
  <c r="AT200" i="1"/>
  <c r="AS200" i="1"/>
  <c r="AR200" i="1"/>
  <c r="AQ200" i="1"/>
  <c r="AP200" i="1"/>
  <c r="AO200" i="1"/>
  <c r="AN200" i="1"/>
  <c r="AM200" i="1"/>
  <c r="AL200" i="1"/>
  <c r="AJ200" i="1"/>
  <c r="AK200" i="1" s="1"/>
  <c r="AD200" i="1"/>
  <c r="AB200" i="1"/>
  <c r="AE200" i="1" s="1"/>
  <c r="AI200" i="1" s="1"/>
  <c r="Z200" i="1"/>
  <c r="Y200" i="1"/>
  <c r="N200" i="1"/>
  <c r="AW200" i="1" s="1"/>
  <c r="AY200" i="1" s="1"/>
  <c r="BH199" i="1"/>
  <c r="BF199" i="1"/>
  <c r="BE199" i="1"/>
  <c r="BG199" i="1" s="1"/>
  <c r="BD199" i="1"/>
  <c r="BB199" i="1"/>
  <c r="BA199" i="1"/>
  <c r="BC199" i="1" s="1"/>
  <c r="AV199" i="1"/>
  <c r="AU199" i="1"/>
  <c r="AT199" i="1"/>
  <c r="AS199" i="1"/>
  <c r="AR199" i="1"/>
  <c r="AQ199" i="1"/>
  <c r="AP199" i="1"/>
  <c r="AO199" i="1"/>
  <c r="AN199" i="1"/>
  <c r="AM199" i="1"/>
  <c r="AL199" i="1"/>
  <c r="AJ199" i="1"/>
  <c r="AK199" i="1" s="1"/>
  <c r="AD199" i="1"/>
  <c r="AB199" i="1"/>
  <c r="AE199" i="1" s="1"/>
  <c r="AI199" i="1" s="1"/>
  <c r="Z199" i="1"/>
  <c r="Y199" i="1"/>
  <c r="N199" i="1"/>
  <c r="AW199" i="1" s="1"/>
  <c r="AY199" i="1" s="1"/>
  <c r="BH198" i="1"/>
  <c r="BF198" i="1"/>
  <c r="BE198" i="1"/>
  <c r="BG198" i="1" s="1"/>
  <c r="BD198" i="1"/>
  <c r="BB198" i="1"/>
  <c r="BA198" i="1"/>
  <c r="BC198" i="1" s="1"/>
  <c r="AV198" i="1"/>
  <c r="AU198" i="1"/>
  <c r="AT198" i="1"/>
  <c r="AS198" i="1"/>
  <c r="AR198" i="1"/>
  <c r="AQ198" i="1"/>
  <c r="AP198" i="1"/>
  <c r="AO198" i="1"/>
  <c r="AN198" i="1"/>
  <c r="AM198" i="1"/>
  <c r="AL198" i="1"/>
  <c r="AJ198" i="1"/>
  <c r="AK198" i="1" s="1"/>
  <c r="AD198" i="1"/>
  <c r="AB198" i="1"/>
  <c r="AE198" i="1" s="1"/>
  <c r="AI198" i="1" s="1"/>
  <c r="Z198" i="1"/>
  <c r="Y198" i="1"/>
  <c r="N198" i="1"/>
  <c r="AW198" i="1" s="1"/>
  <c r="AY198" i="1" s="1"/>
  <c r="BH197" i="1"/>
  <c r="BF197" i="1"/>
  <c r="BE197" i="1"/>
  <c r="BG197" i="1" s="1"/>
  <c r="BD197" i="1"/>
  <c r="BB197" i="1"/>
  <c r="BA197" i="1"/>
  <c r="BC197" i="1" s="1"/>
  <c r="AV197" i="1"/>
  <c r="AU197" i="1"/>
  <c r="AT197" i="1"/>
  <c r="AS197" i="1"/>
  <c r="AR197" i="1"/>
  <c r="AQ197" i="1"/>
  <c r="AP197" i="1"/>
  <c r="AO197" i="1"/>
  <c r="AN197" i="1"/>
  <c r="AM197" i="1"/>
  <c r="AL197" i="1"/>
  <c r="AJ197" i="1"/>
  <c r="AK197" i="1" s="1"/>
  <c r="AD197" i="1"/>
  <c r="AB197" i="1"/>
  <c r="AE197" i="1" s="1"/>
  <c r="AI197" i="1" s="1"/>
  <c r="Z197" i="1"/>
  <c r="Y197" i="1"/>
  <c r="N197" i="1"/>
  <c r="AW197" i="1" s="1"/>
  <c r="AY197" i="1" s="1"/>
  <c r="BH196" i="1"/>
  <c r="BF196" i="1"/>
  <c r="BE196" i="1"/>
  <c r="BG196" i="1" s="1"/>
  <c r="BD196" i="1"/>
  <c r="BB196" i="1"/>
  <c r="BA196" i="1"/>
  <c r="BC196" i="1" s="1"/>
  <c r="AV196" i="1"/>
  <c r="AU196" i="1"/>
  <c r="AT196" i="1"/>
  <c r="AS196" i="1"/>
  <c r="AR196" i="1"/>
  <c r="AQ196" i="1"/>
  <c r="AP196" i="1"/>
  <c r="AO196" i="1"/>
  <c r="AN196" i="1"/>
  <c r="AM196" i="1"/>
  <c r="AL196" i="1"/>
  <c r="AJ196" i="1"/>
  <c r="AK196" i="1" s="1"/>
  <c r="AD196" i="1"/>
  <c r="AB196" i="1"/>
  <c r="AE196" i="1" s="1"/>
  <c r="AI196" i="1" s="1"/>
  <c r="Z196" i="1"/>
  <c r="Y196" i="1"/>
  <c r="N196" i="1"/>
  <c r="AW196" i="1" s="1"/>
  <c r="AY196" i="1" s="1"/>
  <c r="BH195" i="1"/>
  <c r="BF195" i="1"/>
  <c r="BE195" i="1"/>
  <c r="BG195" i="1" s="1"/>
  <c r="BD195" i="1"/>
  <c r="BB195" i="1"/>
  <c r="BA195" i="1"/>
  <c r="BC195" i="1" s="1"/>
  <c r="AV195" i="1"/>
  <c r="AU195" i="1"/>
  <c r="AT195" i="1"/>
  <c r="AS195" i="1"/>
  <c r="AR195" i="1"/>
  <c r="AQ195" i="1"/>
  <c r="AP195" i="1"/>
  <c r="AO195" i="1"/>
  <c r="AN195" i="1"/>
  <c r="AM195" i="1"/>
  <c r="AL195" i="1"/>
  <c r="AJ195" i="1"/>
  <c r="AK195" i="1" s="1"/>
  <c r="AD195" i="1"/>
  <c r="AB195" i="1"/>
  <c r="AE195" i="1" s="1"/>
  <c r="AI195" i="1" s="1"/>
  <c r="Z195" i="1"/>
  <c r="Y195" i="1"/>
  <c r="N195" i="1"/>
  <c r="AW195" i="1" s="1"/>
  <c r="AY195" i="1" s="1"/>
  <c r="BH194" i="1"/>
  <c r="BF194" i="1"/>
  <c r="BE194" i="1"/>
  <c r="BG194" i="1" s="1"/>
  <c r="BD194" i="1"/>
  <c r="BB194" i="1"/>
  <c r="BA194" i="1"/>
  <c r="BC194" i="1" s="1"/>
  <c r="AV194" i="1"/>
  <c r="AU194" i="1"/>
  <c r="AT194" i="1"/>
  <c r="AS194" i="1"/>
  <c r="AR194" i="1"/>
  <c r="AQ194" i="1"/>
  <c r="AP194" i="1"/>
  <c r="AO194" i="1"/>
  <c r="AN194" i="1"/>
  <c r="AM194" i="1"/>
  <c r="AL194" i="1"/>
  <c r="AJ194" i="1"/>
  <c r="AK194" i="1" s="1"/>
  <c r="AD194" i="1"/>
  <c r="AB194" i="1"/>
  <c r="AE194" i="1" s="1"/>
  <c r="AI194" i="1" s="1"/>
  <c r="Z194" i="1"/>
  <c r="Y194" i="1"/>
  <c r="N194" i="1"/>
  <c r="AW194" i="1" s="1"/>
  <c r="AY194" i="1" s="1"/>
  <c r="BH193" i="1"/>
  <c r="BF193" i="1"/>
  <c r="BE193" i="1"/>
  <c r="BG193" i="1" s="1"/>
  <c r="BD193" i="1"/>
  <c r="BB193" i="1"/>
  <c r="BA193" i="1"/>
  <c r="BC193" i="1" s="1"/>
  <c r="AV193" i="1"/>
  <c r="AU193" i="1"/>
  <c r="AT193" i="1"/>
  <c r="AS193" i="1"/>
  <c r="AR193" i="1"/>
  <c r="AQ193" i="1"/>
  <c r="AP193" i="1"/>
  <c r="AO193" i="1"/>
  <c r="AN193" i="1"/>
  <c r="AM193" i="1"/>
  <c r="AL193" i="1"/>
  <c r="AJ193" i="1"/>
  <c r="AK193" i="1" s="1"/>
  <c r="AD193" i="1"/>
  <c r="AB193" i="1"/>
  <c r="AE193" i="1" s="1"/>
  <c r="AI193" i="1" s="1"/>
  <c r="Z193" i="1"/>
  <c r="Y193" i="1"/>
  <c r="N193" i="1"/>
  <c r="AW193" i="1" s="1"/>
  <c r="AY193" i="1" s="1"/>
  <c r="BH192" i="1"/>
  <c r="BF192" i="1"/>
  <c r="BE192" i="1"/>
  <c r="BG192" i="1" s="1"/>
  <c r="BD192" i="1"/>
  <c r="BB192" i="1"/>
  <c r="BA192" i="1"/>
  <c r="BC192" i="1" s="1"/>
  <c r="AV192" i="1"/>
  <c r="AU192" i="1"/>
  <c r="AT192" i="1"/>
  <c r="AS192" i="1"/>
  <c r="AR192" i="1"/>
  <c r="AQ192" i="1"/>
  <c r="AP192" i="1"/>
  <c r="AO192" i="1"/>
  <c r="AN192" i="1"/>
  <c r="AM192" i="1"/>
  <c r="AL192" i="1"/>
  <c r="AJ192" i="1"/>
  <c r="AK192" i="1" s="1"/>
  <c r="AD192" i="1"/>
  <c r="AB192" i="1"/>
  <c r="AE192" i="1" s="1"/>
  <c r="AI192" i="1" s="1"/>
  <c r="Z192" i="1"/>
  <c r="Y192" i="1"/>
  <c r="N192" i="1"/>
  <c r="AW192" i="1" s="1"/>
  <c r="AY192" i="1" s="1"/>
  <c r="BH191" i="1"/>
  <c r="BF191" i="1"/>
  <c r="BE191" i="1"/>
  <c r="BG191" i="1" s="1"/>
  <c r="BD191" i="1"/>
  <c r="BB191" i="1"/>
  <c r="BA191" i="1"/>
  <c r="BC191" i="1" s="1"/>
  <c r="AV191" i="1"/>
  <c r="AU191" i="1"/>
  <c r="AT191" i="1"/>
  <c r="AS191" i="1"/>
  <c r="AR191" i="1"/>
  <c r="AQ191" i="1"/>
  <c r="AP191" i="1"/>
  <c r="AO191" i="1"/>
  <c r="AN191" i="1"/>
  <c r="AM191" i="1"/>
  <c r="AL191" i="1"/>
  <c r="AJ191" i="1"/>
  <c r="AK191" i="1" s="1"/>
  <c r="AD191" i="1"/>
  <c r="AB191" i="1"/>
  <c r="AE191" i="1" s="1"/>
  <c r="AI191" i="1" s="1"/>
  <c r="Z191" i="1"/>
  <c r="Y191" i="1"/>
  <c r="N191" i="1"/>
  <c r="AW191" i="1" s="1"/>
  <c r="AY191" i="1" s="1"/>
  <c r="BH190" i="1"/>
  <c r="BF190" i="1"/>
  <c r="BE190" i="1"/>
  <c r="BG190" i="1" s="1"/>
  <c r="BD190" i="1"/>
  <c r="BB190" i="1"/>
  <c r="BA190" i="1"/>
  <c r="BC190" i="1" s="1"/>
  <c r="AV190" i="1"/>
  <c r="AU190" i="1"/>
  <c r="AT190" i="1"/>
  <c r="AS190" i="1"/>
  <c r="AR190" i="1"/>
  <c r="AQ190" i="1"/>
  <c r="AP190" i="1"/>
  <c r="AO190" i="1"/>
  <c r="AN190" i="1"/>
  <c r="AM190" i="1"/>
  <c r="AL190" i="1"/>
  <c r="AJ190" i="1"/>
  <c r="AK190" i="1" s="1"/>
  <c r="AD190" i="1"/>
  <c r="AB190" i="1"/>
  <c r="AE190" i="1" s="1"/>
  <c r="AI190" i="1" s="1"/>
  <c r="Z190" i="1"/>
  <c r="Y190" i="1"/>
  <c r="N190" i="1"/>
  <c r="AW190" i="1" s="1"/>
  <c r="AY190" i="1" s="1"/>
  <c r="BH189" i="1"/>
  <c r="BF189" i="1"/>
  <c r="BE189" i="1"/>
  <c r="BG189" i="1" s="1"/>
  <c r="BD189" i="1"/>
  <c r="BB189" i="1"/>
  <c r="BA189" i="1"/>
  <c r="BC189" i="1" s="1"/>
  <c r="AV189" i="1"/>
  <c r="AU189" i="1"/>
  <c r="AT189" i="1"/>
  <c r="AS189" i="1"/>
  <c r="AR189" i="1"/>
  <c r="AQ189" i="1"/>
  <c r="AP189" i="1"/>
  <c r="AO189" i="1"/>
  <c r="AN189" i="1"/>
  <c r="AM189" i="1"/>
  <c r="AL189" i="1"/>
  <c r="AJ189" i="1"/>
  <c r="AK189" i="1" s="1"/>
  <c r="AD189" i="1"/>
  <c r="AB189" i="1"/>
  <c r="AE189" i="1" s="1"/>
  <c r="AI189" i="1" s="1"/>
  <c r="Z189" i="1"/>
  <c r="Y189" i="1"/>
  <c r="N189" i="1"/>
  <c r="AW189" i="1" s="1"/>
  <c r="AY189" i="1" s="1"/>
  <c r="BH188" i="1"/>
  <c r="BF188" i="1"/>
  <c r="BE188" i="1"/>
  <c r="BG188" i="1" s="1"/>
  <c r="BD188" i="1"/>
  <c r="BB188" i="1"/>
  <c r="BA188" i="1"/>
  <c r="BC188" i="1" s="1"/>
  <c r="AV188" i="1"/>
  <c r="AU188" i="1"/>
  <c r="AT188" i="1"/>
  <c r="AS188" i="1"/>
  <c r="AR188" i="1"/>
  <c r="AQ188" i="1"/>
  <c r="AP188" i="1"/>
  <c r="AO188" i="1"/>
  <c r="AN188" i="1"/>
  <c r="AM188" i="1"/>
  <c r="AL188" i="1"/>
  <c r="AJ188" i="1"/>
  <c r="AK188" i="1" s="1"/>
  <c r="AD188" i="1"/>
  <c r="AB188" i="1"/>
  <c r="AE188" i="1" s="1"/>
  <c r="AI188" i="1" s="1"/>
  <c r="Z188" i="1"/>
  <c r="Y188" i="1"/>
  <c r="N188" i="1"/>
  <c r="AW188" i="1" s="1"/>
  <c r="AY188" i="1" s="1"/>
  <c r="BH187" i="1"/>
  <c r="BF187" i="1"/>
  <c r="BE187" i="1"/>
  <c r="BG187" i="1" s="1"/>
  <c r="BD187" i="1"/>
  <c r="BB187" i="1"/>
  <c r="BA187" i="1"/>
  <c r="BC187" i="1" s="1"/>
  <c r="AV187" i="1"/>
  <c r="AU187" i="1"/>
  <c r="AT187" i="1"/>
  <c r="AS187" i="1"/>
  <c r="AR187" i="1"/>
  <c r="AQ187" i="1"/>
  <c r="AP187" i="1"/>
  <c r="AO187" i="1"/>
  <c r="AN187" i="1"/>
  <c r="AM187" i="1"/>
  <c r="AL187" i="1"/>
  <c r="AJ187" i="1"/>
  <c r="AK187" i="1" s="1"/>
  <c r="AD187" i="1"/>
  <c r="AB187" i="1"/>
  <c r="AE187" i="1" s="1"/>
  <c r="AI187" i="1" s="1"/>
  <c r="Z187" i="1"/>
  <c r="Y187" i="1"/>
  <c r="N187" i="1"/>
  <c r="AW187" i="1" s="1"/>
  <c r="AY187" i="1" s="1"/>
  <c r="BH186" i="1"/>
  <c r="BF186" i="1"/>
  <c r="BE186" i="1"/>
  <c r="BG186" i="1" s="1"/>
  <c r="BD186" i="1"/>
  <c r="BB186" i="1"/>
  <c r="BA186" i="1"/>
  <c r="BC186" i="1" s="1"/>
  <c r="AV186" i="1"/>
  <c r="AU186" i="1"/>
  <c r="AT186" i="1"/>
  <c r="AS186" i="1"/>
  <c r="AR186" i="1"/>
  <c r="AQ186" i="1"/>
  <c r="AP186" i="1"/>
  <c r="AO186" i="1"/>
  <c r="AN186" i="1"/>
  <c r="AM186" i="1"/>
  <c r="AL186" i="1"/>
  <c r="AJ186" i="1"/>
  <c r="AK186" i="1" s="1"/>
  <c r="AD186" i="1"/>
  <c r="AB186" i="1"/>
  <c r="AE186" i="1" s="1"/>
  <c r="AI186" i="1" s="1"/>
  <c r="Z186" i="1"/>
  <c r="Y186" i="1"/>
  <c r="N186" i="1"/>
  <c r="AW186" i="1" s="1"/>
  <c r="AY186" i="1" s="1"/>
  <c r="BH185" i="1"/>
  <c r="BF185" i="1"/>
  <c r="BE185" i="1"/>
  <c r="BG185" i="1" s="1"/>
  <c r="BD185" i="1"/>
  <c r="BB185" i="1"/>
  <c r="BA185" i="1"/>
  <c r="BC185" i="1" s="1"/>
  <c r="AV185" i="1"/>
  <c r="AU185" i="1"/>
  <c r="AT185" i="1"/>
  <c r="AS185" i="1"/>
  <c r="AR185" i="1"/>
  <c r="AQ185" i="1"/>
  <c r="AP185" i="1"/>
  <c r="AO185" i="1"/>
  <c r="AN185" i="1"/>
  <c r="AM185" i="1"/>
  <c r="AL185" i="1"/>
  <c r="AJ185" i="1"/>
  <c r="AK185" i="1" s="1"/>
  <c r="AD185" i="1"/>
  <c r="AB185" i="1"/>
  <c r="AE185" i="1" s="1"/>
  <c r="AI185" i="1" s="1"/>
  <c r="Z185" i="1"/>
  <c r="Y185" i="1"/>
  <c r="N185" i="1"/>
  <c r="AW185" i="1" s="1"/>
  <c r="AY185" i="1" s="1"/>
  <c r="BH184" i="1"/>
  <c r="BF184" i="1"/>
  <c r="BE184" i="1"/>
  <c r="BG184" i="1" s="1"/>
  <c r="BD184" i="1"/>
  <c r="BB184" i="1"/>
  <c r="BA184" i="1"/>
  <c r="BC184" i="1" s="1"/>
  <c r="AV184" i="1"/>
  <c r="AU184" i="1"/>
  <c r="AT184" i="1"/>
  <c r="AS184" i="1"/>
  <c r="AR184" i="1"/>
  <c r="AQ184" i="1"/>
  <c r="AP184" i="1"/>
  <c r="AO184" i="1"/>
  <c r="AN184" i="1"/>
  <c r="AM184" i="1"/>
  <c r="AL184" i="1"/>
  <c r="AJ184" i="1"/>
  <c r="AK184" i="1" s="1"/>
  <c r="AD184" i="1"/>
  <c r="AB184" i="1"/>
  <c r="AE184" i="1" s="1"/>
  <c r="AI184" i="1" s="1"/>
  <c r="Z184" i="1"/>
  <c r="Y184" i="1"/>
  <c r="N184" i="1"/>
  <c r="AW184" i="1" s="1"/>
  <c r="AY184" i="1" s="1"/>
  <c r="BH183" i="1"/>
  <c r="BF183" i="1"/>
  <c r="BE183" i="1"/>
  <c r="BG183" i="1" s="1"/>
  <c r="BD183" i="1"/>
  <c r="BB183" i="1"/>
  <c r="BA183" i="1"/>
  <c r="BC183" i="1" s="1"/>
  <c r="AV183" i="1"/>
  <c r="AU183" i="1"/>
  <c r="AT183" i="1"/>
  <c r="AS183" i="1"/>
  <c r="AR183" i="1"/>
  <c r="AQ183" i="1"/>
  <c r="AP183" i="1"/>
  <c r="AO183" i="1"/>
  <c r="AN183" i="1"/>
  <c r="AM183" i="1"/>
  <c r="AL183" i="1"/>
  <c r="AJ183" i="1"/>
  <c r="AK183" i="1" s="1"/>
  <c r="AD183" i="1"/>
  <c r="AB183" i="1"/>
  <c r="AE183" i="1" s="1"/>
  <c r="AI183" i="1" s="1"/>
  <c r="Z183" i="1"/>
  <c r="Y183" i="1"/>
  <c r="N183" i="1"/>
  <c r="AW183" i="1" s="1"/>
  <c r="AY183" i="1" s="1"/>
  <c r="BH182" i="1"/>
  <c r="BF182" i="1"/>
  <c r="BE182" i="1"/>
  <c r="BG182" i="1" s="1"/>
  <c r="BD182" i="1"/>
  <c r="BB182" i="1"/>
  <c r="BA182" i="1"/>
  <c r="BC182" i="1" s="1"/>
  <c r="AV182" i="1"/>
  <c r="AU182" i="1"/>
  <c r="AT182" i="1"/>
  <c r="AS182" i="1"/>
  <c r="AR182" i="1"/>
  <c r="AQ182" i="1"/>
  <c r="AP182" i="1"/>
  <c r="AO182" i="1"/>
  <c r="AN182" i="1"/>
  <c r="AM182" i="1"/>
  <c r="AL182" i="1"/>
  <c r="AJ182" i="1"/>
  <c r="AK182" i="1" s="1"/>
  <c r="AD182" i="1"/>
  <c r="AB182" i="1"/>
  <c r="AE182" i="1" s="1"/>
  <c r="AI182" i="1" s="1"/>
  <c r="Z182" i="1"/>
  <c r="Y182" i="1"/>
  <c r="N182" i="1"/>
  <c r="AW182" i="1" s="1"/>
  <c r="AY182" i="1" s="1"/>
  <c r="BH181" i="1"/>
  <c r="BF181" i="1"/>
  <c r="BE181" i="1"/>
  <c r="BG181" i="1" s="1"/>
  <c r="BD181" i="1"/>
  <c r="BB181" i="1"/>
  <c r="BA181" i="1"/>
  <c r="BC181" i="1" s="1"/>
  <c r="AV181" i="1"/>
  <c r="AU181" i="1"/>
  <c r="AT181" i="1"/>
  <c r="AS181" i="1"/>
  <c r="AR181" i="1"/>
  <c r="AQ181" i="1"/>
  <c r="AP181" i="1"/>
  <c r="AO181" i="1"/>
  <c r="AN181" i="1"/>
  <c r="AM181" i="1"/>
  <c r="AL181" i="1"/>
  <c r="AJ181" i="1"/>
  <c r="AK181" i="1" s="1"/>
  <c r="AD181" i="1"/>
  <c r="AB181" i="1"/>
  <c r="AE181" i="1" s="1"/>
  <c r="AI181" i="1" s="1"/>
  <c r="Z181" i="1"/>
  <c r="Y181" i="1"/>
  <c r="N181" i="1"/>
  <c r="AW181" i="1" s="1"/>
  <c r="AY181" i="1" s="1"/>
  <c r="BH180" i="1"/>
  <c r="BF180" i="1"/>
  <c r="BE180" i="1"/>
  <c r="BG180" i="1" s="1"/>
  <c r="BD180" i="1"/>
  <c r="BB180" i="1"/>
  <c r="BA180" i="1"/>
  <c r="BC180" i="1" s="1"/>
  <c r="AV180" i="1"/>
  <c r="AU180" i="1"/>
  <c r="AT180" i="1"/>
  <c r="AS180" i="1"/>
  <c r="AR180" i="1"/>
  <c r="AQ180" i="1"/>
  <c r="AP180" i="1"/>
  <c r="AO180" i="1"/>
  <c r="AN180" i="1"/>
  <c r="AM180" i="1"/>
  <c r="AL180" i="1"/>
  <c r="AJ180" i="1"/>
  <c r="AK180" i="1" s="1"/>
  <c r="AD180" i="1"/>
  <c r="AB180" i="1"/>
  <c r="AE180" i="1" s="1"/>
  <c r="AI180" i="1" s="1"/>
  <c r="Z180" i="1"/>
  <c r="Y180" i="1"/>
  <c r="N180" i="1"/>
  <c r="AW180" i="1" s="1"/>
  <c r="AY180" i="1" s="1"/>
  <c r="BH179" i="1"/>
  <c r="BF179" i="1"/>
  <c r="BE179" i="1"/>
  <c r="BG179" i="1" s="1"/>
  <c r="BD179" i="1"/>
  <c r="BB179" i="1"/>
  <c r="BA179" i="1"/>
  <c r="BC179" i="1" s="1"/>
  <c r="AV179" i="1"/>
  <c r="AU179" i="1"/>
  <c r="AT179" i="1"/>
  <c r="AS179" i="1"/>
  <c r="AR179" i="1"/>
  <c r="AQ179" i="1"/>
  <c r="AP179" i="1"/>
  <c r="AO179" i="1"/>
  <c r="AN179" i="1"/>
  <c r="AM179" i="1"/>
  <c r="AL179" i="1"/>
  <c r="AJ179" i="1"/>
  <c r="AK179" i="1" s="1"/>
  <c r="AD179" i="1"/>
  <c r="AB179" i="1"/>
  <c r="AE179" i="1" s="1"/>
  <c r="AI179" i="1" s="1"/>
  <c r="Z179" i="1"/>
  <c r="Y179" i="1"/>
  <c r="N179" i="1"/>
  <c r="AW179" i="1" s="1"/>
  <c r="AY179" i="1" s="1"/>
  <c r="BH178" i="1"/>
  <c r="BF178" i="1"/>
  <c r="BE178" i="1"/>
  <c r="BG178" i="1" s="1"/>
  <c r="BD178" i="1"/>
  <c r="BB178" i="1"/>
  <c r="BA178" i="1"/>
  <c r="BC178" i="1" s="1"/>
  <c r="AV178" i="1"/>
  <c r="AU178" i="1"/>
  <c r="AT178" i="1"/>
  <c r="AS178" i="1"/>
  <c r="AR178" i="1"/>
  <c r="AQ178" i="1"/>
  <c r="AP178" i="1"/>
  <c r="AO178" i="1"/>
  <c r="AN178" i="1"/>
  <c r="AM178" i="1"/>
  <c r="AL178" i="1"/>
  <c r="AJ178" i="1"/>
  <c r="AK178" i="1" s="1"/>
  <c r="AD178" i="1"/>
  <c r="AB178" i="1"/>
  <c r="AE178" i="1" s="1"/>
  <c r="AI178" i="1" s="1"/>
  <c r="Z178" i="1"/>
  <c r="Y178" i="1"/>
  <c r="N178" i="1"/>
  <c r="AW178" i="1" s="1"/>
  <c r="AY178" i="1" s="1"/>
  <c r="BH177" i="1"/>
  <c r="BF177" i="1"/>
  <c r="BE177" i="1"/>
  <c r="BG177" i="1" s="1"/>
  <c r="BD177" i="1"/>
  <c r="BB177" i="1"/>
  <c r="BA177" i="1"/>
  <c r="BC177" i="1" s="1"/>
  <c r="AV177" i="1"/>
  <c r="AU177" i="1"/>
  <c r="AT177" i="1"/>
  <c r="AS177" i="1"/>
  <c r="AR177" i="1"/>
  <c r="AQ177" i="1"/>
  <c r="AP177" i="1"/>
  <c r="AO177" i="1"/>
  <c r="AN177" i="1"/>
  <c r="AM177" i="1"/>
  <c r="AL177" i="1"/>
  <c r="AJ177" i="1"/>
  <c r="AK177" i="1" s="1"/>
  <c r="AD177" i="1"/>
  <c r="AB177" i="1"/>
  <c r="AE177" i="1" s="1"/>
  <c r="AI177" i="1" s="1"/>
  <c r="Z177" i="1"/>
  <c r="Y177" i="1"/>
  <c r="N177" i="1"/>
  <c r="AW177" i="1" s="1"/>
  <c r="AY177" i="1" s="1"/>
  <c r="BH176" i="1"/>
  <c r="BF176" i="1"/>
  <c r="BE176" i="1"/>
  <c r="BG176" i="1" s="1"/>
  <c r="BD176" i="1"/>
  <c r="BB176" i="1"/>
  <c r="BA176" i="1"/>
  <c r="BC176" i="1" s="1"/>
  <c r="AV176" i="1"/>
  <c r="AU176" i="1"/>
  <c r="AT176" i="1"/>
  <c r="AS176" i="1"/>
  <c r="AR176" i="1"/>
  <c r="AQ176" i="1"/>
  <c r="AP176" i="1"/>
  <c r="AO176" i="1"/>
  <c r="AN176" i="1"/>
  <c r="AM176" i="1"/>
  <c r="AL176" i="1"/>
  <c r="AJ176" i="1"/>
  <c r="AK176" i="1" s="1"/>
  <c r="AD176" i="1"/>
  <c r="AB176" i="1"/>
  <c r="AE176" i="1" s="1"/>
  <c r="AI176" i="1" s="1"/>
  <c r="Z176" i="1"/>
  <c r="Y176" i="1"/>
  <c r="N176" i="1"/>
  <c r="AW176" i="1" s="1"/>
  <c r="AY176" i="1" s="1"/>
  <c r="BH175" i="1"/>
  <c r="BF175" i="1"/>
  <c r="BE175" i="1"/>
  <c r="BG175" i="1" s="1"/>
  <c r="BD175" i="1"/>
  <c r="BB175" i="1"/>
  <c r="BA175" i="1"/>
  <c r="BC175" i="1" s="1"/>
  <c r="AV175" i="1"/>
  <c r="AU175" i="1"/>
  <c r="AT175" i="1"/>
  <c r="AS175" i="1"/>
  <c r="AR175" i="1"/>
  <c r="AQ175" i="1"/>
  <c r="AP175" i="1"/>
  <c r="AO175" i="1"/>
  <c r="AN175" i="1"/>
  <c r="AM175" i="1"/>
  <c r="AL175" i="1"/>
  <c r="AJ175" i="1"/>
  <c r="AK175" i="1" s="1"/>
  <c r="AD175" i="1"/>
  <c r="AB175" i="1"/>
  <c r="AE175" i="1" s="1"/>
  <c r="AI175" i="1" s="1"/>
  <c r="Z175" i="1"/>
  <c r="Y175" i="1"/>
  <c r="N175" i="1"/>
  <c r="AW175" i="1" s="1"/>
  <c r="AY175" i="1" s="1"/>
  <c r="BH174" i="1"/>
  <c r="BF174" i="1"/>
  <c r="BE174" i="1"/>
  <c r="BG174" i="1" s="1"/>
  <c r="BD174" i="1"/>
  <c r="BB174" i="1"/>
  <c r="BA174" i="1"/>
  <c r="BC174" i="1" s="1"/>
  <c r="AV174" i="1"/>
  <c r="AU174" i="1"/>
  <c r="AT174" i="1"/>
  <c r="AS174" i="1"/>
  <c r="AR174" i="1"/>
  <c r="AQ174" i="1"/>
  <c r="AP174" i="1"/>
  <c r="AO174" i="1"/>
  <c r="AN174" i="1"/>
  <c r="AM174" i="1"/>
  <c r="AL174" i="1"/>
  <c r="AJ174" i="1"/>
  <c r="AK174" i="1" s="1"/>
  <c r="AD174" i="1"/>
  <c r="AB174" i="1"/>
  <c r="AE174" i="1" s="1"/>
  <c r="AI174" i="1" s="1"/>
  <c r="Z174" i="1"/>
  <c r="Y174" i="1"/>
  <c r="N174" i="1"/>
  <c r="AW174" i="1" s="1"/>
  <c r="AY174" i="1" s="1"/>
  <c r="BH173" i="1"/>
  <c r="BF173" i="1"/>
  <c r="BE173" i="1"/>
  <c r="BG173" i="1" s="1"/>
  <c r="BD173" i="1"/>
  <c r="BB173" i="1"/>
  <c r="BA173" i="1"/>
  <c r="BC173" i="1" s="1"/>
  <c r="AV173" i="1"/>
  <c r="AU173" i="1"/>
  <c r="AT173" i="1"/>
  <c r="AS173" i="1"/>
  <c r="AR173" i="1"/>
  <c r="AQ173" i="1"/>
  <c r="AP173" i="1"/>
  <c r="AO173" i="1"/>
  <c r="AN173" i="1"/>
  <c r="AM173" i="1"/>
  <c r="AL173" i="1"/>
  <c r="AJ173" i="1"/>
  <c r="AK173" i="1" s="1"/>
  <c r="AD173" i="1"/>
  <c r="AB173" i="1"/>
  <c r="AE173" i="1" s="1"/>
  <c r="AI173" i="1" s="1"/>
  <c r="Z173" i="1"/>
  <c r="Y173" i="1"/>
  <c r="N173" i="1"/>
  <c r="AW173" i="1" s="1"/>
  <c r="AY173" i="1" s="1"/>
  <c r="BH172" i="1"/>
  <c r="BF172" i="1"/>
  <c r="BE172" i="1"/>
  <c r="BG172" i="1" s="1"/>
  <c r="BD172" i="1"/>
  <c r="BB172" i="1"/>
  <c r="BA172" i="1"/>
  <c r="BC172" i="1" s="1"/>
  <c r="AV172" i="1"/>
  <c r="AU172" i="1"/>
  <c r="AT172" i="1"/>
  <c r="AS172" i="1"/>
  <c r="AR172" i="1"/>
  <c r="AQ172" i="1"/>
  <c r="AP172" i="1"/>
  <c r="AO172" i="1"/>
  <c r="AN172" i="1"/>
  <c r="AM172" i="1"/>
  <c r="AL172" i="1"/>
  <c r="AJ172" i="1"/>
  <c r="AK172" i="1" s="1"/>
  <c r="AD172" i="1"/>
  <c r="AB172" i="1"/>
  <c r="AE172" i="1" s="1"/>
  <c r="AI172" i="1" s="1"/>
  <c r="Z172" i="1"/>
  <c r="Y172" i="1"/>
  <c r="N172" i="1"/>
  <c r="AW172" i="1" s="1"/>
  <c r="AY172" i="1" s="1"/>
  <c r="BH171" i="1"/>
  <c r="BF171" i="1"/>
  <c r="BE171" i="1"/>
  <c r="BG171" i="1" s="1"/>
  <c r="BD171" i="1"/>
  <c r="BB171" i="1"/>
  <c r="BA171" i="1"/>
  <c r="BC171" i="1" s="1"/>
  <c r="AV171" i="1"/>
  <c r="AU171" i="1"/>
  <c r="AT171" i="1"/>
  <c r="AS171" i="1"/>
  <c r="AR171" i="1"/>
  <c r="AQ171" i="1"/>
  <c r="AP171" i="1"/>
  <c r="AO171" i="1"/>
  <c r="AN171" i="1"/>
  <c r="AM171" i="1"/>
  <c r="AL171" i="1"/>
  <c r="AJ171" i="1"/>
  <c r="AK171" i="1" s="1"/>
  <c r="AD171" i="1"/>
  <c r="AB171" i="1"/>
  <c r="AE171" i="1" s="1"/>
  <c r="AI171" i="1" s="1"/>
  <c r="Z171" i="1"/>
  <c r="Y171" i="1"/>
  <c r="N171" i="1"/>
  <c r="AW171" i="1" s="1"/>
  <c r="AY171" i="1" s="1"/>
  <c r="BH170" i="1"/>
  <c r="BF170" i="1"/>
  <c r="BE170" i="1"/>
  <c r="BG170" i="1" s="1"/>
  <c r="BD170" i="1"/>
  <c r="BB170" i="1"/>
  <c r="BA170" i="1"/>
  <c r="BC170" i="1" s="1"/>
  <c r="AV170" i="1"/>
  <c r="AU170" i="1"/>
  <c r="AT170" i="1"/>
  <c r="AS170" i="1"/>
  <c r="AR170" i="1"/>
  <c r="AQ170" i="1"/>
  <c r="AP170" i="1"/>
  <c r="AO170" i="1"/>
  <c r="AN170" i="1"/>
  <c r="AM170" i="1"/>
  <c r="AL170" i="1"/>
  <c r="AJ170" i="1"/>
  <c r="AK170" i="1" s="1"/>
  <c r="AD170" i="1"/>
  <c r="AB170" i="1"/>
  <c r="AE170" i="1" s="1"/>
  <c r="AI170" i="1" s="1"/>
  <c r="Z170" i="1"/>
  <c r="Y170" i="1"/>
  <c r="N170" i="1"/>
  <c r="AW170" i="1" s="1"/>
  <c r="AY170" i="1" s="1"/>
  <c r="BH169" i="1"/>
  <c r="BF169" i="1"/>
  <c r="BE169" i="1"/>
  <c r="BG169" i="1" s="1"/>
  <c r="BD169" i="1"/>
  <c r="BB169" i="1"/>
  <c r="BA169" i="1"/>
  <c r="BC169" i="1" s="1"/>
  <c r="AV169" i="1"/>
  <c r="AU169" i="1"/>
  <c r="AT169" i="1"/>
  <c r="AS169" i="1"/>
  <c r="AR169" i="1"/>
  <c r="AQ169" i="1"/>
  <c r="AP169" i="1"/>
  <c r="AO169" i="1"/>
  <c r="AN169" i="1"/>
  <c r="AM169" i="1"/>
  <c r="AL169" i="1"/>
  <c r="AJ169" i="1"/>
  <c r="AK169" i="1" s="1"/>
  <c r="AD169" i="1"/>
  <c r="AB169" i="1"/>
  <c r="AE169" i="1" s="1"/>
  <c r="AI169" i="1" s="1"/>
  <c r="Z169" i="1"/>
  <c r="Y169" i="1"/>
  <c r="N169" i="1"/>
  <c r="AW169" i="1" s="1"/>
  <c r="AY169" i="1" s="1"/>
  <c r="BH168" i="1"/>
  <c r="BF168" i="1"/>
  <c r="BE168" i="1"/>
  <c r="BG168" i="1" s="1"/>
  <c r="BD168" i="1"/>
  <c r="BB168" i="1"/>
  <c r="BA168" i="1"/>
  <c r="BC168" i="1" s="1"/>
  <c r="AV168" i="1"/>
  <c r="AU168" i="1"/>
  <c r="AT168" i="1"/>
  <c r="AS168" i="1"/>
  <c r="AR168" i="1"/>
  <c r="AQ168" i="1"/>
  <c r="AP168" i="1"/>
  <c r="AO168" i="1"/>
  <c r="AN168" i="1"/>
  <c r="AM168" i="1"/>
  <c r="AL168" i="1"/>
  <c r="AJ168" i="1"/>
  <c r="AK168" i="1" s="1"/>
  <c r="AD168" i="1"/>
  <c r="AB168" i="1"/>
  <c r="AE168" i="1" s="1"/>
  <c r="AI168" i="1" s="1"/>
  <c r="Z168" i="1"/>
  <c r="Y168" i="1"/>
  <c r="N168" i="1"/>
  <c r="AW168" i="1" s="1"/>
  <c r="AY168" i="1" s="1"/>
  <c r="BH167" i="1"/>
  <c r="BF167" i="1"/>
  <c r="BE167" i="1"/>
  <c r="BG167" i="1" s="1"/>
  <c r="BD167" i="1"/>
  <c r="BB167" i="1"/>
  <c r="BA167" i="1"/>
  <c r="BC167" i="1" s="1"/>
  <c r="AV167" i="1"/>
  <c r="AU167" i="1"/>
  <c r="AT167" i="1"/>
  <c r="AS167" i="1"/>
  <c r="AR167" i="1"/>
  <c r="AQ167" i="1"/>
  <c r="AP167" i="1"/>
  <c r="AO167" i="1"/>
  <c r="AN167" i="1"/>
  <c r="AM167" i="1"/>
  <c r="AL167" i="1"/>
  <c r="AJ167" i="1"/>
  <c r="AK167" i="1" s="1"/>
  <c r="AD167" i="1"/>
  <c r="AB167" i="1"/>
  <c r="AE167" i="1" s="1"/>
  <c r="AI167" i="1" s="1"/>
  <c r="Z167" i="1"/>
  <c r="Y167" i="1"/>
  <c r="N167" i="1"/>
  <c r="AW167" i="1" s="1"/>
  <c r="AY167" i="1" s="1"/>
  <c r="BH166" i="1"/>
  <c r="BF166" i="1"/>
  <c r="BE166" i="1"/>
  <c r="BG166" i="1" s="1"/>
  <c r="BD166" i="1"/>
  <c r="BB166" i="1"/>
  <c r="BA166" i="1"/>
  <c r="BC166" i="1" s="1"/>
  <c r="AV166" i="1"/>
  <c r="AU166" i="1"/>
  <c r="AT166" i="1"/>
  <c r="AS166" i="1"/>
  <c r="AR166" i="1"/>
  <c r="AQ166" i="1"/>
  <c r="AP166" i="1"/>
  <c r="AO166" i="1"/>
  <c r="AN166" i="1"/>
  <c r="AM166" i="1"/>
  <c r="AL166" i="1"/>
  <c r="AJ166" i="1"/>
  <c r="AK166" i="1" s="1"/>
  <c r="AD166" i="1"/>
  <c r="AB166" i="1"/>
  <c r="AE166" i="1" s="1"/>
  <c r="AI166" i="1" s="1"/>
  <c r="Z166" i="1"/>
  <c r="Y166" i="1"/>
  <c r="N166" i="1"/>
  <c r="AW166" i="1" s="1"/>
  <c r="AY166" i="1" s="1"/>
  <c r="BH165" i="1"/>
  <c r="BF165" i="1"/>
  <c r="BE165" i="1"/>
  <c r="BG165" i="1" s="1"/>
  <c r="BD165" i="1"/>
  <c r="BB165" i="1"/>
  <c r="BA165" i="1"/>
  <c r="BC165" i="1" s="1"/>
  <c r="AV165" i="1"/>
  <c r="AU165" i="1"/>
  <c r="AT165" i="1"/>
  <c r="AS165" i="1"/>
  <c r="AR165" i="1"/>
  <c r="AQ165" i="1"/>
  <c r="AP165" i="1"/>
  <c r="AO165" i="1"/>
  <c r="AN165" i="1"/>
  <c r="AM165" i="1"/>
  <c r="AL165" i="1"/>
  <c r="AJ165" i="1"/>
  <c r="AK165" i="1" s="1"/>
  <c r="AD165" i="1"/>
  <c r="AB165" i="1"/>
  <c r="AE165" i="1" s="1"/>
  <c r="AI165" i="1" s="1"/>
  <c r="Z165" i="1"/>
  <c r="Y165" i="1"/>
  <c r="N165" i="1"/>
  <c r="AW165" i="1" s="1"/>
  <c r="AY165" i="1" s="1"/>
  <c r="BH164" i="1"/>
  <c r="BF164" i="1"/>
  <c r="BE164" i="1"/>
  <c r="BG164" i="1" s="1"/>
  <c r="BD164" i="1"/>
  <c r="BB164" i="1"/>
  <c r="BA164" i="1"/>
  <c r="BC164" i="1" s="1"/>
  <c r="AV164" i="1"/>
  <c r="AU164" i="1"/>
  <c r="AT164" i="1"/>
  <c r="AS164" i="1"/>
  <c r="AR164" i="1"/>
  <c r="AQ164" i="1"/>
  <c r="AP164" i="1"/>
  <c r="AO164" i="1"/>
  <c r="AN164" i="1"/>
  <c r="AM164" i="1"/>
  <c r="AL164" i="1"/>
  <c r="AJ164" i="1"/>
  <c r="AK164" i="1" s="1"/>
  <c r="AD164" i="1"/>
  <c r="AB164" i="1"/>
  <c r="AE164" i="1" s="1"/>
  <c r="AI164" i="1" s="1"/>
  <c r="Z164" i="1"/>
  <c r="Y164" i="1"/>
  <c r="N164" i="1"/>
  <c r="AW164" i="1" s="1"/>
  <c r="AY164" i="1" s="1"/>
  <c r="BH163" i="1"/>
  <c r="BF163" i="1"/>
  <c r="BE163" i="1"/>
  <c r="BG163" i="1" s="1"/>
  <c r="BD163" i="1"/>
  <c r="BB163" i="1"/>
  <c r="BA163" i="1"/>
  <c r="BC163" i="1" s="1"/>
  <c r="AV163" i="1"/>
  <c r="AU163" i="1"/>
  <c r="AT163" i="1"/>
  <c r="AS163" i="1"/>
  <c r="AR163" i="1"/>
  <c r="AQ163" i="1"/>
  <c r="AP163" i="1"/>
  <c r="AO163" i="1"/>
  <c r="AN163" i="1"/>
  <c r="AM163" i="1"/>
  <c r="AL163" i="1"/>
  <c r="AJ163" i="1"/>
  <c r="AK163" i="1" s="1"/>
  <c r="AD163" i="1"/>
  <c r="AB163" i="1"/>
  <c r="AE163" i="1" s="1"/>
  <c r="AI163" i="1" s="1"/>
  <c r="Z163" i="1"/>
  <c r="Y163" i="1"/>
  <c r="N163" i="1"/>
  <c r="AW163" i="1" s="1"/>
  <c r="AY163" i="1" s="1"/>
  <c r="BH162" i="1"/>
  <c r="BF162" i="1"/>
  <c r="BE162" i="1"/>
  <c r="BG162" i="1" s="1"/>
  <c r="BD162" i="1"/>
  <c r="BB162" i="1"/>
  <c r="BA162" i="1"/>
  <c r="BC162" i="1" s="1"/>
  <c r="AV162" i="1"/>
  <c r="AU162" i="1"/>
  <c r="AT162" i="1"/>
  <c r="AS162" i="1"/>
  <c r="AR162" i="1"/>
  <c r="AQ162" i="1"/>
  <c r="AP162" i="1"/>
  <c r="AO162" i="1"/>
  <c r="AN162" i="1"/>
  <c r="AM162" i="1"/>
  <c r="AL162" i="1"/>
  <c r="AJ162" i="1"/>
  <c r="AK162" i="1" s="1"/>
  <c r="AD162" i="1"/>
  <c r="AB162" i="1"/>
  <c r="AE162" i="1" s="1"/>
  <c r="AI162" i="1" s="1"/>
  <c r="Z162" i="1"/>
  <c r="Y162" i="1"/>
  <c r="N162" i="1"/>
  <c r="AW162" i="1" s="1"/>
  <c r="AY162" i="1" s="1"/>
  <c r="BH161" i="1"/>
  <c r="BF161" i="1"/>
  <c r="BE161" i="1"/>
  <c r="BG161" i="1" s="1"/>
  <c r="BD161" i="1"/>
  <c r="BB161" i="1"/>
  <c r="BA161" i="1"/>
  <c r="BC161" i="1" s="1"/>
  <c r="AV161" i="1"/>
  <c r="AU161" i="1"/>
  <c r="AT161" i="1"/>
  <c r="AS161" i="1"/>
  <c r="AR161" i="1"/>
  <c r="AQ161" i="1"/>
  <c r="AP161" i="1"/>
  <c r="AO161" i="1"/>
  <c r="AN161" i="1"/>
  <c r="AM161" i="1"/>
  <c r="AL161" i="1"/>
  <c r="AJ161" i="1"/>
  <c r="AK161" i="1" s="1"/>
  <c r="AD161" i="1"/>
  <c r="AB161" i="1"/>
  <c r="AE161" i="1" s="1"/>
  <c r="AI161" i="1" s="1"/>
  <c r="Z161" i="1"/>
  <c r="Y161" i="1"/>
  <c r="N161" i="1"/>
  <c r="AW161" i="1" s="1"/>
  <c r="AY161" i="1" s="1"/>
  <c r="BH160" i="1"/>
  <c r="BF160" i="1"/>
  <c r="BE160" i="1"/>
  <c r="BG160" i="1" s="1"/>
  <c r="BD160" i="1"/>
  <c r="BB160" i="1"/>
  <c r="BA160" i="1"/>
  <c r="BC160" i="1" s="1"/>
  <c r="AV160" i="1"/>
  <c r="AU160" i="1"/>
  <c r="AT160" i="1"/>
  <c r="AS160" i="1"/>
  <c r="AR160" i="1"/>
  <c r="AQ160" i="1"/>
  <c r="AP160" i="1"/>
  <c r="AO160" i="1"/>
  <c r="AN160" i="1"/>
  <c r="AM160" i="1"/>
  <c r="AL160" i="1"/>
  <c r="AJ160" i="1"/>
  <c r="AK160" i="1" s="1"/>
  <c r="AD160" i="1"/>
  <c r="AB160" i="1"/>
  <c r="AE160" i="1" s="1"/>
  <c r="AI160" i="1" s="1"/>
  <c r="Z160" i="1"/>
  <c r="Y160" i="1"/>
  <c r="N160" i="1"/>
  <c r="AW160" i="1" s="1"/>
  <c r="AY160" i="1" s="1"/>
  <c r="BH159" i="1"/>
  <c r="BF159" i="1"/>
  <c r="BE159" i="1"/>
  <c r="BG159" i="1" s="1"/>
  <c r="BD159" i="1"/>
  <c r="BB159" i="1"/>
  <c r="BA159" i="1"/>
  <c r="BC159" i="1" s="1"/>
  <c r="AV159" i="1"/>
  <c r="AU159" i="1"/>
  <c r="AT159" i="1"/>
  <c r="AS159" i="1"/>
  <c r="AR159" i="1"/>
  <c r="AQ159" i="1"/>
  <c r="AP159" i="1"/>
  <c r="AO159" i="1"/>
  <c r="AN159" i="1"/>
  <c r="AM159" i="1"/>
  <c r="AL159" i="1"/>
  <c r="AJ159" i="1"/>
  <c r="AK159" i="1" s="1"/>
  <c r="AD159" i="1"/>
  <c r="AB159" i="1"/>
  <c r="AE159" i="1" s="1"/>
  <c r="AI159" i="1" s="1"/>
  <c r="Z159" i="1"/>
  <c r="Y159" i="1"/>
  <c r="N159" i="1"/>
  <c r="AW159" i="1" s="1"/>
  <c r="AY159" i="1" s="1"/>
  <c r="BH158" i="1"/>
  <c r="BF158" i="1"/>
  <c r="BE158" i="1"/>
  <c r="BG158" i="1" s="1"/>
  <c r="BD158" i="1"/>
  <c r="BB158" i="1"/>
  <c r="BA158" i="1"/>
  <c r="BC158" i="1" s="1"/>
  <c r="AV158" i="1"/>
  <c r="AU158" i="1"/>
  <c r="AT158" i="1"/>
  <c r="AS158" i="1"/>
  <c r="AR158" i="1"/>
  <c r="AQ158" i="1"/>
  <c r="AP158" i="1"/>
  <c r="AO158" i="1"/>
  <c r="AN158" i="1"/>
  <c r="AM158" i="1"/>
  <c r="AL158" i="1"/>
  <c r="AJ158" i="1"/>
  <c r="AK158" i="1" s="1"/>
  <c r="AD158" i="1"/>
  <c r="AB158" i="1"/>
  <c r="AE158" i="1" s="1"/>
  <c r="AI158" i="1" s="1"/>
  <c r="Z158" i="1"/>
  <c r="Y158" i="1"/>
  <c r="N158" i="1"/>
  <c r="AW158" i="1" s="1"/>
  <c r="AY158" i="1" s="1"/>
  <c r="BH157" i="1"/>
  <c r="BF157" i="1"/>
  <c r="BE157" i="1"/>
  <c r="BG157" i="1" s="1"/>
  <c r="BD157" i="1"/>
  <c r="BB157" i="1"/>
  <c r="BA157" i="1"/>
  <c r="BC157" i="1" s="1"/>
  <c r="AV157" i="1"/>
  <c r="AU157" i="1"/>
  <c r="AT157" i="1"/>
  <c r="AS157" i="1"/>
  <c r="AR157" i="1"/>
  <c r="AQ157" i="1"/>
  <c r="AP157" i="1"/>
  <c r="AO157" i="1"/>
  <c r="AN157" i="1"/>
  <c r="AM157" i="1"/>
  <c r="AL157" i="1"/>
  <c r="AJ157" i="1"/>
  <c r="AK157" i="1" s="1"/>
  <c r="AD157" i="1"/>
  <c r="AB157" i="1"/>
  <c r="AE157" i="1" s="1"/>
  <c r="AI157" i="1" s="1"/>
  <c r="Z157" i="1"/>
  <c r="Y157" i="1"/>
  <c r="N157" i="1"/>
  <c r="AW157" i="1" s="1"/>
  <c r="AY157" i="1" s="1"/>
  <c r="BH156" i="1"/>
  <c r="BF156" i="1"/>
  <c r="BE156" i="1"/>
  <c r="BG156" i="1" s="1"/>
  <c r="BD156" i="1"/>
  <c r="BB156" i="1"/>
  <c r="BA156" i="1"/>
  <c r="BC156" i="1" s="1"/>
  <c r="AV156" i="1"/>
  <c r="AU156" i="1"/>
  <c r="AT156" i="1"/>
  <c r="AS156" i="1"/>
  <c r="AR156" i="1"/>
  <c r="AQ156" i="1"/>
  <c r="AP156" i="1"/>
  <c r="AO156" i="1"/>
  <c r="AN156" i="1"/>
  <c r="AM156" i="1"/>
  <c r="AL156" i="1"/>
  <c r="AJ156" i="1"/>
  <c r="AK156" i="1" s="1"/>
  <c r="AD156" i="1"/>
  <c r="AB156" i="1"/>
  <c r="AE156" i="1" s="1"/>
  <c r="AI156" i="1" s="1"/>
  <c r="Z156" i="1"/>
  <c r="Y156" i="1"/>
  <c r="N156" i="1"/>
  <c r="AW156" i="1" s="1"/>
  <c r="AY156" i="1" s="1"/>
  <c r="BH155" i="1"/>
  <c r="BF155" i="1"/>
  <c r="BE155" i="1"/>
  <c r="BG155" i="1" s="1"/>
  <c r="BD155" i="1"/>
  <c r="BB155" i="1"/>
  <c r="BA155" i="1"/>
  <c r="BC155" i="1" s="1"/>
  <c r="AV155" i="1"/>
  <c r="AU155" i="1"/>
  <c r="AT155" i="1"/>
  <c r="AS155" i="1"/>
  <c r="AR155" i="1"/>
  <c r="AQ155" i="1"/>
  <c r="AP155" i="1"/>
  <c r="AO155" i="1"/>
  <c r="AN155" i="1"/>
  <c r="AM155" i="1"/>
  <c r="AL155" i="1"/>
  <c r="AJ155" i="1"/>
  <c r="AK155" i="1" s="1"/>
  <c r="AD155" i="1"/>
  <c r="AB155" i="1"/>
  <c r="AE155" i="1" s="1"/>
  <c r="AI155" i="1" s="1"/>
  <c r="Z155" i="1"/>
  <c r="Y155" i="1"/>
  <c r="N155" i="1"/>
  <c r="AW155" i="1" s="1"/>
  <c r="AY155" i="1" s="1"/>
  <c r="BH154" i="1"/>
  <c r="BF154" i="1"/>
  <c r="BE154" i="1"/>
  <c r="BG154" i="1" s="1"/>
  <c r="BD154" i="1"/>
  <c r="BB154" i="1"/>
  <c r="BA154" i="1"/>
  <c r="BC154" i="1" s="1"/>
  <c r="AV154" i="1"/>
  <c r="AU154" i="1"/>
  <c r="AT154" i="1"/>
  <c r="AS154" i="1"/>
  <c r="AR154" i="1"/>
  <c r="AQ154" i="1"/>
  <c r="AP154" i="1"/>
  <c r="AO154" i="1"/>
  <c r="AN154" i="1"/>
  <c r="AM154" i="1"/>
  <c r="AL154" i="1"/>
  <c r="AJ154" i="1"/>
  <c r="AK154" i="1" s="1"/>
  <c r="AD154" i="1"/>
  <c r="AB154" i="1"/>
  <c r="AE154" i="1" s="1"/>
  <c r="AI154" i="1" s="1"/>
  <c r="Z154" i="1"/>
  <c r="Y154" i="1"/>
  <c r="N154" i="1"/>
  <c r="AW154" i="1" s="1"/>
  <c r="AY154" i="1" s="1"/>
  <c r="BH153" i="1"/>
  <c r="BF153" i="1"/>
  <c r="BE153" i="1"/>
  <c r="BG153" i="1" s="1"/>
  <c r="BD153" i="1"/>
  <c r="BB153" i="1"/>
  <c r="BA153" i="1"/>
  <c r="BC153" i="1" s="1"/>
  <c r="AV153" i="1"/>
  <c r="AU153" i="1"/>
  <c r="AT153" i="1"/>
  <c r="AS153" i="1"/>
  <c r="AR153" i="1"/>
  <c r="AQ153" i="1"/>
  <c r="AP153" i="1"/>
  <c r="AO153" i="1"/>
  <c r="AN153" i="1"/>
  <c r="AM153" i="1"/>
  <c r="AL153" i="1"/>
  <c r="AJ153" i="1"/>
  <c r="AK153" i="1" s="1"/>
  <c r="AD153" i="1"/>
  <c r="AB153" i="1"/>
  <c r="AE153" i="1" s="1"/>
  <c r="AI153" i="1" s="1"/>
  <c r="Z153" i="1"/>
  <c r="Y153" i="1"/>
  <c r="N153" i="1"/>
  <c r="AW153" i="1" s="1"/>
  <c r="AY153" i="1" s="1"/>
  <c r="BH152" i="1"/>
  <c r="BF152" i="1"/>
  <c r="BE152" i="1"/>
  <c r="BG152" i="1" s="1"/>
  <c r="BD152" i="1"/>
  <c r="BB152" i="1"/>
  <c r="BA152" i="1"/>
  <c r="BC152" i="1" s="1"/>
  <c r="AV152" i="1"/>
  <c r="AU152" i="1"/>
  <c r="AT152" i="1"/>
  <c r="AS152" i="1"/>
  <c r="AR152" i="1"/>
  <c r="AQ152" i="1"/>
  <c r="AP152" i="1"/>
  <c r="AO152" i="1"/>
  <c r="AN152" i="1"/>
  <c r="AM152" i="1"/>
  <c r="AL152" i="1"/>
  <c r="AJ152" i="1"/>
  <c r="AK152" i="1" s="1"/>
  <c r="AD152" i="1"/>
  <c r="AB152" i="1"/>
  <c r="AE152" i="1" s="1"/>
  <c r="AI152" i="1" s="1"/>
  <c r="Z152" i="1"/>
  <c r="Y152" i="1"/>
  <c r="N152" i="1"/>
  <c r="AW152" i="1" s="1"/>
  <c r="AY152" i="1" s="1"/>
  <c r="BH151" i="1"/>
  <c r="BF151" i="1"/>
  <c r="BE151" i="1"/>
  <c r="BG151" i="1" s="1"/>
  <c r="BD151" i="1"/>
  <c r="BB151" i="1"/>
  <c r="BA151" i="1"/>
  <c r="BC151" i="1" s="1"/>
  <c r="AV151" i="1"/>
  <c r="AU151" i="1"/>
  <c r="AT151" i="1"/>
  <c r="AS151" i="1"/>
  <c r="AR151" i="1"/>
  <c r="AQ151" i="1"/>
  <c r="AP151" i="1"/>
  <c r="AO151" i="1"/>
  <c r="AN151" i="1"/>
  <c r="AM151" i="1"/>
  <c r="AL151" i="1"/>
  <c r="AJ151" i="1"/>
  <c r="AK151" i="1" s="1"/>
  <c r="AD151" i="1"/>
  <c r="AB151" i="1"/>
  <c r="AE151" i="1" s="1"/>
  <c r="AI151" i="1" s="1"/>
  <c r="Z151" i="1"/>
  <c r="Y151" i="1"/>
  <c r="N151" i="1"/>
  <c r="AW151" i="1" s="1"/>
  <c r="AY151" i="1" s="1"/>
  <c r="BH150" i="1"/>
  <c r="BF150" i="1"/>
  <c r="BE150" i="1"/>
  <c r="BG150" i="1" s="1"/>
  <c r="BD150" i="1"/>
  <c r="BB150" i="1"/>
  <c r="BA150" i="1"/>
  <c r="BC150" i="1" s="1"/>
  <c r="AV150" i="1"/>
  <c r="AU150" i="1"/>
  <c r="AT150" i="1"/>
  <c r="AS150" i="1"/>
  <c r="AR150" i="1"/>
  <c r="AQ150" i="1"/>
  <c r="AP150" i="1"/>
  <c r="AO150" i="1"/>
  <c r="AN150" i="1"/>
  <c r="AM150" i="1"/>
  <c r="AL150" i="1"/>
  <c r="AJ150" i="1"/>
  <c r="AK150" i="1" s="1"/>
  <c r="AD150" i="1"/>
  <c r="AB150" i="1"/>
  <c r="AE150" i="1" s="1"/>
  <c r="AI150" i="1" s="1"/>
  <c r="Z150" i="1"/>
  <c r="Y150" i="1"/>
  <c r="N150" i="1"/>
  <c r="AW150" i="1" s="1"/>
  <c r="AY150" i="1" s="1"/>
  <c r="BH149" i="1"/>
  <c r="BF149" i="1"/>
  <c r="BE149" i="1"/>
  <c r="BG149" i="1" s="1"/>
  <c r="BD149" i="1"/>
  <c r="BB149" i="1"/>
  <c r="BA149" i="1"/>
  <c r="BC149" i="1" s="1"/>
  <c r="AV149" i="1"/>
  <c r="AU149" i="1"/>
  <c r="AT149" i="1"/>
  <c r="AS149" i="1"/>
  <c r="AR149" i="1"/>
  <c r="AQ149" i="1"/>
  <c r="AP149" i="1"/>
  <c r="AO149" i="1"/>
  <c r="AN149" i="1"/>
  <c r="AM149" i="1"/>
  <c r="AL149" i="1"/>
  <c r="AJ149" i="1"/>
  <c r="AK149" i="1" s="1"/>
  <c r="AD149" i="1"/>
  <c r="AB149" i="1"/>
  <c r="AE149" i="1" s="1"/>
  <c r="AI149" i="1" s="1"/>
  <c r="Z149" i="1"/>
  <c r="Y149" i="1"/>
  <c r="N149" i="1"/>
  <c r="AW149" i="1" s="1"/>
  <c r="AY149" i="1" s="1"/>
  <c r="BH148" i="1"/>
  <c r="BF148" i="1"/>
  <c r="BE148" i="1"/>
  <c r="BG148" i="1" s="1"/>
  <c r="BD148" i="1"/>
  <c r="BB148" i="1"/>
  <c r="BA148" i="1"/>
  <c r="BC148" i="1" s="1"/>
  <c r="AV148" i="1"/>
  <c r="AU148" i="1"/>
  <c r="AT148" i="1"/>
  <c r="AS148" i="1"/>
  <c r="AR148" i="1"/>
  <c r="AQ148" i="1"/>
  <c r="AP148" i="1"/>
  <c r="AO148" i="1"/>
  <c r="AN148" i="1"/>
  <c r="AM148" i="1"/>
  <c r="AL148" i="1"/>
  <c r="AJ148" i="1"/>
  <c r="AK148" i="1" s="1"/>
  <c r="AD148" i="1"/>
  <c r="AB148" i="1"/>
  <c r="AE148" i="1" s="1"/>
  <c r="AI148" i="1" s="1"/>
  <c r="Z148" i="1"/>
  <c r="Y148" i="1"/>
  <c r="N148" i="1"/>
  <c r="AW148" i="1" s="1"/>
  <c r="AY148" i="1" s="1"/>
  <c r="BH147" i="1"/>
  <c r="BF147" i="1"/>
  <c r="BE147" i="1"/>
  <c r="BG147" i="1" s="1"/>
  <c r="BD147" i="1"/>
  <c r="BB147" i="1"/>
  <c r="BA147" i="1"/>
  <c r="BC147" i="1" s="1"/>
  <c r="AV147" i="1"/>
  <c r="AU147" i="1"/>
  <c r="AT147" i="1"/>
  <c r="AS147" i="1"/>
  <c r="AR147" i="1"/>
  <c r="AQ147" i="1"/>
  <c r="AP147" i="1"/>
  <c r="AO147" i="1"/>
  <c r="AN147" i="1"/>
  <c r="AM147" i="1"/>
  <c r="AL147" i="1"/>
  <c r="AJ147" i="1"/>
  <c r="AK147" i="1" s="1"/>
  <c r="AD147" i="1"/>
  <c r="AB147" i="1"/>
  <c r="AE147" i="1" s="1"/>
  <c r="AI147" i="1" s="1"/>
  <c r="Z147" i="1"/>
  <c r="Y147" i="1"/>
  <c r="N147" i="1"/>
  <c r="AW147" i="1" s="1"/>
  <c r="AY147" i="1" s="1"/>
  <c r="BH146" i="1"/>
  <c r="BF146" i="1"/>
  <c r="BE146" i="1"/>
  <c r="BG146" i="1" s="1"/>
  <c r="BD146" i="1"/>
  <c r="BB146" i="1"/>
  <c r="BA146" i="1"/>
  <c r="BC146" i="1" s="1"/>
  <c r="AV146" i="1"/>
  <c r="AU146" i="1"/>
  <c r="AT146" i="1"/>
  <c r="AS146" i="1"/>
  <c r="AR146" i="1"/>
  <c r="AQ146" i="1"/>
  <c r="AP146" i="1"/>
  <c r="AO146" i="1"/>
  <c r="AN146" i="1"/>
  <c r="AM146" i="1"/>
  <c r="AL146" i="1"/>
  <c r="AJ146" i="1"/>
  <c r="AK146" i="1" s="1"/>
  <c r="AD146" i="1"/>
  <c r="AB146" i="1"/>
  <c r="AE146" i="1" s="1"/>
  <c r="AI146" i="1" s="1"/>
  <c r="Z146" i="1"/>
  <c r="Y146" i="1"/>
  <c r="N146" i="1"/>
  <c r="AW146" i="1" s="1"/>
  <c r="AY146" i="1" s="1"/>
  <c r="BH145" i="1"/>
  <c r="BF145" i="1"/>
  <c r="BE145" i="1"/>
  <c r="BG145" i="1" s="1"/>
  <c r="BD145" i="1"/>
  <c r="BB145" i="1"/>
  <c r="BA145" i="1"/>
  <c r="BC145" i="1" s="1"/>
  <c r="AV145" i="1"/>
  <c r="AU145" i="1"/>
  <c r="AT145" i="1"/>
  <c r="AS145" i="1"/>
  <c r="AR145" i="1"/>
  <c r="AQ145" i="1"/>
  <c r="AP145" i="1"/>
  <c r="AO145" i="1"/>
  <c r="AN145" i="1"/>
  <c r="AM145" i="1"/>
  <c r="AL145" i="1"/>
  <c r="AJ145" i="1"/>
  <c r="AK145" i="1" s="1"/>
  <c r="AD145" i="1"/>
  <c r="AB145" i="1"/>
  <c r="AE145" i="1" s="1"/>
  <c r="AI145" i="1" s="1"/>
  <c r="Z145" i="1"/>
  <c r="Y145" i="1"/>
  <c r="N145" i="1"/>
  <c r="AW145" i="1" s="1"/>
  <c r="AY145" i="1" s="1"/>
  <c r="BH144" i="1"/>
  <c r="BF144" i="1"/>
  <c r="BE144" i="1"/>
  <c r="BG144" i="1" s="1"/>
  <c r="BD144" i="1"/>
  <c r="BB144" i="1"/>
  <c r="BA144" i="1"/>
  <c r="BC144" i="1" s="1"/>
  <c r="AV144" i="1"/>
  <c r="AU144" i="1"/>
  <c r="AT144" i="1"/>
  <c r="AS144" i="1"/>
  <c r="AR144" i="1"/>
  <c r="AQ144" i="1"/>
  <c r="AP144" i="1"/>
  <c r="AO144" i="1"/>
  <c r="AN144" i="1"/>
  <c r="AM144" i="1"/>
  <c r="AL144" i="1"/>
  <c r="AJ144" i="1"/>
  <c r="AK144" i="1" s="1"/>
  <c r="AD144" i="1"/>
  <c r="AB144" i="1"/>
  <c r="AE144" i="1" s="1"/>
  <c r="AI144" i="1" s="1"/>
  <c r="Z144" i="1"/>
  <c r="Y144" i="1"/>
  <c r="N144" i="1"/>
  <c r="AW144" i="1" s="1"/>
  <c r="AY144" i="1" s="1"/>
  <c r="BH143" i="1"/>
  <c r="BF143" i="1"/>
  <c r="BE143" i="1"/>
  <c r="BG143" i="1" s="1"/>
  <c r="BD143" i="1"/>
  <c r="BB143" i="1"/>
  <c r="BA143" i="1"/>
  <c r="BC143" i="1" s="1"/>
  <c r="AV143" i="1"/>
  <c r="AU143" i="1"/>
  <c r="AT143" i="1"/>
  <c r="AS143" i="1"/>
  <c r="AR143" i="1"/>
  <c r="AQ143" i="1"/>
  <c r="AP143" i="1"/>
  <c r="AO143" i="1"/>
  <c r="AN143" i="1"/>
  <c r="AM143" i="1"/>
  <c r="AL143" i="1"/>
  <c r="AJ143" i="1"/>
  <c r="AK143" i="1" s="1"/>
  <c r="AD143" i="1"/>
  <c r="AB143" i="1"/>
  <c r="AE143" i="1" s="1"/>
  <c r="AI143" i="1" s="1"/>
  <c r="Z143" i="1"/>
  <c r="Y143" i="1"/>
  <c r="N143" i="1"/>
  <c r="AW143" i="1" s="1"/>
  <c r="AY143" i="1" s="1"/>
  <c r="BH142" i="1"/>
  <c r="BF142" i="1"/>
  <c r="BE142" i="1"/>
  <c r="BG142" i="1" s="1"/>
  <c r="BD142" i="1"/>
  <c r="BB142" i="1"/>
  <c r="BA142" i="1"/>
  <c r="BC142" i="1" s="1"/>
  <c r="AV142" i="1"/>
  <c r="AU142" i="1"/>
  <c r="AT142" i="1"/>
  <c r="AS142" i="1"/>
  <c r="AR142" i="1"/>
  <c r="AQ142" i="1"/>
  <c r="AP142" i="1"/>
  <c r="AO142" i="1"/>
  <c r="AN142" i="1"/>
  <c r="AM142" i="1"/>
  <c r="AL142" i="1"/>
  <c r="AJ142" i="1"/>
  <c r="AK142" i="1" s="1"/>
  <c r="AD142" i="1"/>
  <c r="AB142" i="1"/>
  <c r="AE142" i="1" s="1"/>
  <c r="AI142" i="1" s="1"/>
  <c r="Z142" i="1"/>
  <c r="Y142" i="1"/>
  <c r="N142" i="1"/>
  <c r="AW142" i="1" s="1"/>
  <c r="AY142" i="1" s="1"/>
  <c r="BH141" i="1"/>
  <c r="BF141" i="1"/>
  <c r="BE141" i="1"/>
  <c r="BG141" i="1" s="1"/>
  <c r="BD141" i="1"/>
  <c r="BB141" i="1"/>
  <c r="BA141" i="1"/>
  <c r="BC141" i="1" s="1"/>
  <c r="AV141" i="1"/>
  <c r="AU141" i="1"/>
  <c r="AT141" i="1"/>
  <c r="AS141" i="1"/>
  <c r="AR141" i="1"/>
  <c r="AQ141" i="1"/>
  <c r="AP141" i="1"/>
  <c r="AO141" i="1"/>
  <c r="AN141" i="1"/>
  <c r="AM141" i="1"/>
  <c r="AL141" i="1"/>
  <c r="AJ141" i="1"/>
  <c r="AK141" i="1" s="1"/>
  <c r="AD141" i="1"/>
  <c r="AB141" i="1"/>
  <c r="AE141" i="1" s="1"/>
  <c r="AI141" i="1" s="1"/>
  <c r="Z141" i="1"/>
  <c r="Y141" i="1"/>
  <c r="N141" i="1"/>
  <c r="AW141" i="1" s="1"/>
  <c r="AY141" i="1" s="1"/>
  <c r="BH140" i="1"/>
  <c r="BF140" i="1"/>
  <c r="BE140" i="1"/>
  <c r="BG140" i="1" s="1"/>
  <c r="BD140" i="1"/>
  <c r="BB140" i="1"/>
  <c r="BA140" i="1"/>
  <c r="BC140" i="1" s="1"/>
  <c r="AV140" i="1"/>
  <c r="AU140" i="1"/>
  <c r="AT140" i="1"/>
  <c r="AS140" i="1"/>
  <c r="AR140" i="1"/>
  <c r="AQ140" i="1"/>
  <c r="AP140" i="1"/>
  <c r="AO140" i="1"/>
  <c r="AN140" i="1"/>
  <c r="AM140" i="1"/>
  <c r="AL140" i="1"/>
  <c r="AJ140" i="1"/>
  <c r="AK140" i="1" s="1"/>
  <c r="AD140" i="1"/>
  <c r="AB140" i="1"/>
  <c r="AE140" i="1" s="1"/>
  <c r="AI140" i="1" s="1"/>
  <c r="Z140" i="1"/>
  <c r="Y140" i="1"/>
  <c r="N140" i="1"/>
  <c r="AW140" i="1" s="1"/>
  <c r="AY140" i="1" s="1"/>
  <c r="BH139" i="1"/>
  <c r="BF139" i="1"/>
  <c r="BE139" i="1"/>
  <c r="BG139" i="1" s="1"/>
  <c r="BD139" i="1"/>
  <c r="BB139" i="1"/>
  <c r="BA139" i="1"/>
  <c r="BC139" i="1" s="1"/>
  <c r="AV139" i="1"/>
  <c r="AU139" i="1"/>
  <c r="AT139" i="1"/>
  <c r="AS139" i="1"/>
  <c r="AR139" i="1"/>
  <c r="AQ139" i="1"/>
  <c r="AP139" i="1"/>
  <c r="AO139" i="1"/>
  <c r="AN139" i="1"/>
  <c r="AM139" i="1"/>
  <c r="AL139" i="1"/>
  <c r="AJ139" i="1"/>
  <c r="AK139" i="1" s="1"/>
  <c r="AD139" i="1"/>
  <c r="AB139" i="1"/>
  <c r="AE139" i="1" s="1"/>
  <c r="AI139" i="1" s="1"/>
  <c r="Z139" i="1"/>
  <c r="Y139" i="1"/>
  <c r="N139" i="1"/>
  <c r="AW139" i="1" s="1"/>
  <c r="AY139" i="1" s="1"/>
  <c r="BH138" i="1"/>
  <c r="BF138" i="1"/>
  <c r="BE138" i="1"/>
  <c r="BG138" i="1" s="1"/>
  <c r="BD138" i="1"/>
  <c r="BB138" i="1"/>
  <c r="BA138" i="1"/>
  <c r="BC138" i="1" s="1"/>
  <c r="AV138" i="1"/>
  <c r="AU138" i="1"/>
  <c r="AT138" i="1"/>
  <c r="AS138" i="1"/>
  <c r="AR138" i="1"/>
  <c r="AQ138" i="1"/>
  <c r="AP138" i="1"/>
  <c r="AO138" i="1"/>
  <c r="AN138" i="1"/>
  <c r="AM138" i="1"/>
  <c r="AL138" i="1"/>
  <c r="AJ138" i="1"/>
  <c r="AK138" i="1" s="1"/>
  <c r="AD138" i="1"/>
  <c r="AB138" i="1"/>
  <c r="AE138" i="1" s="1"/>
  <c r="AI138" i="1" s="1"/>
  <c r="Z138" i="1"/>
  <c r="Y138" i="1"/>
  <c r="N138" i="1"/>
  <c r="AW138" i="1" s="1"/>
  <c r="AY138" i="1" s="1"/>
  <c r="BH137" i="1"/>
  <c r="BF137" i="1"/>
  <c r="BE137" i="1"/>
  <c r="BG137" i="1" s="1"/>
  <c r="BD137" i="1"/>
  <c r="BB137" i="1"/>
  <c r="BA137" i="1"/>
  <c r="BC137" i="1" s="1"/>
  <c r="AV137" i="1"/>
  <c r="AU137" i="1"/>
  <c r="AT137" i="1"/>
  <c r="AS137" i="1"/>
  <c r="AR137" i="1"/>
  <c r="AQ137" i="1"/>
  <c r="AP137" i="1"/>
  <c r="AO137" i="1"/>
  <c r="AN137" i="1"/>
  <c r="AM137" i="1"/>
  <c r="AL137" i="1"/>
  <c r="AJ137" i="1"/>
  <c r="AK137" i="1" s="1"/>
  <c r="AD137" i="1"/>
  <c r="AB137" i="1"/>
  <c r="AE137" i="1" s="1"/>
  <c r="AI137" i="1" s="1"/>
  <c r="Z137" i="1"/>
  <c r="Y137" i="1"/>
  <c r="N137" i="1"/>
  <c r="AW137" i="1" s="1"/>
  <c r="AY137" i="1" s="1"/>
  <c r="BH136" i="1"/>
  <c r="BF136" i="1"/>
  <c r="BE136" i="1"/>
  <c r="BG136" i="1" s="1"/>
  <c r="BD136" i="1"/>
  <c r="BB136" i="1"/>
  <c r="BA136" i="1"/>
  <c r="BC136" i="1" s="1"/>
  <c r="AV136" i="1"/>
  <c r="AU136" i="1"/>
  <c r="AT136" i="1"/>
  <c r="AS136" i="1"/>
  <c r="AR136" i="1"/>
  <c r="AQ136" i="1"/>
  <c r="AP136" i="1"/>
  <c r="AO136" i="1"/>
  <c r="AN136" i="1"/>
  <c r="AM136" i="1"/>
  <c r="AL136" i="1"/>
  <c r="AJ136" i="1"/>
  <c r="AK136" i="1" s="1"/>
  <c r="AD136" i="1"/>
  <c r="AB136" i="1"/>
  <c r="AE136" i="1" s="1"/>
  <c r="AI136" i="1" s="1"/>
  <c r="Z136" i="1"/>
  <c r="Y136" i="1"/>
  <c r="N136" i="1"/>
  <c r="AW136" i="1" s="1"/>
  <c r="AY136" i="1" s="1"/>
  <c r="BH135" i="1"/>
  <c r="BF135" i="1"/>
  <c r="BE135" i="1"/>
  <c r="BG135" i="1" s="1"/>
  <c r="BD135" i="1"/>
  <c r="BB135" i="1"/>
  <c r="BA135" i="1"/>
  <c r="BC135" i="1" s="1"/>
  <c r="AV135" i="1"/>
  <c r="AU135" i="1"/>
  <c r="AT135" i="1"/>
  <c r="AS135" i="1"/>
  <c r="AR135" i="1"/>
  <c r="AQ135" i="1"/>
  <c r="AP135" i="1"/>
  <c r="AO135" i="1"/>
  <c r="AN135" i="1"/>
  <c r="AM135" i="1"/>
  <c r="AL135" i="1"/>
  <c r="AJ135" i="1"/>
  <c r="AK135" i="1" s="1"/>
  <c r="AD135" i="1"/>
  <c r="AB135" i="1"/>
  <c r="AE135" i="1" s="1"/>
  <c r="AI135" i="1" s="1"/>
  <c r="Z135" i="1"/>
  <c r="Y135" i="1"/>
  <c r="N135" i="1"/>
  <c r="AW135" i="1" s="1"/>
  <c r="AY135" i="1" s="1"/>
  <c r="BH134" i="1"/>
  <c r="BF134" i="1"/>
  <c r="BE134" i="1"/>
  <c r="BG134" i="1" s="1"/>
  <c r="BD134" i="1"/>
  <c r="BB134" i="1"/>
  <c r="BA134" i="1"/>
  <c r="BC134" i="1" s="1"/>
  <c r="AV134" i="1"/>
  <c r="AU134" i="1"/>
  <c r="AT134" i="1"/>
  <c r="AS134" i="1"/>
  <c r="AR134" i="1"/>
  <c r="AQ134" i="1"/>
  <c r="AP134" i="1"/>
  <c r="AO134" i="1"/>
  <c r="AN134" i="1"/>
  <c r="AM134" i="1"/>
  <c r="AL134" i="1"/>
  <c r="AJ134" i="1"/>
  <c r="AK134" i="1" s="1"/>
  <c r="AD134" i="1"/>
  <c r="AB134" i="1"/>
  <c r="AE134" i="1" s="1"/>
  <c r="AI134" i="1" s="1"/>
  <c r="Z134" i="1"/>
  <c r="Y134" i="1"/>
  <c r="N134" i="1"/>
  <c r="AW134" i="1" s="1"/>
  <c r="AY134" i="1" s="1"/>
  <c r="BH133" i="1"/>
  <c r="BF133" i="1"/>
  <c r="BE133" i="1"/>
  <c r="BG133" i="1" s="1"/>
  <c r="BD133" i="1"/>
  <c r="BB133" i="1"/>
  <c r="BA133" i="1"/>
  <c r="BC133" i="1" s="1"/>
  <c r="AV133" i="1"/>
  <c r="AU133" i="1"/>
  <c r="AT133" i="1"/>
  <c r="AS133" i="1"/>
  <c r="AR133" i="1"/>
  <c r="AQ133" i="1"/>
  <c r="AP133" i="1"/>
  <c r="AO133" i="1"/>
  <c r="AN133" i="1"/>
  <c r="AM133" i="1"/>
  <c r="AL133" i="1"/>
  <c r="AJ133" i="1"/>
  <c r="AK133" i="1" s="1"/>
  <c r="AD133" i="1"/>
  <c r="AB133" i="1"/>
  <c r="AE133" i="1" s="1"/>
  <c r="AI133" i="1" s="1"/>
  <c r="Z133" i="1"/>
  <c r="Y133" i="1"/>
  <c r="N133" i="1"/>
  <c r="AW133" i="1" s="1"/>
  <c r="AY133" i="1" s="1"/>
  <c r="BH132" i="1"/>
  <c r="BF132" i="1"/>
  <c r="BE132" i="1"/>
  <c r="BG132" i="1" s="1"/>
  <c r="BD132" i="1"/>
  <c r="BB132" i="1"/>
  <c r="BA132" i="1"/>
  <c r="BC132" i="1" s="1"/>
  <c r="AV132" i="1"/>
  <c r="AU132" i="1"/>
  <c r="AT132" i="1"/>
  <c r="AS132" i="1"/>
  <c r="AR132" i="1"/>
  <c r="AQ132" i="1"/>
  <c r="AP132" i="1"/>
  <c r="AO132" i="1"/>
  <c r="AN132" i="1"/>
  <c r="AM132" i="1"/>
  <c r="AL132" i="1"/>
  <c r="AJ132" i="1"/>
  <c r="AK132" i="1" s="1"/>
  <c r="AD132" i="1"/>
  <c r="AB132" i="1"/>
  <c r="AE132" i="1" s="1"/>
  <c r="AI132" i="1" s="1"/>
  <c r="Z132" i="1"/>
  <c r="Y132" i="1"/>
  <c r="N132" i="1"/>
  <c r="AW132" i="1" s="1"/>
  <c r="AY132" i="1" s="1"/>
  <c r="BH131" i="1"/>
  <c r="BF131" i="1"/>
  <c r="BE131" i="1"/>
  <c r="BG131" i="1" s="1"/>
  <c r="BD131" i="1"/>
  <c r="BB131" i="1"/>
  <c r="BA131" i="1"/>
  <c r="BC131" i="1" s="1"/>
  <c r="AV131" i="1"/>
  <c r="AU131" i="1"/>
  <c r="AT131" i="1"/>
  <c r="AS131" i="1"/>
  <c r="AR131" i="1"/>
  <c r="AQ131" i="1"/>
  <c r="AP131" i="1"/>
  <c r="AO131" i="1"/>
  <c r="AN131" i="1"/>
  <c r="AM131" i="1"/>
  <c r="AL131" i="1"/>
  <c r="AJ131" i="1"/>
  <c r="AK131" i="1" s="1"/>
  <c r="AD131" i="1"/>
  <c r="AB131" i="1"/>
  <c r="AE131" i="1" s="1"/>
  <c r="AI131" i="1" s="1"/>
  <c r="Z131" i="1"/>
  <c r="Y131" i="1"/>
  <c r="N131" i="1"/>
  <c r="AW131" i="1" s="1"/>
  <c r="AY131" i="1" s="1"/>
  <c r="BH130" i="1"/>
  <c r="BF130" i="1"/>
  <c r="BE130" i="1"/>
  <c r="BG130" i="1" s="1"/>
  <c r="BD130" i="1"/>
  <c r="BB130" i="1"/>
  <c r="BA130" i="1"/>
  <c r="BC130" i="1" s="1"/>
  <c r="AV130" i="1"/>
  <c r="AU130" i="1"/>
  <c r="AT130" i="1"/>
  <c r="AS130" i="1"/>
  <c r="AR130" i="1"/>
  <c r="AQ130" i="1"/>
  <c r="AP130" i="1"/>
  <c r="AO130" i="1"/>
  <c r="AN130" i="1"/>
  <c r="AM130" i="1"/>
  <c r="AL130" i="1"/>
  <c r="AJ130" i="1"/>
  <c r="AK130" i="1" s="1"/>
  <c r="AD130" i="1"/>
  <c r="AB130" i="1"/>
  <c r="AE130" i="1" s="1"/>
  <c r="AI130" i="1" s="1"/>
  <c r="Z130" i="1"/>
  <c r="Y130" i="1"/>
  <c r="N130" i="1"/>
  <c r="AW130" i="1" s="1"/>
  <c r="AY130" i="1" s="1"/>
  <c r="BH129" i="1"/>
  <c r="BF129" i="1"/>
  <c r="BE129" i="1"/>
  <c r="BG129" i="1" s="1"/>
  <c r="BD129" i="1"/>
  <c r="BB129" i="1"/>
  <c r="BA129" i="1"/>
  <c r="BC129" i="1" s="1"/>
  <c r="AV129" i="1"/>
  <c r="AU129" i="1"/>
  <c r="AT129" i="1"/>
  <c r="AS129" i="1"/>
  <c r="AR129" i="1"/>
  <c r="AQ129" i="1"/>
  <c r="AP129" i="1"/>
  <c r="AO129" i="1"/>
  <c r="AN129" i="1"/>
  <c r="AM129" i="1"/>
  <c r="AL129" i="1"/>
  <c r="AJ129" i="1"/>
  <c r="AK129" i="1" s="1"/>
  <c r="AD129" i="1"/>
  <c r="AB129" i="1"/>
  <c r="AE129" i="1" s="1"/>
  <c r="AI129" i="1" s="1"/>
  <c r="Z129" i="1"/>
  <c r="Y129" i="1"/>
  <c r="N129" i="1"/>
  <c r="AW129" i="1" s="1"/>
  <c r="AY129" i="1" s="1"/>
  <c r="BH128" i="1"/>
  <c r="BF128" i="1"/>
  <c r="BE128" i="1"/>
  <c r="BG128" i="1" s="1"/>
  <c r="BD128" i="1"/>
  <c r="BB128" i="1"/>
  <c r="BA128" i="1"/>
  <c r="BC128" i="1" s="1"/>
  <c r="AV128" i="1"/>
  <c r="AU128" i="1"/>
  <c r="AT128" i="1"/>
  <c r="AS128" i="1"/>
  <c r="AR128" i="1"/>
  <c r="AQ128" i="1"/>
  <c r="AP128" i="1"/>
  <c r="AO128" i="1"/>
  <c r="AN128" i="1"/>
  <c r="AM128" i="1"/>
  <c r="AL128" i="1"/>
  <c r="AJ128" i="1"/>
  <c r="AK128" i="1" s="1"/>
  <c r="AD128" i="1"/>
  <c r="AB128" i="1"/>
  <c r="AE128" i="1" s="1"/>
  <c r="AI128" i="1" s="1"/>
  <c r="Z128" i="1"/>
  <c r="Y128" i="1"/>
  <c r="N128" i="1"/>
  <c r="AW128" i="1" s="1"/>
  <c r="AY128" i="1" s="1"/>
  <c r="BH127" i="1"/>
  <c r="BF127" i="1"/>
  <c r="BE127" i="1"/>
  <c r="BG127" i="1" s="1"/>
  <c r="BD127" i="1"/>
  <c r="BB127" i="1"/>
  <c r="BA127" i="1"/>
  <c r="BC127" i="1" s="1"/>
  <c r="AV127" i="1"/>
  <c r="AU127" i="1"/>
  <c r="AT127" i="1"/>
  <c r="AS127" i="1"/>
  <c r="AR127" i="1"/>
  <c r="AQ127" i="1"/>
  <c r="AP127" i="1"/>
  <c r="AO127" i="1"/>
  <c r="AN127" i="1"/>
  <c r="AM127" i="1"/>
  <c r="AL127" i="1"/>
  <c r="AJ127" i="1"/>
  <c r="AK127" i="1" s="1"/>
  <c r="AD127" i="1"/>
  <c r="AB127" i="1"/>
  <c r="AE127" i="1" s="1"/>
  <c r="AI127" i="1" s="1"/>
  <c r="Z127" i="1"/>
  <c r="Y127" i="1"/>
  <c r="N127" i="1"/>
  <c r="AW127" i="1" s="1"/>
  <c r="AY127" i="1" s="1"/>
  <c r="BH126" i="1"/>
  <c r="BF126" i="1"/>
  <c r="BE126" i="1"/>
  <c r="BG126" i="1" s="1"/>
  <c r="BD126" i="1"/>
  <c r="BB126" i="1"/>
  <c r="BA126" i="1"/>
  <c r="BC126" i="1" s="1"/>
  <c r="AV126" i="1"/>
  <c r="AU126" i="1"/>
  <c r="AT126" i="1"/>
  <c r="AS126" i="1"/>
  <c r="AR126" i="1"/>
  <c r="AQ126" i="1"/>
  <c r="AP126" i="1"/>
  <c r="AO126" i="1"/>
  <c r="AN126" i="1"/>
  <c r="AM126" i="1"/>
  <c r="AL126" i="1"/>
  <c r="AJ126" i="1"/>
  <c r="AK126" i="1" s="1"/>
  <c r="AD126" i="1"/>
  <c r="AB126" i="1"/>
  <c r="AE126" i="1" s="1"/>
  <c r="AI126" i="1" s="1"/>
  <c r="Z126" i="1"/>
  <c r="Y126" i="1"/>
  <c r="N126" i="1"/>
  <c r="AW126" i="1" s="1"/>
  <c r="AY126" i="1" s="1"/>
  <c r="BH125" i="1"/>
  <c r="BF125" i="1"/>
  <c r="BE125" i="1"/>
  <c r="BG125" i="1" s="1"/>
  <c r="BD125" i="1"/>
  <c r="BB125" i="1"/>
  <c r="BA125" i="1"/>
  <c r="BC125" i="1" s="1"/>
  <c r="AV125" i="1"/>
  <c r="AU125" i="1"/>
  <c r="AT125" i="1"/>
  <c r="AS125" i="1"/>
  <c r="AR125" i="1"/>
  <c r="AQ125" i="1"/>
  <c r="AP125" i="1"/>
  <c r="AO125" i="1"/>
  <c r="AN125" i="1"/>
  <c r="AM125" i="1"/>
  <c r="AL125" i="1"/>
  <c r="AJ125" i="1"/>
  <c r="AK125" i="1" s="1"/>
  <c r="AD125" i="1"/>
  <c r="AB125" i="1"/>
  <c r="AE125" i="1" s="1"/>
  <c r="AI125" i="1" s="1"/>
  <c r="Z125" i="1"/>
  <c r="Y125" i="1"/>
  <c r="N125" i="1"/>
  <c r="AW125" i="1" s="1"/>
  <c r="AY125" i="1" s="1"/>
  <c r="BH124" i="1"/>
  <c r="BF124" i="1"/>
  <c r="BE124" i="1"/>
  <c r="BG124" i="1" s="1"/>
  <c r="BD124" i="1"/>
  <c r="BB124" i="1"/>
  <c r="BA124" i="1"/>
  <c r="BC124" i="1" s="1"/>
  <c r="AV124" i="1"/>
  <c r="AU124" i="1"/>
  <c r="AT124" i="1"/>
  <c r="AS124" i="1"/>
  <c r="AR124" i="1"/>
  <c r="AQ124" i="1"/>
  <c r="AP124" i="1"/>
  <c r="AO124" i="1"/>
  <c r="AN124" i="1"/>
  <c r="AM124" i="1"/>
  <c r="AL124" i="1"/>
  <c r="AJ124" i="1"/>
  <c r="AK124" i="1" s="1"/>
  <c r="AD124" i="1"/>
  <c r="AB124" i="1"/>
  <c r="AE124" i="1" s="1"/>
  <c r="AI124" i="1" s="1"/>
  <c r="Z124" i="1"/>
  <c r="Y124" i="1"/>
  <c r="N124" i="1"/>
  <c r="AW124" i="1" s="1"/>
  <c r="AY124" i="1" s="1"/>
  <c r="BH123" i="1"/>
  <c r="BF123" i="1"/>
  <c r="BE123" i="1"/>
  <c r="BG123" i="1" s="1"/>
  <c r="BD123" i="1"/>
  <c r="BB123" i="1"/>
  <c r="BA123" i="1"/>
  <c r="BC123" i="1" s="1"/>
  <c r="AV123" i="1"/>
  <c r="AU123" i="1"/>
  <c r="AT123" i="1"/>
  <c r="AS123" i="1"/>
  <c r="AR123" i="1"/>
  <c r="AQ123" i="1"/>
  <c r="AP123" i="1"/>
  <c r="AO123" i="1"/>
  <c r="AN123" i="1"/>
  <c r="AM123" i="1"/>
  <c r="AL123" i="1"/>
  <c r="AJ123" i="1"/>
  <c r="AK123" i="1" s="1"/>
  <c r="AD123" i="1"/>
  <c r="AB123" i="1"/>
  <c r="AE123" i="1" s="1"/>
  <c r="AI123" i="1" s="1"/>
  <c r="Z123" i="1"/>
  <c r="Y123" i="1"/>
  <c r="N123" i="1"/>
  <c r="AW123" i="1" s="1"/>
  <c r="AY123" i="1" s="1"/>
  <c r="BH122" i="1"/>
  <c r="BF122" i="1"/>
  <c r="BE122" i="1"/>
  <c r="BG122" i="1" s="1"/>
  <c r="BD122" i="1"/>
  <c r="BB122" i="1"/>
  <c r="BA122" i="1"/>
  <c r="BC122" i="1" s="1"/>
  <c r="AV122" i="1"/>
  <c r="AU122" i="1"/>
  <c r="AT122" i="1"/>
  <c r="AS122" i="1"/>
  <c r="AR122" i="1"/>
  <c r="AQ122" i="1"/>
  <c r="AP122" i="1"/>
  <c r="AO122" i="1"/>
  <c r="AN122" i="1"/>
  <c r="AM122" i="1"/>
  <c r="AL122" i="1"/>
  <c r="AJ122" i="1"/>
  <c r="AK122" i="1" s="1"/>
  <c r="AD122" i="1"/>
  <c r="AB122" i="1"/>
  <c r="AE122" i="1" s="1"/>
  <c r="AI122" i="1" s="1"/>
  <c r="Z122" i="1"/>
  <c r="Y122" i="1"/>
  <c r="N122" i="1"/>
  <c r="AW122" i="1" s="1"/>
  <c r="AY122" i="1" s="1"/>
  <c r="BH121" i="1"/>
  <c r="BF121" i="1"/>
  <c r="BE121" i="1"/>
  <c r="BG121" i="1" s="1"/>
  <c r="BD121" i="1"/>
  <c r="BB121" i="1"/>
  <c r="BA121" i="1"/>
  <c r="BC121" i="1" s="1"/>
  <c r="AV121" i="1"/>
  <c r="AU121" i="1"/>
  <c r="AT121" i="1"/>
  <c r="AS121" i="1"/>
  <c r="AR121" i="1"/>
  <c r="AQ121" i="1"/>
  <c r="AP121" i="1"/>
  <c r="AO121" i="1"/>
  <c r="AN121" i="1"/>
  <c r="AM121" i="1"/>
  <c r="AL121" i="1"/>
  <c r="AJ121" i="1"/>
  <c r="AK121" i="1" s="1"/>
  <c r="AD121" i="1"/>
  <c r="AB121" i="1"/>
  <c r="AE121" i="1" s="1"/>
  <c r="AI121" i="1" s="1"/>
  <c r="Z121" i="1"/>
  <c r="Y121" i="1"/>
  <c r="N121" i="1"/>
  <c r="AW121" i="1" s="1"/>
  <c r="AY121" i="1" s="1"/>
  <c r="BH120" i="1"/>
  <c r="BF120" i="1"/>
  <c r="BE120" i="1"/>
  <c r="BG120" i="1" s="1"/>
  <c r="BD120" i="1"/>
  <c r="BB120" i="1"/>
  <c r="BA120" i="1"/>
  <c r="BC120" i="1" s="1"/>
  <c r="AV120" i="1"/>
  <c r="AU120" i="1"/>
  <c r="AT120" i="1"/>
  <c r="AS120" i="1"/>
  <c r="AR120" i="1"/>
  <c r="AQ120" i="1"/>
  <c r="AP120" i="1"/>
  <c r="AO120" i="1"/>
  <c r="AN120" i="1"/>
  <c r="AM120" i="1"/>
  <c r="AL120" i="1"/>
  <c r="AJ120" i="1"/>
  <c r="AK120" i="1" s="1"/>
  <c r="AD120" i="1"/>
  <c r="AB120" i="1"/>
  <c r="AE120" i="1" s="1"/>
  <c r="AI120" i="1" s="1"/>
  <c r="Z120" i="1"/>
  <c r="Y120" i="1"/>
  <c r="N120" i="1"/>
  <c r="AW120" i="1" s="1"/>
  <c r="AY120" i="1" s="1"/>
  <c r="BH119" i="1"/>
  <c r="BF119" i="1"/>
  <c r="BE119" i="1"/>
  <c r="BG119" i="1" s="1"/>
  <c r="BD119" i="1"/>
  <c r="BB119" i="1"/>
  <c r="BA119" i="1"/>
  <c r="BC119" i="1" s="1"/>
  <c r="AV119" i="1"/>
  <c r="AU119" i="1"/>
  <c r="AT119" i="1"/>
  <c r="AS119" i="1"/>
  <c r="AR119" i="1"/>
  <c r="AQ119" i="1"/>
  <c r="AP119" i="1"/>
  <c r="AO119" i="1"/>
  <c r="AN119" i="1"/>
  <c r="AM119" i="1"/>
  <c r="AL119" i="1"/>
  <c r="AJ119" i="1"/>
  <c r="AK119" i="1" s="1"/>
  <c r="AD119" i="1"/>
  <c r="AB119" i="1"/>
  <c r="AE119" i="1" s="1"/>
  <c r="AI119" i="1" s="1"/>
  <c r="Z119" i="1"/>
  <c r="Y119" i="1"/>
  <c r="N119" i="1"/>
  <c r="AW119" i="1" s="1"/>
  <c r="AY119" i="1" s="1"/>
  <c r="BH118" i="1"/>
  <c r="BF118" i="1"/>
  <c r="BE118" i="1"/>
  <c r="BG118" i="1" s="1"/>
  <c r="BD118" i="1"/>
  <c r="BB118" i="1"/>
  <c r="BA118" i="1"/>
  <c r="BC118" i="1" s="1"/>
  <c r="AV118" i="1"/>
  <c r="AU118" i="1"/>
  <c r="AT118" i="1"/>
  <c r="AS118" i="1"/>
  <c r="AR118" i="1"/>
  <c r="AQ118" i="1"/>
  <c r="AP118" i="1"/>
  <c r="AO118" i="1"/>
  <c r="AN118" i="1"/>
  <c r="AM118" i="1"/>
  <c r="AL118" i="1"/>
  <c r="AJ118" i="1"/>
  <c r="AK118" i="1" s="1"/>
  <c r="AD118" i="1"/>
  <c r="AB118" i="1"/>
  <c r="AE118" i="1" s="1"/>
  <c r="AI118" i="1" s="1"/>
  <c r="Z118" i="1"/>
  <c r="Y118" i="1"/>
  <c r="N118" i="1"/>
  <c r="AW118" i="1" s="1"/>
  <c r="AY118" i="1" s="1"/>
  <c r="BH117" i="1"/>
  <c r="BF117" i="1"/>
  <c r="BE117" i="1"/>
  <c r="BG117" i="1" s="1"/>
  <c r="BD117" i="1"/>
  <c r="BB117" i="1"/>
  <c r="BA117" i="1"/>
  <c r="BC117" i="1" s="1"/>
  <c r="AV117" i="1"/>
  <c r="AU117" i="1"/>
  <c r="AT117" i="1"/>
  <c r="AS117" i="1"/>
  <c r="AR117" i="1"/>
  <c r="AQ117" i="1"/>
  <c r="AP117" i="1"/>
  <c r="AO117" i="1"/>
  <c r="AN117" i="1"/>
  <c r="AM117" i="1"/>
  <c r="AL117" i="1"/>
  <c r="AJ117" i="1"/>
  <c r="AK117" i="1" s="1"/>
  <c r="AD117" i="1"/>
  <c r="AB117" i="1"/>
  <c r="AE117" i="1" s="1"/>
  <c r="AI117" i="1" s="1"/>
  <c r="Z117" i="1"/>
  <c r="Y117" i="1"/>
  <c r="N117" i="1"/>
  <c r="AW117" i="1" s="1"/>
  <c r="AY117" i="1" s="1"/>
  <c r="BH116" i="1"/>
  <c r="BF116" i="1"/>
  <c r="BE116" i="1"/>
  <c r="BG116" i="1" s="1"/>
  <c r="BD116" i="1"/>
  <c r="BB116" i="1"/>
  <c r="BA116" i="1"/>
  <c r="BC116" i="1" s="1"/>
  <c r="AV116" i="1"/>
  <c r="AU116" i="1"/>
  <c r="AT116" i="1"/>
  <c r="AS116" i="1"/>
  <c r="AR116" i="1"/>
  <c r="AQ116" i="1"/>
  <c r="AP116" i="1"/>
  <c r="AO116" i="1"/>
  <c r="AN116" i="1"/>
  <c r="AM116" i="1"/>
  <c r="AL116" i="1"/>
  <c r="AJ116" i="1"/>
  <c r="AK116" i="1" s="1"/>
  <c r="AD116" i="1"/>
  <c r="AB116" i="1"/>
  <c r="AE116" i="1" s="1"/>
  <c r="AI116" i="1" s="1"/>
  <c r="Z116" i="1"/>
  <c r="Y116" i="1"/>
  <c r="N116" i="1"/>
  <c r="AW116" i="1" s="1"/>
  <c r="AY116" i="1" s="1"/>
  <c r="BH115" i="1"/>
  <c r="BF115" i="1"/>
  <c r="BE115" i="1"/>
  <c r="BG115" i="1" s="1"/>
  <c r="BD115" i="1"/>
  <c r="BB115" i="1"/>
  <c r="BA115" i="1"/>
  <c r="BC115" i="1" s="1"/>
  <c r="AV115" i="1"/>
  <c r="AU115" i="1"/>
  <c r="AT115" i="1"/>
  <c r="AS115" i="1"/>
  <c r="AR115" i="1"/>
  <c r="AQ115" i="1"/>
  <c r="AP115" i="1"/>
  <c r="AO115" i="1"/>
  <c r="AN115" i="1"/>
  <c r="AM115" i="1"/>
  <c r="AL115" i="1"/>
  <c r="AJ115" i="1"/>
  <c r="AK115" i="1" s="1"/>
  <c r="AD115" i="1"/>
  <c r="AB115" i="1"/>
  <c r="AE115" i="1" s="1"/>
  <c r="AI115" i="1" s="1"/>
  <c r="Z115" i="1"/>
  <c r="Y115" i="1"/>
  <c r="N115" i="1"/>
  <c r="AW115" i="1" s="1"/>
  <c r="AY115" i="1" s="1"/>
  <c r="BH114" i="1"/>
  <c r="BF114" i="1"/>
  <c r="BE114" i="1"/>
  <c r="BG114" i="1" s="1"/>
  <c r="BD114" i="1"/>
  <c r="BB114" i="1"/>
  <c r="BA114" i="1"/>
  <c r="BC114" i="1" s="1"/>
  <c r="AV114" i="1"/>
  <c r="AU114" i="1"/>
  <c r="AT114" i="1"/>
  <c r="AS114" i="1"/>
  <c r="AR114" i="1"/>
  <c r="AQ114" i="1"/>
  <c r="AP114" i="1"/>
  <c r="AO114" i="1"/>
  <c r="AN114" i="1"/>
  <c r="AM114" i="1"/>
  <c r="AL114" i="1"/>
  <c r="AJ114" i="1"/>
  <c r="AK114" i="1" s="1"/>
  <c r="AD114" i="1"/>
  <c r="AB114" i="1"/>
  <c r="AE114" i="1" s="1"/>
  <c r="AI114" i="1" s="1"/>
  <c r="Z114" i="1"/>
  <c r="Y114" i="1"/>
  <c r="N114" i="1"/>
  <c r="AW114" i="1" s="1"/>
  <c r="AY114" i="1" s="1"/>
  <c r="BH113" i="1"/>
  <c r="BF113" i="1"/>
  <c r="BE113" i="1"/>
  <c r="BG113" i="1" s="1"/>
  <c r="BD113" i="1"/>
  <c r="BB113" i="1"/>
  <c r="BA113" i="1"/>
  <c r="BC113" i="1" s="1"/>
  <c r="AV113" i="1"/>
  <c r="AU113" i="1"/>
  <c r="AT113" i="1"/>
  <c r="AS113" i="1"/>
  <c r="AR113" i="1"/>
  <c r="AQ113" i="1"/>
  <c r="AP113" i="1"/>
  <c r="AO113" i="1"/>
  <c r="AN113" i="1"/>
  <c r="AM113" i="1"/>
  <c r="AL113" i="1"/>
  <c r="AJ113" i="1"/>
  <c r="AK113" i="1" s="1"/>
  <c r="AD113" i="1"/>
  <c r="AB113" i="1"/>
  <c r="AE113" i="1" s="1"/>
  <c r="AI113" i="1" s="1"/>
  <c r="Z113" i="1"/>
  <c r="Y113" i="1"/>
  <c r="N113" i="1"/>
  <c r="AW113" i="1" s="1"/>
  <c r="AY113" i="1" s="1"/>
  <c r="BH112" i="1"/>
  <c r="BF112" i="1"/>
  <c r="BE112" i="1"/>
  <c r="BG112" i="1" s="1"/>
  <c r="BD112" i="1"/>
  <c r="BB112" i="1"/>
  <c r="BA112" i="1"/>
  <c r="BC112" i="1" s="1"/>
  <c r="AV112" i="1"/>
  <c r="AU112" i="1"/>
  <c r="AT112" i="1"/>
  <c r="AS112" i="1"/>
  <c r="AR112" i="1"/>
  <c r="AQ112" i="1"/>
  <c r="AP112" i="1"/>
  <c r="AO112" i="1"/>
  <c r="AN112" i="1"/>
  <c r="AM112" i="1"/>
  <c r="AL112" i="1"/>
  <c r="AJ112" i="1"/>
  <c r="AK112" i="1" s="1"/>
  <c r="AD112" i="1"/>
  <c r="AB112" i="1"/>
  <c r="AE112" i="1" s="1"/>
  <c r="AI112" i="1" s="1"/>
  <c r="Z112" i="1"/>
  <c r="Y112" i="1"/>
  <c r="N112" i="1"/>
  <c r="AW112" i="1" s="1"/>
  <c r="AY112" i="1" s="1"/>
  <c r="BH111" i="1"/>
  <c r="BF111" i="1"/>
  <c r="BE111" i="1"/>
  <c r="BG111" i="1" s="1"/>
  <c r="BD111" i="1"/>
  <c r="BB111" i="1"/>
  <c r="BA111" i="1"/>
  <c r="BC111" i="1" s="1"/>
  <c r="AV111" i="1"/>
  <c r="AU111" i="1"/>
  <c r="AT111" i="1"/>
  <c r="AS111" i="1"/>
  <c r="AR111" i="1"/>
  <c r="AQ111" i="1"/>
  <c r="AP111" i="1"/>
  <c r="AO111" i="1"/>
  <c r="AN111" i="1"/>
  <c r="AM111" i="1"/>
  <c r="AL111" i="1"/>
  <c r="AJ111" i="1"/>
  <c r="AK111" i="1" s="1"/>
  <c r="AD111" i="1"/>
  <c r="AB111" i="1"/>
  <c r="AE111" i="1" s="1"/>
  <c r="AI111" i="1" s="1"/>
  <c r="Z111" i="1"/>
  <c r="Y111" i="1"/>
  <c r="N111" i="1"/>
  <c r="AW111" i="1" s="1"/>
  <c r="AY111" i="1" s="1"/>
  <c r="BH110" i="1"/>
  <c r="BF110" i="1"/>
  <c r="BE110" i="1"/>
  <c r="BG110" i="1" s="1"/>
  <c r="BD110" i="1"/>
  <c r="BB110" i="1"/>
  <c r="BA110" i="1"/>
  <c r="BC110" i="1" s="1"/>
  <c r="AV110" i="1"/>
  <c r="AU110" i="1"/>
  <c r="AT110" i="1"/>
  <c r="AS110" i="1"/>
  <c r="AR110" i="1"/>
  <c r="AQ110" i="1"/>
  <c r="AP110" i="1"/>
  <c r="AO110" i="1"/>
  <c r="AN110" i="1"/>
  <c r="AM110" i="1"/>
  <c r="AL110" i="1"/>
  <c r="AJ110" i="1"/>
  <c r="AK110" i="1" s="1"/>
  <c r="AD110" i="1"/>
  <c r="AB110" i="1"/>
  <c r="AE110" i="1" s="1"/>
  <c r="AI110" i="1" s="1"/>
  <c r="Z110" i="1"/>
  <c r="Y110" i="1"/>
  <c r="N110" i="1"/>
  <c r="AW110" i="1" s="1"/>
  <c r="AY110" i="1" s="1"/>
  <c r="BH109" i="1"/>
  <c r="BF109" i="1"/>
  <c r="BE109" i="1"/>
  <c r="BG109" i="1" s="1"/>
  <c r="BD109" i="1"/>
  <c r="BB109" i="1"/>
  <c r="BA109" i="1"/>
  <c r="BC109" i="1" s="1"/>
  <c r="AV109" i="1"/>
  <c r="AU109" i="1"/>
  <c r="AT109" i="1"/>
  <c r="AS109" i="1"/>
  <c r="AR109" i="1"/>
  <c r="AQ109" i="1"/>
  <c r="AP109" i="1"/>
  <c r="AO109" i="1"/>
  <c r="AN109" i="1"/>
  <c r="AM109" i="1"/>
  <c r="AL109" i="1"/>
  <c r="AJ109" i="1"/>
  <c r="AK109" i="1" s="1"/>
  <c r="AD109" i="1"/>
  <c r="AB109" i="1"/>
  <c r="AE109" i="1" s="1"/>
  <c r="AI109" i="1" s="1"/>
  <c r="Z109" i="1"/>
  <c r="Y109" i="1"/>
  <c r="N109" i="1"/>
  <c r="AW109" i="1" s="1"/>
  <c r="AY109" i="1" s="1"/>
  <c r="BH108" i="1"/>
  <c r="BF108" i="1"/>
  <c r="BE108" i="1"/>
  <c r="BG108" i="1" s="1"/>
  <c r="BD108" i="1"/>
  <c r="BB108" i="1"/>
  <c r="BA108" i="1"/>
  <c r="BC108" i="1" s="1"/>
  <c r="AV108" i="1"/>
  <c r="AU108" i="1"/>
  <c r="AT108" i="1"/>
  <c r="AS108" i="1"/>
  <c r="AR108" i="1"/>
  <c r="AQ108" i="1"/>
  <c r="AP108" i="1"/>
  <c r="AO108" i="1"/>
  <c r="AN108" i="1"/>
  <c r="AM108" i="1"/>
  <c r="AL108" i="1"/>
  <c r="AJ108" i="1"/>
  <c r="AK108" i="1" s="1"/>
  <c r="AD108" i="1"/>
  <c r="AB108" i="1"/>
  <c r="AE108" i="1" s="1"/>
  <c r="AI108" i="1" s="1"/>
  <c r="Z108" i="1"/>
  <c r="Y108" i="1"/>
  <c r="N108" i="1"/>
  <c r="AW108" i="1" s="1"/>
  <c r="AY108" i="1" s="1"/>
  <c r="BH107" i="1"/>
  <c r="BF107" i="1"/>
  <c r="BE107" i="1"/>
  <c r="BG107" i="1" s="1"/>
  <c r="BD107" i="1"/>
  <c r="BB107" i="1"/>
  <c r="BA107" i="1"/>
  <c r="BC107" i="1" s="1"/>
  <c r="AV107" i="1"/>
  <c r="AU107" i="1"/>
  <c r="AT107" i="1"/>
  <c r="AS107" i="1"/>
  <c r="AR107" i="1"/>
  <c r="AQ107" i="1"/>
  <c r="AP107" i="1"/>
  <c r="AO107" i="1"/>
  <c r="AN107" i="1"/>
  <c r="AM107" i="1"/>
  <c r="AL107" i="1"/>
  <c r="AJ107" i="1"/>
  <c r="AK107" i="1" s="1"/>
  <c r="AD107" i="1"/>
  <c r="AB107" i="1"/>
  <c r="AE107" i="1" s="1"/>
  <c r="AI107" i="1" s="1"/>
  <c r="Z107" i="1"/>
  <c r="Y107" i="1"/>
  <c r="N107" i="1"/>
  <c r="AW107" i="1" s="1"/>
  <c r="AY107" i="1" s="1"/>
  <c r="BH106" i="1"/>
  <c r="BF106" i="1"/>
  <c r="BE106" i="1"/>
  <c r="BG106" i="1" s="1"/>
  <c r="BD106" i="1"/>
  <c r="BB106" i="1"/>
  <c r="BA106" i="1"/>
  <c r="BC106" i="1" s="1"/>
  <c r="AV106" i="1"/>
  <c r="AU106" i="1"/>
  <c r="AT106" i="1"/>
  <c r="AS106" i="1"/>
  <c r="AR106" i="1"/>
  <c r="AQ106" i="1"/>
  <c r="AP106" i="1"/>
  <c r="AO106" i="1"/>
  <c r="AN106" i="1"/>
  <c r="AM106" i="1"/>
  <c r="AL106" i="1"/>
  <c r="AJ106" i="1"/>
  <c r="AK106" i="1" s="1"/>
  <c r="AD106" i="1"/>
  <c r="AB106" i="1"/>
  <c r="AE106" i="1" s="1"/>
  <c r="AI106" i="1" s="1"/>
  <c r="Z106" i="1"/>
  <c r="Y106" i="1"/>
  <c r="N106" i="1"/>
  <c r="AW106" i="1" s="1"/>
  <c r="AY106" i="1" s="1"/>
  <c r="BH105" i="1"/>
  <c r="BF105" i="1"/>
  <c r="BE105" i="1"/>
  <c r="BG105" i="1" s="1"/>
  <c r="BD105" i="1"/>
  <c r="BB105" i="1"/>
  <c r="BA105" i="1"/>
  <c r="BC105" i="1" s="1"/>
  <c r="AV105" i="1"/>
  <c r="AU105" i="1"/>
  <c r="AT105" i="1"/>
  <c r="AS105" i="1"/>
  <c r="AR105" i="1"/>
  <c r="AQ105" i="1"/>
  <c r="AP105" i="1"/>
  <c r="AO105" i="1"/>
  <c r="AN105" i="1"/>
  <c r="AM105" i="1"/>
  <c r="AL105" i="1"/>
  <c r="AJ105" i="1"/>
  <c r="AK105" i="1" s="1"/>
  <c r="AD105" i="1"/>
  <c r="AB105" i="1"/>
  <c r="AE105" i="1" s="1"/>
  <c r="AI105" i="1" s="1"/>
  <c r="Z105" i="1"/>
  <c r="Y105" i="1"/>
  <c r="N105" i="1"/>
  <c r="AW105" i="1" s="1"/>
  <c r="AY105" i="1" s="1"/>
  <c r="BH104" i="1"/>
  <c r="BF104" i="1"/>
  <c r="BE104" i="1"/>
  <c r="BG104" i="1" s="1"/>
  <c r="BD104" i="1"/>
  <c r="BB104" i="1"/>
  <c r="BA104" i="1"/>
  <c r="BC104" i="1" s="1"/>
  <c r="AV104" i="1"/>
  <c r="AU104" i="1"/>
  <c r="AT104" i="1"/>
  <c r="AS104" i="1"/>
  <c r="AR104" i="1"/>
  <c r="AQ104" i="1"/>
  <c r="AP104" i="1"/>
  <c r="AO104" i="1"/>
  <c r="AN104" i="1"/>
  <c r="AM104" i="1"/>
  <c r="AL104" i="1"/>
  <c r="AJ104" i="1"/>
  <c r="AK104" i="1" s="1"/>
  <c r="AD104" i="1"/>
  <c r="AB104" i="1"/>
  <c r="AE104" i="1" s="1"/>
  <c r="AI104" i="1" s="1"/>
  <c r="Z104" i="1"/>
  <c r="Y104" i="1"/>
  <c r="N104" i="1"/>
  <c r="AW104" i="1" s="1"/>
  <c r="AY104" i="1" s="1"/>
  <c r="BH103" i="1"/>
  <c r="BF103" i="1"/>
  <c r="BE103" i="1"/>
  <c r="BG103" i="1" s="1"/>
  <c r="BD103" i="1"/>
  <c r="BB103" i="1"/>
  <c r="BA103" i="1"/>
  <c r="BC103" i="1" s="1"/>
  <c r="AV103" i="1"/>
  <c r="AU103" i="1"/>
  <c r="AT103" i="1"/>
  <c r="AS103" i="1"/>
  <c r="AR103" i="1"/>
  <c r="AQ103" i="1"/>
  <c r="AP103" i="1"/>
  <c r="AO103" i="1"/>
  <c r="AN103" i="1"/>
  <c r="AM103" i="1"/>
  <c r="AL103" i="1"/>
  <c r="AJ103" i="1"/>
  <c r="AK103" i="1" s="1"/>
  <c r="AD103" i="1"/>
  <c r="AB103" i="1"/>
  <c r="AE103" i="1" s="1"/>
  <c r="AI103" i="1" s="1"/>
  <c r="Z103" i="1"/>
  <c r="Y103" i="1"/>
  <c r="N103" i="1"/>
  <c r="AW103" i="1" s="1"/>
  <c r="AY103" i="1" s="1"/>
  <c r="BH102" i="1"/>
  <c r="BF102" i="1"/>
  <c r="BE102" i="1"/>
  <c r="BG102" i="1" s="1"/>
  <c r="BD102" i="1"/>
  <c r="BB102" i="1"/>
  <c r="BA102" i="1"/>
  <c r="BC102" i="1" s="1"/>
  <c r="AV102" i="1"/>
  <c r="AU102" i="1"/>
  <c r="AT102" i="1"/>
  <c r="AS102" i="1"/>
  <c r="AR102" i="1"/>
  <c r="AQ102" i="1"/>
  <c r="AP102" i="1"/>
  <c r="AO102" i="1"/>
  <c r="AN102" i="1"/>
  <c r="AM102" i="1"/>
  <c r="AL102" i="1"/>
  <c r="AJ102" i="1"/>
  <c r="AK102" i="1" s="1"/>
  <c r="AD102" i="1"/>
  <c r="AB102" i="1"/>
  <c r="AE102" i="1" s="1"/>
  <c r="AI102" i="1" s="1"/>
  <c r="Z102" i="1"/>
  <c r="Y102" i="1"/>
  <c r="N102" i="1"/>
  <c r="AW102" i="1" s="1"/>
  <c r="AY102" i="1" s="1"/>
  <c r="BH101" i="1"/>
  <c r="BF101" i="1"/>
  <c r="BE101" i="1"/>
  <c r="BG101" i="1" s="1"/>
  <c r="BD101" i="1"/>
  <c r="BB101" i="1"/>
  <c r="BA101" i="1"/>
  <c r="BC101" i="1" s="1"/>
  <c r="AV101" i="1"/>
  <c r="AU101" i="1"/>
  <c r="AT101" i="1"/>
  <c r="AS101" i="1"/>
  <c r="AR101" i="1"/>
  <c r="AQ101" i="1"/>
  <c r="AP101" i="1"/>
  <c r="AO101" i="1"/>
  <c r="AN101" i="1"/>
  <c r="AM101" i="1"/>
  <c r="AL101" i="1"/>
  <c r="AJ101" i="1"/>
  <c r="AK101" i="1" s="1"/>
  <c r="AD101" i="1"/>
  <c r="AB101" i="1"/>
  <c r="AE101" i="1" s="1"/>
  <c r="AI101" i="1" s="1"/>
  <c r="Z101" i="1"/>
  <c r="Y101" i="1"/>
  <c r="N101" i="1"/>
  <c r="AW101" i="1" s="1"/>
  <c r="AY101" i="1" s="1"/>
  <c r="BH100" i="1"/>
  <c r="BF100" i="1"/>
  <c r="BE100" i="1"/>
  <c r="BG100" i="1" s="1"/>
  <c r="BD100" i="1"/>
  <c r="BB100" i="1"/>
  <c r="BA100" i="1"/>
  <c r="BC100" i="1" s="1"/>
  <c r="AV100" i="1"/>
  <c r="AU100" i="1"/>
  <c r="AT100" i="1"/>
  <c r="AS100" i="1"/>
  <c r="AR100" i="1"/>
  <c r="AQ100" i="1"/>
  <c r="AP100" i="1"/>
  <c r="AO100" i="1"/>
  <c r="AN100" i="1"/>
  <c r="AM100" i="1"/>
  <c r="AL100" i="1"/>
  <c r="AJ100" i="1"/>
  <c r="AK100" i="1" s="1"/>
  <c r="AD100" i="1"/>
  <c r="AB100" i="1"/>
  <c r="AE100" i="1" s="1"/>
  <c r="AI100" i="1" s="1"/>
  <c r="Z100" i="1"/>
  <c r="Y100" i="1"/>
  <c r="N100" i="1"/>
  <c r="AW100" i="1" s="1"/>
  <c r="AY100" i="1" s="1"/>
  <c r="BH99" i="1"/>
  <c r="BF99" i="1"/>
  <c r="BE99" i="1"/>
  <c r="BG99" i="1" s="1"/>
  <c r="BD99" i="1"/>
  <c r="BB99" i="1"/>
  <c r="BA99" i="1"/>
  <c r="BC99" i="1" s="1"/>
  <c r="AV99" i="1"/>
  <c r="AU99" i="1"/>
  <c r="AT99" i="1"/>
  <c r="AS99" i="1"/>
  <c r="AR99" i="1"/>
  <c r="AQ99" i="1"/>
  <c r="AP99" i="1"/>
  <c r="AO99" i="1"/>
  <c r="AN99" i="1"/>
  <c r="AM99" i="1"/>
  <c r="AL99" i="1"/>
  <c r="AD99" i="1"/>
  <c r="Z99" i="1"/>
  <c r="Y99" i="1"/>
  <c r="N99" i="1"/>
  <c r="AW99" i="1" s="1"/>
  <c r="AY99" i="1" s="1"/>
  <c r="BE98" i="1"/>
  <c r="BH98" i="1" s="1"/>
  <c r="BA98" i="1"/>
  <c r="BD98" i="1" s="1"/>
  <c r="AV98" i="1"/>
  <c r="AU98" i="1"/>
  <c r="AT98" i="1"/>
  <c r="AS98" i="1"/>
  <c r="AR98" i="1"/>
  <c r="AQ98" i="1"/>
  <c r="AP98" i="1"/>
  <c r="AO98" i="1"/>
  <c r="AN98" i="1"/>
  <c r="AM98" i="1"/>
  <c r="AL98" i="1"/>
  <c r="AD98" i="1"/>
  <c r="Z98" i="1"/>
  <c r="AJ98" i="1" s="1"/>
  <c r="AK98" i="1" s="1"/>
  <c r="Y98" i="1"/>
  <c r="N98" i="1"/>
  <c r="AW98" i="1" s="1"/>
  <c r="BE97" i="1"/>
  <c r="BH97" i="1" s="1"/>
  <c r="BA97" i="1"/>
  <c r="BD97" i="1" s="1"/>
  <c r="AV97" i="1"/>
  <c r="AU97" i="1"/>
  <c r="AT97" i="1"/>
  <c r="AS97" i="1"/>
  <c r="AR97" i="1"/>
  <c r="AQ97" i="1"/>
  <c r="AP97" i="1"/>
  <c r="AO97" i="1"/>
  <c r="AN97" i="1"/>
  <c r="AM97" i="1"/>
  <c r="AL97" i="1"/>
  <c r="AD97" i="1"/>
  <c r="Z97" i="1"/>
  <c r="AJ97" i="1" s="1"/>
  <c r="AK97" i="1" s="1"/>
  <c r="Y97" i="1"/>
  <c r="N97" i="1"/>
  <c r="AW97" i="1" s="1"/>
  <c r="BE96" i="1"/>
  <c r="BH96" i="1" s="1"/>
  <c r="BA96" i="1"/>
  <c r="BD96" i="1" s="1"/>
  <c r="AV96" i="1"/>
  <c r="AU96" i="1"/>
  <c r="AT96" i="1"/>
  <c r="AS96" i="1"/>
  <c r="AR96" i="1"/>
  <c r="AQ96" i="1"/>
  <c r="AP96" i="1"/>
  <c r="AO96" i="1"/>
  <c r="AN96" i="1"/>
  <c r="AM96" i="1"/>
  <c r="AL96" i="1"/>
  <c r="AD96" i="1"/>
  <c r="Z96" i="1"/>
  <c r="AJ96" i="1" s="1"/>
  <c r="AK96" i="1" s="1"/>
  <c r="Y96" i="1"/>
  <c r="N96" i="1"/>
  <c r="AW96" i="1" s="1"/>
  <c r="BE95" i="1"/>
  <c r="BH95" i="1" s="1"/>
  <c r="BA95" i="1"/>
  <c r="BD95" i="1" s="1"/>
  <c r="AV95" i="1"/>
  <c r="AU95" i="1"/>
  <c r="AT95" i="1"/>
  <c r="AS95" i="1"/>
  <c r="AR95" i="1"/>
  <c r="AQ95" i="1"/>
  <c r="AP95" i="1"/>
  <c r="AO95" i="1"/>
  <c r="AN95" i="1"/>
  <c r="AM95" i="1"/>
  <c r="AL95" i="1"/>
  <c r="AD95" i="1"/>
  <c r="Z95" i="1"/>
  <c r="AJ95" i="1" s="1"/>
  <c r="AK95" i="1" s="1"/>
  <c r="Y95" i="1"/>
  <c r="N95" i="1"/>
  <c r="AW95" i="1" s="1"/>
  <c r="BE94" i="1"/>
  <c r="BH94" i="1" s="1"/>
  <c r="BC94" i="1"/>
  <c r="BA94" i="1"/>
  <c r="BD94" i="1" s="1"/>
  <c r="AV94" i="1"/>
  <c r="AU94" i="1"/>
  <c r="AT94" i="1"/>
  <c r="AS94" i="1"/>
  <c r="AR94" i="1"/>
  <c r="AQ94" i="1"/>
  <c r="AP94" i="1"/>
  <c r="AO94" i="1"/>
  <c r="AN94" i="1"/>
  <c r="AM94" i="1"/>
  <c r="AL94" i="1"/>
  <c r="AD94" i="1"/>
  <c r="Z94" i="1"/>
  <c r="AJ94" i="1" s="1"/>
  <c r="AK94" i="1" s="1"/>
  <c r="Y94" i="1"/>
  <c r="N94" i="1"/>
  <c r="AW94" i="1" s="1"/>
  <c r="BE93" i="1"/>
  <c r="BH93" i="1" s="1"/>
  <c r="BA93" i="1"/>
  <c r="BD93" i="1" s="1"/>
  <c r="AV93" i="1"/>
  <c r="AU93" i="1"/>
  <c r="AT93" i="1"/>
  <c r="AS93" i="1"/>
  <c r="AR93" i="1"/>
  <c r="AQ93" i="1"/>
  <c r="AP93" i="1"/>
  <c r="AO93" i="1"/>
  <c r="AN93" i="1"/>
  <c r="AM93" i="1"/>
  <c r="AL93" i="1"/>
  <c r="AD93" i="1"/>
  <c r="Z93" i="1"/>
  <c r="AJ93" i="1" s="1"/>
  <c r="AK93" i="1" s="1"/>
  <c r="Y93" i="1"/>
  <c r="N93" i="1"/>
  <c r="AW93" i="1" s="1"/>
  <c r="BE92" i="1"/>
  <c r="BH92" i="1" s="1"/>
  <c r="BA92" i="1"/>
  <c r="BD92" i="1" s="1"/>
  <c r="AV92" i="1"/>
  <c r="AU92" i="1"/>
  <c r="AT92" i="1"/>
  <c r="AS92" i="1"/>
  <c r="AR92" i="1"/>
  <c r="AQ92" i="1"/>
  <c r="AP92" i="1"/>
  <c r="AO92" i="1"/>
  <c r="AN92" i="1"/>
  <c r="AM92" i="1"/>
  <c r="AL92" i="1"/>
  <c r="AD92" i="1"/>
  <c r="Z92" i="1"/>
  <c r="AJ92" i="1" s="1"/>
  <c r="AK92" i="1" s="1"/>
  <c r="Y92" i="1"/>
  <c r="N92" i="1"/>
  <c r="AW92" i="1" s="1"/>
  <c r="BG91" i="1"/>
  <c r="BE91" i="1"/>
  <c r="BH91" i="1" s="1"/>
  <c r="BC91" i="1"/>
  <c r="BA91" i="1"/>
  <c r="BD91" i="1" s="1"/>
  <c r="AV91" i="1"/>
  <c r="AU91" i="1"/>
  <c r="AT91" i="1"/>
  <c r="AS91" i="1"/>
  <c r="AR91" i="1"/>
  <c r="AQ91" i="1"/>
  <c r="AP91" i="1"/>
  <c r="AO91" i="1"/>
  <c r="AN91" i="1"/>
  <c r="AM91" i="1"/>
  <c r="AL91" i="1"/>
  <c r="AD91" i="1"/>
  <c r="Z91" i="1"/>
  <c r="AJ91" i="1" s="1"/>
  <c r="AK91" i="1" s="1"/>
  <c r="Y91" i="1"/>
  <c r="N91" i="1"/>
  <c r="AW91" i="1" s="1"/>
  <c r="BE90" i="1"/>
  <c r="BH90" i="1" s="1"/>
  <c r="BA90" i="1"/>
  <c r="BD90" i="1" s="1"/>
  <c r="AV90" i="1"/>
  <c r="AU90" i="1"/>
  <c r="AT90" i="1"/>
  <c r="AS90" i="1"/>
  <c r="AR90" i="1"/>
  <c r="AQ90" i="1"/>
  <c r="AP90" i="1"/>
  <c r="AO90" i="1"/>
  <c r="AN90" i="1"/>
  <c r="AM90" i="1"/>
  <c r="AL90" i="1"/>
  <c r="AD90" i="1"/>
  <c r="Z90" i="1"/>
  <c r="AJ90" i="1" s="1"/>
  <c r="AK90" i="1" s="1"/>
  <c r="Y90" i="1"/>
  <c r="N90" i="1"/>
  <c r="AW90" i="1" s="1"/>
  <c r="BE89" i="1"/>
  <c r="BH89" i="1" s="1"/>
  <c r="BA89" i="1"/>
  <c r="BD89" i="1" s="1"/>
  <c r="AW89" i="1"/>
  <c r="AZ89" i="1" s="1"/>
  <c r="AV89" i="1"/>
  <c r="AU89" i="1"/>
  <c r="AT89" i="1"/>
  <c r="AS89" i="1"/>
  <c r="AR89" i="1"/>
  <c r="AQ89" i="1"/>
  <c r="AP89" i="1"/>
  <c r="AO89" i="1"/>
  <c r="AN89" i="1"/>
  <c r="AM89" i="1"/>
  <c r="AL89" i="1"/>
  <c r="AD89" i="1"/>
  <c r="Z89" i="1"/>
  <c r="AJ89" i="1" s="1"/>
  <c r="AK89" i="1" s="1"/>
  <c r="Y89" i="1"/>
  <c r="BH88" i="1"/>
  <c r="BF88" i="1"/>
  <c r="BE88" i="1"/>
  <c r="BG88" i="1" s="1"/>
  <c r="BD88" i="1"/>
  <c r="BB88" i="1"/>
  <c r="BA88" i="1"/>
  <c r="BC88" i="1" s="1"/>
  <c r="AZ88" i="1"/>
  <c r="AX88" i="1"/>
  <c r="AW88" i="1"/>
  <c r="AY88" i="1" s="1"/>
  <c r="AV88" i="1"/>
  <c r="AU88" i="1"/>
  <c r="AT88" i="1"/>
  <c r="AS88" i="1"/>
  <c r="AR88" i="1"/>
  <c r="AQ88" i="1"/>
  <c r="AP88" i="1"/>
  <c r="AO88" i="1"/>
  <c r="AN88" i="1"/>
  <c r="AM88" i="1"/>
  <c r="AL88" i="1"/>
  <c r="AJ88" i="1"/>
  <c r="AK88" i="1" s="1"/>
  <c r="AD88" i="1"/>
  <c r="AB88" i="1"/>
  <c r="AE88" i="1" s="1"/>
  <c r="AI88" i="1" s="1"/>
  <c r="Z88" i="1"/>
  <c r="Y88" i="1"/>
  <c r="BA87" i="1"/>
  <c r="BD87" i="1" s="1"/>
  <c r="AO87" i="1"/>
  <c r="AN87" i="1"/>
  <c r="AM87" i="1"/>
  <c r="AD87" i="1"/>
  <c r="Z87" i="1"/>
  <c r="AJ87" i="1" s="1"/>
  <c r="AK87" i="1" s="1"/>
  <c r="Y87" i="1"/>
  <c r="N87" i="1"/>
  <c r="AW87" i="1" s="1"/>
  <c r="BA86" i="1"/>
  <c r="BD86" i="1" s="1"/>
  <c r="AO86" i="1"/>
  <c r="AN86" i="1"/>
  <c r="AM86" i="1"/>
  <c r="AD86" i="1"/>
  <c r="Z86" i="1"/>
  <c r="AJ86" i="1" s="1"/>
  <c r="AK86" i="1" s="1"/>
  <c r="Y86" i="1"/>
  <c r="N86" i="1"/>
  <c r="AW86" i="1" s="1"/>
  <c r="BE85" i="1"/>
  <c r="BH85" i="1" s="1"/>
  <c r="BA85" i="1"/>
  <c r="BD85" i="1" s="1"/>
  <c r="AV85" i="1"/>
  <c r="AU85" i="1"/>
  <c r="AT85" i="1"/>
  <c r="AS85" i="1"/>
  <c r="AR85" i="1"/>
  <c r="AQ85" i="1"/>
  <c r="AP85" i="1"/>
  <c r="AO85" i="1"/>
  <c r="AN85" i="1"/>
  <c r="AM85" i="1"/>
  <c r="AL85" i="1"/>
  <c r="AD85" i="1"/>
  <c r="Z85" i="1"/>
  <c r="AJ85" i="1" s="1"/>
  <c r="AK85" i="1" s="1"/>
  <c r="Y85" i="1"/>
  <c r="N85" i="1"/>
  <c r="AW85" i="1" s="1"/>
  <c r="BE84" i="1"/>
  <c r="BH84" i="1" s="1"/>
  <c r="BA84" i="1"/>
  <c r="BD84" i="1" s="1"/>
  <c r="AV84" i="1"/>
  <c r="AU84" i="1"/>
  <c r="AT84" i="1"/>
  <c r="AS84" i="1"/>
  <c r="AR84" i="1"/>
  <c r="AQ84" i="1"/>
  <c r="AP84" i="1"/>
  <c r="AO84" i="1"/>
  <c r="AN84" i="1"/>
  <c r="AM84" i="1"/>
  <c r="AL84" i="1"/>
  <c r="AD84" i="1"/>
  <c r="Z84" i="1"/>
  <c r="AJ84" i="1" s="1"/>
  <c r="AK84" i="1" s="1"/>
  <c r="Y84" i="1"/>
  <c r="N84" i="1"/>
  <c r="AW84" i="1" s="1"/>
  <c r="BE83" i="1"/>
  <c r="BH83" i="1" s="1"/>
  <c r="BA83" i="1"/>
  <c r="BD83" i="1" s="1"/>
  <c r="AV83" i="1"/>
  <c r="AU83" i="1"/>
  <c r="AT83" i="1"/>
  <c r="AS83" i="1"/>
  <c r="AR83" i="1"/>
  <c r="AQ83" i="1"/>
  <c r="AP83" i="1"/>
  <c r="AO83" i="1"/>
  <c r="AN83" i="1"/>
  <c r="AM83" i="1"/>
  <c r="AL83" i="1"/>
  <c r="AD83" i="1"/>
  <c r="Z83" i="1"/>
  <c r="AJ83" i="1" s="1"/>
  <c r="AK83" i="1" s="1"/>
  <c r="Y83" i="1"/>
  <c r="N83" i="1"/>
  <c r="AW83" i="1" s="1"/>
  <c r="BE82" i="1"/>
  <c r="BH82" i="1" s="1"/>
  <c r="BA82" i="1"/>
  <c r="BD82" i="1" s="1"/>
  <c r="AV82" i="1"/>
  <c r="AU82" i="1"/>
  <c r="AT82" i="1"/>
  <c r="AS82" i="1"/>
  <c r="AR82" i="1"/>
  <c r="AQ82" i="1"/>
  <c r="AP82" i="1"/>
  <c r="AO82" i="1"/>
  <c r="AN82" i="1"/>
  <c r="AM82" i="1"/>
  <c r="AL82" i="1"/>
  <c r="AD82" i="1"/>
  <c r="Z82" i="1"/>
  <c r="AJ82" i="1" s="1"/>
  <c r="AK82" i="1" s="1"/>
  <c r="Y82" i="1"/>
  <c r="N82" i="1"/>
  <c r="AW82" i="1" s="1"/>
  <c r="BE81" i="1"/>
  <c r="BH81" i="1" s="1"/>
  <c r="BA81" i="1"/>
  <c r="BD81" i="1" s="1"/>
  <c r="AV81" i="1"/>
  <c r="AU81" i="1"/>
  <c r="AT81" i="1"/>
  <c r="AS81" i="1"/>
  <c r="AR81" i="1"/>
  <c r="AQ81" i="1"/>
  <c r="AP81" i="1"/>
  <c r="AO81" i="1"/>
  <c r="AN81" i="1"/>
  <c r="AM81" i="1"/>
  <c r="AL81" i="1"/>
  <c r="AD81" i="1"/>
  <c r="Z81" i="1"/>
  <c r="AJ81" i="1" s="1"/>
  <c r="AK81" i="1" s="1"/>
  <c r="Y81" i="1"/>
  <c r="N81" i="1"/>
  <c r="AW81" i="1" s="1"/>
  <c r="BE80" i="1"/>
  <c r="BH80" i="1" s="1"/>
  <c r="BA80" i="1"/>
  <c r="BD80" i="1" s="1"/>
  <c r="AV80" i="1"/>
  <c r="AU80" i="1"/>
  <c r="AT80" i="1"/>
  <c r="AS80" i="1"/>
  <c r="AR80" i="1"/>
  <c r="AQ80" i="1"/>
  <c r="AP80" i="1"/>
  <c r="AO80" i="1"/>
  <c r="AN80" i="1"/>
  <c r="AM80" i="1"/>
  <c r="AL80" i="1"/>
  <c r="AD80" i="1"/>
  <c r="Z80" i="1"/>
  <c r="AJ80" i="1" s="1"/>
  <c r="AK80" i="1" s="1"/>
  <c r="Y80" i="1"/>
  <c r="N80" i="1"/>
  <c r="AW80" i="1" s="1"/>
  <c r="BE79" i="1"/>
  <c r="BH79" i="1" s="1"/>
  <c r="BA79" i="1"/>
  <c r="BD79" i="1" s="1"/>
  <c r="AV79" i="1"/>
  <c r="AU79" i="1"/>
  <c r="AT79" i="1"/>
  <c r="AS79" i="1"/>
  <c r="AR79" i="1"/>
  <c r="AQ79" i="1"/>
  <c r="AP79" i="1"/>
  <c r="AO79" i="1"/>
  <c r="AN79" i="1"/>
  <c r="AM79" i="1"/>
  <c r="AL79" i="1"/>
  <c r="AD79" i="1"/>
  <c r="Z79" i="1"/>
  <c r="AJ79" i="1" s="1"/>
  <c r="AK79" i="1" s="1"/>
  <c r="Y79" i="1"/>
  <c r="N79" i="1"/>
  <c r="AW79" i="1" s="1"/>
  <c r="BE78" i="1"/>
  <c r="BH78" i="1" s="1"/>
  <c r="BA78" i="1"/>
  <c r="BD78" i="1" s="1"/>
  <c r="AV78" i="1"/>
  <c r="AU78" i="1"/>
  <c r="AT78" i="1"/>
  <c r="AS78" i="1"/>
  <c r="AR78" i="1"/>
  <c r="AQ78" i="1"/>
  <c r="AP78" i="1"/>
  <c r="AO78" i="1"/>
  <c r="AN78" i="1"/>
  <c r="AM78" i="1"/>
  <c r="AL78" i="1"/>
  <c r="AD78" i="1"/>
  <c r="Z78" i="1"/>
  <c r="AJ78" i="1" s="1"/>
  <c r="AK78" i="1" s="1"/>
  <c r="Y78" i="1"/>
  <c r="N78" i="1"/>
  <c r="AW78" i="1" s="1"/>
  <c r="BE77" i="1"/>
  <c r="BH77" i="1" s="1"/>
  <c r="BA77" i="1"/>
  <c r="BD77" i="1" s="1"/>
  <c r="AV77" i="1"/>
  <c r="AU77" i="1"/>
  <c r="AT77" i="1"/>
  <c r="AS77" i="1"/>
  <c r="AR77" i="1"/>
  <c r="AQ77" i="1"/>
  <c r="AP77" i="1"/>
  <c r="AO77" i="1"/>
  <c r="AN77" i="1"/>
  <c r="AM77" i="1"/>
  <c r="AL77" i="1"/>
  <c r="AD77" i="1"/>
  <c r="Z77" i="1"/>
  <c r="AJ77" i="1" s="1"/>
  <c r="AK77" i="1" s="1"/>
  <c r="Y77" i="1"/>
  <c r="N77" i="1"/>
  <c r="AW77" i="1" s="1"/>
  <c r="BE76" i="1"/>
  <c r="BH76" i="1" s="1"/>
  <c r="BA76" i="1"/>
  <c r="BD76" i="1" s="1"/>
  <c r="AV76" i="1"/>
  <c r="AU76" i="1"/>
  <c r="AT76" i="1"/>
  <c r="AS76" i="1"/>
  <c r="AR76" i="1"/>
  <c r="AQ76" i="1"/>
  <c r="AP76" i="1"/>
  <c r="AO76" i="1"/>
  <c r="AN76" i="1"/>
  <c r="AM76" i="1"/>
  <c r="AL76" i="1"/>
  <c r="AD76" i="1"/>
  <c r="Z76" i="1"/>
  <c r="AJ76" i="1" s="1"/>
  <c r="AK76" i="1" s="1"/>
  <c r="Y76" i="1"/>
  <c r="N76" i="1"/>
  <c r="AW76" i="1" s="1"/>
  <c r="BE75" i="1"/>
  <c r="BH75" i="1" s="1"/>
  <c r="BA75" i="1"/>
  <c r="BD75" i="1" s="1"/>
  <c r="AV75" i="1"/>
  <c r="AU75" i="1"/>
  <c r="AT75" i="1"/>
  <c r="AS75" i="1"/>
  <c r="AR75" i="1"/>
  <c r="AQ75" i="1"/>
  <c r="AP75" i="1"/>
  <c r="AO75" i="1"/>
  <c r="AN75" i="1"/>
  <c r="AM75" i="1"/>
  <c r="AL75" i="1"/>
  <c r="AD75" i="1"/>
  <c r="Z75" i="1"/>
  <c r="AJ75" i="1" s="1"/>
  <c r="AK75" i="1" s="1"/>
  <c r="Y75" i="1"/>
  <c r="N75" i="1"/>
  <c r="AW75" i="1" s="1"/>
  <c r="BE74" i="1"/>
  <c r="BH74" i="1" s="1"/>
  <c r="BA74" i="1"/>
  <c r="BD74" i="1" s="1"/>
  <c r="AV74" i="1"/>
  <c r="AU74" i="1"/>
  <c r="AT74" i="1"/>
  <c r="AS74" i="1"/>
  <c r="AR74" i="1"/>
  <c r="AQ74" i="1"/>
  <c r="AP74" i="1"/>
  <c r="AO74" i="1"/>
  <c r="AN74" i="1"/>
  <c r="AM74" i="1"/>
  <c r="AL74" i="1"/>
  <c r="AD74" i="1"/>
  <c r="Z74" i="1"/>
  <c r="AJ74" i="1" s="1"/>
  <c r="AK74" i="1" s="1"/>
  <c r="Y74" i="1"/>
  <c r="N74" i="1"/>
  <c r="AW74" i="1" s="1"/>
  <c r="BE73" i="1"/>
  <c r="BH73" i="1" s="1"/>
  <c r="BA73" i="1"/>
  <c r="BD73" i="1" s="1"/>
  <c r="AV73" i="1"/>
  <c r="AU73" i="1"/>
  <c r="AT73" i="1"/>
  <c r="AS73" i="1"/>
  <c r="AR73" i="1"/>
  <c r="AQ73" i="1"/>
  <c r="AP73" i="1"/>
  <c r="AO73" i="1"/>
  <c r="AN73" i="1"/>
  <c r="AM73" i="1"/>
  <c r="AL73" i="1"/>
  <c r="AD73" i="1"/>
  <c r="Z73" i="1"/>
  <c r="AJ73" i="1" s="1"/>
  <c r="AK73" i="1" s="1"/>
  <c r="Y73" i="1"/>
  <c r="N73" i="1"/>
  <c r="AW73" i="1" s="1"/>
  <c r="BE72" i="1"/>
  <c r="BH72" i="1" s="1"/>
  <c r="BA72" i="1"/>
  <c r="BD72" i="1" s="1"/>
  <c r="AV72" i="1"/>
  <c r="AU72" i="1"/>
  <c r="AT72" i="1"/>
  <c r="AS72" i="1"/>
  <c r="AR72" i="1"/>
  <c r="AQ72" i="1"/>
  <c r="AP72" i="1"/>
  <c r="AO72" i="1"/>
  <c r="AN72" i="1"/>
  <c r="AM72" i="1"/>
  <c r="AL72" i="1"/>
  <c r="AD72" i="1"/>
  <c r="Z72" i="1"/>
  <c r="AJ72" i="1" s="1"/>
  <c r="AK72" i="1" s="1"/>
  <c r="Y72" i="1"/>
  <c r="N72" i="1"/>
  <c r="AW72" i="1" s="1"/>
  <c r="BE71" i="1"/>
  <c r="BH71" i="1" s="1"/>
  <c r="BA71" i="1"/>
  <c r="BD71" i="1" s="1"/>
  <c r="AV71" i="1"/>
  <c r="AU71" i="1"/>
  <c r="AT71" i="1"/>
  <c r="AS71" i="1"/>
  <c r="AR71" i="1"/>
  <c r="AQ71" i="1"/>
  <c r="AP71" i="1"/>
  <c r="AO71" i="1"/>
  <c r="AN71" i="1"/>
  <c r="AM71" i="1"/>
  <c r="AL71" i="1"/>
  <c r="AD71" i="1"/>
  <c r="Z71" i="1"/>
  <c r="AJ71" i="1" s="1"/>
  <c r="AK71" i="1" s="1"/>
  <c r="Y71" i="1"/>
  <c r="N71" i="1"/>
  <c r="AW71" i="1" s="1"/>
  <c r="BE70" i="1"/>
  <c r="BH70" i="1" s="1"/>
  <c r="BA70" i="1"/>
  <c r="BD70" i="1" s="1"/>
  <c r="AV70" i="1"/>
  <c r="AU70" i="1"/>
  <c r="AT70" i="1"/>
  <c r="AS70" i="1"/>
  <c r="AR70" i="1"/>
  <c r="AQ70" i="1"/>
  <c r="AP70" i="1"/>
  <c r="AO70" i="1"/>
  <c r="AN70" i="1"/>
  <c r="AM70" i="1"/>
  <c r="AL70" i="1"/>
  <c r="AD70" i="1"/>
  <c r="Z70" i="1"/>
  <c r="AJ70" i="1" s="1"/>
  <c r="AK70" i="1" s="1"/>
  <c r="Y70" i="1"/>
  <c r="N70" i="1"/>
  <c r="AW70" i="1" s="1"/>
  <c r="BE69" i="1"/>
  <c r="BH69" i="1" s="1"/>
  <c r="BA69" i="1"/>
  <c r="BD69" i="1" s="1"/>
  <c r="AV69" i="1"/>
  <c r="AU69" i="1"/>
  <c r="AT69" i="1"/>
  <c r="AS69" i="1"/>
  <c r="AR69" i="1"/>
  <c r="AQ69" i="1"/>
  <c r="AP69" i="1"/>
  <c r="AO69" i="1"/>
  <c r="AN69" i="1"/>
  <c r="AM69" i="1"/>
  <c r="AL69" i="1"/>
  <c r="AD69" i="1"/>
  <c r="Z69" i="1"/>
  <c r="AJ69" i="1" s="1"/>
  <c r="AK69" i="1" s="1"/>
  <c r="Y69" i="1"/>
  <c r="N69" i="1"/>
  <c r="AW69" i="1" s="1"/>
  <c r="BE68" i="1"/>
  <c r="BH68" i="1" s="1"/>
  <c r="BA68" i="1"/>
  <c r="BD68" i="1" s="1"/>
  <c r="AV68" i="1"/>
  <c r="AU68" i="1"/>
  <c r="AT68" i="1"/>
  <c r="AS68" i="1"/>
  <c r="AR68" i="1"/>
  <c r="AQ68" i="1"/>
  <c r="AP68" i="1"/>
  <c r="AO68" i="1"/>
  <c r="AN68" i="1"/>
  <c r="AM68" i="1"/>
  <c r="AL68" i="1"/>
  <c r="AD68" i="1"/>
  <c r="Z68" i="1"/>
  <c r="AJ68" i="1" s="1"/>
  <c r="AK68" i="1" s="1"/>
  <c r="Y68" i="1"/>
  <c r="N68" i="1"/>
  <c r="AW68" i="1" s="1"/>
  <c r="BE67" i="1"/>
  <c r="BH67" i="1" s="1"/>
  <c r="BA67" i="1"/>
  <c r="BD67" i="1" s="1"/>
  <c r="AV67" i="1"/>
  <c r="AU67" i="1"/>
  <c r="AT67" i="1"/>
  <c r="AS67" i="1"/>
  <c r="AR67" i="1"/>
  <c r="AQ67" i="1"/>
  <c r="AP67" i="1"/>
  <c r="AO67" i="1"/>
  <c r="AN67" i="1"/>
  <c r="AM67" i="1"/>
  <c r="AL67" i="1"/>
  <c r="AD67" i="1"/>
  <c r="Z67" i="1"/>
  <c r="AJ67" i="1" s="1"/>
  <c r="AK67" i="1" s="1"/>
  <c r="Y67" i="1"/>
  <c r="N67" i="1"/>
  <c r="AW67" i="1" s="1"/>
  <c r="BE66" i="1"/>
  <c r="BH66" i="1" s="1"/>
  <c r="BA66" i="1"/>
  <c r="BD66" i="1" s="1"/>
  <c r="AV66" i="1"/>
  <c r="AU66" i="1"/>
  <c r="AT66" i="1"/>
  <c r="AS66" i="1"/>
  <c r="AR66" i="1"/>
  <c r="AQ66" i="1"/>
  <c r="AP66" i="1"/>
  <c r="AO66" i="1"/>
  <c r="AN66" i="1"/>
  <c r="AM66" i="1"/>
  <c r="AL66" i="1"/>
  <c r="AD66" i="1"/>
  <c r="Z66" i="1"/>
  <c r="AJ66" i="1" s="1"/>
  <c r="AK66" i="1" s="1"/>
  <c r="Y66" i="1"/>
  <c r="N66" i="1"/>
  <c r="AW66" i="1" s="1"/>
  <c r="BE65" i="1"/>
  <c r="BH65" i="1" s="1"/>
  <c r="BA65" i="1"/>
  <c r="BD65" i="1" s="1"/>
  <c r="AV65" i="1"/>
  <c r="AU65" i="1"/>
  <c r="AT65" i="1"/>
  <c r="AS65" i="1"/>
  <c r="AR65" i="1"/>
  <c r="AQ65" i="1"/>
  <c r="AP65" i="1"/>
  <c r="AO65" i="1"/>
  <c r="AN65" i="1"/>
  <c r="AM65" i="1"/>
  <c r="AL65" i="1"/>
  <c r="AD65" i="1"/>
  <c r="Z65" i="1"/>
  <c r="AJ65" i="1" s="1"/>
  <c r="AK65" i="1" s="1"/>
  <c r="Y65" i="1"/>
  <c r="N65" i="1"/>
  <c r="AW65" i="1" s="1"/>
  <c r="BE64" i="1"/>
  <c r="BH64" i="1" s="1"/>
  <c r="BA64" i="1"/>
  <c r="BD64" i="1" s="1"/>
  <c r="AV64" i="1"/>
  <c r="AU64" i="1"/>
  <c r="AT64" i="1"/>
  <c r="AS64" i="1"/>
  <c r="AR64" i="1"/>
  <c r="AQ64" i="1"/>
  <c r="AP64" i="1"/>
  <c r="AO64" i="1"/>
  <c r="AN64" i="1"/>
  <c r="AM64" i="1"/>
  <c r="AL64" i="1"/>
  <c r="AD64" i="1"/>
  <c r="Z64" i="1"/>
  <c r="AJ64" i="1" s="1"/>
  <c r="AK64" i="1" s="1"/>
  <c r="Y64" i="1"/>
  <c r="N64" i="1"/>
  <c r="AW64" i="1" s="1"/>
  <c r="BE63" i="1"/>
  <c r="BH63" i="1" s="1"/>
  <c r="BA63" i="1"/>
  <c r="BD63" i="1" s="1"/>
  <c r="AV63" i="1"/>
  <c r="AU63" i="1"/>
  <c r="AT63" i="1"/>
  <c r="AS63" i="1"/>
  <c r="AR63" i="1"/>
  <c r="AQ63" i="1"/>
  <c r="AP63" i="1"/>
  <c r="AO63" i="1"/>
  <c r="AN63" i="1"/>
  <c r="AM63" i="1"/>
  <c r="AL63" i="1"/>
  <c r="AD63" i="1"/>
  <c r="Z63" i="1"/>
  <c r="AJ63" i="1" s="1"/>
  <c r="AK63" i="1" s="1"/>
  <c r="Y63" i="1"/>
  <c r="N63" i="1"/>
  <c r="AW63" i="1" s="1"/>
  <c r="BE62" i="1"/>
  <c r="BH62" i="1" s="1"/>
  <c r="BA62" i="1"/>
  <c r="BD62" i="1" s="1"/>
  <c r="AV62" i="1"/>
  <c r="AU62" i="1"/>
  <c r="AT62" i="1"/>
  <c r="AS62" i="1"/>
  <c r="AR62" i="1"/>
  <c r="AQ62" i="1"/>
  <c r="AP62" i="1"/>
  <c r="AO62" i="1"/>
  <c r="AN62" i="1"/>
  <c r="AM62" i="1"/>
  <c r="AL62" i="1"/>
  <c r="AD62" i="1"/>
  <c r="Z62" i="1"/>
  <c r="AJ62" i="1" s="1"/>
  <c r="AK62" i="1" s="1"/>
  <c r="Y62" i="1"/>
  <c r="N62" i="1"/>
  <c r="AW62" i="1" s="1"/>
  <c r="BE61" i="1"/>
  <c r="BH61" i="1" s="1"/>
  <c r="BA61" i="1"/>
  <c r="BD61" i="1" s="1"/>
  <c r="AV61" i="1"/>
  <c r="AU61" i="1"/>
  <c r="AT61" i="1"/>
  <c r="AS61" i="1"/>
  <c r="AR61" i="1"/>
  <c r="AQ61" i="1"/>
  <c r="AP61" i="1"/>
  <c r="AO61" i="1"/>
  <c r="AN61" i="1"/>
  <c r="AM61" i="1"/>
  <c r="AL61" i="1"/>
  <c r="AD61" i="1"/>
  <c r="Z61" i="1"/>
  <c r="AJ61" i="1" s="1"/>
  <c r="AK61" i="1" s="1"/>
  <c r="Y61" i="1"/>
  <c r="N61" i="1"/>
  <c r="AW61" i="1" s="1"/>
  <c r="BE60" i="1"/>
  <c r="BH60" i="1" s="1"/>
  <c r="BA60" i="1"/>
  <c r="BD60" i="1" s="1"/>
  <c r="AV60" i="1"/>
  <c r="AU60" i="1"/>
  <c r="AT60" i="1"/>
  <c r="AS60" i="1"/>
  <c r="AR60" i="1"/>
  <c r="AQ60" i="1"/>
  <c r="AP60" i="1"/>
  <c r="AO60" i="1"/>
  <c r="AN60" i="1"/>
  <c r="AM60" i="1"/>
  <c r="AL60" i="1"/>
  <c r="AD60" i="1"/>
  <c r="Z60" i="1"/>
  <c r="AJ60" i="1" s="1"/>
  <c r="AK60" i="1" s="1"/>
  <c r="Y60" i="1"/>
  <c r="N60" i="1"/>
  <c r="AW60" i="1" s="1"/>
  <c r="BE59" i="1"/>
  <c r="BH59" i="1" s="1"/>
  <c r="BA59" i="1"/>
  <c r="BD59" i="1" s="1"/>
  <c r="AV59" i="1"/>
  <c r="AU59" i="1"/>
  <c r="AT59" i="1"/>
  <c r="AS59" i="1"/>
  <c r="AR59" i="1"/>
  <c r="AQ59" i="1"/>
  <c r="AP59" i="1"/>
  <c r="AO59" i="1"/>
  <c r="AN59" i="1"/>
  <c r="AM59" i="1"/>
  <c r="AL59" i="1"/>
  <c r="AD59" i="1"/>
  <c r="Z59" i="1"/>
  <c r="AJ59" i="1" s="1"/>
  <c r="AK59" i="1" s="1"/>
  <c r="Y59" i="1"/>
  <c r="N59" i="1"/>
  <c r="AW59" i="1" s="1"/>
  <c r="BE58" i="1"/>
  <c r="BH58" i="1" s="1"/>
  <c r="BA58" i="1"/>
  <c r="BD58" i="1" s="1"/>
  <c r="AV58" i="1"/>
  <c r="AU58" i="1"/>
  <c r="AT58" i="1"/>
  <c r="AS58" i="1"/>
  <c r="AR58" i="1"/>
  <c r="AQ58" i="1"/>
  <c r="AP58" i="1"/>
  <c r="AL58" i="1"/>
  <c r="AD58" i="1"/>
  <c r="Z58" i="1"/>
  <c r="AJ58" i="1" s="1"/>
  <c r="Y58" i="1"/>
  <c r="N58" i="1"/>
  <c r="AW58" i="1" s="1"/>
  <c r="BE57" i="1"/>
  <c r="BH57" i="1" s="1"/>
  <c r="BA57" i="1"/>
  <c r="BD57" i="1" s="1"/>
  <c r="AV57" i="1"/>
  <c r="AU57" i="1"/>
  <c r="AT57" i="1"/>
  <c r="AS57" i="1"/>
  <c r="AR57" i="1"/>
  <c r="AQ57" i="1"/>
  <c r="AP57" i="1"/>
  <c r="AO57" i="1"/>
  <c r="AN57" i="1"/>
  <c r="AM57" i="1"/>
  <c r="AL57" i="1"/>
  <c r="AD57" i="1"/>
  <c r="Z57" i="1"/>
  <c r="AJ57" i="1" s="1"/>
  <c r="AK57" i="1" s="1"/>
  <c r="Y57" i="1"/>
  <c r="N57" i="1"/>
  <c r="AW57" i="1" s="1"/>
  <c r="BE56" i="1"/>
  <c r="BH56" i="1" s="1"/>
  <c r="BA56" i="1"/>
  <c r="BD56" i="1" s="1"/>
  <c r="AV56" i="1"/>
  <c r="AU56" i="1"/>
  <c r="AT56" i="1"/>
  <c r="AS56" i="1"/>
  <c r="AR56" i="1"/>
  <c r="AQ56" i="1"/>
  <c r="AP56" i="1"/>
  <c r="AO56" i="1"/>
  <c r="AN56" i="1"/>
  <c r="AM56" i="1"/>
  <c r="AL56" i="1"/>
  <c r="AD56" i="1"/>
  <c r="Z56" i="1"/>
  <c r="AJ56" i="1" s="1"/>
  <c r="AK56" i="1" s="1"/>
  <c r="Y56" i="1"/>
  <c r="N56" i="1"/>
  <c r="AW56" i="1" s="1"/>
  <c r="BE55" i="1"/>
  <c r="BH55" i="1" s="1"/>
  <c r="BA55" i="1"/>
  <c r="BD55" i="1" s="1"/>
  <c r="AW55" i="1"/>
  <c r="AZ55" i="1" s="1"/>
  <c r="AV55" i="1"/>
  <c r="AU55" i="1"/>
  <c r="AU11" i="1" s="1"/>
  <c r="AT55" i="1"/>
  <c r="AS55" i="1"/>
  <c r="AS11" i="1" s="1"/>
  <c r="AR55" i="1"/>
  <c r="AQ55" i="1"/>
  <c r="AQ11" i="1" s="1"/>
  <c r="AP55" i="1"/>
  <c r="AO55" i="1"/>
  <c r="AN55" i="1"/>
  <c r="AM55" i="1"/>
  <c r="AL55" i="1"/>
  <c r="AD55" i="1"/>
  <c r="Z55" i="1"/>
  <c r="AJ55" i="1" s="1"/>
  <c r="Y55" i="1"/>
  <c r="BH54" i="1"/>
  <c r="BF54" i="1"/>
  <c r="BE54" i="1"/>
  <c r="BG54" i="1" s="1"/>
  <c r="BD54" i="1"/>
  <c r="BB54" i="1"/>
  <c r="BA54" i="1"/>
  <c r="BC54" i="1" s="1"/>
  <c r="AV54" i="1"/>
  <c r="AU54" i="1"/>
  <c r="AT54" i="1"/>
  <c r="AS54" i="1"/>
  <c r="AR54" i="1"/>
  <c r="AQ54" i="1"/>
  <c r="AP54" i="1"/>
  <c r="AO54" i="1"/>
  <c r="AN54" i="1"/>
  <c r="AM54" i="1"/>
  <c r="AL54" i="1"/>
  <c r="AJ54" i="1"/>
  <c r="AK54" i="1" s="1"/>
  <c r="AD54" i="1"/>
  <c r="AB54" i="1"/>
  <c r="AE54" i="1" s="1"/>
  <c r="AI54" i="1" s="1"/>
  <c r="Z54" i="1"/>
  <c r="Y54" i="1"/>
  <c r="N54" i="1"/>
  <c r="AW54" i="1" s="1"/>
  <c r="BH53" i="1"/>
  <c r="BF53" i="1"/>
  <c r="BE53" i="1"/>
  <c r="BG53" i="1" s="1"/>
  <c r="BD53" i="1"/>
  <c r="BB53" i="1"/>
  <c r="BA53" i="1"/>
  <c r="BC53" i="1" s="1"/>
  <c r="AV53" i="1"/>
  <c r="AU53" i="1"/>
  <c r="AT53" i="1"/>
  <c r="AS53" i="1"/>
  <c r="AR53" i="1"/>
  <c r="AQ53" i="1"/>
  <c r="AP53" i="1"/>
  <c r="AO53" i="1"/>
  <c r="AN53" i="1"/>
  <c r="AM53" i="1"/>
  <c r="AL53" i="1"/>
  <c r="AJ53" i="1"/>
  <c r="AK53" i="1" s="1"/>
  <c r="AD53" i="1"/>
  <c r="AB53" i="1"/>
  <c r="AE53" i="1" s="1"/>
  <c r="AI53" i="1" s="1"/>
  <c r="Z53" i="1"/>
  <c r="Y53" i="1"/>
  <c r="N53" i="1"/>
  <c r="AW53" i="1" s="1"/>
  <c r="BH52" i="1"/>
  <c r="BF52" i="1"/>
  <c r="BE52" i="1"/>
  <c r="BG52" i="1" s="1"/>
  <c r="BD52" i="1"/>
  <c r="BB52" i="1"/>
  <c r="BA52" i="1"/>
  <c r="BC52" i="1" s="1"/>
  <c r="AV52" i="1"/>
  <c r="AU52" i="1"/>
  <c r="AT52" i="1"/>
  <c r="AS52" i="1"/>
  <c r="AR52" i="1"/>
  <c r="AQ52" i="1"/>
  <c r="AP52" i="1"/>
  <c r="AO52" i="1"/>
  <c r="AN52" i="1"/>
  <c r="AM52" i="1"/>
  <c r="AL52" i="1"/>
  <c r="AJ52" i="1"/>
  <c r="AK52" i="1" s="1"/>
  <c r="AD52" i="1"/>
  <c r="AB52" i="1"/>
  <c r="AE52" i="1" s="1"/>
  <c r="AI52" i="1" s="1"/>
  <c r="Z52" i="1"/>
  <c r="Y52" i="1"/>
  <c r="N52" i="1"/>
  <c r="AW52" i="1" s="1"/>
  <c r="BH51" i="1"/>
  <c r="BF51" i="1"/>
  <c r="BE51" i="1"/>
  <c r="BG51" i="1" s="1"/>
  <c r="BD51" i="1"/>
  <c r="BB51" i="1"/>
  <c r="BA51" i="1"/>
  <c r="BC51" i="1" s="1"/>
  <c r="AV51" i="1"/>
  <c r="AU51" i="1"/>
  <c r="AT51" i="1"/>
  <c r="AS51" i="1"/>
  <c r="AR51" i="1"/>
  <c r="AQ51" i="1"/>
  <c r="AP51" i="1"/>
  <c r="AO51" i="1"/>
  <c r="AN51" i="1"/>
  <c r="AM51" i="1"/>
  <c r="AL51" i="1"/>
  <c r="AJ51" i="1"/>
  <c r="AK51" i="1" s="1"/>
  <c r="AD51" i="1"/>
  <c r="AB51" i="1"/>
  <c r="AE51" i="1" s="1"/>
  <c r="AI51" i="1" s="1"/>
  <c r="Z51" i="1"/>
  <c r="Y51" i="1"/>
  <c r="N51" i="1"/>
  <c r="AW51" i="1" s="1"/>
  <c r="BH50" i="1"/>
  <c r="BF50" i="1"/>
  <c r="BE50" i="1"/>
  <c r="BG50" i="1" s="1"/>
  <c r="BD50" i="1"/>
  <c r="BB50" i="1"/>
  <c r="BA50" i="1"/>
  <c r="BC50" i="1" s="1"/>
  <c r="AV50" i="1"/>
  <c r="AU50" i="1"/>
  <c r="AT50" i="1"/>
  <c r="AS50" i="1"/>
  <c r="AR50" i="1"/>
  <c r="AQ50" i="1"/>
  <c r="AP50" i="1"/>
  <c r="AO50" i="1"/>
  <c r="AN50" i="1"/>
  <c r="AM50" i="1"/>
  <c r="AL50" i="1"/>
  <c r="AJ50" i="1"/>
  <c r="AK50" i="1" s="1"/>
  <c r="AD50" i="1"/>
  <c r="AB50" i="1"/>
  <c r="AE50" i="1" s="1"/>
  <c r="AI50" i="1" s="1"/>
  <c r="Z50" i="1"/>
  <c r="Y50" i="1"/>
  <c r="N50" i="1"/>
  <c r="AW50" i="1" s="1"/>
  <c r="BH49" i="1"/>
  <c r="BF49" i="1"/>
  <c r="BE49" i="1"/>
  <c r="BG49" i="1" s="1"/>
  <c r="BD49" i="1"/>
  <c r="BB49" i="1"/>
  <c r="BA49" i="1"/>
  <c r="BC49" i="1" s="1"/>
  <c r="AV49" i="1"/>
  <c r="AU49" i="1"/>
  <c r="AT49" i="1"/>
  <c r="AS49" i="1"/>
  <c r="AR49" i="1"/>
  <c r="AQ49" i="1"/>
  <c r="AP49" i="1"/>
  <c r="AO49" i="1"/>
  <c r="AN49" i="1"/>
  <c r="AM49" i="1"/>
  <c r="AL49" i="1"/>
  <c r="AJ49" i="1"/>
  <c r="AK49" i="1" s="1"/>
  <c r="AD49" i="1"/>
  <c r="AB49" i="1"/>
  <c r="AE49" i="1" s="1"/>
  <c r="AI49" i="1" s="1"/>
  <c r="Z49" i="1"/>
  <c r="Y49" i="1"/>
  <c r="N49" i="1"/>
  <c r="AW49" i="1" s="1"/>
  <c r="BH48" i="1"/>
  <c r="BF48" i="1"/>
  <c r="BE48" i="1"/>
  <c r="BG48" i="1" s="1"/>
  <c r="BD48" i="1"/>
  <c r="BB48" i="1"/>
  <c r="BA48" i="1"/>
  <c r="BC48" i="1" s="1"/>
  <c r="AV48" i="1"/>
  <c r="AU48" i="1"/>
  <c r="AT48" i="1"/>
  <c r="AS48" i="1"/>
  <c r="AR48" i="1"/>
  <c r="AQ48" i="1"/>
  <c r="AP48" i="1"/>
  <c r="AO48" i="1"/>
  <c r="AN48" i="1"/>
  <c r="AM48" i="1"/>
  <c r="AL48" i="1"/>
  <c r="AJ48" i="1"/>
  <c r="AK48" i="1" s="1"/>
  <c r="AD48" i="1"/>
  <c r="AB48" i="1"/>
  <c r="AE48" i="1" s="1"/>
  <c r="AI48" i="1" s="1"/>
  <c r="Z48" i="1"/>
  <c r="Y48" i="1"/>
  <c r="N48" i="1"/>
  <c r="AW48" i="1" s="1"/>
  <c r="BH47" i="1"/>
  <c r="BF47" i="1"/>
  <c r="BE47" i="1"/>
  <c r="BG47" i="1" s="1"/>
  <c r="BD47" i="1"/>
  <c r="BB47" i="1"/>
  <c r="BA47" i="1"/>
  <c r="BC47" i="1" s="1"/>
  <c r="AV47" i="1"/>
  <c r="AU47" i="1"/>
  <c r="AT47" i="1"/>
  <c r="AS47" i="1"/>
  <c r="AR47" i="1"/>
  <c r="AQ47" i="1"/>
  <c r="AP47" i="1"/>
  <c r="AO47" i="1"/>
  <c r="AN47" i="1"/>
  <c r="AM47" i="1"/>
  <c r="AL47" i="1"/>
  <c r="AJ47" i="1"/>
  <c r="AK47" i="1" s="1"/>
  <c r="AD47" i="1"/>
  <c r="AB47" i="1"/>
  <c r="AE47" i="1" s="1"/>
  <c r="AI47" i="1" s="1"/>
  <c r="Z47" i="1"/>
  <c r="Y47" i="1"/>
  <c r="N47" i="1"/>
  <c r="AW47" i="1" s="1"/>
  <c r="BH46" i="1"/>
  <c r="BF46" i="1"/>
  <c r="BE46" i="1"/>
  <c r="BG46" i="1" s="1"/>
  <c r="BD46" i="1"/>
  <c r="BB46" i="1"/>
  <c r="BA46" i="1"/>
  <c r="BC46" i="1" s="1"/>
  <c r="AV46" i="1"/>
  <c r="AU46" i="1"/>
  <c r="AT46" i="1"/>
  <c r="AS46" i="1"/>
  <c r="AR46" i="1"/>
  <c r="AQ46" i="1"/>
  <c r="AP46" i="1"/>
  <c r="AO46" i="1"/>
  <c r="AN46" i="1"/>
  <c r="AM46" i="1"/>
  <c r="AL46" i="1"/>
  <c r="AJ46" i="1"/>
  <c r="AK46" i="1" s="1"/>
  <c r="AD46" i="1"/>
  <c r="AB46" i="1"/>
  <c r="AE46" i="1" s="1"/>
  <c r="AI46" i="1" s="1"/>
  <c r="Z46" i="1"/>
  <c r="Y46" i="1"/>
  <c r="N46" i="1"/>
  <c r="AW46" i="1" s="1"/>
  <c r="BH45" i="1"/>
  <c r="BF45" i="1"/>
  <c r="BE45" i="1"/>
  <c r="BG45" i="1" s="1"/>
  <c r="BD45" i="1"/>
  <c r="BB45" i="1"/>
  <c r="BA45" i="1"/>
  <c r="BC45" i="1" s="1"/>
  <c r="AV45" i="1"/>
  <c r="AU45" i="1"/>
  <c r="AT45" i="1"/>
  <c r="AS45" i="1"/>
  <c r="AR45" i="1"/>
  <c r="AQ45" i="1"/>
  <c r="AP45" i="1"/>
  <c r="AO45" i="1"/>
  <c r="AN45" i="1"/>
  <c r="AM45" i="1"/>
  <c r="AL45" i="1"/>
  <c r="AJ45" i="1"/>
  <c r="AK45" i="1" s="1"/>
  <c r="AD45" i="1"/>
  <c r="AB45" i="1"/>
  <c r="AE45" i="1" s="1"/>
  <c r="AI45" i="1" s="1"/>
  <c r="Z45" i="1"/>
  <c r="Y45" i="1"/>
  <c r="N45" i="1"/>
  <c r="AW45" i="1" s="1"/>
  <c r="BH44" i="1"/>
  <c r="BF44" i="1"/>
  <c r="BE44" i="1"/>
  <c r="BG44" i="1" s="1"/>
  <c r="BD44" i="1"/>
  <c r="BB44" i="1"/>
  <c r="BA44" i="1"/>
  <c r="BC44" i="1" s="1"/>
  <c r="AV44" i="1"/>
  <c r="AU44" i="1"/>
  <c r="AT44" i="1"/>
  <c r="AS44" i="1"/>
  <c r="AR44" i="1"/>
  <c r="AQ44" i="1"/>
  <c r="AP44" i="1"/>
  <c r="AO44" i="1"/>
  <c r="AN44" i="1"/>
  <c r="AM44" i="1"/>
  <c r="AL44" i="1"/>
  <c r="AJ44" i="1"/>
  <c r="AK44" i="1" s="1"/>
  <c r="AD44" i="1"/>
  <c r="AB44" i="1"/>
  <c r="AE44" i="1" s="1"/>
  <c r="AI44" i="1" s="1"/>
  <c r="Z44" i="1"/>
  <c r="Y44" i="1"/>
  <c r="N44" i="1"/>
  <c r="AW44" i="1" s="1"/>
  <c r="BH43" i="1"/>
  <c r="BF43" i="1"/>
  <c r="BE43" i="1"/>
  <c r="BG43" i="1" s="1"/>
  <c r="BD43" i="1"/>
  <c r="BB43" i="1"/>
  <c r="BA43" i="1"/>
  <c r="BC43" i="1" s="1"/>
  <c r="AV43" i="1"/>
  <c r="AU43" i="1"/>
  <c r="AT43" i="1"/>
  <c r="AS43" i="1"/>
  <c r="AR43" i="1"/>
  <c r="AQ43" i="1"/>
  <c r="AP43" i="1"/>
  <c r="AO43" i="1"/>
  <c r="AN43" i="1"/>
  <c r="AM43" i="1"/>
  <c r="AL43" i="1"/>
  <c r="AJ43" i="1"/>
  <c r="AK43" i="1" s="1"/>
  <c r="AD43" i="1"/>
  <c r="AB43" i="1"/>
  <c r="AE43" i="1" s="1"/>
  <c r="AI43" i="1" s="1"/>
  <c r="Z43" i="1"/>
  <c r="Y43" i="1"/>
  <c r="N43" i="1"/>
  <c r="AW43" i="1" s="1"/>
  <c r="BH42" i="1"/>
  <c r="BF42" i="1"/>
  <c r="BE42" i="1"/>
  <c r="BG42" i="1" s="1"/>
  <c r="BD42" i="1"/>
  <c r="BB42" i="1"/>
  <c r="BA42" i="1"/>
  <c r="BC42" i="1" s="1"/>
  <c r="AV42" i="1"/>
  <c r="AU42" i="1"/>
  <c r="AT42" i="1"/>
  <c r="AS42" i="1"/>
  <c r="AR42" i="1"/>
  <c r="AQ42" i="1"/>
  <c r="AP42" i="1"/>
  <c r="AO42" i="1"/>
  <c r="AN42" i="1"/>
  <c r="AM42" i="1"/>
  <c r="AL42" i="1"/>
  <c r="AJ42" i="1"/>
  <c r="AK42" i="1" s="1"/>
  <c r="AD42" i="1"/>
  <c r="AB42" i="1"/>
  <c r="AE42" i="1" s="1"/>
  <c r="AI42" i="1" s="1"/>
  <c r="Z42" i="1"/>
  <c r="Y42" i="1"/>
  <c r="N42" i="1"/>
  <c r="AW42" i="1" s="1"/>
  <c r="BH41" i="1"/>
  <c r="BF41" i="1"/>
  <c r="BE41" i="1"/>
  <c r="BG41" i="1" s="1"/>
  <c r="BD41" i="1"/>
  <c r="BB41" i="1"/>
  <c r="BA41" i="1"/>
  <c r="BC41" i="1" s="1"/>
  <c r="AV41" i="1"/>
  <c r="AU41" i="1"/>
  <c r="AT41" i="1"/>
  <c r="AS41" i="1"/>
  <c r="AR41" i="1"/>
  <c r="AQ41" i="1"/>
  <c r="AP41" i="1"/>
  <c r="AO41" i="1"/>
  <c r="AN41" i="1"/>
  <c r="AM41" i="1"/>
  <c r="AL41" i="1"/>
  <c r="AJ41" i="1"/>
  <c r="AK41" i="1" s="1"/>
  <c r="AD41" i="1"/>
  <c r="AB41" i="1"/>
  <c r="AE41" i="1" s="1"/>
  <c r="AI41" i="1" s="1"/>
  <c r="Z41" i="1"/>
  <c r="Y41" i="1"/>
  <c r="N41" i="1"/>
  <c r="AW41" i="1" s="1"/>
  <c r="BH40" i="1"/>
  <c r="BF40" i="1"/>
  <c r="BE40" i="1"/>
  <c r="BG40" i="1" s="1"/>
  <c r="BD40" i="1"/>
  <c r="BB40" i="1"/>
  <c r="BA40" i="1"/>
  <c r="BC40" i="1" s="1"/>
  <c r="AV40" i="1"/>
  <c r="AU40" i="1"/>
  <c r="AT40" i="1"/>
  <c r="AS40" i="1"/>
  <c r="AR40" i="1"/>
  <c r="AQ40" i="1"/>
  <c r="AP40" i="1"/>
  <c r="AO40" i="1"/>
  <c r="AN40" i="1"/>
  <c r="AM40" i="1"/>
  <c r="AL40" i="1"/>
  <c r="AJ40" i="1"/>
  <c r="AK40" i="1" s="1"/>
  <c r="AD40" i="1"/>
  <c r="AB40" i="1"/>
  <c r="AE40" i="1" s="1"/>
  <c r="AI40" i="1" s="1"/>
  <c r="Z40" i="1"/>
  <c r="Y40" i="1"/>
  <c r="N40" i="1"/>
  <c r="AW40" i="1" s="1"/>
  <c r="BH39" i="1"/>
  <c r="BF39" i="1"/>
  <c r="BE39" i="1"/>
  <c r="BG39" i="1" s="1"/>
  <c r="BD39" i="1"/>
  <c r="BB39" i="1"/>
  <c r="BA39" i="1"/>
  <c r="BC39" i="1" s="1"/>
  <c r="AV39" i="1"/>
  <c r="AU39" i="1"/>
  <c r="AT39" i="1"/>
  <c r="AS39" i="1"/>
  <c r="AR39" i="1"/>
  <c r="AQ39" i="1"/>
  <c r="AP39" i="1"/>
  <c r="AO39" i="1"/>
  <c r="AN39" i="1"/>
  <c r="AM39" i="1"/>
  <c r="AL39" i="1"/>
  <c r="AJ39" i="1"/>
  <c r="AK39" i="1" s="1"/>
  <c r="AD39" i="1"/>
  <c r="AB39" i="1"/>
  <c r="AE39" i="1" s="1"/>
  <c r="AI39" i="1" s="1"/>
  <c r="Z39" i="1"/>
  <c r="Y39" i="1"/>
  <c r="N39" i="1"/>
  <c r="AW39" i="1" s="1"/>
  <c r="BH38" i="1"/>
  <c r="BF38" i="1"/>
  <c r="BE38" i="1"/>
  <c r="BG38" i="1" s="1"/>
  <c r="BD38" i="1"/>
  <c r="BB38" i="1"/>
  <c r="BA38" i="1"/>
  <c r="BC38" i="1" s="1"/>
  <c r="AV38" i="1"/>
  <c r="AU38" i="1"/>
  <c r="AT38" i="1"/>
  <c r="AS38" i="1"/>
  <c r="AR38" i="1"/>
  <c r="AQ38" i="1"/>
  <c r="AP38" i="1"/>
  <c r="AO38" i="1"/>
  <c r="AN38" i="1"/>
  <c r="AM38" i="1"/>
  <c r="AL38" i="1"/>
  <c r="AJ38" i="1"/>
  <c r="AK38" i="1" s="1"/>
  <c r="AD38" i="1"/>
  <c r="AB38" i="1"/>
  <c r="AE38" i="1" s="1"/>
  <c r="AI38" i="1" s="1"/>
  <c r="Z38" i="1"/>
  <c r="Y38" i="1"/>
  <c r="N38" i="1"/>
  <c r="AW38" i="1" s="1"/>
  <c r="BH37" i="1"/>
  <c r="BF37" i="1"/>
  <c r="BE37" i="1"/>
  <c r="BG37" i="1" s="1"/>
  <c r="BD37" i="1"/>
  <c r="BB37" i="1"/>
  <c r="BA37" i="1"/>
  <c r="BC37" i="1" s="1"/>
  <c r="AV37" i="1"/>
  <c r="AU37" i="1"/>
  <c r="AT37" i="1"/>
  <c r="AS37" i="1"/>
  <c r="AR37" i="1"/>
  <c r="AQ37" i="1"/>
  <c r="AP37" i="1"/>
  <c r="AO37" i="1"/>
  <c r="AN37" i="1"/>
  <c r="AM37" i="1"/>
  <c r="AL37" i="1"/>
  <c r="AJ37" i="1"/>
  <c r="AK37" i="1" s="1"/>
  <c r="AD37" i="1"/>
  <c r="AB37" i="1"/>
  <c r="AE37" i="1" s="1"/>
  <c r="AI37" i="1" s="1"/>
  <c r="Z37" i="1"/>
  <c r="Y37" i="1"/>
  <c r="N37" i="1"/>
  <c r="AW37" i="1" s="1"/>
  <c r="BH36" i="1"/>
  <c r="BF36" i="1"/>
  <c r="BE36" i="1"/>
  <c r="BG36" i="1" s="1"/>
  <c r="BD36" i="1"/>
  <c r="BB36" i="1"/>
  <c r="BA36" i="1"/>
  <c r="BC36" i="1" s="1"/>
  <c r="AV36" i="1"/>
  <c r="AU36" i="1"/>
  <c r="AT36" i="1"/>
  <c r="AS36" i="1"/>
  <c r="AR36" i="1"/>
  <c r="AQ36" i="1"/>
  <c r="AP36" i="1"/>
  <c r="AO36" i="1"/>
  <c r="AN36" i="1"/>
  <c r="AM36" i="1"/>
  <c r="AL36" i="1"/>
  <c r="AJ36" i="1"/>
  <c r="AK36" i="1" s="1"/>
  <c r="AD36" i="1"/>
  <c r="AB36" i="1"/>
  <c r="AE36" i="1" s="1"/>
  <c r="Z36" i="1"/>
  <c r="Y36" i="1"/>
  <c r="Y11" i="1" s="1"/>
  <c r="N36" i="1"/>
  <c r="AW36" i="1" s="1"/>
  <c r="N35" i="1"/>
  <c r="N34" i="1"/>
  <c r="N33" i="1"/>
  <c r="N32" i="1"/>
  <c r="N31" i="1"/>
  <c r="N30" i="1"/>
  <c r="N29" i="1"/>
  <c r="N28" i="1"/>
  <c r="N27" i="1"/>
  <c r="N26" i="1"/>
  <c r="N25" i="1"/>
  <c r="N24" i="1"/>
  <c r="N23" i="1"/>
  <c r="N22" i="1"/>
  <c r="N21" i="1"/>
  <c r="N20" i="1"/>
  <c r="N19" i="1"/>
  <c r="N18" i="1"/>
  <c r="N17" i="1"/>
  <c r="N16" i="1"/>
  <c r="N15" i="1"/>
  <c r="N14" i="1"/>
  <c r="N13" i="1"/>
  <c r="N12" i="1"/>
  <c r="AV11" i="1"/>
  <c r="AT11" i="1"/>
  <c r="AR11" i="1"/>
  <c r="AP11" i="1"/>
  <c r="AL11" i="1"/>
  <c r="AH11" i="1"/>
  <c r="AG11" i="1"/>
  <c r="AF11" i="1"/>
  <c r="AD11" i="1"/>
  <c r="AA11" i="1"/>
  <c r="Z11" i="1"/>
  <c r="X11" i="1"/>
  <c r="W11" i="1"/>
  <c r="V11" i="1"/>
  <c r="AV10" i="1"/>
  <c r="AT10" i="1"/>
  <c r="AR10" i="1"/>
  <c r="AP10" i="1"/>
  <c r="AL10" i="1"/>
  <c r="AH10" i="1"/>
  <c r="AG10" i="1"/>
  <c r="AF10" i="1"/>
  <c r="AD10" i="1"/>
  <c r="AC10" i="1"/>
  <c r="AA10" i="1"/>
  <c r="Z10" i="1"/>
  <c r="X10" i="1"/>
  <c r="W10" i="1"/>
  <c r="V10" i="1"/>
  <c r="U10" i="1"/>
  <c r="T10" i="1"/>
  <c r="S10" i="1"/>
  <c r="R10" i="1"/>
  <c r="Q10" i="1"/>
  <c r="P10" i="1"/>
  <c r="O10" i="1"/>
  <c r="M10" i="1"/>
  <c r="L10" i="1"/>
  <c r="K10" i="1"/>
  <c r="J10" i="1"/>
  <c r="I10" i="1"/>
  <c r="H10" i="1"/>
  <c r="G10" i="1"/>
  <c r="F10" i="1"/>
  <c r="D10" i="1"/>
  <c r="C10" i="1"/>
  <c r="B10" i="1"/>
  <c r="A10" i="1"/>
  <c r="BE8" i="1"/>
  <c r="BH8" i="1" s="1"/>
  <c r="BA8" i="1"/>
  <c r="BD8" i="1" s="1"/>
  <c r="AW8" i="1"/>
  <c r="AZ8" i="1" s="1"/>
  <c r="AL8" i="1"/>
  <c r="AJ8" i="1"/>
  <c r="AK8" i="1" s="1"/>
  <c r="AO8" i="1" s="1"/>
  <c r="AE8" i="1"/>
  <c r="AI8" i="1" s="1"/>
  <c r="AM8" i="1" s="1"/>
  <c r="AD8" i="1"/>
  <c r="AB8" i="1"/>
  <c r="Z8" i="1"/>
  <c r="Y8" i="1"/>
  <c r="N8" i="1"/>
  <c r="BH7" i="1"/>
  <c r="BF7" i="1"/>
  <c r="BE7" i="1"/>
  <c r="BG7" i="1" s="1"/>
  <c r="BD7" i="1"/>
  <c r="BB7" i="1"/>
  <c r="BA7" i="1"/>
  <c r="BC7" i="1" s="1"/>
  <c r="AO7" i="1"/>
  <c r="AN7" i="1"/>
  <c r="AM7" i="1"/>
  <c r="AL7" i="1"/>
  <c r="AD7" i="1"/>
  <c r="Z7" i="1"/>
  <c r="AJ7" i="1" s="1"/>
  <c r="AK7" i="1" s="1"/>
  <c r="Y7" i="1"/>
  <c r="N7" i="1"/>
  <c r="AW7" i="1" s="1"/>
  <c r="BE6" i="1"/>
  <c r="BH6" i="1" s="1"/>
  <c r="BA6" i="1"/>
  <c r="BD6" i="1" s="1"/>
  <c r="AW6" i="1"/>
  <c r="AZ6" i="1" s="1"/>
  <c r="AO6" i="1"/>
  <c r="AN6" i="1"/>
  <c r="AM6" i="1"/>
  <c r="AL6" i="1"/>
  <c r="AJ6" i="1"/>
  <c r="AK6" i="1" s="1"/>
  <c r="AE6" i="1"/>
  <c r="AI6" i="1" s="1"/>
  <c r="AD6" i="1"/>
  <c r="AB6" i="1"/>
  <c r="Z6" i="1"/>
  <c r="Y6" i="1"/>
  <c r="N6" i="1"/>
  <c r="BH5" i="1"/>
  <c r="BF5" i="1"/>
  <c r="BE5" i="1"/>
  <c r="BG5" i="1" s="1"/>
  <c r="BD5" i="1"/>
  <c r="BB5" i="1"/>
  <c r="BA5" i="1"/>
  <c r="BC5" i="1" s="1"/>
  <c r="AO5" i="1"/>
  <c r="AN5" i="1"/>
  <c r="AM5" i="1"/>
  <c r="AL5" i="1"/>
  <c r="AD5" i="1"/>
  <c r="Z5" i="1"/>
  <c r="AJ5" i="1" s="1"/>
  <c r="AK5" i="1" s="1"/>
  <c r="Y5" i="1"/>
  <c r="N5" i="1"/>
  <c r="AW5" i="1" s="1"/>
  <c r="AY44" i="1" l="1"/>
  <c r="AZ44" i="1"/>
  <c r="AX44" i="1"/>
  <c r="AY50" i="1"/>
  <c r="AZ50" i="1"/>
  <c r="AX50" i="1"/>
  <c r="AY52" i="1"/>
  <c r="AZ52" i="1"/>
  <c r="AX52" i="1"/>
  <c r="AK55" i="1"/>
  <c r="AZ59" i="1"/>
  <c r="AX59" i="1"/>
  <c r="AY59" i="1"/>
  <c r="AZ61" i="1"/>
  <c r="AX61" i="1"/>
  <c r="AY61" i="1"/>
  <c r="AZ63" i="1"/>
  <c r="AX63" i="1"/>
  <c r="AY63" i="1"/>
  <c r="AZ67" i="1"/>
  <c r="AX67" i="1"/>
  <c r="AY67" i="1"/>
  <c r="AZ75" i="1"/>
  <c r="AX75" i="1"/>
  <c r="AY75" i="1"/>
  <c r="AY36" i="1"/>
  <c r="AW11" i="1"/>
  <c r="AW10" i="1"/>
  <c r="AZ36" i="1"/>
  <c r="N10" i="1"/>
  <c r="N11" i="1" s="1"/>
  <c r="AX36" i="1"/>
  <c r="AY38" i="1"/>
  <c r="AX38" i="1"/>
  <c r="AZ38" i="1"/>
  <c r="AY40" i="1"/>
  <c r="AZ40" i="1"/>
  <c r="AX40" i="1"/>
  <c r="AY42" i="1"/>
  <c r="AZ42" i="1"/>
  <c r="AX42" i="1"/>
  <c r="AY46" i="1"/>
  <c r="AZ46" i="1"/>
  <c r="AX46" i="1"/>
  <c r="AY48" i="1"/>
  <c r="AZ48" i="1"/>
  <c r="AX48" i="1"/>
  <c r="AY54" i="1"/>
  <c r="AZ54" i="1"/>
  <c r="AX54" i="1"/>
  <c r="AZ56" i="1"/>
  <c r="AX56" i="1"/>
  <c r="AY56" i="1"/>
  <c r="AZ58" i="1"/>
  <c r="AX58" i="1"/>
  <c r="AY58" i="1"/>
  <c r="AN58" i="1"/>
  <c r="AK58" i="1"/>
  <c r="AO58" i="1" s="1"/>
  <c r="AZ65" i="1"/>
  <c r="AX65" i="1"/>
  <c r="AY65" i="1"/>
  <c r="AZ69" i="1"/>
  <c r="AX69" i="1"/>
  <c r="AY69" i="1"/>
  <c r="AZ71" i="1"/>
  <c r="AX71" i="1"/>
  <c r="AY71" i="1"/>
  <c r="AZ73" i="1"/>
  <c r="AX73" i="1"/>
  <c r="AY73" i="1"/>
  <c r="AZ77" i="1"/>
  <c r="AX77" i="1"/>
  <c r="AY77" i="1"/>
  <c r="AZ79" i="1"/>
  <c r="AX79" i="1"/>
  <c r="AY79" i="1"/>
  <c r="AZ81" i="1"/>
  <c r="AX81" i="1"/>
  <c r="AY81" i="1"/>
  <c r="AZ83" i="1"/>
  <c r="AX83" i="1"/>
  <c r="AY83" i="1"/>
  <c r="AZ85" i="1"/>
  <c r="AX85" i="1"/>
  <c r="AY85" i="1"/>
  <c r="AZ91" i="1"/>
  <c r="AX91" i="1"/>
  <c r="AY91" i="1"/>
  <c r="AZ93" i="1"/>
  <c r="AX93" i="1"/>
  <c r="AY93" i="1"/>
  <c r="AZ96" i="1"/>
  <c r="AX96" i="1"/>
  <c r="AY96" i="1"/>
  <c r="AZ98" i="1"/>
  <c r="AX98" i="1"/>
  <c r="AY98" i="1"/>
  <c r="AY5" i="1"/>
  <c r="AZ5" i="1"/>
  <c r="AX5" i="1"/>
  <c r="AY7" i="1"/>
  <c r="AZ7" i="1"/>
  <c r="AX7" i="1"/>
  <c r="AI36" i="1"/>
  <c r="AY37" i="1"/>
  <c r="AZ37" i="1"/>
  <c r="AX37" i="1"/>
  <c r="AY39" i="1"/>
  <c r="AX39" i="1"/>
  <c r="AZ39" i="1"/>
  <c r="AY41" i="1"/>
  <c r="AZ41" i="1"/>
  <c r="AX41" i="1"/>
  <c r="AY43" i="1"/>
  <c r="AX43" i="1"/>
  <c r="AZ43" i="1"/>
  <c r="AY45" i="1"/>
  <c r="AX45" i="1"/>
  <c r="AZ45" i="1"/>
  <c r="AY47" i="1"/>
  <c r="AZ47" i="1"/>
  <c r="AX47" i="1"/>
  <c r="AY49" i="1"/>
  <c r="AX49" i="1"/>
  <c r="AZ49" i="1"/>
  <c r="AY51" i="1"/>
  <c r="AX51" i="1"/>
  <c r="AZ51" i="1"/>
  <c r="AY53" i="1"/>
  <c r="AX53" i="1"/>
  <c r="AZ53" i="1"/>
  <c r="AO11" i="1"/>
  <c r="AZ57" i="1"/>
  <c r="AX57" i="1"/>
  <c r="AY57" i="1"/>
  <c r="AZ60" i="1"/>
  <c r="AX60" i="1"/>
  <c r="AY60" i="1"/>
  <c r="AZ62" i="1"/>
  <c r="AX62" i="1"/>
  <c r="AY62" i="1"/>
  <c r="AZ64" i="1"/>
  <c r="AX64" i="1"/>
  <c r="AY64" i="1"/>
  <c r="AZ66" i="1"/>
  <c r="AX66" i="1"/>
  <c r="AY66" i="1"/>
  <c r="AZ68" i="1"/>
  <c r="AX68" i="1"/>
  <c r="AY68" i="1"/>
  <c r="AZ70" i="1"/>
  <c r="AX70" i="1"/>
  <c r="AY70" i="1"/>
  <c r="AZ72" i="1"/>
  <c r="AX72" i="1"/>
  <c r="AY72" i="1"/>
  <c r="AZ74" i="1"/>
  <c r="AX74" i="1"/>
  <c r="AY74" i="1"/>
  <c r="AZ76" i="1"/>
  <c r="AX76" i="1"/>
  <c r="AY76" i="1"/>
  <c r="AZ78" i="1"/>
  <c r="AX78" i="1"/>
  <c r="AY78" i="1"/>
  <c r="AZ80" i="1"/>
  <c r="AX80" i="1"/>
  <c r="AY80" i="1"/>
  <c r="AZ82" i="1"/>
  <c r="AX82" i="1"/>
  <c r="AY82" i="1"/>
  <c r="AZ84" i="1"/>
  <c r="AX84" i="1"/>
  <c r="AY84" i="1"/>
  <c r="AZ86" i="1"/>
  <c r="AX86" i="1"/>
  <c r="AY86" i="1"/>
  <c r="AZ87" i="1"/>
  <c r="AX87" i="1"/>
  <c r="AY87" i="1"/>
  <c r="AZ90" i="1"/>
  <c r="AX90" i="1"/>
  <c r="AY90" i="1"/>
  <c r="AZ92" i="1"/>
  <c r="AX92" i="1"/>
  <c r="AY92" i="1"/>
  <c r="AZ94" i="1"/>
  <c r="AX94" i="1"/>
  <c r="AY94" i="1"/>
  <c r="AZ95" i="1"/>
  <c r="AX95" i="1"/>
  <c r="AY95" i="1"/>
  <c r="AZ97" i="1"/>
  <c r="AX97" i="1"/>
  <c r="AY97" i="1"/>
  <c r="BC55" i="1"/>
  <c r="BC10" i="1" s="1"/>
  <c r="BG55" i="1"/>
  <c r="BG10" i="1" s="1"/>
  <c r="BC56" i="1"/>
  <c r="BG56" i="1"/>
  <c r="BC57" i="1"/>
  <c r="BG57" i="1"/>
  <c r="BC58" i="1"/>
  <c r="BG58" i="1"/>
  <c r="BC59" i="1"/>
  <c r="BG59" i="1"/>
  <c r="BC60" i="1"/>
  <c r="BG60" i="1"/>
  <c r="BC61" i="1"/>
  <c r="BG61" i="1"/>
  <c r="BG64" i="1"/>
  <c r="BC65" i="1"/>
  <c r="BG65" i="1"/>
  <c r="BC66" i="1"/>
  <c r="BG66" i="1"/>
  <c r="BC67" i="1"/>
  <c r="BG67" i="1"/>
  <c r="BC69" i="1"/>
  <c r="BG69" i="1"/>
  <c r="BC70" i="1"/>
  <c r="BG70" i="1"/>
  <c r="BC71" i="1"/>
  <c r="BG71" i="1"/>
  <c r="BC72" i="1"/>
  <c r="BG72" i="1"/>
  <c r="BC74" i="1"/>
  <c r="BG74" i="1"/>
  <c r="BC75" i="1"/>
  <c r="BG75" i="1"/>
  <c r="BC76" i="1"/>
  <c r="BG76" i="1"/>
  <c r="BC77" i="1"/>
  <c r="BG77" i="1"/>
  <c r="BC79" i="1"/>
  <c r="BG79" i="1"/>
  <c r="BC80" i="1"/>
  <c r="BG80" i="1"/>
  <c r="BC83" i="1"/>
  <c r="BG83" i="1"/>
  <c r="BC84" i="1"/>
  <c r="BG84" i="1"/>
  <c r="AY89" i="1"/>
  <c r="BG89" i="1"/>
  <c r="BC90" i="1"/>
  <c r="BC92" i="1"/>
  <c r="BG92" i="1"/>
  <c r="BC93" i="1"/>
  <c r="BG93" i="1"/>
  <c r="BG96" i="1"/>
  <c r="AX100" i="1"/>
  <c r="AX101" i="1"/>
  <c r="AX103" i="1"/>
  <c r="AX104" i="1"/>
  <c r="AX105" i="1"/>
  <c r="AX106" i="1"/>
  <c r="AX109" i="1"/>
  <c r="AX110" i="1"/>
  <c r="AX111" i="1"/>
  <c r="AX113" i="1"/>
  <c r="AX115" i="1"/>
  <c r="AX117" i="1"/>
  <c r="AX119" i="1"/>
  <c r="AX120" i="1"/>
  <c r="AX121" i="1"/>
  <c r="AX125" i="1"/>
  <c r="AX126" i="1"/>
  <c r="AX128" i="1"/>
  <c r="AX131" i="1"/>
  <c r="AX132" i="1"/>
  <c r="AX134" i="1"/>
  <c r="AX135" i="1"/>
  <c r="AX138" i="1"/>
  <c r="AX140" i="1"/>
  <c r="AX141" i="1"/>
  <c r="AX142" i="1"/>
  <c r="AX143" i="1"/>
  <c r="AX144" i="1"/>
  <c r="AX146" i="1"/>
  <c r="AX148" i="1"/>
  <c r="AX149" i="1"/>
  <c r="AX155" i="1"/>
  <c r="AX156" i="1"/>
  <c r="AX157" i="1"/>
  <c r="AX160" i="1"/>
  <c r="AX163" i="1"/>
  <c r="AX164" i="1"/>
  <c r="AX165" i="1"/>
  <c r="AX166" i="1"/>
  <c r="AX167" i="1"/>
  <c r="AX169" i="1"/>
  <c r="AX172" i="1"/>
  <c r="AX173" i="1"/>
  <c r="AX175" i="1"/>
  <c r="AX176" i="1"/>
  <c r="AX177" i="1"/>
  <c r="AX178" i="1"/>
  <c r="AX179" i="1"/>
  <c r="AX180" i="1"/>
  <c r="AX181" i="1"/>
  <c r="AX184" i="1"/>
  <c r="AX185" i="1"/>
  <c r="AX186" i="1"/>
  <c r="AX187" i="1"/>
  <c r="AX188" i="1"/>
  <c r="AX190" i="1"/>
  <c r="AX194" i="1"/>
  <c r="AX195" i="1"/>
  <c r="AX197" i="1"/>
  <c r="AX198" i="1"/>
  <c r="AX201" i="1"/>
  <c r="AX202" i="1"/>
  <c r="AX204" i="1"/>
  <c r="AX206" i="1"/>
  <c r="AX207" i="1"/>
  <c r="AX210" i="1"/>
  <c r="AX211" i="1"/>
  <c r="AX212" i="1"/>
  <c r="AX213" i="1"/>
  <c r="AX215" i="1"/>
  <c r="AX216" i="1"/>
  <c r="AX218" i="1"/>
  <c r="AX219" i="1"/>
  <c r="AX220" i="1"/>
  <c r="AX221" i="1"/>
  <c r="AX222" i="1"/>
  <c r="AX223" i="1"/>
  <c r="AX225" i="1"/>
  <c r="AX226" i="1"/>
  <c r="AX230" i="1"/>
  <c r="AX232" i="1"/>
  <c r="AX234" i="1"/>
  <c r="AX235" i="1"/>
  <c r="AX239" i="1"/>
  <c r="AX241" i="1"/>
  <c r="AX242" i="1"/>
  <c r="AX243" i="1"/>
  <c r="AX244" i="1"/>
  <c r="AX245" i="1"/>
  <c r="AX246" i="1"/>
  <c r="AX254" i="1"/>
  <c r="AX257" i="1"/>
  <c r="AX258" i="1"/>
  <c r="AX260" i="1"/>
  <c r="AX261" i="1"/>
  <c r="AX262" i="1"/>
  <c r="AX264" i="1"/>
  <c r="AX265" i="1"/>
  <c r="AX266" i="1"/>
  <c r="AX267" i="1"/>
  <c r="AX269" i="1"/>
  <c r="AX270" i="1"/>
  <c r="AX271" i="1"/>
  <c r="AX273" i="1"/>
  <c r="AX275" i="1"/>
  <c r="AX276" i="1"/>
  <c r="AX277" i="1"/>
  <c r="AX278" i="1"/>
  <c r="AX279" i="1"/>
  <c r="AX280" i="1"/>
  <c r="AX281" i="1"/>
  <c r="AX282" i="1"/>
  <c r="AX283" i="1"/>
  <c r="AX285" i="1"/>
  <c r="AX286" i="1"/>
  <c r="AX287" i="1"/>
  <c r="AX289" i="1"/>
  <c r="AX291" i="1"/>
  <c r="AX294" i="1"/>
  <c r="AX296" i="1"/>
  <c r="AX300" i="1"/>
  <c r="AX301" i="1"/>
  <c r="AX302" i="1"/>
  <c r="AX303" i="1"/>
  <c r="AX306" i="1"/>
  <c r="AX309" i="1"/>
  <c r="AX312" i="1"/>
  <c r="AX314" i="1"/>
  <c r="AX315" i="1"/>
  <c r="AX316" i="1"/>
  <c r="AX317" i="1"/>
  <c r="AX321" i="1"/>
  <c r="AX327" i="1"/>
  <c r="AX329" i="1"/>
  <c r="AX332" i="1"/>
  <c r="AX340" i="1"/>
  <c r="AX344" i="1"/>
  <c r="AX345" i="1"/>
  <c r="AX349" i="1"/>
  <c r="AX350" i="1"/>
  <c r="AX355" i="1"/>
  <c r="AX356" i="1"/>
  <c r="AX357" i="1"/>
  <c r="AX358" i="1"/>
  <c r="AX359" i="1"/>
  <c r="AX360" i="1"/>
  <c r="AX361" i="1"/>
  <c r="AX362" i="1"/>
  <c r="AX370" i="1"/>
  <c r="AX371" i="1"/>
  <c r="AX374" i="1"/>
  <c r="AX377" i="1"/>
  <c r="AX378" i="1"/>
  <c r="AX379" i="1"/>
  <c r="AX385" i="1"/>
  <c r="AX386" i="1"/>
  <c r="AX387" i="1"/>
  <c r="AX390" i="1"/>
  <c r="AX391" i="1"/>
  <c r="AX397" i="1"/>
  <c r="AX398" i="1"/>
  <c r="AX401" i="1"/>
  <c r="AX402" i="1"/>
  <c r="AX403" i="1"/>
  <c r="AX410" i="1"/>
  <c r="AX411" i="1"/>
  <c r="AX412" i="1"/>
  <c r="AX413" i="1"/>
  <c r="AX414" i="1"/>
  <c r="AX415" i="1"/>
  <c r="AX419" i="1"/>
  <c r="AX420" i="1"/>
  <c r="AX421" i="1"/>
  <c r="AX423" i="1"/>
  <c r="AX424" i="1"/>
  <c r="AX425" i="1"/>
  <c r="AX428" i="1"/>
  <c r="AX431" i="1"/>
  <c r="AX433" i="1"/>
  <c r="AX437" i="1"/>
  <c r="AX442" i="1"/>
  <c r="AX444" i="1"/>
  <c r="AX446" i="1"/>
  <c r="AX447" i="1"/>
  <c r="AX448" i="1"/>
  <c r="AX449" i="1"/>
  <c r="AX450" i="1"/>
  <c r="AX451" i="1"/>
  <c r="AX452" i="1"/>
  <c r="AX453" i="1"/>
  <c r="AX454" i="1"/>
  <c r="AX455" i="1"/>
  <c r="AX457" i="1"/>
  <c r="AX459" i="1"/>
  <c r="AX461" i="1"/>
  <c r="AX462" i="1"/>
  <c r="AX463" i="1"/>
  <c r="AX464" i="1"/>
  <c r="AX466" i="1"/>
  <c r="AX467" i="1"/>
  <c r="AX470" i="1"/>
  <c r="AX472" i="1"/>
  <c r="AX473" i="1"/>
  <c r="AX474" i="1"/>
  <c r="AX475" i="1"/>
  <c r="AX476" i="1"/>
  <c r="AX477" i="1"/>
  <c r="AX478" i="1"/>
  <c r="AX479" i="1"/>
  <c r="AX480" i="1"/>
  <c r="AX481" i="1"/>
  <c r="AX482" i="1"/>
  <c r="AX483" i="1"/>
  <c r="AX484" i="1"/>
  <c r="AZ485" i="1"/>
  <c r="AX485" i="1"/>
  <c r="AY485" i="1"/>
  <c r="BH485" i="1"/>
  <c r="BH10" i="1" s="1"/>
  <c r="BF485" i="1"/>
  <c r="BG485" i="1"/>
  <c r="AZ487" i="1"/>
  <c r="AX487" i="1"/>
  <c r="AY487" i="1"/>
  <c r="BH487" i="1"/>
  <c r="BF487" i="1"/>
  <c r="BG487" i="1"/>
  <c r="AZ489" i="1"/>
  <c r="AX489" i="1"/>
  <c r="AY489" i="1"/>
  <c r="BH489" i="1"/>
  <c r="BF489" i="1"/>
  <c r="BG489" i="1"/>
  <c r="AZ491" i="1"/>
  <c r="AX491" i="1"/>
  <c r="AY491" i="1"/>
  <c r="BH491" i="1"/>
  <c r="BF491" i="1"/>
  <c r="BG491" i="1"/>
  <c r="AZ493" i="1"/>
  <c r="AX493" i="1"/>
  <c r="AY493" i="1"/>
  <c r="BH493" i="1"/>
  <c r="BF493" i="1"/>
  <c r="BG493" i="1"/>
  <c r="AZ495" i="1"/>
  <c r="AX495" i="1"/>
  <c r="AY495" i="1"/>
  <c r="BH495" i="1"/>
  <c r="BF495" i="1"/>
  <c r="BG495" i="1"/>
  <c r="AZ497" i="1"/>
  <c r="AX497" i="1"/>
  <c r="AY497" i="1"/>
  <c r="BH497" i="1"/>
  <c r="BF497" i="1"/>
  <c r="BG497" i="1"/>
  <c r="AZ499" i="1"/>
  <c r="AX499" i="1"/>
  <c r="AY499" i="1"/>
  <c r="BH499" i="1"/>
  <c r="BF499" i="1"/>
  <c r="BG499" i="1"/>
  <c r="AZ501" i="1"/>
  <c r="AX501" i="1"/>
  <c r="AY501" i="1"/>
  <c r="BH501" i="1"/>
  <c r="BF501" i="1"/>
  <c r="BG501" i="1"/>
  <c r="AZ503" i="1"/>
  <c r="AX503" i="1"/>
  <c r="AY503" i="1"/>
  <c r="BH503" i="1"/>
  <c r="BF503" i="1"/>
  <c r="BG503" i="1"/>
  <c r="AZ505" i="1"/>
  <c r="AX505" i="1"/>
  <c r="AY505" i="1"/>
  <c r="BH505" i="1"/>
  <c r="BF505" i="1"/>
  <c r="BG505" i="1"/>
  <c r="AZ507" i="1"/>
  <c r="AX507" i="1"/>
  <c r="AY507" i="1"/>
  <c r="BH507" i="1"/>
  <c r="BF507" i="1"/>
  <c r="BG507" i="1"/>
  <c r="AZ509" i="1"/>
  <c r="AX509" i="1"/>
  <c r="AY509" i="1"/>
  <c r="BH509" i="1"/>
  <c r="BF509" i="1"/>
  <c r="BG509" i="1"/>
  <c r="AZ511" i="1"/>
  <c r="AX511" i="1"/>
  <c r="AY511" i="1"/>
  <c r="BH511" i="1"/>
  <c r="BF511" i="1"/>
  <c r="BG511" i="1"/>
  <c r="AZ513" i="1"/>
  <c r="AX513" i="1"/>
  <c r="AY513" i="1"/>
  <c r="BH513" i="1"/>
  <c r="BF513" i="1"/>
  <c r="BG513" i="1"/>
  <c r="AZ515" i="1"/>
  <c r="AX515" i="1"/>
  <c r="AY515" i="1"/>
  <c r="BH515" i="1"/>
  <c r="BF515" i="1"/>
  <c r="BG515" i="1"/>
  <c r="AZ517" i="1"/>
  <c r="AX517" i="1"/>
  <c r="AY517" i="1"/>
  <c r="BH517" i="1"/>
  <c r="BF517" i="1"/>
  <c r="BG517" i="1"/>
  <c r="AZ519" i="1"/>
  <c r="AX519" i="1"/>
  <c r="AY519" i="1"/>
  <c r="BH519" i="1"/>
  <c r="BF519" i="1"/>
  <c r="BG519" i="1"/>
  <c r="AZ521" i="1"/>
  <c r="AX521" i="1"/>
  <c r="AY521" i="1"/>
  <c r="BH521" i="1"/>
  <c r="BF521" i="1"/>
  <c r="BG521" i="1"/>
  <c r="AZ523" i="1"/>
  <c r="AX523" i="1"/>
  <c r="AY523" i="1"/>
  <c r="BH523" i="1"/>
  <c r="BF523" i="1"/>
  <c r="BG523" i="1"/>
  <c r="AZ525" i="1"/>
  <c r="AX525" i="1"/>
  <c r="AY525" i="1"/>
  <c r="BH525" i="1"/>
  <c r="BF525" i="1"/>
  <c r="BG525" i="1"/>
  <c r="AZ527" i="1"/>
  <c r="AX527" i="1"/>
  <c r="AY527" i="1"/>
  <c r="BH527" i="1"/>
  <c r="BF527" i="1"/>
  <c r="BG527" i="1"/>
  <c r="AZ529" i="1"/>
  <c r="AX529" i="1"/>
  <c r="AY529" i="1"/>
  <c r="BH529" i="1"/>
  <c r="BF529" i="1"/>
  <c r="BG529" i="1"/>
  <c r="AZ531" i="1"/>
  <c r="AX531" i="1"/>
  <c r="AY531" i="1"/>
  <c r="BH531" i="1"/>
  <c r="BF531" i="1"/>
  <c r="BG531" i="1"/>
  <c r="AZ533" i="1"/>
  <c r="AX533" i="1"/>
  <c r="AY533" i="1"/>
  <c r="BH533" i="1"/>
  <c r="BF533" i="1"/>
  <c r="BG533" i="1"/>
  <c r="AZ535" i="1"/>
  <c r="AX535" i="1"/>
  <c r="AY535" i="1"/>
  <c r="BH535" i="1"/>
  <c r="BF535" i="1"/>
  <c r="BG535" i="1"/>
  <c r="AZ537" i="1"/>
  <c r="AX537" i="1"/>
  <c r="AY537" i="1"/>
  <c r="BH537" i="1"/>
  <c r="BF537" i="1"/>
  <c r="BG537" i="1"/>
  <c r="AZ539" i="1"/>
  <c r="AX539" i="1"/>
  <c r="AY539" i="1"/>
  <c r="BH539" i="1"/>
  <c r="BF539" i="1"/>
  <c r="BG539" i="1"/>
  <c r="AZ541" i="1"/>
  <c r="AX541" i="1"/>
  <c r="AY541" i="1"/>
  <c r="BH541" i="1"/>
  <c r="BF541" i="1"/>
  <c r="BG541" i="1"/>
  <c r="AZ543" i="1"/>
  <c r="AX543" i="1"/>
  <c r="AY543" i="1"/>
  <c r="BH543" i="1"/>
  <c r="BF543" i="1"/>
  <c r="BG543" i="1"/>
  <c r="AZ545" i="1"/>
  <c r="AX545" i="1"/>
  <c r="AY545" i="1"/>
  <c r="BH545" i="1"/>
  <c r="BF545" i="1"/>
  <c r="BG545" i="1"/>
  <c r="AZ547" i="1"/>
  <c r="AX547" i="1"/>
  <c r="AY547" i="1"/>
  <c r="BH547" i="1"/>
  <c r="BF547" i="1"/>
  <c r="BG547" i="1"/>
  <c r="AZ549" i="1"/>
  <c r="AX549" i="1"/>
  <c r="AY549" i="1"/>
  <c r="BH549" i="1"/>
  <c r="BF549" i="1"/>
  <c r="BG549" i="1"/>
  <c r="AZ551" i="1"/>
  <c r="AX551" i="1"/>
  <c r="AY551" i="1"/>
  <c r="BH551" i="1"/>
  <c r="BF551" i="1"/>
  <c r="BG551" i="1"/>
  <c r="AZ553" i="1"/>
  <c r="AX553" i="1"/>
  <c r="AY553" i="1"/>
  <c r="BH553" i="1"/>
  <c r="BF553" i="1"/>
  <c r="BG553" i="1"/>
  <c r="AZ555" i="1"/>
  <c r="AX555" i="1"/>
  <c r="AY555" i="1"/>
  <c r="BH555" i="1"/>
  <c r="BF555" i="1"/>
  <c r="BG555" i="1"/>
  <c r="AZ557" i="1"/>
  <c r="AX557" i="1"/>
  <c r="AY557" i="1"/>
  <c r="BH557" i="1"/>
  <c r="BF557" i="1"/>
  <c r="BG557" i="1"/>
  <c r="AZ559" i="1"/>
  <c r="AX559" i="1"/>
  <c r="AY559" i="1"/>
  <c r="BH559" i="1"/>
  <c r="BF559" i="1"/>
  <c r="BG559" i="1"/>
  <c r="AZ561" i="1"/>
  <c r="AX561" i="1"/>
  <c r="AY561" i="1"/>
  <c r="BH561" i="1"/>
  <c r="BF561" i="1"/>
  <c r="BG561" i="1"/>
  <c r="AZ563" i="1"/>
  <c r="AX563" i="1"/>
  <c r="AY563" i="1"/>
  <c r="BH563" i="1"/>
  <c r="BF563" i="1"/>
  <c r="BG563" i="1"/>
  <c r="AZ565" i="1"/>
  <c r="AX565" i="1"/>
  <c r="AY565" i="1"/>
  <c r="BH565" i="1"/>
  <c r="BF565" i="1"/>
  <c r="BG565" i="1"/>
  <c r="AZ567" i="1"/>
  <c r="AX567" i="1"/>
  <c r="AY567" i="1"/>
  <c r="BH567" i="1"/>
  <c r="BF567" i="1"/>
  <c r="BG567" i="1"/>
  <c r="AZ569" i="1"/>
  <c r="AX569" i="1"/>
  <c r="AY569" i="1"/>
  <c r="BH569" i="1"/>
  <c r="BF569" i="1"/>
  <c r="BG569" i="1"/>
  <c r="AZ571" i="1"/>
  <c r="AX571" i="1"/>
  <c r="AY571" i="1"/>
  <c r="BH571" i="1"/>
  <c r="BF571" i="1"/>
  <c r="BG571" i="1"/>
  <c r="AZ573" i="1"/>
  <c r="AX573" i="1"/>
  <c r="AY573" i="1"/>
  <c r="BH573" i="1"/>
  <c r="BF573" i="1"/>
  <c r="BG573" i="1"/>
  <c r="AZ575" i="1"/>
  <c r="AX575" i="1"/>
  <c r="AY575" i="1"/>
  <c r="BH575" i="1"/>
  <c r="BF575" i="1"/>
  <c r="BG575" i="1"/>
  <c r="AZ577" i="1"/>
  <c r="AX577" i="1"/>
  <c r="AY577" i="1"/>
  <c r="BH577" i="1"/>
  <c r="BF577" i="1"/>
  <c r="BG577" i="1"/>
  <c r="AZ579" i="1"/>
  <c r="AX579" i="1"/>
  <c r="AY579" i="1"/>
  <c r="BH579" i="1"/>
  <c r="BF579" i="1"/>
  <c r="BG579" i="1"/>
  <c r="AZ581" i="1"/>
  <c r="AX581" i="1"/>
  <c r="AY581" i="1"/>
  <c r="BH581" i="1"/>
  <c r="BF581" i="1"/>
  <c r="BG581" i="1"/>
  <c r="AZ583" i="1"/>
  <c r="AX583" i="1"/>
  <c r="AY583" i="1"/>
  <c r="BH583" i="1"/>
  <c r="BF583" i="1"/>
  <c r="BG583" i="1"/>
  <c r="AZ585" i="1"/>
  <c r="AX585" i="1"/>
  <c r="AY585" i="1"/>
  <c r="BH585" i="1"/>
  <c r="BF585" i="1"/>
  <c r="BG585" i="1"/>
  <c r="AZ587" i="1"/>
  <c r="AX587" i="1"/>
  <c r="AY587" i="1"/>
  <c r="BH587" i="1"/>
  <c r="BF587" i="1"/>
  <c r="BG587" i="1"/>
  <c r="AZ589" i="1"/>
  <c r="AX589" i="1"/>
  <c r="AY589" i="1"/>
  <c r="BH589" i="1"/>
  <c r="BF589" i="1"/>
  <c r="BG589" i="1"/>
  <c r="AZ591" i="1"/>
  <c r="AX591" i="1"/>
  <c r="AY591" i="1"/>
  <c r="BH591" i="1"/>
  <c r="BF591" i="1"/>
  <c r="BG591" i="1"/>
  <c r="AZ593" i="1"/>
  <c r="AX593" i="1"/>
  <c r="AY593" i="1"/>
  <c r="BH593" i="1"/>
  <c r="BF593" i="1"/>
  <c r="BG593" i="1"/>
  <c r="AZ595" i="1"/>
  <c r="AX595" i="1"/>
  <c r="AY595" i="1"/>
  <c r="BH595" i="1"/>
  <c r="BF595" i="1"/>
  <c r="BG595" i="1"/>
  <c r="AZ597" i="1"/>
  <c r="AX597" i="1"/>
  <c r="AY597" i="1"/>
  <c r="BH597" i="1"/>
  <c r="BF597" i="1"/>
  <c r="BG597" i="1"/>
  <c r="AZ600" i="1"/>
  <c r="AX600" i="1"/>
  <c r="AY600" i="1"/>
  <c r="AZ602" i="1"/>
  <c r="AX602" i="1"/>
  <c r="AY602" i="1"/>
  <c r="AZ604" i="1"/>
  <c r="AX604" i="1"/>
  <c r="AY604" i="1"/>
  <c r="AZ606" i="1"/>
  <c r="AX606" i="1"/>
  <c r="AY606" i="1"/>
  <c r="AZ608" i="1"/>
  <c r="AX608" i="1"/>
  <c r="AY608" i="1"/>
  <c r="AZ610" i="1"/>
  <c r="AX610" i="1"/>
  <c r="AY610" i="1"/>
  <c r="AZ612" i="1"/>
  <c r="AX612" i="1"/>
  <c r="AY612" i="1"/>
  <c r="AZ614" i="1"/>
  <c r="AX614" i="1"/>
  <c r="AY614" i="1"/>
  <c r="AZ616" i="1"/>
  <c r="AX616" i="1"/>
  <c r="AY616" i="1"/>
  <c r="AZ618" i="1"/>
  <c r="AX618" i="1"/>
  <c r="AY618" i="1"/>
  <c r="AZ620" i="1"/>
  <c r="AX620" i="1"/>
  <c r="AY620" i="1"/>
  <c r="AZ622" i="1"/>
  <c r="AX622" i="1"/>
  <c r="AY622" i="1"/>
  <c r="AZ624" i="1"/>
  <c r="AX624" i="1"/>
  <c r="AY624" i="1"/>
  <c r="AZ626" i="1"/>
  <c r="AX626" i="1"/>
  <c r="AY626" i="1"/>
  <c r="AZ628" i="1"/>
  <c r="AX628" i="1"/>
  <c r="AY628" i="1"/>
  <c r="AZ630" i="1"/>
  <c r="AX630" i="1"/>
  <c r="AY630" i="1"/>
  <c r="AZ632" i="1"/>
  <c r="AX632" i="1"/>
  <c r="AY632" i="1"/>
  <c r="AZ634" i="1"/>
  <c r="AX634" i="1"/>
  <c r="AY634" i="1"/>
  <c r="AZ636" i="1"/>
  <c r="AX636" i="1"/>
  <c r="AY636" i="1"/>
  <c r="AZ638" i="1"/>
  <c r="AX638" i="1"/>
  <c r="AY638" i="1"/>
  <c r="AZ640" i="1"/>
  <c r="AX640" i="1"/>
  <c r="AY640" i="1"/>
  <c r="AZ642" i="1"/>
  <c r="AX642" i="1"/>
  <c r="AY642" i="1"/>
  <c r="AZ644" i="1"/>
  <c r="AX644" i="1"/>
  <c r="AY644" i="1"/>
  <c r="AZ646" i="1"/>
  <c r="AX646" i="1"/>
  <c r="AY646" i="1"/>
  <c r="AZ648" i="1"/>
  <c r="AX648" i="1"/>
  <c r="AY648" i="1"/>
  <c r="AZ650" i="1"/>
  <c r="AX650" i="1"/>
  <c r="AY650" i="1"/>
  <c r="AZ652" i="1"/>
  <c r="AX652" i="1"/>
  <c r="AY652" i="1"/>
  <c r="AZ654" i="1"/>
  <c r="AX654" i="1"/>
  <c r="AY654" i="1"/>
  <c r="AZ656" i="1"/>
  <c r="AX656" i="1"/>
  <c r="AY656" i="1"/>
  <c r="AZ658" i="1"/>
  <c r="AX658" i="1"/>
  <c r="AY658" i="1"/>
  <c r="AZ660" i="1"/>
  <c r="AX660" i="1"/>
  <c r="AY660" i="1"/>
  <c r="AZ662" i="1"/>
  <c r="AX662" i="1"/>
  <c r="AY662" i="1"/>
  <c r="AZ664" i="1"/>
  <c r="AX664" i="1"/>
  <c r="AY664" i="1"/>
  <c r="AZ666" i="1"/>
  <c r="AX666" i="1"/>
  <c r="AY666" i="1"/>
  <c r="AZ668" i="1"/>
  <c r="AX668" i="1"/>
  <c r="AY668" i="1"/>
  <c r="AZ670" i="1"/>
  <c r="AX670" i="1"/>
  <c r="AY670" i="1"/>
  <c r="AZ672" i="1"/>
  <c r="AX672" i="1"/>
  <c r="AY672" i="1"/>
  <c r="AZ674" i="1"/>
  <c r="AX674" i="1"/>
  <c r="AY674" i="1"/>
  <c r="AZ676" i="1"/>
  <c r="AX676" i="1"/>
  <c r="AY676" i="1"/>
  <c r="AZ678" i="1"/>
  <c r="AX678" i="1"/>
  <c r="AY678" i="1"/>
  <c r="AZ680" i="1"/>
  <c r="AX680" i="1"/>
  <c r="AY680" i="1"/>
  <c r="AZ682" i="1"/>
  <c r="AX682" i="1"/>
  <c r="AY682" i="1"/>
  <c r="AZ684" i="1"/>
  <c r="AX684" i="1"/>
  <c r="AY684" i="1"/>
  <c r="AZ685" i="1"/>
  <c r="AX685" i="1"/>
  <c r="AY685" i="1"/>
  <c r="AZ689" i="1"/>
  <c r="AX689" i="1"/>
  <c r="AY689" i="1"/>
  <c r="AZ693" i="1"/>
  <c r="AX693" i="1"/>
  <c r="AY693" i="1"/>
  <c r="AZ697" i="1"/>
  <c r="AX697" i="1"/>
  <c r="AY697" i="1"/>
  <c r="AZ701" i="1"/>
  <c r="AX701" i="1"/>
  <c r="AY701" i="1"/>
  <c r="AZ705" i="1"/>
  <c r="AX705" i="1"/>
  <c r="AY705" i="1"/>
  <c r="AZ709" i="1"/>
  <c r="AX709" i="1"/>
  <c r="AY709" i="1"/>
  <c r="AZ713" i="1"/>
  <c r="AX713" i="1"/>
  <c r="AY713" i="1"/>
  <c r="AY6" i="1"/>
  <c r="BC6" i="1"/>
  <c r="BG6" i="1"/>
  <c r="AN8" i="1"/>
  <c r="AY8" i="1"/>
  <c r="BC8" i="1"/>
  <c r="BG8" i="1"/>
  <c r="AY55" i="1"/>
  <c r="BC62" i="1"/>
  <c r="BG62" i="1"/>
  <c r="BC63" i="1"/>
  <c r="BG63" i="1"/>
  <c r="BC64" i="1"/>
  <c r="BC68" i="1"/>
  <c r="BG68" i="1"/>
  <c r="BC73" i="1"/>
  <c r="BG73" i="1"/>
  <c r="BC78" i="1"/>
  <c r="BG78" i="1"/>
  <c r="BC81" i="1"/>
  <c r="BG81" i="1"/>
  <c r="BC82" i="1"/>
  <c r="BG82" i="1"/>
  <c r="BC85" i="1"/>
  <c r="BG85" i="1"/>
  <c r="BC86" i="1"/>
  <c r="BC87" i="1"/>
  <c r="BC89" i="1"/>
  <c r="BG90" i="1"/>
  <c r="BG94" i="1"/>
  <c r="BC95" i="1"/>
  <c r="BG95" i="1"/>
  <c r="BC96" i="1"/>
  <c r="BC97" i="1"/>
  <c r="BG97" i="1"/>
  <c r="BC98" i="1"/>
  <c r="BG98" i="1"/>
  <c r="AJ99" i="1"/>
  <c r="AK99" i="1" s="1"/>
  <c r="AK10" i="1" s="1"/>
  <c r="AX99" i="1"/>
  <c r="AX102" i="1"/>
  <c r="AX107" i="1"/>
  <c r="AX108" i="1"/>
  <c r="AX112" i="1"/>
  <c r="AX114" i="1"/>
  <c r="AX116" i="1"/>
  <c r="AX118" i="1"/>
  <c r="AX122" i="1"/>
  <c r="AX123" i="1"/>
  <c r="AX124" i="1"/>
  <c r="AX127" i="1"/>
  <c r="AX129" i="1"/>
  <c r="AX130" i="1"/>
  <c r="AX133" i="1"/>
  <c r="AX136" i="1"/>
  <c r="AX137" i="1"/>
  <c r="AX139" i="1"/>
  <c r="AX145" i="1"/>
  <c r="AX147" i="1"/>
  <c r="AX150" i="1"/>
  <c r="AX151" i="1"/>
  <c r="AX152" i="1"/>
  <c r="AX153" i="1"/>
  <c r="AX154" i="1"/>
  <c r="AX158" i="1"/>
  <c r="AX159" i="1"/>
  <c r="AX161" i="1"/>
  <c r="AX162" i="1"/>
  <c r="AX168" i="1"/>
  <c r="AX170" i="1"/>
  <c r="AX171" i="1"/>
  <c r="AX174" i="1"/>
  <c r="AX182" i="1"/>
  <c r="AX183" i="1"/>
  <c r="AX189" i="1"/>
  <c r="AX191" i="1"/>
  <c r="AX192" i="1"/>
  <c r="AX193" i="1"/>
  <c r="AX196" i="1"/>
  <c r="AX199" i="1"/>
  <c r="AX200" i="1"/>
  <c r="AX203" i="1"/>
  <c r="AX205" i="1"/>
  <c r="AX208" i="1"/>
  <c r="AX209" i="1"/>
  <c r="AX214" i="1"/>
  <c r="AX217" i="1"/>
  <c r="AX224" i="1"/>
  <c r="AX227" i="1"/>
  <c r="AX228" i="1"/>
  <c r="AX229" i="1"/>
  <c r="AX231" i="1"/>
  <c r="AX233" i="1"/>
  <c r="AX236" i="1"/>
  <c r="AX237" i="1"/>
  <c r="AX238" i="1"/>
  <c r="AX240" i="1"/>
  <c r="AX247" i="1"/>
  <c r="AX248" i="1"/>
  <c r="AX249" i="1"/>
  <c r="AX250" i="1"/>
  <c r="AX251" i="1"/>
  <c r="AX252" i="1"/>
  <c r="AX253" i="1"/>
  <c r="AX255" i="1"/>
  <c r="AX256" i="1"/>
  <c r="AX259" i="1"/>
  <c r="AX263" i="1"/>
  <c r="AX268" i="1"/>
  <c r="AX272" i="1"/>
  <c r="AX274" i="1"/>
  <c r="AX284" i="1"/>
  <c r="AX288" i="1"/>
  <c r="AX290" i="1"/>
  <c r="AX292" i="1"/>
  <c r="AX293" i="1"/>
  <c r="AX295" i="1"/>
  <c r="AX297" i="1"/>
  <c r="AX298" i="1"/>
  <c r="AX299" i="1"/>
  <c r="AX304" i="1"/>
  <c r="AX305" i="1"/>
  <c r="AX307" i="1"/>
  <c r="AX308" i="1"/>
  <c r="AX310" i="1"/>
  <c r="AX311" i="1"/>
  <c r="AX313" i="1"/>
  <c r="AX318" i="1"/>
  <c r="AX319" i="1"/>
  <c r="AX320" i="1"/>
  <c r="AX322" i="1"/>
  <c r="AX323" i="1"/>
  <c r="AX324" i="1"/>
  <c r="AX325" i="1"/>
  <c r="AX326" i="1"/>
  <c r="AX328" i="1"/>
  <c r="AX330" i="1"/>
  <c r="AX331" i="1"/>
  <c r="AX333" i="1"/>
  <c r="AX334" i="1"/>
  <c r="AX335" i="1"/>
  <c r="AX336" i="1"/>
  <c r="AX337" i="1"/>
  <c r="AX338" i="1"/>
  <c r="AX339" i="1"/>
  <c r="AX341" i="1"/>
  <c r="AX342" i="1"/>
  <c r="AX343" i="1"/>
  <c r="AX346" i="1"/>
  <c r="AX347" i="1"/>
  <c r="AX348" i="1"/>
  <c r="AX351" i="1"/>
  <c r="AX352" i="1"/>
  <c r="AX353" i="1"/>
  <c r="AX354" i="1"/>
  <c r="AX363" i="1"/>
  <c r="AX364" i="1"/>
  <c r="AX365" i="1"/>
  <c r="AX366" i="1"/>
  <c r="AX367" i="1"/>
  <c r="AX368" i="1"/>
  <c r="AX369" i="1"/>
  <c r="AX372" i="1"/>
  <c r="AX373" i="1"/>
  <c r="AX375" i="1"/>
  <c r="AX376" i="1"/>
  <c r="AX380" i="1"/>
  <c r="AX381" i="1"/>
  <c r="AX382" i="1"/>
  <c r="AX383" i="1"/>
  <c r="AX384" i="1"/>
  <c r="AX388" i="1"/>
  <c r="AX389" i="1"/>
  <c r="AX392" i="1"/>
  <c r="AX393" i="1"/>
  <c r="AX394" i="1"/>
  <c r="AX395" i="1"/>
  <c r="AX396" i="1"/>
  <c r="AX399" i="1"/>
  <c r="AX400" i="1"/>
  <c r="AX404" i="1"/>
  <c r="AX405" i="1"/>
  <c r="AX406" i="1"/>
  <c r="AX407" i="1"/>
  <c r="AX408" i="1"/>
  <c r="AX409" i="1"/>
  <c r="AX416" i="1"/>
  <c r="AX417" i="1"/>
  <c r="AX418" i="1"/>
  <c r="AX422" i="1"/>
  <c r="AX426" i="1"/>
  <c r="AX427" i="1"/>
  <c r="AX429" i="1"/>
  <c r="AX430" i="1"/>
  <c r="AX432" i="1"/>
  <c r="AX434" i="1"/>
  <c r="AX435" i="1"/>
  <c r="AX436" i="1"/>
  <c r="AX438" i="1"/>
  <c r="AX439" i="1"/>
  <c r="AX440" i="1"/>
  <c r="AX441" i="1"/>
  <c r="AX443" i="1"/>
  <c r="AX445" i="1"/>
  <c r="AX456" i="1"/>
  <c r="AX458" i="1"/>
  <c r="AX460" i="1"/>
  <c r="AX465" i="1"/>
  <c r="AX468" i="1"/>
  <c r="AX469" i="1"/>
  <c r="AB5" i="1"/>
  <c r="AE5" i="1" s="1"/>
  <c r="AI5" i="1" s="1"/>
  <c r="AX6" i="1"/>
  <c r="BB6" i="1"/>
  <c r="BF6" i="1"/>
  <c r="AB7" i="1"/>
  <c r="AE7" i="1"/>
  <c r="AI7" i="1" s="1"/>
  <c r="AX8" i="1"/>
  <c r="BB8" i="1"/>
  <c r="BF8" i="1"/>
  <c r="Y10" i="1"/>
  <c r="AO10" i="1"/>
  <c r="AQ10" i="1"/>
  <c r="AS10" i="1"/>
  <c r="AU10" i="1"/>
  <c r="BA10" i="1"/>
  <c r="BE10" i="1"/>
  <c r="BA11" i="1"/>
  <c r="BE11" i="1"/>
  <c r="AB55" i="1"/>
  <c r="AX55" i="1"/>
  <c r="BB55" i="1"/>
  <c r="BF55" i="1"/>
  <c r="AB56" i="1"/>
  <c r="AE56" i="1"/>
  <c r="AI56" i="1" s="1"/>
  <c r="BB56" i="1"/>
  <c r="BF56" i="1"/>
  <c r="AB57" i="1"/>
  <c r="AE57" i="1"/>
  <c r="AI57" i="1" s="1"/>
  <c r="BB57" i="1"/>
  <c r="BF57" i="1"/>
  <c r="AB58" i="1"/>
  <c r="AE58" i="1"/>
  <c r="AI58" i="1" s="1"/>
  <c r="AM58" i="1" s="1"/>
  <c r="AM11" i="1" s="1"/>
  <c r="BB58" i="1"/>
  <c r="BF58" i="1"/>
  <c r="AB59" i="1"/>
  <c r="AE59" i="1"/>
  <c r="AI59" i="1" s="1"/>
  <c r="BB59" i="1"/>
  <c r="BF59" i="1"/>
  <c r="AB60" i="1"/>
  <c r="AE60" i="1"/>
  <c r="AI60" i="1" s="1"/>
  <c r="BB60" i="1"/>
  <c r="BF60" i="1"/>
  <c r="AB61" i="1"/>
  <c r="AE61" i="1"/>
  <c r="AI61" i="1" s="1"/>
  <c r="BB61" i="1"/>
  <c r="BF61" i="1"/>
  <c r="AB62" i="1"/>
  <c r="AE62" i="1"/>
  <c r="AI62" i="1" s="1"/>
  <c r="BB62" i="1"/>
  <c r="BF62" i="1"/>
  <c r="AB63" i="1"/>
  <c r="AE63" i="1"/>
  <c r="AI63" i="1" s="1"/>
  <c r="BB63" i="1"/>
  <c r="BF63" i="1"/>
  <c r="AB64" i="1"/>
  <c r="AE64" i="1"/>
  <c r="AI64" i="1" s="1"/>
  <c r="BB64" i="1"/>
  <c r="BF64" i="1"/>
  <c r="AB65" i="1"/>
  <c r="AE65" i="1"/>
  <c r="AI65" i="1" s="1"/>
  <c r="BB65" i="1"/>
  <c r="BF65" i="1"/>
  <c r="AB66" i="1"/>
  <c r="AE66" i="1"/>
  <c r="AI66" i="1" s="1"/>
  <c r="BB66" i="1"/>
  <c r="BF66" i="1"/>
  <c r="AB67" i="1"/>
  <c r="AE67" i="1"/>
  <c r="AI67" i="1" s="1"/>
  <c r="BB67" i="1"/>
  <c r="BF67" i="1"/>
  <c r="AB68" i="1"/>
  <c r="AE68" i="1"/>
  <c r="AI68" i="1" s="1"/>
  <c r="BB68" i="1"/>
  <c r="BF68" i="1"/>
  <c r="AB69" i="1"/>
  <c r="AE69" i="1"/>
  <c r="AI69" i="1" s="1"/>
  <c r="BB69" i="1"/>
  <c r="BF69" i="1"/>
  <c r="AB70" i="1"/>
  <c r="AE70" i="1"/>
  <c r="AI70" i="1" s="1"/>
  <c r="BB70" i="1"/>
  <c r="BF70" i="1"/>
  <c r="AB71" i="1"/>
  <c r="AE71" i="1"/>
  <c r="AI71" i="1" s="1"/>
  <c r="BB71" i="1"/>
  <c r="BF71" i="1"/>
  <c r="AB72" i="1"/>
  <c r="AE72" i="1"/>
  <c r="AI72" i="1" s="1"/>
  <c r="BB72" i="1"/>
  <c r="BF72" i="1"/>
  <c r="AB73" i="1"/>
  <c r="AE73" i="1"/>
  <c r="AI73" i="1" s="1"/>
  <c r="BB73" i="1"/>
  <c r="BF73" i="1"/>
  <c r="AB74" i="1"/>
  <c r="AE74" i="1"/>
  <c r="AI74" i="1" s="1"/>
  <c r="BB74" i="1"/>
  <c r="BF74" i="1"/>
  <c r="AB75" i="1"/>
  <c r="AE75" i="1"/>
  <c r="AI75" i="1" s="1"/>
  <c r="BB75" i="1"/>
  <c r="BF75" i="1"/>
  <c r="AB76" i="1"/>
  <c r="AE76" i="1"/>
  <c r="AI76" i="1" s="1"/>
  <c r="BB76" i="1"/>
  <c r="BF76" i="1"/>
  <c r="AB77" i="1"/>
  <c r="AE77" i="1"/>
  <c r="AI77" i="1" s="1"/>
  <c r="BB77" i="1"/>
  <c r="BF77" i="1"/>
  <c r="AB78" i="1"/>
  <c r="AE78" i="1"/>
  <c r="AI78" i="1" s="1"/>
  <c r="BB78" i="1"/>
  <c r="BF78" i="1"/>
  <c r="AB79" i="1"/>
  <c r="AE79" i="1"/>
  <c r="AI79" i="1" s="1"/>
  <c r="BB79" i="1"/>
  <c r="BF79" i="1"/>
  <c r="AB80" i="1"/>
  <c r="AE80" i="1"/>
  <c r="AI80" i="1" s="1"/>
  <c r="BB80" i="1"/>
  <c r="BF80" i="1"/>
  <c r="AB81" i="1"/>
  <c r="AE81" i="1"/>
  <c r="AI81" i="1" s="1"/>
  <c r="BB81" i="1"/>
  <c r="BF81" i="1"/>
  <c r="AB82" i="1"/>
  <c r="AE82" i="1"/>
  <c r="AI82" i="1" s="1"/>
  <c r="BB82" i="1"/>
  <c r="BF82" i="1"/>
  <c r="AB83" i="1"/>
  <c r="AE83" i="1"/>
  <c r="AI83" i="1" s="1"/>
  <c r="BB83" i="1"/>
  <c r="BF83" i="1"/>
  <c r="AB84" i="1"/>
  <c r="AE84" i="1"/>
  <c r="AI84" i="1" s="1"/>
  <c r="BB84" i="1"/>
  <c r="BF84" i="1"/>
  <c r="AB85" i="1"/>
  <c r="AE85" i="1"/>
  <c r="AI85" i="1" s="1"/>
  <c r="BB85" i="1"/>
  <c r="BF85" i="1"/>
  <c r="AB86" i="1"/>
  <c r="AE86" i="1"/>
  <c r="AI86" i="1" s="1"/>
  <c r="BB86" i="1"/>
  <c r="AB87" i="1"/>
  <c r="AE87" i="1" s="1"/>
  <c r="AI87" i="1" s="1"/>
  <c r="BB87" i="1"/>
  <c r="AB89" i="1"/>
  <c r="AE89" i="1"/>
  <c r="AI89" i="1" s="1"/>
  <c r="AX89" i="1"/>
  <c r="BB89" i="1"/>
  <c r="BF89" i="1"/>
  <c r="AB90" i="1"/>
  <c r="AE90" i="1" s="1"/>
  <c r="AI90" i="1" s="1"/>
  <c r="BB90" i="1"/>
  <c r="BF90" i="1"/>
  <c r="AB91" i="1"/>
  <c r="AE91" i="1" s="1"/>
  <c r="AI91" i="1" s="1"/>
  <c r="BB91" i="1"/>
  <c r="BF91" i="1"/>
  <c r="AB92" i="1"/>
  <c r="AE92" i="1" s="1"/>
  <c r="AI92" i="1" s="1"/>
  <c r="BB92" i="1"/>
  <c r="BF92" i="1"/>
  <c r="AB93" i="1"/>
  <c r="AE93" i="1" s="1"/>
  <c r="AI93" i="1" s="1"/>
  <c r="BB93" i="1"/>
  <c r="BF93" i="1"/>
  <c r="AB94" i="1"/>
  <c r="AE94" i="1" s="1"/>
  <c r="AI94" i="1" s="1"/>
  <c r="BB94" i="1"/>
  <c r="BF94" i="1"/>
  <c r="AB95" i="1"/>
  <c r="AE95" i="1" s="1"/>
  <c r="AI95" i="1" s="1"/>
  <c r="BB95" i="1"/>
  <c r="BF95" i="1"/>
  <c r="AB96" i="1"/>
  <c r="AE96" i="1" s="1"/>
  <c r="AI96" i="1" s="1"/>
  <c r="BB96" i="1"/>
  <c r="BF96" i="1"/>
  <c r="AB97" i="1"/>
  <c r="AE97" i="1" s="1"/>
  <c r="AI97" i="1" s="1"/>
  <c r="BB97" i="1"/>
  <c r="BF97" i="1"/>
  <c r="AB98" i="1"/>
  <c r="AE98" i="1" s="1"/>
  <c r="AI98" i="1" s="1"/>
  <c r="BB98" i="1"/>
  <c r="BF98" i="1"/>
  <c r="AB99" i="1"/>
  <c r="AE99" i="1" s="1"/>
  <c r="AI99" i="1" s="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68" i="1"/>
  <c r="AZ369" i="1"/>
  <c r="AZ370" i="1"/>
  <c r="AZ371" i="1"/>
  <c r="AZ372" i="1"/>
  <c r="AZ373" i="1"/>
  <c r="AZ374" i="1"/>
  <c r="AZ375" i="1"/>
  <c r="AZ376" i="1"/>
  <c r="AZ377" i="1"/>
  <c r="AZ378" i="1"/>
  <c r="AZ379" i="1"/>
  <c r="AZ380" i="1"/>
  <c r="AZ381" i="1"/>
  <c r="AZ382" i="1"/>
  <c r="AZ383" i="1"/>
  <c r="AZ384" i="1"/>
  <c r="AZ385" i="1"/>
  <c r="AZ386" i="1"/>
  <c r="AZ387" i="1"/>
  <c r="AZ388" i="1"/>
  <c r="AZ389" i="1"/>
  <c r="AZ390" i="1"/>
  <c r="AZ391" i="1"/>
  <c r="AZ392" i="1"/>
  <c r="AZ393" i="1"/>
  <c r="AZ394" i="1"/>
  <c r="AZ395" i="1"/>
  <c r="AZ396" i="1"/>
  <c r="AZ397" i="1"/>
  <c r="AZ398" i="1"/>
  <c r="AZ399" i="1"/>
  <c r="AZ400" i="1"/>
  <c r="AZ401" i="1"/>
  <c r="AZ402" i="1"/>
  <c r="AZ403" i="1"/>
  <c r="AZ404" i="1"/>
  <c r="AZ405" i="1"/>
  <c r="AZ406" i="1"/>
  <c r="AZ407" i="1"/>
  <c r="AZ408" i="1"/>
  <c r="AZ409" i="1"/>
  <c r="AZ410" i="1"/>
  <c r="AZ411" i="1"/>
  <c r="AZ412" i="1"/>
  <c r="AZ413" i="1"/>
  <c r="AZ414" i="1"/>
  <c r="AZ415" i="1"/>
  <c r="AZ416" i="1"/>
  <c r="AZ417" i="1"/>
  <c r="AZ418" i="1"/>
  <c r="AZ419" i="1"/>
  <c r="AZ420" i="1"/>
  <c r="AZ421" i="1"/>
  <c r="AZ422" i="1"/>
  <c r="AZ423" i="1"/>
  <c r="AZ424" i="1"/>
  <c r="AZ425" i="1"/>
  <c r="AZ426" i="1"/>
  <c r="AZ427" i="1"/>
  <c r="AZ428" i="1"/>
  <c r="AZ429" i="1"/>
  <c r="AZ430" i="1"/>
  <c r="AZ431" i="1"/>
  <c r="AZ432" i="1"/>
  <c r="AZ433" i="1"/>
  <c r="AZ434" i="1"/>
  <c r="AZ435" i="1"/>
  <c r="AZ436" i="1"/>
  <c r="AZ437" i="1"/>
  <c r="AZ438" i="1"/>
  <c r="AZ439" i="1"/>
  <c r="AZ440" i="1"/>
  <c r="AZ441" i="1"/>
  <c r="AZ442" i="1"/>
  <c r="AZ443" i="1"/>
  <c r="AZ444" i="1"/>
  <c r="AZ445" i="1"/>
  <c r="AZ446" i="1"/>
  <c r="AZ447" i="1"/>
  <c r="AZ448" i="1"/>
  <c r="AZ449" i="1"/>
  <c r="AZ450" i="1"/>
  <c r="AZ451" i="1"/>
  <c r="AZ452" i="1"/>
  <c r="AZ453" i="1"/>
  <c r="AZ454" i="1"/>
  <c r="AZ455" i="1"/>
  <c r="AZ456" i="1"/>
  <c r="AZ457" i="1"/>
  <c r="AZ458" i="1"/>
  <c r="AZ459" i="1"/>
  <c r="AZ460" i="1"/>
  <c r="AZ461" i="1"/>
  <c r="AZ462" i="1"/>
  <c r="AZ463" i="1"/>
  <c r="AZ464" i="1"/>
  <c r="AZ465" i="1"/>
  <c r="AZ466" i="1"/>
  <c r="AZ467" i="1"/>
  <c r="AZ468" i="1"/>
  <c r="AZ469" i="1"/>
  <c r="AZ470" i="1"/>
  <c r="AZ471" i="1"/>
  <c r="AZ472" i="1"/>
  <c r="AZ473" i="1"/>
  <c r="AZ474" i="1"/>
  <c r="AZ475" i="1"/>
  <c r="AZ476" i="1"/>
  <c r="AZ477" i="1"/>
  <c r="AZ478" i="1"/>
  <c r="AZ479" i="1"/>
  <c r="AZ480" i="1"/>
  <c r="AZ481" i="1"/>
  <c r="AZ482" i="1"/>
  <c r="AZ483" i="1"/>
  <c r="AZ484" i="1"/>
  <c r="BD485" i="1"/>
  <c r="BD10" i="1" s="1"/>
  <c r="BB485" i="1"/>
  <c r="BC485" i="1"/>
  <c r="AZ486" i="1"/>
  <c r="AX486" i="1"/>
  <c r="AJ486" i="1"/>
  <c r="AK486" i="1" s="1"/>
  <c r="AB486" i="1"/>
  <c r="AE486" i="1" s="1"/>
  <c r="AI486" i="1" s="1"/>
  <c r="AY486" i="1"/>
  <c r="BD487" i="1"/>
  <c r="BB487" i="1"/>
  <c r="BC487" i="1"/>
  <c r="AZ488" i="1"/>
  <c r="AX488" i="1"/>
  <c r="AJ488" i="1"/>
  <c r="AK488" i="1" s="1"/>
  <c r="AE488" i="1"/>
  <c r="AI488" i="1" s="1"/>
  <c r="AB488" i="1"/>
  <c r="AY488" i="1"/>
  <c r="BD489" i="1"/>
  <c r="BB489" i="1"/>
  <c r="BC489" i="1"/>
  <c r="AZ490" i="1"/>
  <c r="AX490" i="1"/>
  <c r="AJ490" i="1"/>
  <c r="AK490" i="1" s="1"/>
  <c r="AB490" i="1"/>
  <c r="AE490" i="1" s="1"/>
  <c r="AI490" i="1" s="1"/>
  <c r="AY490" i="1"/>
  <c r="BD491" i="1"/>
  <c r="BB491" i="1"/>
  <c r="BC491" i="1"/>
  <c r="AZ492" i="1"/>
  <c r="AX492" i="1"/>
  <c r="AJ492" i="1"/>
  <c r="AK492" i="1" s="1"/>
  <c r="AE492" i="1"/>
  <c r="AI492" i="1" s="1"/>
  <c r="AB492" i="1"/>
  <c r="AY492" i="1"/>
  <c r="BD493" i="1"/>
  <c r="BB493" i="1"/>
  <c r="BC493" i="1"/>
  <c r="AZ494" i="1"/>
  <c r="AX494" i="1"/>
  <c r="AJ494" i="1"/>
  <c r="AK494" i="1" s="1"/>
  <c r="AB494" i="1"/>
  <c r="AE494" i="1" s="1"/>
  <c r="AI494" i="1" s="1"/>
  <c r="AY494" i="1"/>
  <c r="BD495" i="1"/>
  <c r="BB495" i="1"/>
  <c r="BC495" i="1"/>
  <c r="AZ496" i="1"/>
  <c r="AX496" i="1"/>
  <c r="AJ496" i="1"/>
  <c r="AK496" i="1" s="1"/>
  <c r="AE496" i="1"/>
  <c r="AI496" i="1" s="1"/>
  <c r="AB496" i="1"/>
  <c r="AY496" i="1"/>
  <c r="BD497" i="1"/>
  <c r="BB497" i="1"/>
  <c r="BC497" i="1"/>
  <c r="AZ498" i="1"/>
  <c r="AX498" i="1"/>
  <c r="AJ498" i="1"/>
  <c r="AK498" i="1" s="1"/>
  <c r="AB498" i="1"/>
  <c r="AE498" i="1" s="1"/>
  <c r="AI498" i="1" s="1"/>
  <c r="AY498" i="1"/>
  <c r="BD499" i="1"/>
  <c r="BB499" i="1"/>
  <c r="BC499" i="1"/>
  <c r="AZ500" i="1"/>
  <c r="AX500" i="1"/>
  <c r="AJ500" i="1"/>
  <c r="AK500" i="1" s="1"/>
  <c r="AE500" i="1"/>
  <c r="AI500" i="1" s="1"/>
  <c r="AB500" i="1"/>
  <c r="AY500" i="1"/>
  <c r="BD501" i="1"/>
  <c r="BB501" i="1"/>
  <c r="BC501" i="1"/>
  <c r="AZ502" i="1"/>
  <c r="AX502" i="1"/>
  <c r="AJ502" i="1"/>
  <c r="AK502" i="1" s="1"/>
  <c r="AB502" i="1"/>
  <c r="AE502" i="1" s="1"/>
  <c r="AI502" i="1" s="1"/>
  <c r="AY502" i="1"/>
  <c r="BD503" i="1"/>
  <c r="BB503" i="1"/>
  <c r="BC503" i="1"/>
  <c r="AZ504" i="1"/>
  <c r="AX504" i="1"/>
  <c r="AJ504" i="1"/>
  <c r="AK504" i="1" s="1"/>
  <c r="AE504" i="1"/>
  <c r="AI504" i="1" s="1"/>
  <c r="AB504" i="1"/>
  <c r="AY504" i="1"/>
  <c r="BD505" i="1"/>
  <c r="BB505" i="1"/>
  <c r="BC505" i="1"/>
  <c r="AZ506" i="1"/>
  <c r="AX506" i="1"/>
  <c r="AJ506" i="1"/>
  <c r="AK506" i="1" s="1"/>
  <c r="AB506" i="1"/>
  <c r="AE506" i="1" s="1"/>
  <c r="AI506" i="1" s="1"/>
  <c r="AY506" i="1"/>
  <c r="BD507" i="1"/>
  <c r="BB507" i="1"/>
  <c r="BC507" i="1"/>
  <c r="AZ508" i="1"/>
  <c r="AX508" i="1"/>
  <c r="AJ508" i="1"/>
  <c r="AK508" i="1" s="1"/>
  <c r="AE508" i="1"/>
  <c r="AI508" i="1" s="1"/>
  <c r="AB508" i="1"/>
  <c r="AY508" i="1"/>
  <c r="BD509" i="1"/>
  <c r="BB509" i="1"/>
  <c r="BC509" i="1"/>
  <c r="AZ510" i="1"/>
  <c r="AX510" i="1"/>
  <c r="AJ510" i="1"/>
  <c r="AK510" i="1" s="1"/>
  <c r="AB510" i="1"/>
  <c r="AE510" i="1" s="1"/>
  <c r="AI510" i="1" s="1"/>
  <c r="AY510" i="1"/>
  <c r="BD511" i="1"/>
  <c r="BB511" i="1"/>
  <c r="BC511" i="1"/>
  <c r="AZ512" i="1"/>
  <c r="AX512" i="1"/>
  <c r="AJ512" i="1"/>
  <c r="AK512" i="1" s="1"/>
  <c r="AE512" i="1"/>
  <c r="AI512" i="1" s="1"/>
  <c r="AB512" i="1"/>
  <c r="AY512" i="1"/>
  <c r="BD513" i="1"/>
  <c r="BB513" i="1"/>
  <c r="BC513" i="1"/>
  <c r="AZ514" i="1"/>
  <c r="AX514" i="1"/>
  <c r="AJ514" i="1"/>
  <c r="AK514" i="1" s="1"/>
  <c r="AB514" i="1"/>
  <c r="AE514" i="1" s="1"/>
  <c r="AI514" i="1" s="1"/>
  <c r="AY514" i="1"/>
  <c r="BD515" i="1"/>
  <c r="BB515" i="1"/>
  <c r="BC515" i="1"/>
  <c r="AZ516" i="1"/>
  <c r="AX516" i="1"/>
  <c r="AJ516" i="1"/>
  <c r="AK516" i="1" s="1"/>
  <c r="AE516" i="1"/>
  <c r="AI516" i="1" s="1"/>
  <c r="AB516" i="1"/>
  <c r="AY516" i="1"/>
  <c r="BD517" i="1"/>
  <c r="BB517" i="1"/>
  <c r="BC517" i="1"/>
  <c r="AZ518" i="1"/>
  <c r="AX518" i="1"/>
  <c r="AJ518" i="1"/>
  <c r="AK518" i="1" s="1"/>
  <c r="AB518" i="1"/>
  <c r="AE518" i="1" s="1"/>
  <c r="AI518" i="1" s="1"/>
  <c r="AY518" i="1"/>
  <c r="BD519" i="1"/>
  <c r="BB519" i="1"/>
  <c r="BC519" i="1"/>
  <c r="AZ520" i="1"/>
  <c r="AX520" i="1"/>
  <c r="AJ520" i="1"/>
  <c r="AK520" i="1" s="1"/>
  <c r="AE520" i="1"/>
  <c r="AI520" i="1" s="1"/>
  <c r="AB520" i="1"/>
  <c r="AY520" i="1"/>
  <c r="BD521" i="1"/>
  <c r="BB521" i="1"/>
  <c r="BC521" i="1"/>
  <c r="AZ522" i="1"/>
  <c r="AX522" i="1"/>
  <c r="AJ522" i="1"/>
  <c r="AK522" i="1" s="1"/>
  <c r="AB522" i="1"/>
  <c r="AE522" i="1" s="1"/>
  <c r="AI522" i="1" s="1"/>
  <c r="AY522" i="1"/>
  <c r="BD523" i="1"/>
  <c r="BB523" i="1"/>
  <c r="BC523" i="1"/>
  <c r="AZ524" i="1"/>
  <c r="AX524" i="1"/>
  <c r="AJ524" i="1"/>
  <c r="AK524" i="1" s="1"/>
  <c r="AE524" i="1"/>
  <c r="AI524" i="1" s="1"/>
  <c r="AB524" i="1"/>
  <c r="AY524" i="1"/>
  <c r="BD525" i="1"/>
  <c r="BB525" i="1"/>
  <c r="BC525" i="1"/>
  <c r="AZ526" i="1"/>
  <c r="AX526" i="1"/>
  <c r="AJ526" i="1"/>
  <c r="AK526" i="1" s="1"/>
  <c r="AB526" i="1"/>
  <c r="AE526" i="1" s="1"/>
  <c r="AI526" i="1" s="1"/>
  <c r="AY526" i="1"/>
  <c r="BD527" i="1"/>
  <c r="BB527" i="1"/>
  <c r="BC527" i="1"/>
  <c r="AZ528" i="1"/>
  <c r="AX528" i="1"/>
  <c r="AJ528" i="1"/>
  <c r="AK528" i="1" s="1"/>
  <c r="AE528" i="1"/>
  <c r="AI528" i="1" s="1"/>
  <c r="AB528" i="1"/>
  <c r="AY528" i="1"/>
  <c r="BD529" i="1"/>
  <c r="BB529" i="1"/>
  <c r="BC529" i="1"/>
  <c r="AZ530" i="1"/>
  <c r="AX530" i="1"/>
  <c r="AJ530" i="1"/>
  <c r="AK530" i="1" s="1"/>
  <c r="AB530" i="1"/>
  <c r="AE530" i="1" s="1"/>
  <c r="AI530" i="1" s="1"/>
  <c r="AY530" i="1"/>
  <c r="BD531" i="1"/>
  <c r="BB531" i="1"/>
  <c r="BC531" i="1"/>
  <c r="AZ532" i="1"/>
  <c r="AX532" i="1"/>
  <c r="AJ532" i="1"/>
  <c r="AK532" i="1" s="1"/>
  <c r="AE532" i="1"/>
  <c r="AI532" i="1" s="1"/>
  <c r="AB532" i="1"/>
  <c r="AY532" i="1"/>
  <c r="BD533" i="1"/>
  <c r="BB533" i="1"/>
  <c r="BC533" i="1"/>
  <c r="AZ534" i="1"/>
  <c r="AX534" i="1"/>
  <c r="AJ534" i="1"/>
  <c r="AK534" i="1" s="1"/>
  <c r="AB534" i="1"/>
  <c r="AE534" i="1" s="1"/>
  <c r="AI534" i="1" s="1"/>
  <c r="AY534" i="1"/>
  <c r="BD535" i="1"/>
  <c r="BB535" i="1"/>
  <c r="BC535" i="1"/>
  <c r="AZ536" i="1"/>
  <c r="AX536" i="1"/>
  <c r="AJ536" i="1"/>
  <c r="AK536" i="1" s="1"/>
  <c r="AE536" i="1"/>
  <c r="AI536" i="1" s="1"/>
  <c r="AB536" i="1"/>
  <c r="AY536" i="1"/>
  <c r="BD537" i="1"/>
  <c r="BB537" i="1"/>
  <c r="BC537" i="1"/>
  <c r="AZ538" i="1"/>
  <c r="AX538" i="1"/>
  <c r="AJ538" i="1"/>
  <c r="AK538" i="1" s="1"/>
  <c r="AB538" i="1"/>
  <c r="AE538" i="1" s="1"/>
  <c r="AI538" i="1" s="1"/>
  <c r="AY538" i="1"/>
  <c r="BD539" i="1"/>
  <c r="BB539" i="1"/>
  <c r="BC539" i="1"/>
  <c r="AZ540" i="1"/>
  <c r="AX540" i="1"/>
  <c r="AJ540" i="1"/>
  <c r="AK540" i="1" s="1"/>
  <c r="AE540" i="1"/>
  <c r="AI540" i="1" s="1"/>
  <c r="AB540" i="1"/>
  <c r="AY540" i="1"/>
  <c r="BD541" i="1"/>
  <c r="BB541" i="1"/>
  <c r="BC541" i="1"/>
  <c r="AZ542" i="1"/>
  <c r="AX542" i="1"/>
  <c r="AJ542" i="1"/>
  <c r="AK542" i="1" s="1"/>
  <c r="AB542" i="1"/>
  <c r="AE542" i="1" s="1"/>
  <c r="AI542" i="1" s="1"/>
  <c r="AY542" i="1"/>
  <c r="BD543" i="1"/>
  <c r="BB543" i="1"/>
  <c r="BC543" i="1"/>
  <c r="AZ544" i="1"/>
  <c r="AX544" i="1"/>
  <c r="AJ544" i="1"/>
  <c r="AK544" i="1" s="1"/>
  <c r="AE544" i="1"/>
  <c r="AI544" i="1" s="1"/>
  <c r="AB544" i="1"/>
  <c r="AY544" i="1"/>
  <c r="BD545" i="1"/>
  <c r="BB545" i="1"/>
  <c r="BC545" i="1"/>
  <c r="AZ546" i="1"/>
  <c r="AX546" i="1"/>
  <c r="AJ546" i="1"/>
  <c r="AK546" i="1" s="1"/>
  <c r="AB546" i="1"/>
  <c r="AE546" i="1" s="1"/>
  <c r="AI546" i="1" s="1"/>
  <c r="AY546" i="1"/>
  <c r="BD547" i="1"/>
  <c r="BB547" i="1"/>
  <c r="BC547" i="1"/>
  <c r="AZ548" i="1"/>
  <c r="AX548" i="1"/>
  <c r="AJ548" i="1"/>
  <c r="AK548" i="1" s="1"/>
  <c r="AE548" i="1"/>
  <c r="AI548" i="1" s="1"/>
  <c r="AB548" i="1"/>
  <c r="AY548" i="1"/>
  <c r="BD549" i="1"/>
  <c r="BB549" i="1"/>
  <c r="BC549" i="1"/>
  <c r="AZ550" i="1"/>
  <c r="AX550" i="1"/>
  <c r="AJ550" i="1"/>
  <c r="AK550" i="1" s="1"/>
  <c r="AB550" i="1"/>
  <c r="AE550" i="1" s="1"/>
  <c r="AI550" i="1" s="1"/>
  <c r="AY550" i="1"/>
  <c r="BD551" i="1"/>
  <c r="BB551" i="1"/>
  <c r="BC551" i="1"/>
  <c r="AZ552" i="1"/>
  <c r="AX552" i="1"/>
  <c r="AJ552" i="1"/>
  <c r="AK552" i="1" s="1"/>
  <c r="AE552" i="1"/>
  <c r="AI552" i="1" s="1"/>
  <c r="AB552" i="1"/>
  <c r="AY552" i="1"/>
  <c r="BD553" i="1"/>
  <c r="BB553" i="1"/>
  <c r="BC553" i="1"/>
  <c r="AZ554" i="1"/>
  <c r="AX554" i="1"/>
  <c r="AJ554" i="1"/>
  <c r="AK554" i="1" s="1"/>
  <c r="AB554" i="1"/>
  <c r="AE554" i="1" s="1"/>
  <c r="AI554" i="1" s="1"/>
  <c r="AY554" i="1"/>
  <c r="BD555" i="1"/>
  <c r="BB555" i="1"/>
  <c r="BC555" i="1"/>
  <c r="AZ556" i="1"/>
  <c r="AX556" i="1"/>
  <c r="AJ556" i="1"/>
  <c r="AK556" i="1" s="1"/>
  <c r="AE556" i="1"/>
  <c r="AI556" i="1" s="1"/>
  <c r="AB556" i="1"/>
  <c r="AY556" i="1"/>
  <c r="BD557" i="1"/>
  <c r="BB557" i="1"/>
  <c r="BC557" i="1"/>
  <c r="AZ558" i="1"/>
  <c r="AX558" i="1"/>
  <c r="AJ558" i="1"/>
  <c r="AK558" i="1" s="1"/>
  <c r="AB558" i="1"/>
  <c r="AE558" i="1" s="1"/>
  <c r="AI558" i="1" s="1"/>
  <c r="AY558" i="1"/>
  <c r="BD559" i="1"/>
  <c r="BB559" i="1"/>
  <c r="BC559" i="1"/>
  <c r="AZ560" i="1"/>
  <c r="AX560" i="1"/>
  <c r="AJ560" i="1"/>
  <c r="AK560" i="1" s="1"/>
  <c r="AE560" i="1"/>
  <c r="AI560" i="1" s="1"/>
  <c r="AB560" i="1"/>
  <c r="AY560" i="1"/>
  <c r="BD561" i="1"/>
  <c r="BB561" i="1"/>
  <c r="BC561" i="1"/>
  <c r="AZ562" i="1"/>
  <c r="AX562" i="1"/>
  <c r="AJ562" i="1"/>
  <c r="AK562" i="1" s="1"/>
  <c r="AB562" i="1"/>
  <c r="AE562" i="1" s="1"/>
  <c r="AI562" i="1" s="1"/>
  <c r="AY562" i="1"/>
  <c r="BD563" i="1"/>
  <c r="BB563" i="1"/>
  <c r="BC563" i="1"/>
  <c r="AZ564" i="1"/>
  <c r="AX564" i="1"/>
  <c r="AJ564" i="1"/>
  <c r="AK564" i="1" s="1"/>
  <c r="AE564" i="1"/>
  <c r="AI564" i="1" s="1"/>
  <c r="AB564" i="1"/>
  <c r="AY564" i="1"/>
  <c r="BD565" i="1"/>
  <c r="BB565" i="1"/>
  <c r="BC565" i="1"/>
  <c r="AZ566" i="1"/>
  <c r="AX566" i="1"/>
  <c r="AJ566" i="1"/>
  <c r="AK566" i="1" s="1"/>
  <c r="AB566" i="1"/>
  <c r="AE566" i="1" s="1"/>
  <c r="AI566" i="1" s="1"/>
  <c r="AY566" i="1"/>
  <c r="BD567" i="1"/>
  <c r="BB567" i="1"/>
  <c r="BC567" i="1"/>
  <c r="AZ568" i="1"/>
  <c r="AX568" i="1"/>
  <c r="AJ568" i="1"/>
  <c r="AK568" i="1" s="1"/>
  <c r="AE568" i="1"/>
  <c r="AI568" i="1" s="1"/>
  <c r="AB568" i="1"/>
  <c r="AY568" i="1"/>
  <c r="BD569" i="1"/>
  <c r="BB569" i="1"/>
  <c r="BC569" i="1"/>
  <c r="AZ570" i="1"/>
  <c r="AX570" i="1"/>
  <c r="AJ570" i="1"/>
  <c r="AK570" i="1" s="1"/>
  <c r="AB570" i="1"/>
  <c r="AE570" i="1" s="1"/>
  <c r="AI570" i="1" s="1"/>
  <c r="AY570" i="1"/>
  <c r="BD571" i="1"/>
  <c r="BB571" i="1"/>
  <c r="BC571" i="1"/>
  <c r="AZ572" i="1"/>
  <c r="AX572" i="1"/>
  <c r="AJ572" i="1"/>
  <c r="AK572" i="1" s="1"/>
  <c r="AE572" i="1"/>
  <c r="AI572" i="1" s="1"/>
  <c r="AB572" i="1"/>
  <c r="AY572" i="1"/>
  <c r="BD573" i="1"/>
  <c r="BB573" i="1"/>
  <c r="BC573" i="1"/>
  <c r="AZ574" i="1"/>
  <c r="AX574" i="1"/>
  <c r="AJ574" i="1"/>
  <c r="AK574" i="1" s="1"/>
  <c r="AB574" i="1"/>
  <c r="AE574" i="1" s="1"/>
  <c r="AI574" i="1" s="1"/>
  <c r="AY574" i="1"/>
  <c r="BD575" i="1"/>
  <c r="BB575" i="1"/>
  <c r="BC575" i="1"/>
  <c r="AZ576" i="1"/>
  <c r="AX576" i="1"/>
  <c r="AJ576" i="1"/>
  <c r="AK576" i="1" s="1"/>
  <c r="AE576" i="1"/>
  <c r="AI576" i="1" s="1"/>
  <c r="AB576" i="1"/>
  <c r="AY576" i="1"/>
  <c r="BD577" i="1"/>
  <c r="BB577" i="1"/>
  <c r="BC577" i="1"/>
  <c r="AZ578" i="1"/>
  <c r="AX578" i="1"/>
  <c r="AJ578" i="1"/>
  <c r="AK578" i="1" s="1"/>
  <c r="AB578" i="1"/>
  <c r="AE578" i="1" s="1"/>
  <c r="AI578" i="1" s="1"/>
  <c r="AY578" i="1"/>
  <c r="BD579" i="1"/>
  <c r="BB579" i="1"/>
  <c r="BC579" i="1"/>
  <c r="AZ580" i="1"/>
  <c r="AX580" i="1"/>
  <c r="AJ580" i="1"/>
  <c r="AK580" i="1" s="1"/>
  <c r="AE580" i="1"/>
  <c r="AI580" i="1" s="1"/>
  <c r="AB580" i="1"/>
  <c r="AY580" i="1"/>
  <c r="BD581" i="1"/>
  <c r="BB581" i="1"/>
  <c r="BC581" i="1"/>
  <c r="AZ582" i="1"/>
  <c r="AX582" i="1"/>
  <c r="AJ582" i="1"/>
  <c r="AK582" i="1" s="1"/>
  <c r="AB582" i="1"/>
  <c r="AE582" i="1" s="1"/>
  <c r="AI582" i="1" s="1"/>
  <c r="AY582" i="1"/>
  <c r="BD583" i="1"/>
  <c r="BB583" i="1"/>
  <c r="BC583" i="1"/>
  <c r="AZ584" i="1"/>
  <c r="AX584" i="1"/>
  <c r="AJ584" i="1"/>
  <c r="AK584" i="1" s="1"/>
  <c r="AE584" i="1"/>
  <c r="AI584" i="1" s="1"/>
  <c r="AB584" i="1"/>
  <c r="AY584" i="1"/>
  <c r="BD585" i="1"/>
  <c r="BB585" i="1"/>
  <c r="BC585" i="1"/>
  <c r="AZ586" i="1"/>
  <c r="AX586" i="1"/>
  <c r="AJ586" i="1"/>
  <c r="AK586" i="1" s="1"/>
  <c r="AB586" i="1"/>
  <c r="AE586" i="1" s="1"/>
  <c r="AI586" i="1" s="1"/>
  <c r="AY586" i="1"/>
  <c r="BD587" i="1"/>
  <c r="BB587" i="1"/>
  <c r="BC587" i="1"/>
  <c r="AZ588" i="1"/>
  <c r="AX588" i="1"/>
  <c r="AJ588" i="1"/>
  <c r="AK588" i="1" s="1"/>
  <c r="AE588" i="1"/>
  <c r="AI588" i="1" s="1"/>
  <c r="AB588" i="1"/>
  <c r="AY588" i="1"/>
  <c r="BD589" i="1"/>
  <c r="BB589" i="1"/>
  <c r="BC589" i="1"/>
  <c r="AZ590" i="1"/>
  <c r="AX590" i="1"/>
  <c r="AJ590" i="1"/>
  <c r="AK590" i="1" s="1"/>
  <c r="AB590" i="1"/>
  <c r="AE590" i="1" s="1"/>
  <c r="AI590" i="1" s="1"/>
  <c r="AY590" i="1"/>
  <c r="BD591" i="1"/>
  <c r="BB591" i="1"/>
  <c r="BC591" i="1"/>
  <c r="AZ592" i="1"/>
  <c r="AX592" i="1"/>
  <c r="AJ592" i="1"/>
  <c r="AK592" i="1" s="1"/>
  <c r="AE592" i="1"/>
  <c r="AI592" i="1" s="1"/>
  <c r="AB592" i="1"/>
  <c r="AY592" i="1"/>
  <c r="BD593" i="1"/>
  <c r="BB593" i="1"/>
  <c r="BC593" i="1"/>
  <c r="AZ594" i="1"/>
  <c r="AX594" i="1"/>
  <c r="AJ594" i="1"/>
  <c r="AK594" i="1" s="1"/>
  <c r="AB594" i="1"/>
  <c r="AE594" i="1" s="1"/>
  <c r="AI594" i="1" s="1"/>
  <c r="AY594" i="1"/>
  <c r="BD595" i="1"/>
  <c r="BB595" i="1"/>
  <c r="BC595" i="1"/>
  <c r="AZ596" i="1"/>
  <c r="AX596" i="1"/>
  <c r="AJ596" i="1"/>
  <c r="AK596" i="1" s="1"/>
  <c r="AE596" i="1"/>
  <c r="AI596" i="1" s="1"/>
  <c r="AB596" i="1"/>
  <c r="AY596" i="1"/>
  <c r="BD597" i="1"/>
  <c r="BB597" i="1"/>
  <c r="BC597" i="1"/>
  <c r="AZ598" i="1"/>
  <c r="AX598" i="1"/>
  <c r="AY598" i="1"/>
  <c r="AJ598" i="1"/>
  <c r="AK598" i="1" s="1"/>
  <c r="AE598" i="1"/>
  <c r="AI598" i="1" s="1"/>
  <c r="AB598" i="1"/>
  <c r="AJ485" i="1"/>
  <c r="AK485" i="1" s="1"/>
  <c r="AB485" i="1"/>
  <c r="AE485" i="1" s="1"/>
  <c r="AI485" i="1" s="1"/>
  <c r="BD486" i="1"/>
  <c r="BB486" i="1"/>
  <c r="BH486" i="1"/>
  <c r="BF486" i="1"/>
  <c r="AJ487" i="1"/>
  <c r="AK487" i="1" s="1"/>
  <c r="AE487" i="1"/>
  <c r="AI487" i="1" s="1"/>
  <c r="AB487" i="1"/>
  <c r="BD488" i="1"/>
  <c r="BB488" i="1"/>
  <c r="BH488" i="1"/>
  <c r="BF488" i="1"/>
  <c r="AJ489" i="1"/>
  <c r="AK489" i="1" s="1"/>
  <c r="AB489" i="1"/>
  <c r="AE489" i="1" s="1"/>
  <c r="AI489" i="1" s="1"/>
  <c r="BD490" i="1"/>
  <c r="BB490" i="1"/>
  <c r="BH490" i="1"/>
  <c r="BF490" i="1"/>
  <c r="AJ491" i="1"/>
  <c r="AK491" i="1" s="1"/>
  <c r="AE491" i="1"/>
  <c r="AI491" i="1" s="1"/>
  <c r="AB491" i="1"/>
  <c r="BD492" i="1"/>
  <c r="BB492" i="1"/>
  <c r="BH492" i="1"/>
  <c r="BF492" i="1"/>
  <c r="AJ493" i="1"/>
  <c r="AK493" i="1" s="1"/>
  <c r="AB493" i="1"/>
  <c r="AE493" i="1" s="1"/>
  <c r="AI493" i="1" s="1"/>
  <c r="BD494" i="1"/>
  <c r="BB494" i="1"/>
  <c r="BH494" i="1"/>
  <c r="BF494" i="1"/>
  <c r="AJ495" i="1"/>
  <c r="AK495" i="1" s="1"/>
  <c r="AE495" i="1"/>
  <c r="AI495" i="1" s="1"/>
  <c r="AB495" i="1"/>
  <c r="BD496" i="1"/>
  <c r="BB496" i="1"/>
  <c r="BH496" i="1"/>
  <c r="BF496" i="1"/>
  <c r="AJ497" i="1"/>
  <c r="AK497" i="1" s="1"/>
  <c r="AB497" i="1"/>
  <c r="AE497" i="1" s="1"/>
  <c r="AI497" i="1" s="1"/>
  <c r="BD498" i="1"/>
  <c r="BB498" i="1"/>
  <c r="BH498" i="1"/>
  <c r="BF498" i="1"/>
  <c r="AJ499" i="1"/>
  <c r="AK499" i="1" s="1"/>
  <c r="AE499" i="1"/>
  <c r="AI499" i="1" s="1"/>
  <c r="AB499" i="1"/>
  <c r="BD500" i="1"/>
  <c r="BB500" i="1"/>
  <c r="BH500" i="1"/>
  <c r="BF500" i="1"/>
  <c r="AJ501" i="1"/>
  <c r="AK501" i="1" s="1"/>
  <c r="AB501" i="1"/>
  <c r="AE501" i="1" s="1"/>
  <c r="AI501" i="1" s="1"/>
  <c r="BD502" i="1"/>
  <c r="BB502" i="1"/>
  <c r="BH502" i="1"/>
  <c r="BF502" i="1"/>
  <c r="AJ503" i="1"/>
  <c r="AK503" i="1" s="1"/>
  <c r="AE503" i="1"/>
  <c r="AI503" i="1" s="1"/>
  <c r="AB503" i="1"/>
  <c r="BD504" i="1"/>
  <c r="BB504" i="1"/>
  <c r="BH504" i="1"/>
  <c r="BF504" i="1"/>
  <c r="AJ505" i="1"/>
  <c r="AK505" i="1" s="1"/>
  <c r="AB505" i="1"/>
  <c r="AE505" i="1" s="1"/>
  <c r="AI505" i="1" s="1"/>
  <c r="BD506" i="1"/>
  <c r="BB506" i="1"/>
  <c r="BH506" i="1"/>
  <c r="BF506" i="1"/>
  <c r="AJ507" i="1"/>
  <c r="AK507" i="1" s="1"/>
  <c r="AE507" i="1"/>
  <c r="AI507" i="1" s="1"/>
  <c r="AB507" i="1"/>
  <c r="BD508" i="1"/>
  <c r="BB508" i="1"/>
  <c r="BH508" i="1"/>
  <c r="BF508" i="1"/>
  <c r="AJ509" i="1"/>
  <c r="AK509" i="1" s="1"/>
  <c r="AB509" i="1"/>
  <c r="AE509" i="1" s="1"/>
  <c r="AI509" i="1" s="1"/>
  <c r="BD510" i="1"/>
  <c r="BB510" i="1"/>
  <c r="BH510" i="1"/>
  <c r="BF510" i="1"/>
  <c r="AJ511" i="1"/>
  <c r="AK511" i="1" s="1"/>
  <c r="AE511" i="1"/>
  <c r="AI511" i="1" s="1"/>
  <c r="AB511" i="1"/>
  <c r="BD512" i="1"/>
  <c r="BB512" i="1"/>
  <c r="BH512" i="1"/>
  <c r="BF512" i="1"/>
  <c r="AJ513" i="1"/>
  <c r="AK513" i="1" s="1"/>
  <c r="AB513" i="1"/>
  <c r="AE513" i="1" s="1"/>
  <c r="AI513" i="1" s="1"/>
  <c r="BD514" i="1"/>
  <c r="BB514" i="1"/>
  <c r="BH514" i="1"/>
  <c r="BF514" i="1"/>
  <c r="AJ515" i="1"/>
  <c r="AK515" i="1" s="1"/>
  <c r="AE515" i="1"/>
  <c r="AI515" i="1" s="1"/>
  <c r="AB515" i="1"/>
  <c r="BD516" i="1"/>
  <c r="BB516" i="1"/>
  <c r="BH516" i="1"/>
  <c r="BF516" i="1"/>
  <c r="AJ517" i="1"/>
  <c r="AK517" i="1" s="1"/>
  <c r="AB517" i="1"/>
  <c r="AE517" i="1" s="1"/>
  <c r="AI517" i="1" s="1"/>
  <c r="BD518" i="1"/>
  <c r="BB518" i="1"/>
  <c r="BH518" i="1"/>
  <c r="BF518" i="1"/>
  <c r="AJ519" i="1"/>
  <c r="AK519" i="1" s="1"/>
  <c r="AE519" i="1"/>
  <c r="AI519" i="1" s="1"/>
  <c r="AB519" i="1"/>
  <c r="BD520" i="1"/>
  <c r="BB520" i="1"/>
  <c r="BH520" i="1"/>
  <c r="BF520" i="1"/>
  <c r="AJ521" i="1"/>
  <c r="AK521" i="1" s="1"/>
  <c r="AB521" i="1"/>
  <c r="AE521" i="1" s="1"/>
  <c r="AI521" i="1" s="1"/>
  <c r="BD522" i="1"/>
  <c r="BB522" i="1"/>
  <c r="BH522" i="1"/>
  <c r="BF522" i="1"/>
  <c r="AJ523" i="1"/>
  <c r="AK523" i="1" s="1"/>
  <c r="AE523" i="1"/>
  <c r="AI523" i="1" s="1"/>
  <c r="AB523" i="1"/>
  <c r="BD524" i="1"/>
  <c r="BB524" i="1"/>
  <c r="BH524" i="1"/>
  <c r="BF524" i="1"/>
  <c r="AJ525" i="1"/>
  <c r="AK525" i="1" s="1"/>
  <c r="AB525" i="1"/>
  <c r="AE525" i="1" s="1"/>
  <c r="AI525" i="1" s="1"/>
  <c r="BD526" i="1"/>
  <c r="BB526" i="1"/>
  <c r="BH526" i="1"/>
  <c r="BF526" i="1"/>
  <c r="AJ527" i="1"/>
  <c r="AK527" i="1" s="1"/>
  <c r="AE527" i="1"/>
  <c r="AI527" i="1" s="1"/>
  <c r="AB527" i="1"/>
  <c r="BD528" i="1"/>
  <c r="BB528" i="1"/>
  <c r="BH528" i="1"/>
  <c r="BF528" i="1"/>
  <c r="AJ529" i="1"/>
  <c r="AK529" i="1" s="1"/>
  <c r="AB529" i="1"/>
  <c r="AE529" i="1" s="1"/>
  <c r="AI529" i="1" s="1"/>
  <c r="BD530" i="1"/>
  <c r="BB530" i="1"/>
  <c r="BH530" i="1"/>
  <c r="BF530" i="1"/>
  <c r="AJ531" i="1"/>
  <c r="AK531" i="1" s="1"/>
  <c r="AE531" i="1"/>
  <c r="AI531" i="1" s="1"/>
  <c r="AB531" i="1"/>
  <c r="BD532" i="1"/>
  <c r="BB532" i="1"/>
  <c r="BH532" i="1"/>
  <c r="BF532" i="1"/>
  <c r="AJ533" i="1"/>
  <c r="AK533" i="1" s="1"/>
  <c r="AB533" i="1"/>
  <c r="AE533" i="1" s="1"/>
  <c r="AI533" i="1" s="1"/>
  <c r="BD534" i="1"/>
  <c r="BB534" i="1"/>
  <c r="BH534" i="1"/>
  <c r="BF534" i="1"/>
  <c r="AJ535" i="1"/>
  <c r="AK535" i="1" s="1"/>
  <c r="AE535" i="1"/>
  <c r="AI535" i="1" s="1"/>
  <c r="AB535" i="1"/>
  <c r="BD536" i="1"/>
  <c r="BB536" i="1"/>
  <c r="BH536" i="1"/>
  <c r="BF536" i="1"/>
  <c r="AJ537" i="1"/>
  <c r="AK537" i="1" s="1"/>
  <c r="AB537" i="1"/>
  <c r="AE537" i="1" s="1"/>
  <c r="AI537" i="1" s="1"/>
  <c r="BD538" i="1"/>
  <c r="BB538" i="1"/>
  <c r="BH538" i="1"/>
  <c r="BF538" i="1"/>
  <c r="AJ539" i="1"/>
  <c r="AK539" i="1" s="1"/>
  <c r="AE539" i="1"/>
  <c r="AI539" i="1" s="1"/>
  <c r="AB539" i="1"/>
  <c r="BD540" i="1"/>
  <c r="BB540" i="1"/>
  <c r="BH540" i="1"/>
  <c r="BF540" i="1"/>
  <c r="AJ541" i="1"/>
  <c r="AK541" i="1" s="1"/>
  <c r="AB541" i="1"/>
  <c r="AE541" i="1" s="1"/>
  <c r="AI541" i="1" s="1"/>
  <c r="BD542" i="1"/>
  <c r="BB542" i="1"/>
  <c r="BH542" i="1"/>
  <c r="BF542" i="1"/>
  <c r="AJ543" i="1"/>
  <c r="AK543" i="1" s="1"/>
  <c r="AE543" i="1"/>
  <c r="AI543" i="1" s="1"/>
  <c r="AB543" i="1"/>
  <c r="BD544" i="1"/>
  <c r="BB544" i="1"/>
  <c r="BH544" i="1"/>
  <c r="BF544" i="1"/>
  <c r="AJ545" i="1"/>
  <c r="AK545" i="1" s="1"/>
  <c r="AB545" i="1"/>
  <c r="AE545" i="1" s="1"/>
  <c r="AI545" i="1" s="1"/>
  <c r="BD546" i="1"/>
  <c r="BB546" i="1"/>
  <c r="BH546" i="1"/>
  <c r="BF546" i="1"/>
  <c r="AJ547" i="1"/>
  <c r="AK547" i="1" s="1"/>
  <c r="AE547" i="1"/>
  <c r="AI547" i="1" s="1"/>
  <c r="AB547" i="1"/>
  <c r="BD548" i="1"/>
  <c r="BB548" i="1"/>
  <c r="BH548" i="1"/>
  <c r="BF548" i="1"/>
  <c r="AJ549" i="1"/>
  <c r="AK549" i="1" s="1"/>
  <c r="AB549" i="1"/>
  <c r="AE549" i="1" s="1"/>
  <c r="AI549" i="1" s="1"/>
  <c r="BD550" i="1"/>
  <c r="BB550" i="1"/>
  <c r="BH550" i="1"/>
  <c r="BF550" i="1"/>
  <c r="AJ551" i="1"/>
  <c r="AK551" i="1" s="1"/>
  <c r="AE551" i="1"/>
  <c r="AI551" i="1" s="1"/>
  <c r="AB551" i="1"/>
  <c r="BD552" i="1"/>
  <c r="BB552" i="1"/>
  <c r="BH552" i="1"/>
  <c r="BF552" i="1"/>
  <c r="AJ553" i="1"/>
  <c r="AK553" i="1" s="1"/>
  <c r="AB553" i="1"/>
  <c r="AE553" i="1" s="1"/>
  <c r="AI553" i="1" s="1"/>
  <c r="BD554" i="1"/>
  <c r="BB554" i="1"/>
  <c r="BH554" i="1"/>
  <c r="BF554" i="1"/>
  <c r="AJ555" i="1"/>
  <c r="AK555" i="1" s="1"/>
  <c r="AE555" i="1"/>
  <c r="AI555" i="1" s="1"/>
  <c r="AB555" i="1"/>
  <c r="BD556" i="1"/>
  <c r="BB556" i="1"/>
  <c r="BH556" i="1"/>
  <c r="BF556" i="1"/>
  <c r="AJ557" i="1"/>
  <c r="AK557" i="1" s="1"/>
  <c r="AB557" i="1"/>
  <c r="AE557" i="1" s="1"/>
  <c r="AI557" i="1" s="1"/>
  <c r="BD558" i="1"/>
  <c r="BB558" i="1"/>
  <c r="BH558" i="1"/>
  <c r="BF558" i="1"/>
  <c r="AJ559" i="1"/>
  <c r="AK559" i="1" s="1"/>
  <c r="AE559" i="1"/>
  <c r="AI559" i="1" s="1"/>
  <c r="AB559" i="1"/>
  <c r="BD560" i="1"/>
  <c r="BB560" i="1"/>
  <c r="BH560" i="1"/>
  <c r="BF560" i="1"/>
  <c r="AJ561" i="1"/>
  <c r="AK561" i="1" s="1"/>
  <c r="AB561" i="1"/>
  <c r="AE561" i="1" s="1"/>
  <c r="AI561" i="1" s="1"/>
  <c r="BD562" i="1"/>
  <c r="BB562" i="1"/>
  <c r="BH562" i="1"/>
  <c r="BF562" i="1"/>
  <c r="AJ563" i="1"/>
  <c r="AK563" i="1" s="1"/>
  <c r="AE563" i="1"/>
  <c r="AI563" i="1" s="1"/>
  <c r="AB563" i="1"/>
  <c r="BD564" i="1"/>
  <c r="BB564" i="1"/>
  <c r="BH564" i="1"/>
  <c r="BF564" i="1"/>
  <c r="AJ565" i="1"/>
  <c r="AK565" i="1" s="1"/>
  <c r="AB565" i="1"/>
  <c r="AE565" i="1" s="1"/>
  <c r="AI565" i="1" s="1"/>
  <c r="BD566" i="1"/>
  <c r="BB566" i="1"/>
  <c r="BH566" i="1"/>
  <c r="BF566" i="1"/>
  <c r="AJ567" i="1"/>
  <c r="AK567" i="1" s="1"/>
  <c r="AE567" i="1"/>
  <c r="AI567" i="1" s="1"/>
  <c r="AB567" i="1"/>
  <c r="BD568" i="1"/>
  <c r="BB568" i="1"/>
  <c r="BH568" i="1"/>
  <c r="BF568" i="1"/>
  <c r="AJ569" i="1"/>
  <c r="AK569" i="1" s="1"/>
  <c r="AB569" i="1"/>
  <c r="AE569" i="1" s="1"/>
  <c r="AI569" i="1" s="1"/>
  <c r="BD570" i="1"/>
  <c r="BB570" i="1"/>
  <c r="BH570" i="1"/>
  <c r="BF570" i="1"/>
  <c r="AJ571" i="1"/>
  <c r="AK571" i="1" s="1"/>
  <c r="AE571" i="1"/>
  <c r="AI571" i="1" s="1"/>
  <c r="AB571" i="1"/>
  <c r="BD572" i="1"/>
  <c r="BB572" i="1"/>
  <c r="BH572" i="1"/>
  <c r="BF572" i="1"/>
  <c r="AJ573" i="1"/>
  <c r="AK573" i="1" s="1"/>
  <c r="AB573" i="1"/>
  <c r="AE573" i="1" s="1"/>
  <c r="AI573" i="1" s="1"/>
  <c r="BD574" i="1"/>
  <c r="BB574" i="1"/>
  <c r="BH574" i="1"/>
  <c r="BF574" i="1"/>
  <c r="AJ575" i="1"/>
  <c r="AK575" i="1" s="1"/>
  <c r="AE575" i="1"/>
  <c r="AI575" i="1" s="1"/>
  <c r="AB575" i="1"/>
  <c r="BD576" i="1"/>
  <c r="BB576" i="1"/>
  <c r="BH576" i="1"/>
  <c r="BF576" i="1"/>
  <c r="AJ577" i="1"/>
  <c r="AK577" i="1" s="1"/>
  <c r="AB577" i="1"/>
  <c r="AE577" i="1" s="1"/>
  <c r="AI577" i="1" s="1"/>
  <c r="BD578" i="1"/>
  <c r="BB578" i="1"/>
  <c r="BH578" i="1"/>
  <c r="BF578" i="1"/>
  <c r="AJ579" i="1"/>
  <c r="AK579" i="1" s="1"/>
  <c r="AE579" i="1"/>
  <c r="AI579" i="1" s="1"/>
  <c r="AB579" i="1"/>
  <c r="BD580" i="1"/>
  <c r="BB580" i="1"/>
  <c r="BH580" i="1"/>
  <c r="BF580" i="1"/>
  <c r="AJ581" i="1"/>
  <c r="AK581" i="1" s="1"/>
  <c r="AB581" i="1"/>
  <c r="AE581" i="1" s="1"/>
  <c r="AI581" i="1" s="1"/>
  <c r="BD582" i="1"/>
  <c r="BB582" i="1"/>
  <c r="BH582" i="1"/>
  <c r="BF582" i="1"/>
  <c r="AJ583" i="1"/>
  <c r="AK583" i="1" s="1"/>
  <c r="AE583" i="1"/>
  <c r="AI583" i="1" s="1"/>
  <c r="AB583" i="1"/>
  <c r="BD584" i="1"/>
  <c r="BB584" i="1"/>
  <c r="BH584" i="1"/>
  <c r="BF584" i="1"/>
  <c r="AJ585" i="1"/>
  <c r="AK585" i="1" s="1"/>
  <c r="AB585" i="1"/>
  <c r="AE585" i="1" s="1"/>
  <c r="AI585" i="1" s="1"/>
  <c r="BD586" i="1"/>
  <c r="BB586" i="1"/>
  <c r="BH586" i="1"/>
  <c r="BF586" i="1"/>
  <c r="AJ587" i="1"/>
  <c r="AK587" i="1" s="1"/>
  <c r="AE587" i="1"/>
  <c r="AI587" i="1" s="1"/>
  <c r="AB587" i="1"/>
  <c r="BD588" i="1"/>
  <c r="BB588" i="1"/>
  <c r="BH588" i="1"/>
  <c r="BF588" i="1"/>
  <c r="AJ589" i="1"/>
  <c r="AK589" i="1" s="1"/>
  <c r="AB589" i="1"/>
  <c r="AE589" i="1" s="1"/>
  <c r="AI589" i="1" s="1"/>
  <c r="BD590" i="1"/>
  <c r="BB590" i="1"/>
  <c r="BH590" i="1"/>
  <c r="BF590" i="1"/>
  <c r="AJ591" i="1"/>
  <c r="AK591" i="1" s="1"/>
  <c r="AE591" i="1"/>
  <c r="AI591" i="1" s="1"/>
  <c r="AB591" i="1"/>
  <c r="BD592" i="1"/>
  <c r="BB592" i="1"/>
  <c r="BH592" i="1"/>
  <c r="BF592" i="1"/>
  <c r="AJ593" i="1"/>
  <c r="AK593" i="1" s="1"/>
  <c r="AB593" i="1"/>
  <c r="AE593" i="1" s="1"/>
  <c r="AI593" i="1" s="1"/>
  <c r="BD594" i="1"/>
  <c r="BB594" i="1"/>
  <c r="BH594" i="1"/>
  <c r="BF594" i="1"/>
  <c r="AJ595" i="1"/>
  <c r="AK595" i="1" s="1"/>
  <c r="AE595" i="1"/>
  <c r="AI595" i="1" s="1"/>
  <c r="AB595" i="1"/>
  <c r="BD596" i="1"/>
  <c r="BB596" i="1"/>
  <c r="BH596" i="1"/>
  <c r="BF596" i="1"/>
  <c r="AJ597" i="1"/>
  <c r="AK597" i="1" s="1"/>
  <c r="AB597" i="1"/>
  <c r="AE597" i="1" s="1"/>
  <c r="AI597" i="1" s="1"/>
  <c r="AZ599" i="1"/>
  <c r="AX599" i="1"/>
  <c r="AY599" i="1"/>
  <c r="AZ601" i="1"/>
  <c r="AX601" i="1"/>
  <c r="AY601" i="1"/>
  <c r="AZ603" i="1"/>
  <c r="AX603" i="1"/>
  <c r="AY603" i="1"/>
  <c r="AZ605" i="1"/>
  <c r="AX605" i="1"/>
  <c r="AY605" i="1"/>
  <c r="AZ607" i="1"/>
  <c r="AX607" i="1"/>
  <c r="AY607" i="1"/>
  <c r="AZ609" i="1"/>
  <c r="AX609" i="1"/>
  <c r="AY609" i="1"/>
  <c r="AZ611" i="1"/>
  <c r="AX611" i="1"/>
  <c r="AY611" i="1"/>
  <c r="AZ613" i="1"/>
  <c r="AX613" i="1"/>
  <c r="AY613" i="1"/>
  <c r="AZ615" i="1"/>
  <c r="AX615" i="1"/>
  <c r="AY615" i="1"/>
  <c r="AZ617" i="1"/>
  <c r="AX617" i="1"/>
  <c r="AY617" i="1"/>
  <c r="AZ619" i="1"/>
  <c r="AX619" i="1"/>
  <c r="AY619" i="1"/>
  <c r="AZ621" i="1"/>
  <c r="AX621" i="1"/>
  <c r="AY621" i="1"/>
  <c r="AZ623" i="1"/>
  <c r="AX623" i="1"/>
  <c r="AY623" i="1"/>
  <c r="AZ625" i="1"/>
  <c r="AX625" i="1"/>
  <c r="AY625" i="1"/>
  <c r="AZ627" i="1"/>
  <c r="AX627" i="1"/>
  <c r="AY627" i="1"/>
  <c r="AZ629" i="1"/>
  <c r="AX629" i="1"/>
  <c r="AY629" i="1"/>
  <c r="AZ631" i="1"/>
  <c r="AX631" i="1"/>
  <c r="AY631" i="1"/>
  <c r="AZ633" i="1"/>
  <c r="AX633" i="1"/>
  <c r="AY633" i="1"/>
  <c r="AZ635" i="1"/>
  <c r="AX635" i="1"/>
  <c r="AY635" i="1"/>
  <c r="AZ637" i="1"/>
  <c r="AX637" i="1"/>
  <c r="AY637" i="1"/>
  <c r="AZ639" i="1"/>
  <c r="AX639" i="1"/>
  <c r="AY639" i="1"/>
  <c r="AZ641" i="1"/>
  <c r="AX641" i="1"/>
  <c r="AY641" i="1"/>
  <c r="AZ643" i="1"/>
  <c r="AX643" i="1"/>
  <c r="AY643" i="1"/>
  <c r="AZ645" i="1"/>
  <c r="AX645" i="1"/>
  <c r="AY645" i="1"/>
  <c r="AZ647" i="1"/>
  <c r="AX647" i="1"/>
  <c r="AY647" i="1"/>
  <c r="AZ649" i="1"/>
  <c r="AX649" i="1"/>
  <c r="AY649" i="1"/>
  <c r="AZ651" i="1"/>
  <c r="AX651" i="1"/>
  <c r="AY651" i="1"/>
  <c r="AZ653" i="1"/>
  <c r="AX653" i="1"/>
  <c r="AY653" i="1"/>
  <c r="AZ655" i="1"/>
  <c r="AX655" i="1"/>
  <c r="AY655" i="1"/>
  <c r="AZ657" i="1"/>
  <c r="AX657" i="1"/>
  <c r="AY657" i="1"/>
  <c r="AZ659" i="1"/>
  <c r="AX659" i="1"/>
  <c r="AY659" i="1"/>
  <c r="AZ661" i="1"/>
  <c r="AX661" i="1"/>
  <c r="AY661" i="1"/>
  <c r="AZ663" i="1"/>
  <c r="AX663" i="1"/>
  <c r="AY663" i="1"/>
  <c r="AZ665" i="1"/>
  <c r="AX665" i="1"/>
  <c r="AY665" i="1"/>
  <c r="AZ667" i="1"/>
  <c r="AX667" i="1"/>
  <c r="AY667" i="1"/>
  <c r="AZ669" i="1"/>
  <c r="AX669" i="1"/>
  <c r="AY669" i="1"/>
  <c r="AZ671" i="1"/>
  <c r="AX671" i="1"/>
  <c r="AY671" i="1"/>
  <c r="AZ673" i="1"/>
  <c r="AX673" i="1"/>
  <c r="AY673" i="1"/>
  <c r="AZ675" i="1"/>
  <c r="AX675" i="1"/>
  <c r="AY675" i="1"/>
  <c r="AZ677" i="1"/>
  <c r="AX677" i="1"/>
  <c r="AY677" i="1"/>
  <c r="AZ679" i="1"/>
  <c r="AX679" i="1"/>
  <c r="AY679" i="1"/>
  <c r="AZ681" i="1"/>
  <c r="AX681" i="1"/>
  <c r="AY681" i="1"/>
  <c r="AZ683" i="1"/>
  <c r="AX683" i="1"/>
  <c r="AY683" i="1"/>
  <c r="AZ687" i="1"/>
  <c r="AX687" i="1"/>
  <c r="AY687" i="1"/>
  <c r="AZ691" i="1"/>
  <c r="AX691" i="1"/>
  <c r="AY691" i="1"/>
  <c r="AZ695" i="1"/>
  <c r="AX695" i="1"/>
  <c r="AY695" i="1"/>
  <c r="AZ699" i="1"/>
  <c r="AX699" i="1"/>
  <c r="AY699" i="1"/>
  <c r="AZ703" i="1"/>
  <c r="AX703" i="1"/>
  <c r="AY703" i="1"/>
  <c r="AZ707" i="1"/>
  <c r="AX707" i="1"/>
  <c r="AY707" i="1"/>
  <c r="AZ711" i="1"/>
  <c r="AX711" i="1"/>
  <c r="AY711" i="1"/>
  <c r="AZ714" i="1"/>
  <c r="AX714" i="1"/>
  <c r="AY714" i="1"/>
  <c r="BG684" i="1"/>
  <c r="BD685" i="1"/>
  <c r="BB685" i="1"/>
  <c r="BH685" i="1"/>
  <c r="BF685" i="1"/>
  <c r="AJ686" i="1"/>
  <c r="AK686" i="1" s="1"/>
  <c r="AE686" i="1"/>
  <c r="AI686" i="1" s="1"/>
  <c r="AB686" i="1"/>
  <c r="BD687" i="1"/>
  <c r="BB687" i="1"/>
  <c r="BH687" i="1"/>
  <c r="BF687" i="1"/>
  <c r="AJ688" i="1"/>
  <c r="AK688" i="1" s="1"/>
  <c r="AB688" i="1"/>
  <c r="AE688" i="1" s="1"/>
  <c r="AI688" i="1" s="1"/>
  <c r="BD689" i="1"/>
  <c r="BB689" i="1"/>
  <c r="BH689" i="1"/>
  <c r="BF689" i="1"/>
  <c r="AJ690" i="1"/>
  <c r="AK690" i="1" s="1"/>
  <c r="AE690" i="1"/>
  <c r="AI690" i="1" s="1"/>
  <c r="AB690" i="1"/>
  <c r="BD691" i="1"/>
  <c r="BB691" i="1"/>
  <c r="BH691" i="1"/>
  <c r="BF691" i="1"/>
  <c r="AJ692" i="1"/>
  <c r="AK692" i="1" s="1"/>
  <c r="AB692" i="1"/>
  <c r="AE692" i="1" s="1"/>
  <c r="AI692" i="1" s="1"/>
  <c r="BD693" i="1"/>
  <c r="BB693" i="1"/>
  <c r="BH693" i="1"/>
  <c r="BF693" i="1"/>
  <c r="AJ694" i="1"/>
  <c r="AK694" i="1" s="1"/>
  <c r="AE694" i="1"/>
  <c r="AI694" i="1" s="1"/>
  <c r="AB694" i="1"/>
  <c r="BD695" i="1"/>
  <c r="BB695" i="1"/>
  <c r="BH695" i="1"/>
  <c r="BF695" i="1"/>
  <c r="AJ696" i="1"/>
  <c r="AK696" i="1" s="1"/>
  <c r="AB696" i="1"/>
  <c r="AE696" i="1" s="1"/>
  <c r="AI696" i="1" s="1"/>
  <c r="BD697" i="1"/>
  <c r="BB697" i="1"/>
  <c r="BH697" i="1"/>
  <c r="BF697" i="1"/>
  <c r="AJ698" i="1"/>
  <c r="AK698" i="1" s="1"/>
  <c r="AE698" i="1"/>
  <c r="AI698" i="1" s="1"/>
  <c r="AB698" i="1"/>
  <c r="BD699" i="1"/>
  <c r="BB699" i="1"/>
  <c r="BH699" i="1"/>
  <c r="BF699" i="1"/>
  <c r="AJ700" i="1"/>
  <c r="AK700" i="1" s="1"/>
  <c r="AB700" i="1"/>
  <c r="AE700" i="1" s="1"/>
  <c r="AI700" i="1" s="1"/>
  <c r="BD701" i="1"/>
  <c r="BB701" i="1"/>
  <c r="BH701" i="1"/>
  <c r="BF701" i="1"/>
  <c r="AJ702" i="1"/>
  <c r="AK702" i="1" s="1"/>
  <c r="AE702" i="1"/>
  <c r="AI702" i="1" s="1"/>
  <c r="AB702" i="1"/>
  <c r="BD703" i="1"/>
  <c r="BB703" i="1"/>
  <c r="BH703" i="1"/>
  <c r="BF703" i="1"/>
  <c r="AJ704" i="1"/>
  <c r="AK704" i="1" s="1"/>
  <c r="AB704" i="1"/>
  <c r="AE704" i="1" s="1"/>
  <c r="AI704" i="1" s="1"/>
  <c r="BD705" i="1"/>
  <c r="BB705" i="1"/>
  <c r="BH705" i="1"/>
  <c r="BF705" i="1"/>
  <c r="AJ706" i="1"/>
  <c r="AK706" i="1" s="1"/>
  <c r="AE706" i="1"/>
  <c r="AI706" i="1" s="1"/>
  <c r="AB706" i="1"/>
  <c r="BD707" i="1"/>
  <c r="BB707" i="1"/>
  <c r="BH707" i="1"/>
  <c r="BF707" i="1"/>
  <c r="AJ708" i="1"/>
  <c r="AK708" i="1" s="1"/>
  <c r="AB708" i="1"/>
  <c r="AE708" i="1" s="1"/>
  <c r="AI708" i="1" s="1"/>
  <c r="BD709" i="1"/>
  <c r="BB709" i="1"/>
  <c r="BH709" i="1"/>
  <c r="BF709" i="1"/>
  <c r="AJ710" i="1"/>
  <c r="AK710" i="1" s="1"/>
  <c r="AE710" i="1"/>
  <c r="AI710" i="1" s="1"/>
  <c r="AB710" i="1"/>
  <c r="BD711" i="1"/>
  <c r="BB711" i="1"/>
  <c r="BH711" i="1"/>
  <c r="BF711" i="1"/>
  <c r="AJ712" i="1"/>
  <c r="AK712" i="1" s="1"/>
  <c r="AB712" i="1"/>
  <c r="AE712" i="1" s="1"/>
  <c r="AI712" i="1" s="1"/>
  <c r="BD713" i="1"/>
  <c r="BB713" i="1"/>
  <c r="BH713" i="1"/>
  <c r="BF713" i="1"/>
  <c r="AJ714" i="1"/>
  <c r="AK714" i="1" s="1"/>
  <c r="AE714" i="1"/>
  <c r="AI714" i="1" s="1"/>
  <c r="AB714" i="1"/>
  <c r="AY715" i="1"/>
  <c r="AZ715" i="1"/>
  <c r="AX715" i="1"/>
  <c r="AY717" i="1"/>
  <c r="AZ717" i="1"/>
  <c r="AX717" i="1"/>
  <c r="AY719" i="1"/>
  <c r="AZ719" i="1"/>
  <c r="AX719" i="1"/>
  <c r="AY721" i="1"/>
  <c r="AZ721" i="1"/>
  <c r="AX721" i="1"/>
  <c r="AY723" i="1"/>
  <c r="AZ723" i="1"/>
  <c r="AX723" i="1"/>
  <c r="AY725" i="1"/>
  <c r="AZ725" i="1"/>
  <c r="AX725" i="1"/>
  <c r="AY727" i="1"/>
  <c r="AZ727" i="1"/>
  <c r="AX727" i="1"/>
  <c r="AY729" i="1"/>
  <c r="AZ729" i="1"/>
  <c r="AX729" i="1"/>
  <c r="AY731" i="1"/>
  <c r="AZ731" i="1"/>
  <c r="AX731" i="1"/>
  <c r="AY733" i="1"/>
  <c r="AZ733" i="1"/>
  <c r="AX733" i="1"/>
  <c r="AY735" i="1"/>
  <c r="AZ735" i="1"/>
  <c r="AX735" i="1"/>
  <c r="AY737" i="1"/>
  <c r="AZ737" i="1"/>
  <c r="AX737" i="1"/>
  <c r="AY739" i="1"/>
  <c r="AZ739" i="1"/>
  <c r="AX739" i="1"/>
  <c r="AY741" i="1"/>
  <c r="AZ741" i="1"/>
  <c r="AX741" i="1"/>
  <c r="AY743" i="1"/>
  <c r="AZ743" i="1"/>
  <c r="AX743" i="1"/>
  <c r="AY745" i="1"/>
  <c r="AZ745" i="1"/>
  <c r="AX745" i="1"/>
  <c r="AY747" i="1"/>
  <c r="AZ747" i="1"/>
  <c r="AX747" i="1"/>
  <c r="AY749" i="1"/>
  <c r="AZ749" i="1"/>
  <c r="AX749" i="1"/>
  <c r="AY751" i="1"/>
  <c r="AZ751" i="1"/>
  <c r="AX751" i="1"/>
  <c r="AY753" i="1"/>
  <c r="AZ753" i="1"/>
  <c r="AX753" i="1"/>
  <c r="AY755" i="1"/>
  <c r="AZ755" i="1"/>
  <c r="AX755" i="1"/>
  <c r="AY757" i="1"/>
  <c r="AZ757" i="1"/>
  <c r="AX757" i="1"/>
  <c r="AY759" i="1"/>
  <c r="AZ759" i="1"/>
  <c r="AX759" i="1"/>
  <c r="AY761" i="1"/>
  <c r="AZ761" i="1"/>
  <c r="AX761" i="1"/>
  <c r="AY763" i="1"/>
  <c r="AZ763" i="1"/>
  <c r="AX763" i="1"/>
  <c r="AY765" i="1"/>
  <c r="AZ765" i="1"/>
  <c r="AX765" i="1"/>
  <c r="AY767" i="1"/>
  <c r="AZ767" i="1"/>
  <c r="AX767" i="1"/>
  <c r="AY769" i="1"/>
  <c r="AZ769" i="1"/>
  <c r="AX769" i="1"/>
  <c r="AY771" i="1"/>
  <c r="AZ771" i="1"/>
  <c r="AX771" i="1"/>
  <c r="AY773" i="1"/>
  <c r="AZ773" i="1"/>
  <c r="AX773" i="1"/>
  <c r="AY775" i="1"/>
  <c r="AZ775" i="1"/>
  <c r="AX775" i="1"/>
  <c r="AY777" i="1"/>
  <c r="AZ777" i="1"/>
  <c r="AX777" i="1"/>
  <c r="AY779" i="1"/>
  <c r="AZ779" i="1"/>
  <c r="AX779" i="1"/>
  <c r="AY781" i="1"/>
  <c r="AZ781" i="1"/>
  <c r="AX781" i="1"/>
  <c r="AY783" i="1"/>
  <c r="AZ783" i="1"/>
  <c r="AX783" i="1"/>
  <c r="AY785" i="1"/>
  <c r="AZ785" i="1"/>
  <c r="AX785" i="1"/>
  <c r="AY787" i="1"/>
  <c r="AZ787" i="1"/>
  <c r="AX787" i="1"/>
  <c r="AY789" i="1"/>
  <c r="AZ789" i="1"/>
  <c r="AX789" i="1"/>
  <c r="AY791" i="1"/>
  <c r="AZ791" i="1"/>
  <c r="AX791" i="1"/>
  <c r="AY793" i="1"/>
  <c r="AZ793" i="1"/>
  <c r="AX793" i="1"/>
  <c r="AY795" i="1"/>
  <c r="AZ795" i="1"/>
  <c r="AX795" i="1"/>
  <c r="AY797" i="1"/>
  <c r="AZ797" i="1"/>
  <c r="AX797" i="1"/>
  <c r="AY799" i="1"/>
  <c r="AZ799" i="1"/>
  <c r="AX799" i="1"/>
  <c r="AY801" i="1"/>
  <c r="AZ801" i="1"/>
  <c r="AX801" i="1"/>
  <c r="AY803" i="1"/>
  <c r="AZ803" i="1"/>
  <c r="AX803" i="1"/>
  <c r="AY805" i="1"/>
  <c r="AZ805" i="1"/>
  <c r="AX805" i="1"/>
  <c r="AY807" i="1"/>
  <c r="AZ807" i="1"/>
  <c r="AX807" i="1"/>
  <c r="AY809" i="1"/>
  <c r="AZ809" i="1"/>
  <c r="AX809" i="1"/>
  <c r="AY811" i="1"/>
  <c r="AZ811" i="1"/>
  <c r="AX811" i="1"/>
  <c r="AY813" i="1"/>
  <c r="AZ813" i="1"/>
  <c r="AX813" i="1"/>
  <c r="AY815" i="1"/>
  <c r="AZ815" i="1"/>
  <c r="AX815" i="1"/>
  <c r="AY817" i="1"/>
  <c r="AZ817" i="1"/>
  <c r="AX817" i="1"/>
  <c r="AY819" i="1"/>
  <c r="AZ819" i="1"/>
  <c r="AX819" i="1"/>
  <c r="AZ821" i="1"/>
  <c r="AX821" i="1"/>
  <c r="AY821" i="1"/>
  <c r="AZ825" i="1"/>
  <c r="AX825" i="1"/>
  <c r="AY825" i="1"/>
  <c r="AZ829" i="1"/>
  <c r="AX829" i="1"/>
  <c r="AY829" i="1"/>
  <c r="AZ833" i="1"/>
  <c r="AX833" i="1"/>
  <c r="AY833" i="1"/>
  <c r="AZ836" i="1"/>
  <c r="AX836" i="1"/>
  <c r="AY836" i="1"/>
  <c r="AJ685" i="1"/>
  <c r="AK685" i="1" s="1"/>
  <c r="AB685" i="1"/>
  <c r="AE685" i="1" s="1"/>
  <c r="AI685" i="1" s="1"/>
  <c r="AZ686" i="1"/>
  <c r="AX686" i="1"/>
  <c r="BD686" i="1"/>
  <c r="BB686" i="1"/>
  <c r="BH686" i="1"/>
  <c r="BF686" i="1"/>
  <c r="AJ687" i="1"/>
  <c r="AK687" i="1" s="1"/>
  <c r="AE687" i="1"/>
  <c r="AI687" i="1" s="1"/>
  <c r="AB687" i="1"/>
  <c r="AZ688" i="1"/>
  <c r="AX688" i="1"/>
  <c r="BD688" i="1"/>
  <c r="BB688" i="1"/>
  <c r="BH688" i="1"/>
  <c r="BF688" i="1"/>
  <c r="AJ689" i="1"/>
  <c r="AK689" i="1" s="1"/>
  <c r="AB689" i="1"/>
  <c r="AE689" i="1" s="1"/>
  <c r="AI689" i="1" s="1"/>
  <c r="AZ690" i="1"/>
  <c r="AX690" i="1"/>
  <c r="BD690" i="1"/>
  <c r="BB690" i="1"/>
  <c r="BH690" i="1"/>
  <c r="BF690" i="1"/>
  <c r="AJ691" i="1"/>
  <c r="AK691" i="1" s="1"/>
  <c r="AE691" i="1"/>
  <c r="AI691" i="1" s="1"/>
  <c r="AB691" i="1"/>
  <c r="AZ692" i="1"/>
  <c r="AX692" i="1"/>
  <c r="BD692" i="1"/>
  <c r="BB692" i="1"/>
  <c r="BH692" i="1"/>
  <c r="BF692" i="1"/>
  <c r="AJ693" i="1"/>
  <c r="AK693" i="1" s="1"/>
  <c r="AB693" i="1"/>
  <c r="AE693" i="1" s="1"/>
  <c r="AI693" i="1" s="1"/>
  <c r="AZ694" i="1"/>
  <c r="AX694" i="1"/>
  <c r="BD694" i="1"/>
  <c r="BB694" i="1"/>
  <c r="BH694" i="1"/>
  <c r="BF694" i="1"/>
  <c r="AJ695" i="1"/>
  <c r="AK695" i="1" s="1"/>
  <c r="AE695" i="1"/>
  <c r="AI695" i="1" s="1"/>
  <c r="AB695" i="1"/>
  <c r="AZ696" i="1"/>
  <c r="AX696" i="1"/>
  <c r="BD696" i="1"/>
  <c r="BB696" i="1"/>
  <c r="BH696" i="1"/>
  <c r="BF696" i="1"/>
  <c r="AJ697" i="1"/>
  <c r="AK697" i="1" s="1"/>
  <c r="AB697" i="1"/>
  <c r="AE697" i="1" s="1"/>
  <c r="AI697" i="1" s="1"/>
  <c r="AZ698" i="1"/>
  <c r="AX698" i="1"/>
  <c r="BD698" i="1"/>
  <c r="BB698" i="1"/>
  <c r="BH698" i="1"/>
  <c r="BF698" i="1"/>
  <c r="AJ699" i="1"/>
  <c r="AK699" i="1" s="1"/>
  <c r="AE699" i="1"/>
  <c r="AI699" i="1" s="1"/>
  <c r="AB699" i="1"/>
  <c r="AZ700" i="1"/>
  <c r="AX700" i="1"/>
  <c r="BD700" i="1"/>
  <c r="BB700" i="1"/>
  <c r="BH700" i="1"/>
  <c r="BF700" i="1"/>
  <c r="AJ701" i="1"/>
  <c r="AK701" i="1" s="1"/>
  <c r="AB701" i="1"/>
  <c r="AE701" i="1" s="1"/>
  <c r="AI701" i="1" s="1"/>
  <c r="AZ702" i="1"/>
  <c r="AX702" i="1"/>
  <c r="BD702" i="1"/>
  <c r="BB702" i="1"/>
  <c r="BH702" i="1"/>
  <c r="BF702" i="1"/>
  <c r="AJ703" i="1"/>
  <c r="AK703" i="1" s="1"/>
  <c r="AE703" i="1"/>
  <c r="AI703" i="1" s="1"/>
  <c r="AB703" i="1"/>
  <c r="AZ704" i="1"/>
  <c r="AX704" i="1"/>
  <c r="BD704" i="1"/>
  <c r="BB704" i="1"/>
  <c r="BH704" i="1"/>
  <c r="BF704" i="1"/>
  <c r="AJ705" i="1"/>
  <c r="AK705" i="1" s="1"/>
  <c r="AB705" i="1"/>
  <c r="AE705" i="1" s="1"/>
  <c r="AI705" i="1" s="1"/>
  <c r="AZ706" i="1"/>
  <c r="AX706" i="1"/>
  <c r="BD706" i="1"/>
  <c r="BB706" i="1"/>
  <c r="BH706" i="1"/>
  <c r="BF706" i="1"/>
  <c r="AJ707" i="1"/>
  <c r="AK707" i="1" s="1"/>
  <c r="AE707" i="1"/>
  <c r="AI707" i="1" s="1"/>
  <c r="AB707" i="1"/>
  <c r="AZ708" i="1"/>
  <c r="AX708" i="1"/>
  <c r="BD708" i="1"/>
  <c r="BB708" i="1"/>
  <c r="BH708" i="1"/>
  <c r="BF708" i="1"/>
  <c r="AJ709" i="1"/>
  <c r="AK709" i="1" s="1"/>
  <c r="AB709" i="1"/>
  <c r="AE709" i="1" s="1"/>
  <c r="AI709" i="1" s="1"/>
  <c r="AZ710" i="1"/>
  <c r="AX710" i="1"/>
  <c r="BD710" i="1"/>
  <c r="BB710" i="1"/>
  <c r="BH710" i="1"/>
  <c r="BF710" i="1"/>
  <c r="AJ711" i="1"/>
  <c r="AK711" i="1" s="1"/>
  <c r="AE711" i="1"/>
  <c r="AI711" i="1" s="1"/>
  <c r="AB711" i="1"/>
  <c r="AZ712" i="1"/>
  <c r="AX712" i="1"/>
  <c r="BD712" i="1"/>
  <c r="BB712" i="1"/>
  <c r="BH712" i="1"/>
  <c r="BF712" i="1"/>
  <c r="AJ713" i="1"/>
  <c r="AK713" i="1" s="1"/>
  <c r="AB713" i="1"/>
  <c r="AE713" i="1" s="1"/>
  <c r="AI713" i="1" s="1"/>
  <c r="BD714" i="1"/>
  <c r="BB714" i="1"/>
  <c r="BG714" i="1"/>
  <c r="BH714" i="1"/>
  <c r="BF714" i="1"/>
  <c r="AY716" i="1"/>
  <c r="AZ716" i="1"/>
  <c r="AX716" i="1"/>
  <c r="AY718" i="1"/>
  <c r="AZ718" i="1"/>
  <c r="AX718" i="1"/>
  <c r="AY720" i="1"/>
  <c r="AZ720" i="1"/>
  <c r="AX720" i="1"/>
  <c r="AY722" i="1"/>
  <c r="AZ722" i="1"/>
  <c r="AX722" i="1"/>
  <c r="AY724" i="1"/>
  <c r="AZ724" i="1"/>
  <c r="AX724" i="1"/>
  <c r="AY726" i="1"/>
  <c r="AZ726" i="1"/>
  <c r="AX726" i="1"/>
  <c r="AY728" i="1"/>
  <c r="AZ728" i="1"/>
  <c r="AX728" i="1"/>
  <c r="AY730" i="1"/>
  <c r="AZ730" i="1"/>
  <c r="AX730" i="1"/>
  <c r="AY732" i="1"/>
  <c r="AZ732" i="1"/>
  <c r="AX732" i="1"/>
  <c r="AY734" i="1"/>
  <c r="AZ734" i="1"/>
  <c r="AX734" i="1"/>
  <c r="AY736" i="1"/>
  <c r="AZ736" i="1"/>
  <c r="AX736" i="1"/>
  <c r="AY738" i="1"/>
  <c r="AZ738" i="1"/>
  <c r="AX738" i="1"/>
  <c r="AY740" i="1"/>
  <c r="AZ740" i="1"/>
  <c r="AX740" i="1"/>
  <c r="AY742" i="1"/>
  <c r="AZ742" i="1"/>
  <c r="AX742" i="1"/>
  <c r="AY744" i="1"/>
  <c r="AZ744" i="1"/>
  <c r="AX744" i="1"/>
  <c r="AY746" i="1"/>
  <c r="AZ746" i="1"/>
  <c r="AX746" i="1"/>
  <c r="AY748" i="1"/>
  <c r="AZ748" i="1"/>
  <c r="AX748" i="1"/>
  <c r="AY750" i="1"/>
  <c r="AZ750" i="1"/>
  <c r="AX750" i="1"/>
  <c r="AY752" i="1"/>
  <c r="AZ752" i="1"/>
  <c r="AX752" i="1"/>
  <c r="AY754" i="1"/>
  <c r="AZ754" i="1"/>
  <c r="AX754" i="1"/>
  <c r="AY756" i="1"/>
  <c r="AZ756" i="1"/>
  <c r="AX756" i="1"/>
  <c r="AY758" i="1"/>
  <c r="AZ758" i="1"/>
  <c r="AX758" i="1"/>
  <c r="AY760" i="1"/>
  <c r="AZ760" i="1"/>
  <c r="AX760" i="1"/>
  <c r="AY762" i="1"/>
  <c r="AZ762" i="1"/>
  <c r="AX762" i="1"/>
  <c r="AY764" i="1"/>
  <c r="AZ764" i="1"/>
  <c r="AX764" i="1"/>
  <c r="AY766" i="1"/>
  <c r="AZ766" i="1"/>
  <c r="AX766" i="1"/>
  <c r="AY768" i="1"/>
  <c r="AZ768" i="1"/>
  <c r="AX768" i="1"/>
  <c r="AY770" i="1"/>
  <c r="AZ770" i="1"/>
  <c r="AX770" i="1"/>
  <c r="AY772" i="1"/>
  <c r="AZ772" i="1"/>
  <c r="AX772" i="1"/>
  <c r="AY774" i="1"/>
  <c r="AZ774" i="1"/>
  <c r="AX774" i="1"/>
  <c r="AY776" i="1"/>
  <c r="AZ776" i="1"/>
  <c r="AX776" i="1"/>
  <c r="AY778" i="1"/>
  <c r="AZ778" i="1"/>
  <c r="AX778" i="1"/>
  <c r="AY780" i="1"/>
  <c r="AZ780" i="1"/>
  <c r="AX780" i="1"/>
  <c r="AY782" i="1"/>
  <c r="AZ782" i="1"/>
  <c r="AX782" i="1"/>
  <c r="AY784" i="1"/>
  <c r="AZ784" i="1"/>
  <c r="AX784" i="1"/>
  <c r="AY786" i="1"/>
  <c r="AZ786" i="1"/>
  <c r="AX786" i="1"/>
  <c r="AY788" i="1"/>
  <c r="AZ788" i="1"/>
  <c r="AX788" i="1"/>
  <c r="AY790" i="1"/>
  <c r="AZ790" i="1"/>
  <c r="AX790" i="1"/>
  <c r="AY792" i="1"/>
  <c r="AZ792" i="1"/>
  <c r="AX792" i="1"/>
  <c r="AY794" i="1"/>
  <c r="AZ794" i="1"/>
  <c r="AX794" i="1"/>
  <c r="AY796" i="1"/>
  <c r="AZ796" i="1"/>
  <c r="AX796" i="1"/>
  <c r="AY798" i="1"/>
  <c r="AZ798" i="1"/>
  <c r="AX798" i="1"/>
  <c r="AY800" i="1"/>
  <c r="AZ800" i="1"/>
  <c r="AX800" i="1"/>
  <c r="AY802" i="1"/>
  <c r="AZ802" i="1"/>
  <c r="AX802" i="1"/>
  <c r="AY804" i="1"/>
  <c r="AZ804" i="1"/>
  <c r="AX804" i="1"/>
  <c r="AY806" i="1"/>
  <c r="AZ806" i="1"/>
  <c r="AX806" i="1"/>
  <c r="AY808" i="1"/>
  <c r="AZ808" i="1"/>
  <c r="AX808" i="1"/>
  <c r="AY810" i="1"/>
  <c r="AZ810" i="1"/>
  <c r="AX810" i="1"/>
  <c r="AY812" i="1"/>
  <c r="AZ812" i="1"/>
  <c r="AX812" i="1"/>
  <c r="AY814" i="1"/>
  <c r="AZ814" i="1"/>
  <c r="AX814" i="1"/>
  <c r="AY816" i="1"/>
  <c r="AZ816" i="1"/>
  <c r="AX816" i="1"/>
  <c r="AY818" i="1"/>
  <c r="AZ818" i="1"/>
  <c r="AX818" i="1"/>
  <c r="AY820" i="1"/>
  <c r="AZ820" i="1"/>
  <c r="AX820" i="1"/>
  <c r="AZ823" i="1"/>
  <c r="AX823" i="1"/>
  <c r="AY823" i="1"/>
  <c r="AZ827" i="1"/>
  <c r="AX827" i="1"/>
  <c r="AY827" i="1"/>
  <c r="AZ831" i="1"/>
  <c r="AX831" i="1"/>
  <c r="AY831" i="1"/>
  <c r="AZ835" i="1"/>
  <c r="AX835" i="1"/>
  <c r="AY835" i="1"/>
  <c r="AB715" i="1"/>
  <c r="AE715" i="1"/>
  <c r="AI715" i="1" s="1"/>
  <c r="BB715" i="1"/>
  <c r="BD715" i="1"/>
  <c r="BF715" i="1"/>
  <c r="BH715" i="1"/>
  <c r="AB716" i="1"/>
  <c r="AE716" i="1"/>
  <c r="AI716" i="1" s="1"/>
  <c r="BB716" i="1"/>
  <c r="BD716" i="1"/>
  <c r="BF716" i="1"/>
  <c r="BH716" i="1"/>
  <c r="AB717" i="1"/>
  <c r="AE717" i="1"/>
  <c r="AI717" i="1" s="1"/>
  <c r="BB717" i="1"/>
  <c r="BD717" i="1"/>
  <c r="BF717" i="1"/>
  <c r="BH717" i="1"/>
  <c r="AB718" i="1"/>
  <c r="AE718" i="1"/>
  <c r="AI718" i="1" s="1"/>
  <c r="BB718" i="1"/>
  <c r="BD718" i="1"/>
  <c r="BF718" i="1"/>
  <c r="BH718" i="1"/>
  <c r="AB719" i="1"/>
  <c r="AE719" i="1"/>
  <c r="AI719" i="1" s="1"/>
  <c r="BB719" i="1"/>
  <c r="BD719" i="1"/>
  <c r="BF719" i="1"/>
  <c r="BH719" i="1"/>
  <c r="AB720" i="1"/>
  <c r="AE720" i="1"/>
  <c r="AI720" i="1" s="1"/>
  <c r="BB720" i="1"/>
  <c r="BD720" i="1"/>
  <c r="BF720" i="1"/>
  <c r="BH720" i="1"/>
  <c r="AB721" i="1"/>
  <c r="AE721" i="1"/>
  <c r="AI721" i="1" s="1"/>
  <c r="BB721" i="1"/>
  <c r="BD721" i="1"/>
  <c r="BF721" i="1"/>
  <c r="BH721" i="1"/>
  <c r="AB722" i="1"/>
  <c r="AE722" i="1"/>
  <c r="AI722" i="1" s="1"/>
  <c r="BB722" i="1"/>
  <c r="BD722" i="1"/>
  <c r="BF722" i="1"/>
  <c r="BH722" i="1"/>
  <c r="AB723" i="1"/>
  <c r="AE723" i="1"/>
  <c r="AI723" i="1" s="1"/>
  <c r="BB723" i="1"/>
  <c r="BD723" i="1"/>
  <c r="BF723" i="1"/>
  <c r="BH723" i="1"/>
  <c r="AB724" i="1"/>
  <c r="AE724" i="1"/>
  <c r="AI724" i="1" s="1"/>
  <c r="BB724" i="1"/>
  <c r="BD724" i="1"/>
  <c r="BF724" i="1"/>
  <c r="BH724" i="1"/>
  <c r="AB725" i="1"/>
  <c r="AE725" i="1"/>
  <c r="AI725" i="1" s="1"/>
  <c r="BB725" i="1"/>
  <c r="BD725" i="1"/>
  <c r="BF725" i="1"/>
  <c r="BH725" i="1"/>
  <c r="AB726" i="1"/>
  <c r="AE726" i="1"/>
  <c r="AI726" i="1" s="1"/>
  <c r="BB726" i="1"/>
  <c r="BD726" i="1"/>
  <c r="BF726" i="1"/>
  <c r="BH726" i="1"/>
  <c r="AB727" i="1"/>
  <c r="AE727" i="1"/>
  <c r="AI727" i="1" s="1"/>
  <c r="BB727" i="1"/>
  <c r="BD727" i="1"/>
  <c r="BF727" i="1"/>
  <c r="BH727" i="1"/>
  <c r="AB728" i="1"/>
  <c r="AE728" i="1"/>
  <c r="AI728" i="1" s="1"/>
  <c r="BB728" i="1"/>
  <c r="BD728" i="1"/>
  <c r="BF728" i="1"/>
  <c r="BH728" i="1"/>
  <c r="AB729" i="1"/>
  <c r="AE729" i="1"/>
  <c r="AI729" i="1" s="1"/>
  <c r="BB729" i="1"/>
  <c r="BD729" i="1"/>
  <c r="BF729" i="1"/>
  <c r="BH729" i="1"/>
  <c r="AB730" i="1"/>
  <c r="AE730" i="1"/>
  <c r="AI730" i="1" s="1"/>
  <c r="BB730" i="1"/>
  <c r="BD730" i="1"/>
  <c r="BF730" i="1"/>
  <c r="BH730" i="1"/>
  <c r="AB731" i="1"/>
  <c r="AE731" i="1"/>
  <c r="AI731" i="1" s="1"/>
  <c r="BB731" i="1"/>
  <c r="BD731" i="1"/>
  <c r="BF731" i="1"/>
  <c r="BH731" i="1"/>
  <c r="AB732" i="1"/>
  <c r="AE732" i="1"/>
  <c r="AI732" i="1" s="1"/>
  <c r="BB732" i="1"/>
  <c r="BD732" i="1"/>
  <c r="BF732" i="1"/>
  <c r="BH732" i="1"/>
  <c r="AB733" i="1"/>
  <c r="AE733" i="1"/>
  <c r="AI733" i="1" s="1"/>
  <c r="BB733" i="1"/>
  <c r="BD733" i="1"/>
  <c r="BF733" i="1"/>
  <c r="BH733" i="1"/>
  <c r="AB734" i="1"/>
  <c r="AE734" i="1"/>
  <c r="AI734" i="1" s="1"/>
  <c r="BB734" i="1"/>
  <c r="BD734" i="1"/>
  <c r="BF734" i="1"/>
  <c r="BH734" i="1"/>
  <c r="AB735" i="1"/>
  <c r="AE735" i="1"/>
  <c r="AI735" i="1" s="1"/>
  <c r="BB735" i="1"/>
  <c r="BD735" i="1"/>
  <c r="BF735" i="1"/>
  <c r="BH735" i="1"/>
  <c r="AB736" i="1"/>
  <c r="AE736" i="1"/>
  <c r="AI736" i="1" s="1"/>
  <c r="BB736" i="1"/>
  <c r="BD736" i="1"/>
  <c r="BF736" i="1"/>
  <c r="BH736" i="1"/>
  <c r="AB737" i="1"/>
  <c r="AE737" i="1"/>
  <c r="AI737" i="1" s="1"/>
  <c r="BB737" i="1"/>
  <c r="BD737" i="1"/>
  <c r="BF737" i="1"/>
  <c r="BH737" i="1"/>
  <c r="AB738" i="1"/>
  <c r="AE738" i="1"/>
  <c r="AI738" i="1" s="1"/>
  <c r="BB738" i="1"/>
  <c r="BD738" i="1"/>
  <c r="BF738" i="1"/>
  <c r="BH738" i="1"/>
  <c r="AB739" i="1"/>
  <c r="AE739" i="1"/>
  <c r="AI739" i="1" s="1"/>
  <c r="BB739" i="1"/>
  <c r="BD739" i="1"/>
  <c r="BF739" i="1"/>
  <c r="BH739" i="1"/>
  <c r="AB740" i="1"/>
  <c r="AE740" i="1"/>
  <c r="AI740" i="1" s="1"/>
  <c r="BB740" i="1"/>
  <c r="BD740" i="1"/>
  <c r="BF740" i="1"/>
  <c r="BH740" i="1"/>
  <c r="AB741" i="1"/>
  <c r="AE741" i="1"/>
  <c r="AI741" i="1" s="1"/>
  <c r="BB741" i="1"/>
  <c r="BD741" i="1"/>
  <c r="BF741" i="1"/>
  <c r="BH741" i="1"/>
  <c r="AB742" i="1"/>
  <c r="AE742" i="1"/>
  <c r="AI742" i="1" s="1"/>
  <c r="BB742" i="1"/>
  <c r="BD742" i="1"/>
  <c r="BF742" i="1"/>
  <c r="BH742" i="1"/>
  <c r="AB743" i="1"/>
  <c r="AE743" i="1"/>
  <c r="AI743" i="1" s="1"/>
  <c r="BB743" i="1"/>
  <c r="BD743" i="1"/>
  <c r="BF743" i="1"/>
  <c r="BH743" i="1"/>
  <c r="AB744" i="1"/>
  <c r="AE744" i="1"/>
  <c r="AI744" i="1" s="1"/>
  <c r="BB744" i="1"/>
  <c r="BD744" i="1"/>
  <c r="BF744" i="1"/>
  <c r="BH744" i="1"/>
  <c r="AB745" i="1"/>
  <c r="AE745" i="1"/>
  <c r="AI745" i="1" s="1"/>
  <c r="BB745" i="1"/>
  <c r="BD745" i="1"/>
  <c r="BF745" i="1"/>
  <c r="BH745" i="1"/>
  <c r="AB746" i="1"/>
  <c r="AE746" i="1"/>
  <c r="AI746" i="1" s="1"/>
  <c r="BB746" i="1"/>
  <c r="BD746" i="1"/>
  <c r="BF746" i="1"/>
  <c r="BH746" i="1"/>
  <c r="AB747" i="1"/>
  <c r="AE747" i="1"/>
  <c r="AI747" i="1" s="1"/>
  <c r="BB747" i="1"/>
  <c r="BD747" i="1"/>
  <c r="BF747" i="1"/>
  <c r="BH747" i="1"/>
  <c r="AB748" i="1"/>
  <c r="AE748" i="1"/>
  <c r="AI748" i="1" s="1"/>
  <c r="BB748" i="1"/>
  <c r="BD748" i="1"/>
  <c r="BF748" i="1"/>
  <c r="BH748" i="1"/>
  <c r="AB749" i="1"/>
  <c r="AE749" i="1"/>
  <c r="AI749" i="1" s="1"/>
  <c r="BB749" i="1"/>
  <c r="BD749" i="1"/>
  <c r="BF749" i="1"/>
  <c r="BH749" i="1"/>
  <c r="AB750" i="1"/>
  <c r="AE750" i="1"/>
  <c r="AI750" i="1" s="1"/>
  <c r="BB750" i="1"/>
  <c r="BD750" i="1"/>
  <c r="BF750" i="1"/>
  <c r="BH750" i="1"/>
  <c r="AB751" i="1"/>
  <c r="AE751" i="1"/>
  <c r="AI751" i="1" s="1"/>
  <c r="BB751" i="1"/>
  <c r="BD751" i="1"/>
  <c r="BF751" i="1"/>
  <c r="BH751" i="1"/>
  <c r="AB752" i="1"/>
  <c r="AE752" i="1"/>
  <c r="AI752" i="1" s="1"/>
  <c r="BB752" i="1"/>
  <c r="BD752" i="1"/>
  <c r="BF752" i="1"/>
  <c r="BH752" i="1"/>
  <c r="AB753" i="1"/>
  <c r="AE753" i="1"/>
  <c r="AI753" i="1" s="1"/>
  <c r="BB753" i="1"/>
  <c r="BD753" i="1"/>
  <c r="BF753" i="1"/>
  <c r="BH753" i="1"/>
  <c r="AB754" i="1"/>
  <c r="AE754" i="1"/>
  <c r="AI754" i="1" s="1"/>
  <c r="BB754" i="1"/>
  <c r="BD754" i="1"/>
  <c r="BF754" i="1"/>
  <c r="BH754" i="1"/>
  <c r="AB755" i="1"/>
  <c r="AE755" i="1"/>
  <c r="AI755" i="1" s="1"/>
  <c r="BB755" i="1"/>
  <c r="BD755" i="1"/>
  <c r="BF755" i="1"/>
  <c r="BH755" i="1"/>
  <c r="AB756" i="1"/>
  <c r="AE756" i="1"/>
  <c r="AI756" i="1" s="1"/>
  <c r="BB756" i="1"/>
  <c r="BD756" i="1"/>
  <c r="BF756" i="1"/>
  <c r="BH756" i="1"/>
  <c r="AB757" i="1"/>
  <c r="AE757" i="1"/>
  <c r="AI757" i="1" s="1"/>
  <c r="BB757" i="1"/>
  <c r="BD757" i="1"/>
  <c r="BF757" i="1"/>
  <c r="BH757" i="1"/>
  <c r="AB758" i="1"/>
  <c r="AE758" i="1"/>
  <c r="AI758" i="1" s="1"/>
  <c r="BB758" i="1"/>
  <c r="BD758" i="1"/>
  <c r="BF758" i="1"/>
  <c r="BH758" i="1"/>
  <c r="AB759" i="1"/>
  <c r="AE759" i="1"/>
  <c r="AI759" i="1" s="1"/>
  <c r="BB759" i="1"/>
  <c r="BD759" i="1"/>
  <c r="BF759" i="1"/>
  <c r="BH759" i="1"/>
  <c r="AB760" i="1"/>
  <c r="AE760" i="1"/>
  <c r="AI760" i="1" s="1"/>
  <c r="BB760" i="1"/>
  <c r="BD760" i="1"/>
  <c r="BF760" i="1"/>
  <c r="BH760" i="1"/>
  <c r="AB761" i="1"/>
  <c r="AE761" i="1"/>
  <c r="AI761" i="1" s="1"/>
  <c r="BB761" i="1"/>
  <c r="BD761" i="1"/>
  <c r="BF761" i="1"/>
  <c r="BH761" i="1"/>
  <c r="AB762" i="1"/>
  <c r="AE762" i="1"/>
  <c r="AI762" i="1" s="1"/>
  <c r="BB762" i="1"/>
  <c r="BD762" i="1"/>
  <c r="BF762" i="1"/>
  <c r="BH762" i="1"/>
  <c r="AB763" i="1"/>
  <c r="AE763" i="1"/>
  <c r="AI763" i="1" s="1"/>
  <c r="BB763" i="1"/>
  <c r="BD763" i="1"/>
  <c r="BF763" i="1"/>
  <c r="BH763" i="1"/>
  <c r="AB764" i="1"/>
  <c r="AE764" i="1"/>
  <c r="AI764" i="1" s="1"/>
  <c r="BB764" i="1"/>
  <c r="BD764" i="1"/>
  <c r="BF764" i="1"/>
  <c r="BH764" i="1"/>
  <c r="AB765" i="1"/>
  <c r="AE765" i="1"/>
  <c r="AI765" i="1" s="1"/>
  <c r="BB765" i="1"/>
  <c r="BD765" i="1"/>
  <c r="BF765" i="1"/>
  <c r="BH765" i="1"/>
  <c r="AB766" i="1"/>
  <c r="AE766" i="1"/>
  <c r="AI766" i="1" s="1"/>
  <c r="BB766" i="1"/>
  <c r="BD766" i="1"/>
  <c r="BF766" i="1"/>
  <c r="BH766" i="1"/>
  <c r="AB767" i="1"/>
  <c r="AE767" i="1"/>
  <c r="AI767" i="1" s="1"/>
  <c r="BB767" i="1"/>
  <c r="BD767" i="1"/>
  <c r="BF767" i="1"/>
  <c r="BH767" i="1"/>
  <c r="AB768" i="1"/>
  <c r="AE768" i="1"/>
  <c r="AI768" i="1" s="1"/>
  <c r="BB768" i="1"/>
  <c r="BD768" i="1"/>
  <c r="BF768" i="1"/>
  <c r="BH768" i="1"/>
  <c r="AB769" i="1"/>
  <c r="AE769" i="1"/>
  <c r="AI769" i="1" s="1"/>
  <c r="BB769" i="1"/>
  <c r="BD769" i="1"/>
  <c r="BF769" i="1"/>
  <c r="BH769" i="1"/>
  <c r="AB770" i="1"/>
  <c r="AE770" i="1"/>
  <c r="AI770" i="1" s="1"/>
  <c r="BB770" i="1"/>
  <c r="BD770" i="1"/>
  <c r="BF770" i="1"/>
  <c r="BH770" i="1"/>
  <c r="AB771" i="1"/>
  <c r="AE771" i="1"/>
  <c r="AI771" i="1" s="1"/>
  <c r="BB771" i="1"/>
  <c r="BD771" i="1"/>
  <c r="BF771" i="1"/>
  <c r="BH771" i="1"/>
  <c r="AB772" i="1"/>
  <c r="AE772" i="1"/>
  <c r="AI772" i="1" s="1"/>
  <c r="BB772" i="1"/>
  <c r="BD772" i="1"/>
  <c r="BF772" i="1"/>
  <c r="BH772" i="1"/>
  <c r="AB773" i="1"/>
  <c r="AE773" i="1"/>
  <c r="AI773" i="1" s="1"/>
  <c r="BB773" i="1"/>
  <c r="BD773" i="1"/>
  <c r="BF773" i="1"/>
  <c r="BH773" i="1"/>
  <c r="AB774" i="1"/>
  <c r="AE774" i="1"/>
  <c r="AI774" i="1" s="1"/>
  <c r="BB774" i="1"/>
  <c r="BD774" i="1"/>
  <c r="BF774" i="1"/>
  <c r="BH774" i="1"/>
  <c r="AB775" i="1"/>
  <c r="AE775" i="1"/>
  <c r="AI775" i="1" s="1"/>
  <c r="BB775" i="1"/>
  <c r="BD775" i="1"/>
  <c r="BF775" i="1"/>
  <c r="BH775" i="1"/>
  <c r="AB776" i="1"/>
  <c r="AE776" i="1"/>
  <c r="AI776" i="1" s="1"/>
  <c r="BB776" i="1"/>
  <c r="BD776" i="1"/>
  <c r="BF776" i="1"/>
  <c r="BH776" i="1"/>
  <c r="AB777" i="1"/>
  <c r="AE777" i="1"/>
  <c r="AI777" i="1" s="1"/>
  <c r="BB777" i="1"/>
  <c r="BD777" i="1"/>
  <c r="BF777" i="1"/>
  <c r="BH777" i="1"/>
  <c r="AB778" i="1"/>
  <c r="AE778" i="1"/>
  <c r="AI778" i="1" s="1"/>
  <c r="BB778" i="1"/>
  <c r="BD778" i="1"/>
  <c r="BF778" i="1"/>
  <c r="BH778" i="1"/>
  <c r="AB779" i="1"/>
  <c r="AE779" i="1"/>
  <c r="AI779" i="1" s="1"/>
  <c r="BB779" i="1"/>
  <c r="BD779" i="1"/>
  <c r="BF779" i="1"/>
  <c r="BH779" i="1"/>
  <c r="AB780" i="1"/>
  <c r="AE780" i="1"/>
  <c r="AI780" i="1" s="1"/>
  <c r="BB780" i="1"/>
  <c r="BD780" i="1"/>
  <c r="BF780" i="1"/>
  <c r="BH780" i="1"/>
  <c r="AB781" i="1"/>
  <c r="AE781" i="1"/>
  <c r="AI781" i="1" s="1"/>
  <c r="BB781" i="1"/>
  <c r="BD781" i="1"/>
  <c r="BF781" i="1"/>
  <c r="BH781" i="1"/>
  <c r="AB782" i="1"/>
  <c r="AE782" i="1"/>
  <c r="AI782" i="1" s="1"/>
  <c r="BB782" i="1"/>
  <c r="BD782" i="1"/>
  <c r="BF782" i="1"/>
  <c r="BH782" i="1"/>
  <c r="AB783" i="1"/>
  <c r="AE783" i="1"/>
  <c r="AI783" i="1" s="1"/>
  <c r="BB783" i="1"/>
  <c r="BD783" i="1"/>
  <c r="BF783" i="1"/>
  <c r="BH783" i="1"/>
  <c r="AB784" i="1"/>
  <c r="AE784" i="1"/>
  <c r="AI784" i="1" s="1"/>
  <c r="BB784" i="1"/>
  <c r="BD784" i="1"/>
  <c r="BF784" i="1"/>
  <c r="BH784" i="1"/>
  <c r="AB785" i="1"/>
  <c r="AE785" i="1"/>
  <c r="AI785" i="1" s="1"/>
  <c r="BB785" i="1"/>
  <c r="BD785" i="1"/>
  <c r="BF785" i="1"/>
  <c r="BH785" i="1"/>
  <c r="AB786" i="1"/>
  <c r="AE786" i="1"/>
  <c r="AI786" i="1" s="1"/>
  <c r="BB786" i="1"/>
  <c r="BD786" i="1"/>
  <c r="BF786" i="1"/>
  <c r="BH786" i="1"/>
  <c r="AB787" i="1"/>
  <c r="AE787" i="1"/>
  <c r="AI787" i="1" s="1"/>
  <c r="BB787" i="1"/>
  <c r="BD787" i="1"/>
  <c r="BF787" i="1"/>
  <c r="BH787" i="1"/>
  <c r="AB788" i="1"/>
  <c r="AE788" i="1"/>
  <c r="AI788" i="1" s="1"/>
  <c r="BB788" i="1"/>
  <c r="BD788" i="1"/>
  <c r="BF788" i="1"/>
  <c r="BH788" i="1"/>
  <c r="AB789" i="1"/>
  <c r="AE789" i="1"/>
  <c r="AI789" i="1" s="1"/>
  <c r="BB789" i="1"/>
  <c r="BD789" i="1"/>
  <c r="BF789" i="1"/>
  <c r="BH789" i="1"/>
  <c r="AB790" i="1"/>
  <c r="AE790" i="1"/>
  <c r="AI790" i="1" s="1"/>
  <c r="BB790" i="1"/>
  <c r="BD790" i="1"/>
  <c r="BF790" i="1"/>
  <c r="BH790" i="1"/>
  <c r="AB791" i="1"/>
  <c r="AE791" i="1"/>
  <c r="AI791" i="1" s="1"/>
  <c r="BB791" i="1"/>
  <c r="BD791" i="1"/>
  <c r="BF791" i="1"/>
  <c r="BH791" i="1"/>
  <c r="AB792" i="1"/>
  <c r="AE792" i="1"/>
  <c r="AI792" i="1" s="1"/>
  <c r="BB792" i="1"/>
  <c r="BD792" i="1"/>
  <c r="BF792" i="1"/>
  <c r="BH792" i="1"/>
  <c r="AB793" i="1"/>
  <c r="AE793" i="1"/>
  <c r="AI793" i="1" s="1"/>
  <c r="BB793" i="1"/>
  <c r="BD793" i="1"/>
  <c r="BF793" i="1"/>
  <c r="BH793" i="1"/>
  <c r="AB794" i="1"/>
  <c r="AE794" i="1"/>
  <c r="AI794" i="1" s="1"/>
  <c r="BB794" i="1"/>
  <c r="BD794" i="1"/>
  <c r="BF794" i="1"/>
  <c r="BH794" i="1"/>
  <c r="AB795" i="1"/>
  <c r="AE795" i="1"/>
  <c r="AI795" i="1" s="1"/>
  <c r="BB795" i="1"/>
  <c r="BD795" i="1"/>
  <c r="BF795" i="1"/>
  <c r="BH795" i="1"/>
  <c r="AB796" i="1"/>
  <c r="AE796" i="1"/>
  <c r="AI796" i="1" s="1"/>
  <c r="BB796" i="1"/>
  <c r="BD796" i="1"/>
  <c r="BF796" i="1"/>
  <c r="BH796" i="1"/>
  <c r="AB797" i="1"/>
  <c r="AE797" i="1"/>
  <c r="AI797" i="1" s="1"/>
  <c r="BB797" i="1"/>
  <c r="BD797" i="1"/>
  <c r="BF797" i="1"/>
  <c r="BH797" i="1"/>
  <c r="AB798" i="1"/>
  <c r="AE798" i="1"/>
  <c r="AI798" i="1" s="1"/>
  <c r="BB798" i="1"/>
  <c r="BD798" i="1"/>
  <c r="BF798" i="1"/>
  <c r="BH798" i="1"/>
  <c r="AB799" i="1"/>
  <c r="AE799" i="1"/>
  <c r="AI799" i="1" s="1"/>
  <c r="BB799" i="1"/>
  <c r="BD799" i="1"/>
  <c r="BF799" i="1"/>
  <c r="BH799" i="1"/>
  <c r="AB800" i="1"/>
  <c r="AE800" i="1"/>
  <c r="AI800" i="1" s="1"/>
  <c r="BB800" i="1"/>
  <c r="BD800" i="1"/>
  <c r="BF800" i="1"/>
  <c r="BH800" i="1"/>
  <c r="AB801" i="1"/>
  <c r="AE801" i="1"/>
  <c r="AI801" i="1" s="1"/>
  <c r="BB801" i="1"/>
  <c r="BD801" i="1"/>
  <c r="BF801" i="1"/>
  <c r="BH801" i="1"/>
  <c r="AB802" i="1"/>
  <c r="AE802" i="1"/>
  <c r="AI802" i="1" s="1"/>
  <c r="BB802" i="1"/>
  <c r="BD802" i="1"/>
  <c r="BF802" i="1"/>
  <c r="BH802" i="1"/>
  <c r="AB803" i="1"/>
  <c r="AE803" i="1"/>
  <c r="AI803" i="1" s="1"/>
  <c r="BB803" i="1"/>
  <c r="BD803" i="1"/>
  <c r="BF803" i="1"/>
  <c r="BH803" i="1"/>
  <c r="AB804" i="1"/>
  <c r="AE804" i="1"/>
  <c r="AI804" i="1" s="1"/>
  <c r="BB804" i="1"/>
  <c r="BD804" i="1"/>
  <c r="BF804" i="1"/>
  <c r="BH804" i="1"/>
  <c r="AB805" i="1"/>
  <c r="AE805" i="1"/>
  <c r="AI805" i="1" s="1"/>
  <c r="BB805" i="1"/>
  <c r="BD805" i="1"/>
  <c r="BF805" i="1"/>
  <c r="BH805" i="1"/>
  <c r="AB806" i="1"/>
  <c r="AE806" i="1"/>
  <c r="AI806" i="1" s="1"/>
  <c r="BB806" i="1"/>
  <c r="BD806" i="1"/>
  <c r="BF806" i="1"/>
  <c r="BH806" i="1"/>
  <c r="AB807" i="1"/>
  <c r="AE807" i="1"/>
  <c r="AI807" i="1" s="1"/>
  <c r="BB807" i="1"/>
  <c r="BD807" i="1"/>
  <c r="BF807" i="1"/>
  <c r="BH807" i="1"/>
  <c r="AB808" i="1"/>
  <c r="AE808" i="1"/>
  <c r="AI808" i="1" s="1"/>
  <c r="BB808" i="1"/>
  <c r="BD808" i="1"/>
  <c r="BF808" i="1"/>
  <c r="BH808" i="1"/>
  <c r="AB809" i="1"/>
  <c r="AE809" i="1"/>
  <c r="AI809" i="1" s="1"/>
  <c r="BB809" i="1"/>
  <c r="BD809" i="1"/>
  <c r="BF809" i="1"/>
  <c r="BH809" i="1"/>
  <c r="AB810" i="1"/>
  <c r="AE810" i="1"/>
  <c r="AI810" i="1" s="1"/>
  <c r="BB810" i="1"/>
  <c r="BD810" i="1"/>
  <c r="BF810" i="1"/>
  <c r="BH810" i="1"/>
  <c r="AB811" i="1"/>
  <c r="AE811" i="1"/>
  <c r="AI811" i="1" s="1"/>
  <c r="BB811" i="1"/>
  <c r="BD811" i="1"/>
  <c r="BF811" i="1"/>
  <c r="BH811" i="1"/>
  <c r="AB812" i="1"/>
  <c r="AE812" i="1"/>
  <c r="AI812" i="1" s="1"/>
  <c r="BB812" i="1"/>
  <c r="BD812" i="1"/>
  <c r="BF812" i="1"/>
  <c r="BH812" i="1"/>
  <c r="AB813" i="1"/>
  <c r="AE813" i="1"/>
  <c r="AI813" i="1" s="1"/>
  <c r="BB813" i="1"/>
  <c r="BD813" i="1"/>
  <c r="BF813" i="1"/>
  <c r="BH813" i="1"/>
  <c r="AB814" i="1"/>
  <c r="AE814" i="1"/>
  <c r="AI814" i="1" s="1"/>
  <c r="BB814" i="1"/>
  <c r="BD814" i="1"/>
  <c r="BF814" i="1"/>
  <c r="BH814" i="1"/>
  <c r="AB815" i="1"/>
  <c r="AE815" i="1"/>
  <c r="AI815" i="1" s="1"/>
  <c r="BB815" i="1"/>
  <c r="BD815" i="1"/>
  <c r="BF815" i="1"/>
  <c r="BH815" i="1"/>
  <c r="AB816" i="1"/>
  <c r="AE816" i="1"/>
  <c r="AI816" i="1" s="1"/>
  <c r="BB816" i="1"/>
  <c r="BD816" i="1"/>
  <c r="BF816" i="1"/>
  <c r="BH816" i="1"/>
  <c r="AB817" i="1"/>
  <c r="AE817" i="1"/>
  <c r="AI817" i="1" s="1"/>
  <c r="BB817" i="1"/>
  <c r="BD817" i="1"/>
  <c r="BF817" i="1"/>
  <c r="BH817" i="1"/>
  <c r="AB818" i="1"/>
  <c r="AE818" i="1"/>
  <c r="AI818" i="1" s="1"/>
  <c r="BB818" i="1"/>
  <c r="BD818" i="1"/>
  <c r="BF818" i="1"/>
  <c r="BH818" i="1"/>
  <c r="AB819" i="1"/>
  <c r="AE819" i="1"/>
  <c r="AI819" i="1" s="1"/>
  <c r="BB819" i="1"/>
  <c r="BD819" i="1"/>
  <c r="BF819" i="1"/>
  <c r="BH819" i="1"/>
  <c r="AB820" i="1"/>
  <c r="AE820" i="1"/>
  <c r="AI820" i="1" s="1"/>
  <c r="BB820" i="1"/>
  <c r="BD820" i="1"/>
  <c r="BF820" i="1"/>
  <c r="BH820" i="1"/>
  <c r="BD821" i="1"/>
  <c r="BB821" i="1"/>
  <c r="BH821" i="1"/>
  <c r="BF821" i="1"/>
  <c r="AJ822" i="1"/>
  <c r="AK822" i="1" s="1"/>
  <c r="AE822" i="1"/>
  <c r="AI822" i="1" s="1"/>
  <c r="AB822" i="1"/>
  <c r="BD823" i="1"/>
  <c r="BB823" i="1"/>
  <c r="BH823" i="1"/>
  <c r="BF823" i="1"/>
  <c r="AJ824" i="1"/>
  <c r="AK824" i="1" s="1"/>
  <c r="AB824" i="1"/>
  <c r="AE824" i="1" s="1"/>
  <c r="AI824" i="1" s="1"/>
  <c r="BD825" i="1"/>
  <c r="BB825" i="1"/>
  <c r="BH825" i="1"/>
  <c r="BF825" i="1"/>
  <c r="AJ826" i="1"/>
  <c r="AK826" i="1" s="1"/>
  <c r="AE826" i="1"/>
  <c r="AI826" i="1" s="1"/>
  <c r="AB826" i="1"/>
  <c r="BD827" i="1"/>
  <c r="BB827" i="1"/>
  <c r="BH827" i="1"/>
  <c r="BF827" i="1"/>
  <c r="AJ828" i="1"/>
  <c r="AK828" i="1" s="1"/>
  <c r="AB828" i="1"/>
  <c r="AE828" i="1" s="1"/>
  <c r="AI828" i="1" s="1"/>
  <c r="BD829" i="1"/>
  <c r="BB829" i="1"/>
  <c r="BH829" i="1"/>
  <c r="BF829" i="1"/>
  <c r="AJ830" i="1"/>
  <c r="AK830" i="1" s="1"/>
  <c r="AE830" i="1"/>
  <c r="AI830" i="1" s="1"/>
  <c r="AB830" i="1"/>
  <c r="BD831" i="1"/>
  <c r="BB831" i="1"/>
  <c r="BH831" i="1"/>
  <c r="BF831" i="1"/>
  <c r="AJ832" i="1"/>
  <c r="AK832" i="1" s="1"/>
  <c r="AB832" i="1"/>
  <c r="AE832" i="1" s="1"/>
  <c r="AI832" i="1" s="1"/>
  <c r="BD833" i="1"/>
  <c r="BB833" i="1"/>
  <c r="BH833" i="1"/>
  <c r="BF833" i="1"/>
  <c r="AJ834" i="1"/>
  <c r="AK834" i="1" s="1"/>
  <c r="AE834" i="1"/>
  <c r="AI834" i="1" s="1"/>
  <c r="AB834" i="1"/>
  <c r="BD835" i="1"/>
  <c r="BB835" i="1"/>
  <c r="BH835" i="1"/>
  <c r="BF835" i="1"/>
  <c r="AJ836" i="1"/>
  <c r="AK836" i="1" s="1"/>
  <c r="AB836" i="1"/>
  <c r="AE836" i="1" s="1"/>
  <c r="AI836" i="1" s="1"/>
  <c r="AY838" i="1"/>
  <c r="AZ838" i="1"/>
  <c r="AX838" i="1"/>
  <c r="AY840" i="1"/>
  <c r="AZ840" i="1"/>
  <c r="AX840" i="1"/>
  <c r="AY842" i="1"/>
  <c r="AZ842" i="1"/>
  <c r="AX842" i="1"/>
  <c r="AY844" i="1"/>
  <c r="AZ844" i="1"/>
  <c r="AX844" i="1"/>
  <c r="AY846" i="1"/>
  <c r="AZ846" i="1"/>
  <c r="AX846" i="1"/>
  <c r="AY848" i="1"/>
  <c r="AZ848" i="1"/>
  <c r="AX848" i="1"/>
  <c r="AY850" i="1"/>
  <c r="AZ850" i="1"/>
  <c r="AX850" i="1"/>
  <c r="AY852" i="1"/>
  <c r="AZ852" i="1"/>
  <c r="AX852" i="1"/>
  <c r="AY854" i="1"/>
  <c r="AZ854" i="1"/>
  <c r="AX854" i="1"/>
  <c r="AY856" i="1"/>
  <c r="AZ856" i="1"/>
  <c r="AX856" i="1"/>
  <c r="AY858" i="1"/>
  <c r="AZ858" i="1"/>
  <c r="AX858" i="1"/>
  <c r="AY860" i="1"/>
  <c r="AZ860" i="1"/>
  <c r="AX860" i="1"/>
  <c r="AY862" i="1"/>
  <c r="AZ862" i="1"/>
  <c r="AX862" i="1"/>
  <c r="AY864" i="1"/>
  <c r="AZ864" i="1"/>
  <c r="AX864" i="1"/>
  <c r="AY866" i="1"/>
  <c r="AZ866" i="1"/>
  <c r="AX866" i="1"/>
  <c r="AY868" i="1"/>
  <c r="AZ868" i="1"/>
  <c r="AX868" i="1"/>
  <c r="AY870" i="1"/>
  <c r="AZ870" i="1"/>
  <c r="AX870" i="1"/>
  <c r="AY872" i="1"/>
  <c r="AZ872" i="1"/>
  <c r="AX872" i="1"/>
  <c r="AY874" i="1"/>
  <c r="AZ874" i="1"/>
  <c r="AX874" i="1"/>
  <c r="AY876" i="1"/>
  <c r="AZ876" i="1"/>
  <c r="AX876" i="1"/>
  <c r="AY878" i="1"/>
  <c r="AZ878" i="1"/>
  <c r="AX878" i="1"/>
  <c r="AY880" i="1"/>
  <c r="AZ880" i="1"/>
  <c r="AX880" i="1"/>
  <c r="AY882" i="1"/>
  <c r="AZ882" i="1"/>
  <c r="AX882" i="1"/>
  <c r="AY884" i="1"/>
  <c r="AZ884" i="1"/>
  <c r="AX884" i="1"/>
  <c r="AY886" i="1"/>
  <c r="AZ886" i="1"/>
  <c r="AX886" i="1"/>
  <c r="AY888" i="1"/>
  <c r="AZ888" i="1"/>
  <c r="AX888" i="1"/>
  <c r="AY890" i="1"/>
  <c r="AZ890" i="1"/>
  <c r="AX890" i="1"/>
  <c r="AY892" i="1"/>
  <c r="AZ892" i="1"/>
  <c r="AX892" i="1"/>
  <c r="AZ894" i="1"/>
  <c r="AX894" i="1"/>
  <c r="AY894" i="1"/>
  <c r="AZ897" i="1"/>
  <c r="AX897" i="1"/>
  <c r="AY897" i="1"/>
  <c r="AJ821" i="1"/>
  <c r="AK821" i="1" s="1"/>
  <c r="AE821" i="1"/>
  <c r="AI821" i="1" s="1"/>
  <c r="AB821" i="1"/>
  <c r="AZ822" i="1"/>
  <c r="AX822" i="1"/>
  <c r="BD822" i="1"/>
  <c r="BB822" i="1"/>
  <c r="BH822" i="1"/>
  <c r="BF822" i="1"/>
  <c r="AJ823" i="1"/>
  <c r="AK823" i="1" s="1"/>
  <c r="AB823" i="1"/>
  <c r="AE823" i="1" s="1"/>
  <c r="AI823" i="1" s="1"/>
  <c r="AZ824" i="1"/>
  <c r="AX824" i="1"/>
  <c r="BD824" i="1"/>
  <c r="BB824" i="1"/>
  <c r="BH824" i="1"/>
  <c r="BF824" i="1"/>
  <c r="AJ825" i="1"/>
  <c r="AK825" i="1" s="1"/>
  <c r="AE825" i="1"/>
  <c r="AI825" i="1" s="1"/>
  <c r="AB825" i="1"/>
  <c r="AZ826" i="1"/>
  <c r="AX826" i="1"/>
  <c r="BD826" i="1"/>
  <c r="BB826" i="1"/>
  <c r="BH826" i="1"/>
  <c r="BF826" i="1"/>
  <c r="AJ827" i="1"/>
  <c r="AK827" i="1" s="1"/>
  <c r="AB827" i="1"/>
  <c r="AE827" i="1" s="1"/>
  <c r="AI827" i="1" s="1"/>
  <c r="AZ828" i="1"/>
  <c r="AX828" i="1"/>
  <c r="BD828" i="1"/>
  <c r="BB828" i="1"/>
  <c r="BH828" i="1"/>
  <c r="BF828" i="1"/>
  <c r="AJ829" i="1"/>
  <c r="AK829" i="1" s="1"/>
  <c r="AE829" i="1"/>
  <c r="AI829" i="1" s="1"/>
  <c r="AB829" i="1"/>
  <c r="AZ830" i="1"/>
  <c r="AX830" i="1"/>
  <c r="BD830" i="1"/>
  <c r="BB830" i="1"/>
  <c r="BH830" i="1"/>
  <c r="BF830" i="1"/>
  <c r="AJ831" i="1"/>
  <c r="AK831" i="1" s="1"/>
  <c r="AB831" i="1"/>
  <c r="AE831" i="1" s="1"/>
  <c r="AI831" i="1" s="1"/>
  <c r="AZ832" i="1"/>
  <c r="AX832" i="1"/>
  <c r="BD832" i="1"/>
  <c r="BB832" i="1"/>
  <c r="BH832" i="1"/>
  <c r="BF832" i="1"/>
  <c r="AJ833" i="1"/>
  <c r="AK833" i="1" s="1"/>
  <c r="AE833" i="1"/>
  <c r="AI833" i="1" s="1"/>
  <c r="AB833" i="1"/>
  <c r="AZ834" i="1"/>
  <c r="AX834" i="1"/>
  <c r="BD834" i="1"/>
  <c r="BB834" i="1"/>
  <c r="BH834" i="1"/>
  <c r="BF834" i="1"/>
  <c r="AJ835" i="1"/>
  <c r="AK835" i="1" s="1"/>
  <c r="AB835" i="1"/>
  <c r="AE835" i="1" s="1"/>
  <c r="AI835" i="1" s="1"/>
  <c r="BD836" i="1"/>
  <c r="BB836" i="1"/>
  <c r="BH836" i="1"/>
  <c r="BF836" i="1"/>
  <c r="AY837" i="1"/>
  <c r="AZ837" i="1"/>
  <c r="AX837" i="1"/>
  <c r="AY839" i="1"/>
  <c r="AZ839" i="1"/>
  <c r="AX839" i="1"/>
  <c r="AY841" i="1"/>
  <c r="AZ841" i="1"/>
  <c r="AX841" i="1"/>
  <c r="AY843" i="1"/>
  <c r="AZ843" i="1"/>
  <c r="AX843" i="1"/>
  <c r="AY845" i="1"/>
  <c r="AZ845" i="1"/>
  <c r="AX845" i="1"/>
  <c r="AY847" i="1"/>
  <c r="AZ847" i="1"/>
  <c r="AX847" i="1"/>
  <c r="AY849" i="1"/>
  <c r="AZ849" i="1"/>
  <c r="AX849" i="1"/>
  <c r="AY851" i="1"/>
  <c r="AZ851" i="1"/>
  <c r="AX851" i="1"/>
  <c r="AY853" i="1"/>
  <c r="AZ853" i="1"/>
  <c r="AX853" i="1"/>
  <c r="AY855" i="1"/>
  <c r="AZ855" i="1"/>
  <c r="AX855" i="1"/>
  <c r="AY857" i="1"/>
  <c r="AZ857" i="1"/>
  <c r="AX857" i="1"/>
  <c r="AY859" i="1"/>
  <c r="AZ859" i="1"/>
  <c r="AX859" i="1"/>
  <c r="AY861" i="1"/>
  <c r="AZ861" i="1"/>
  <c r="AX861" i="1"/>
  <c r="AY863" i="1"/>
  <c r="AZ863" i="1"/>
  <c r="AX863" i="1"/>
  <c r="AY865" i="1"/>
  <c r="AZ865" i="1"/>
  <c r="AX865" i="1"/>
  <c r="AY867" i="1"/>
  <c r="AZ867" i="1"/>
  <c r="AX867" i="1"/>
  <c r="AY869" i="1"/>
  <c r="AZ869" i="1"/>
  <c r="AX869" i="1"/>
  <c r="AY871" i="1"/>
  <c r="AZ871" i="1"/>
  <c r="AX871" i="1"/>
  <c r="AY873" i="1"/>
  <c r="AZ873" i="1"/>
  <c r="AX873" i="1"/>
  <c r="AY875" i="1"/>
  <c r="AZ875" i="1"/>
  <c r="AX875" i="1"/>
  <c r="AY877" i="1"/>
  <c r="AZ877" i="1"/>
  <c r="AX877" i="1"/>
  <c r="AY879" i="1"/>
  <c r="AZ879" i="1"/>
  <c r="AX879" i="1"/>
  <c r="AY881" i="1"/>
  <c r="AZ881" i="1"/>
  <c r="AX881" i="1"/>
  <c r="AY883" i="1"/>
  <c r="AZ883" i="1"/>
  <c r="AX883" i="1"/>
  <c r="AY885" i="1"/>
  <c r="AZ885" i="1"/>
  <c r="AX885" i="1"/>
  <c r="AY887" i="1"/>
  <c r="AZ887" i="1"/>
  <c r="AX887" i="1"/>
  <c r="AY889" i="1"/>
  <c r="AZ889" i="1"/>
  <c r="AX889" i="1"/>
  <c r="AY891" i="1"/>
  <c r="AZ891" i="1"/>
  <c r="AX891" i="1"/>
  <c r="AY893" i="1"/>
  <c r="AZ893" i="1"/>
  <c r="AX893" i="1"/>
  <c r="AZ895" i="1"/>
  <c r="AX895" i="1"/>
  <c r="AY895" i="1"/>
  <c r="AB837" i="1"/>
  <c r="AE837" i="1"/>
  <c r="AI837" i="1" s="1"/>
  <c r="BB837" i="1"/>
  <c r="BD837" i="1"/>
  <c r="BF837" i="1"/>
  <c r="BH837" i="1"/>
  <c r="AB838" i="1"/>
  <c r="AE838" i="1"/>
  <c r="AI838" i="1" s="1"/>
  <c r="BB838" i="1"/>
  <c r="BD838" i="1"/>
  <c r="BF838" i="1"/>
  <c r="BH838" i="1"/>
  <c r="AB839" i="1"/>
  <c r="AE839" i="1"/>
  <c r="AI839" i="1" s="1"/>
  <c r="BB839" i="1"/>
  <c r="BD839" i="1"/>
  <c r="BF839" i="1"/>
  <c r="BH839" i="1"/>
  <c r="AB840" i="1"/>
  <c r="AE840" i="1"/>
  <c r="AI840" i="1" s="1"/>
  <c r="BB840" i="1"/>
  <c r="BD840" i="1"/>
  <c r="BF840" i="1"/>
  <c r="BH840" i="1"/>
  <c r="AB841" i="1"/>
  <c r="AE841" i="1"/>
  <c r="AI841" i="1" s="1"/>
  <c r="BB841" i="1"/>
  <c r="BD841" i="1"/>
  <c r="BF841" i="1"/>
  <c r="BH841" i="1"/>
  <c r="AB842" i="1"/>
  <c r="AE842" i="1"/>
  <c r="AI842" i="1" s="1"/>
  <c r="BB842" i="1"/>
  <c r="BD842" i="1"/>
  <c r="BF842" i="1"/>
  <c r="BH842" i="1"/>
  <c r="AB843" i="1"/>
  <c r="AE843" i="1"/>
  <c r="AI843" i="1" s="1"/>
  <c r="BB843" i="1"/>
  <c r="BD843" i="1"/>
  <c r="BF843" i="1"/>
  <c r="BH843" i="1"/>
  <c r="AB844" i="1"/>
  <c r="AE844" i="1"/>
  <c r="AI844" i="1" s="1"/>
  <c r="BB844" i="1"/>
  <c r="BD844" i="1"/>
  <c r="BF844" i="1"/>
  <c r="BH844" i="1"/>
  <c r="AB845" i="1"/>
  <c r="AE845" i="1"/>
  <c r="AI845" i="1" s="1"/>
  <c r="BB845" i="1"/>
  <c r="BD845" i="1"/>
  <c r="BF845" i="1"/>
  <c r="BH845" i="1"/>
  <c r="AB846" i="1"/>
  <c r="AE846" i="1"/>
  <c r="AI846" i="1" s="1"/>
  <c r="BB846" i="1"/>
  <c r="BD846" i="1"/>
  <c r="BF846" i="1"/>
  <c r="BH846" i="1"/>
  <c r="AB847" i="1"/>
  <c r="AE847" i="1"/>
  <c r="AI847" i="1" s="1"/>
  <c r="BB847" i="1"/>
  <c r="BD847" i="1"/>
  <c r="BF847" i="1"/>
  <c r="BH847" i="1"/>
  <c r="AB848" i="1"/>
  <c r="AE848" i="1"/>
  <c r="AI848" i="1" s="1"/>
  <c r="BB848" i="1"/>
  <c r="BD848" i="1"/>
  <c r="BF848" i="1"/>
  <c r="BH848" i="1"/>
  <c r="AB849" i="1"/>
  <c r="AE849" i="1"/>
  <c r="AI849" i="1" s="1"/>
  <c r="BB849" i="1"/>
  <c r="BD849" i="1"/>
  <c r="BF849" i="1"/>
  <c r="BH849" i="1"/>
  <c r="AB850" i="1"/>
  <c r="AE850" i="1"/>
  <c r="AI850" i="1" s="1"/>
  <c r="BB850" i="1"/>
  <c r="BD850" i="1"/>
  <c r="BF850" i="1"/>
  <c r="BH850" i="1"/>
  <c r="AB851" i="1"/>
  <c r="AE851" i="1"/>
  <c r="AI851" i="1" s="1"/>
  <c r="BB851" i="1"/>
  <c r="BD851" i="1"/>
  <c r="BF851" i="1"/>
  <c r="BH851" i="1"/>
  <c r="AB852" i="1"/>
  <c r="AE852" i="1"/>
  <c r="AI852" i="1" s="1"/>
  <c r="BB852" i="1"/>
  <c r="BD852" i="1"/>
  <c r="BF852" i="1"/>
  <c r="BH852" i="1"/>
  <c r="AB853" i="1"/>
  <c r="AE853" i="1"/>
  <c r="AI853" i="1" s="1"/>
  <c r="BB853" i="1"/>
  <c r="BD853" i="1"/>
  <c r="BF853" i="1"/>
  <c r="BH853" i="1"/>
  <c r="AB854" i="1"/>
  <c r="AE854" i="1"/>
  <c r="AI854" i="1" s="1"/>
  <c r="BB854" i="1"/>
  <c r="BD854" i="1"/>
  <c r="BF854" i="1"/>
  <c r="BH854" i="1"/>
  <c r="AB855" i="1"/>
  <c r="AE855" i="1"/>
  <c r="AI855" i="1" s="1"/>
  <c r="BB855" i="1"/>
  <c r="BD855" i="1"/>
  <c r="BF855" i="1"/>
  <c r="BH855" i="1"/>
  <c r="AB856" i="1"/>
  <c r="AE856" i="1"/>
  <c r="AI856" i="1" s="1"/>
  <c r="BB856" i="1"/>
  <c r="BD856" i="1"/>
  <c r="BF856" i="1"/>
  <c r="BH856" i="1"/>
  <c r="AB857" i="1"/>
  <c r="AE857" i="1"/>
  <c r="AI857" i="1" s="1"/>
  <c r="BB857" i="1"/>
  <c r="BD857" i="1"/>
  <c r="BF857" i="1"/>
  <c r="BH857" i="1"/>
  <c r="AB858" i="1"/>
  <c r="AE858" i="1"/>
  <c r="AI858" i="1" s="1"/>
  <c r="BB858" i="1"/>
  <c r="BD858" i="1"/>
  <c r="BF858" i="1"/>
  <c r="BH858" i="1"/>
  <c r="AB859" i="1"/>
  <c r="AE859" i="1"/>
  <c r="AI859" i="1" s="1"/>
  <c r="BB859" i="1"/>
  <c r="BD859" i="1"/>
  <c r="BF859" i="1"/>
  <c r="BH859" i="1"/>
  <c r="AB860" i="1"/>
  <c r="AE860" i="1"/>
  <c r="AI860" i="1" s="1"/>
  <c r="BB860" i="1"/>
  <c r="BD860" i="1"/>
  <c r="BF860" i="1"/>
  <c r="BH860" i="1"/>
  <c r="AB861" i="1"/>
  <c r="AE861" i="1"/>
  <c r="AI861" i="1" s="1"/>
  <c r="BB861" i="1"/>
  <c r="BD861" i="1"/>
  <c r="BF861" i="1"/>
  <c r="BH861" i="1"/>
  <c r="AB862" i="1"/>
  <c r="AE862" i="1"/>
  <c r="AI862" i="1" s="1"/>
  <c r="BB862" i="1"/>
  <c r="BD862" i="1"/>
  <c r="BF862" i="1"/>
  <c r="BH862" i="1"/>
  <c r="AB863" i="1"/>
  <c r="AE863" i="1"/>
  <c r="AI863" i="1" s="1"/>
  <c r="BB863" i="1"/>
  <c r="BD863" i="1"/>
  <c r="BF863" i="1"/>
  <c r="BH863" i="1"/>
  <c r="AB864" i="1"/>
  <c r="AE864" i="1"/>
  <c r="AI864" i="1" s="1"/>
  <c r="BB864" i="1"/>
  <c r="BD864" i="1"/>
  <c r="BF864" i="1"/>
  <c r="BH864" i="1"/>
  <c r="AB865" i="1"/>
  <c r="AE865" i="1"/>
  <c r="AI865" i="1" s="1"/>
  <c r="BB865" i="1"/>
  <c r="BD865" i="1"/>
  <c r="BF865" i="1"/>
  <c r="BH865" i="1"/>
  <c r="AB866" i="1"/>
  <c r="AE866" i="1"/>
  <c r="AI866" i="1" s="1"/>
  <c r="BB866" i="1"/>
  <c r="BD866" i="1"/>
  <c r="BF866" i="1"/>
  <c r="BH866" i="1"/>
  <c r="AB867" i="1"/>
  <c r="AE867" i="1"/>
  <c r="AI867" i="1" s="1"/>
  <c r="BB867" i="1"/>
  <c r="BD867" i="1"/>
  <c r="BF867" i="1"/>
  <c r="BH867" i="1"/>
  <c r="AB868" i="1"/>
  <c r="AE868" i="1"/>
  <c r="AI868" i="1" s="1"/>
  <c r="BB868" i="1"/>
  <c r="BD868" i="1"/>
  <c r="BF868" i="1"/>
  <c r="BH868" i="1"/>
  <c r="AB869" i="1"/>
  <c r="AE869" i="1"/>
  <c r="AI869" i="1" s="1"/>
  <c r="BB869" i="1"/>
  <c r="BD869" i="1"/>
  <c r="BF869" i="1"/>
  <c r="BH869" i="1"/>
  <c r="AB870" i="1"/>
  <c r="AE870" i="1"/>
  <c r="AI870" i="1" s="1"/>
  <c r="BB870" i="1"/>
  <c r="BD870" i="1"/>
  <c r="BF870" i="1"/>
  <c r="BH870" i="1"/>
  <c r="AB871" i="1"/>
  <c r="AE871" i="1"/>
  <c r="AI871" i="1" s="1"/>
  <c r="BB871" i="1"/>
  <c r="BD871" i="1"/>
  <c r="BF871" i="1"/>
  <c r="BH871" i="1"/>
  <c r="AB872" i="1"/>
  <c r="AE872" i="1"/>
  <c r="AI872" i="1" s="1"/>
  <c r="BB872" i="1"/>
  <c r="BD872" i="1"/>
  <c r="BF872" i="1"/>
  <c r="BH872" i="1"/>
  <c r="AB873" i="1"/>
  <c r="AE873" i="1"/>
  <c r="AI873" i="1" s="1"/>
  <c r="BB873" i="1"/>
  <c r="BD873" i="1"/>
  <c r="BF873" i="1"/>
  <c r="BH873" i="1"/>
  <c r="AB874" i="1"/>
  <c r="AE874" i="1"/>
  <c r="AI874" i="1" s="1"/>
  <c r="BB874" i="1"/>
  <c r="BD874" i="1"/>
  <c r="BF874" i="1"/>
  <c r="BH874" i="1"/>
  <c r="AB875" i="1"/>
  <c r="AE875" i="1"/>
  <c r="AI875" i="1" s="1"/>
  <c r="BB875" i="1"/>
  <c r="BD875" i="1"/>
  <c r="BF875" i="1"/>
  <c r="BH875" i="1"/>
  <c r="AB876" i="1"/>
  <c r="AE876" i="1"/>
  <c r="AI876" i="1" s="1"/>
  <c r="BB876" i="1"/>
  <c r="BD876" i="1"/>
  <c r="BF876" i="1"/>
  <c r="BH876" i="1"/>
  <c r="AB877" i="1"/>
  <c r="AE877" i="1"/>
  <c r="AI877" i="1" s="1"/>
  <c r="BB877" i="1"/>
  <c r="BD877" i="1"/>
  <c r="BF877" i="1"/>
  <c r="BH877" i="1"/>
  <c r="AB878" i="1"/>
  <c r="AE878" i="1"/>
  <c r="AI878" i="1" s="1"/>
  <c r="BB878" i="1"/>
  <c r="BD878" i="1"/>
  <c r="BF878" i="1"/>
  <c r="BH878" i="1"/>
  <c r="AB879" i="1"/>
  <c r="AE879" i="1"/>
  <c r="AI879" i="1" s="1"/>
  <c r="BB879" i="1"/>
  <c r="BD879" i="1"/>
  <c r="BF879" i="1"/>
  <c r="BH879" i="1"/>
  <c r="AB880" i="1"/>
  <c r="AE880" i="1"/>
  <c r="AI880" i="1" s="1"/>
  <c r="BB880" i="1"/>
  <c r="BD880" i="1"/>
  <c r="BF880" i="1"/>
  <c r="BH880" i="1"/>
  <c r="AB881" i="1"/>
  <c r="AE881" i="1"/>
  <c r="AI881" i="1" s="1"/>
  <c r="BB881" i="1"/>
  <c r="BD881" i="1"/>
  <c r="BF881" i="1"/>
  <c r="BH881" i="1"/>
  <c r="AB882" i="1"/>
  <c r="AE882" i="1"/>
  <c r="AI882" i="1" s="1"/>
  <c r="BB882" i="1"/>
  <c r="BD882" i="1"/>
  <c r="BF882" i="1"/>
  <c r="BH882" i="1"/>
  <c r="AB883" i="1"/>
  <c r="AE883" i="1"/>
  <c r="AI883" i="1" s="1"/>
  <c r="BB883" i="1"/>
  <c r="BD883" i="1"/>
  <c r="BF883" i="1"/>
  <c r="BH883" i="1"/>
  <c r="AB884" i="1"/>
  <c r="AE884" i="1"/>
  <c r="AI884" i="1" s="1"/>
  <c r="BB884" i="1"/>
  <c r="BD884" i="1"/>
  <c r="BF884" i="1"/>
  <c r="BH884" i="1"/>
  <c r="AB885" i="1"/>
  <c r="AE885" i="1"/>
  <c r="AI885" i="1" s="1"/>
  <c r="BB885" i="1"/>
  <c r="BD885" i="1"/>
  <c r="BF885" i="1"/>
  <c r="BH885" i="1"/>
  <c r="AB886" i="1"/>
  <c r="AE886" i="1"/>
  <c r="AI886" i="1" s="1"/>
  <c r="BB886" i="1"/>
  <c r="BD886" i="1"/>
  <c r="BF886" i="1"/>
  <c r="BH886" i="1"/>
  <c r="AB887" i="1"/>
  <c r="AE887" i="1"/>
  <c r="AI887" i="1" s="1"/>
  <c r="BB887" i="1"/>
  <c r="BD887" i="1"/>
  <c r="BF887" i="1"/>
  <c r="BH887" i="1"/>
  <c r="AB888" i="1"/>
  <c r="AE888" i="1"/>
  <c r="AI888" i="1" s="1"/>
  <c r="BB888" i="1"/>
  <c r="BD888" i="1"/>
  <c r="BF888" i="1"/>
  <c r="BH888" i="1"/>
  <c r="AB889" i="1"/>
  <c r="AE889" i="1"/>
  <c r="AI889" i="1" s="1"/>
  <c r="BB889" i="1"/>
  <c r="BD889" i="1"/>
  <c r="BF889" i="1"/>
  <c r="BH889" i="1"/>
  <c r="AB890" i="1"/>
  <c r="AE890" i="1"/>
  <c r="AI890" i="1" s="1"/>
  <c r="BB890" i="1"/>
  <c r="BD890" i="1"/>
  <c r="BF890" i="1"/>
  <c r="BH890" i="1"/>
  <c r="AB891" i="1"/>
  <c r="AE891" i="1"/>
  <c r="AI891" i="1" s="1"/>
  <c r="BB891" i="1"/>
  <c r="BD891" i="1"/>
  <c r="BF891" i="1"/>
  <c r="BH891" i="1"/>
  <c r="AB892" i="1"/>
  <c r="AE892" i="1"/>
  <c r="AI892" i="1" s="1"/>
  <c r="BB892" i="1"/>
  <c r="BD892" i="1"/>
  <c r="BF892" i="1"/>
  <c r="BH892" i="1"/>
  <c r="AB893" i="1"/>
  <c r="AE893" i="1"/>
  <c r="AI893" i="1" s="1"/>
  <c r="BB893" i="1"/>
  <c r="BD893" i="1"/>
  <c r="BF893" i="1"/>
  <c r="BH893" i="1"/>
  <c r="BD895" i="1"/>
  <c r="BB895" i="1"/>
  <c r="BH895" i="1"/>
  <c r="BF895" i="1"/>
  <c r="AJ896" i="1"/>
  <c r="AK896" i="1" s="1"/>
  <c r="AE896" i="1"/>
  <c r="AI896" i="1" s="1"/>
  <c r="AB896" i="1"/>
  <c r="BD897" i="1"/>
  <c r="BB897" i="1"/>
  <c r="BH897" i="1"/>
  <c r="BF897" i="1"/>
  <c r="AJ898" i="1"/>
  <c r="AK898" i="1" s="1"/>
  <c r="AB898" i="1"/>
  <c r="AE898" i="1" s="1"/>
  <c r="AI898" i="1" s="1"/>
  <c r="AZ900" i="1"/>
  <c r="AX900" i="1"/>
  <c r="AY900" i="1"/>
  <c r="AZ902" i="1"/>
  <c r="AX902" i="1"/>
  <c r="AY902" i="1"/>
  <c r="AZ904" i="1"/>
  <c r="AX904" i="1"/>
  <c r="AY904" i="1"/>
  <c r="AZ906" i="1"/>
  <c r="AX906" i="1"/>
  <c r="AY906" i="1"/>
  <c r="AZ908" i="1"/>
  <c r="AX908" i="1"/>
  <c r="AY908" i="1"/>
  <c r="AZ910" i="1"/>
  <c r="AX910" i="1"/>
  <c r="AY910" i="1"/>
  <c r="AZ912" i="1"/>
  <c r="AX912" i="1"/>
  <c r="AY912" i="1"/>
  <c r="AZ914" i="1"/>
  <c r="AX914" i="1"/>
  <c r="AY914" i="1"/>
  <c r="AZ916" i="1"/>
  <c r="AX916" i="1"/>
  <c r="AY916" i="1"/>
  <c r="AZ918" i="1"/>
  <c r="AX918" i="1"/>
  <c r="AY918" i="1"/>
  <c r="AZ920" i="1"/>
  <c r="AX920" i="1"/>
  <c r="AY920" i="1"/>
  <c r="AZ922" i="1"/>
  <c r="AX922" i="1"/>
  <c r="AY922" i="1"/>
  <c r="AZ924" i="1"/>
  <c r="AX924" i="1"/>
  <c r="AY924" i="1"/>
  <c r="AZ926" i="1"/>
  <c r="AX926" i="1"/>
  <c r="AY926" i="1"/>
  <c r="AZ928" i="1"/>
  <c r="AX928" i="1"/>
  <c r="AY928" i="1"/>
  <c r="AZ931" i="1"/>
  <c r="AX931" i="1"/>
  <c r="AY931" i="1"/>
  <c r="AZ935" i="1"/>
  <c r="AX935" i="1"/>
  <c r="AY935" i="1"/>
  <c r="AJ894" i="1"/>
  <c r="AK894" i="1" s="1"/>
  <c r="AE894" i="1"/>
  <c r="AI894" i="1" s="1"/>
  <c r="BD894" i="1"/>
  <c r="BB894" i="1"/>
  <c r="BH894" i="1"/>
  <c r="BF894" i="1"/>
  <c r="AJ895" i="1"/>
  <c r="AK895" i="1" s="1"/>
  <c r="AB895" i="1"/>
  <c r="AE895" i="1" s="1"/>
  <c r="AI895" i="1" s="1"/>
  <c r="AZ896" i="1"/>
  <c r="AX896" i="1"/>
  <c r="BD896" i="1"/>
  <c r="BB896" i="1"/>
  <c r="BH896" i="1"/>
  <c r="BF896" i="1"/>
  <c r="AJ897" i="1"/>
  <c r="AK897" i="1" s="1"/>
  <c r="AE897" i="1"/>
  <c r="AI897" i="1" s="1"/>
  <c r="AB897" i="1"/>
  <c r="AZ898" i="1"/>
  <c r="AX898" i="1"/>
  <c r="BD898" i="1"/>
  <c r="BB898" i="1"/>
  <c r="BH898" i="1"/>
  <c r="BF898" i="1"/>
  <c r="AZ899" i="1"/>
  <c r="AX899" i="1"/>
  <c r="AY899" i="1"/>
  <c r="AJ899" i="1"/>
  <c r="AK899" i="1" s="1"/>
  <c r="AE899" i="1"/>
  <c r="AI899" i="1" s="1"/>
  <c r="AB899" i="1"/>
  <c r="AZ901" i="1"/>
  <c r="AX901" i="1"/>
  <c r="AY901" i="1"/>
  <c r="AZ903" i="1"/>
  <c r="AX903" i="1"/>
  <c r="AY903" i="1"/>
  <c r="AZ905" i="1"/>
  <c r="AX905" i="1"/>
  <c r="AY905" i="1"/>
  <c r="AZ907" i="1"/>
  <c r="AX907" i="1"/>
  <c r="AY907" i="1"/>
  <c r="AZ909" i="1"/>
  <c r="AX909" i="1"/>
  <c r="AY909" i="1"/>
  <c r="AZ911" i="1"/>
  <c r="AX911" i="1"/>
  <c r="AY911" i="1"/>
  <c r="AZ913" i="1"/>
  <c r="AX913" i="1"/>
  <c r="AY913" i="1"/>
  <c r="AZ915" i="1"/>
  <c r="AX915" i="1"/>
  <c r="AY915" i="1"/>
  <c r="AZ917" i="1"/>
  <c r="AX917" i="1"/>
  <c r="AY917" i="1"/>
  <c r="AZ919" i="1"/>
  <c r="AX919" i="1"/>
  <c r="AY919" i="1"/>
  <c r="AZ921" i="1"/>
  <c r="AX921" i="1"/>
  <c r="AY921" i="1"/>
  <c r="AZ923" i="1"/>
  <c r="AX923" i="1"/>
  <c r="AY923" i="1"/>
  <c r="AZ925" i="1"/>
  <c r="AX925" i="1"/>
  <c r="AY925" i="1"/>
  <c r="AZ927" i="1"/>
  <c r="AX927" i="1"/>
  <c r="AY927" i="1"/>
  <c r="AZ929" i="1"/>
  <c r="AX929" i="1"/>
  <c r="AY929" i="1"/>
  <c r="AZ933" i="1"/>
  <c r="AX933" i="1"/>
  <c r="AY933" i="1"/>
  <c r="BC899" i="1"/>
  <c r="BG899" i="1"/>
  <c r="BC900" i="1"/>
  <c r="BG900" i="1"/>
  <c r="BC901" i="1"/>
  <c r="BG901" i="1"/>
  <c r="BC902" i="1"/>
  <c r="BG902" i="1"/>
  <c r="BC903" i="1"/>
  <c r="BG903" i="1"/>
  <c r="BC904" i="1"/>
  <c r="BG904" i="1"/>
  <c r="BC905" i="1"/>
  <c r="BG905" i="1"/>
  <c r="BC906" i="1"/>
  <c r="BG906" i="1"/>
  <c r="BC907" i="1"/>
  <c r="BG907" i="1"/>
  <c r="BC908" i="1"/>
  <c r="BG908" i="1"/>
  <c r="BC909" i="1"/>
  <c r="BG909" i="1"/>
  <c r="BC910" i="1"/>
  <c r="BG910" i="1"/>
  <c r="BC911" i="1"/>
  <c r="BG911" i="1"/>
  <c r="BC912" i="1"/>
  <c r="BG912" i="1"/>
  <c r="BC913" i="1"/>
  <c r="BG913" i="1"/>
  <c r="BC914" i="1"/>
  <c r="BG914" i="1"/>
  <c r="BC915" i="1"/>
  <c r="BG915" i="1"/>
  <c r="BC916" i="1"/>
  <c r="BG916" i="1"/>
  <c r="BC917" i="1"/>
  <c r="BG917" i="1"/>
  <c r="BC918" i="1"/>
  <c r="BG918" i="1"/>
  <c r="BC919" i="1"/>
  <c r="BG919" i="1"/>
  <c r="BC920" i="1"/>
  <c r="BG920" i="1"/>
  <c r="BC921" i="1"/>
  <c r="BG921" i="1"/>
  <c r="BC922" i="1"/>
  <c r="BG922" i="1"/>
  <c r="BC923" i="1"/>
  <c r="BG923" i="1"/>
  <c r="BC924" i="1"/>
  <c r="BG924" i="1"/>
  <c r="BC925" i="1"/>
  <c r="BG925" i="1"/>
  <c r="BC926" i="1"/>
  <c r="BG926" i="1"/>
  <c r="BC927" i="1"/>
  <c r="BG927" i="1"/>
  <c r="BD928" i="1"/>
  <c r="BB928" i="1"/>
  <c r="BH928" i="1"/>
  <c r="BF928" i="1"/>
  <c r="AJ929" i="1"/>
  <c r="AK929" i="1" s="1"/>
  <c r="AB929" i="1"/>
  <c r="AE929" i="1" s="1"/>
  <c r="AI929" i="1" s="1"/>
  <c r="AZ930" i="1"/>
  <c r="AX930" i="1"/>
  <c r="BD930" i="1"/>
  <c r="BB930" i="1"/>
  <c r="BH930" i="1"/>
  <c r="BF930" i="1"/>
  <c r="AJ931" i="1"/>
  <c r="AK931" i="1" s="1"/>
  <c r="AE931" i="1"/>
  <c r="AI931" i="1" s="1"/>
  <c r="AB931" i="1"/>
  <c r="AZ932" i="1"/>
  <c r="AX932" i="1"/>
  <c r="BD932" i="1"/>
  <c r="BB932" i="1"/>
  <c r="BH932" i="1"/>
  <c r="BF932" i="1"/>
  <c r="AJ933" i="1"/>
  <c r="AK933" i="1" s="1"/>
  <c r="AB933" i="1"/>
  <c r="AE933" i="1" s="1"/>
  <c r="AI933" i="1" s="1"/>
  <c r="AZ934" i="1"/>
  <c r="AX934" i="1"/>
  <c r="BD934" i="1"/>
  <c r="BB934" i="1"/>
  <c r="BH934" i="1"/>
  <c r="BF934" i="1"/>
  <c r="AJ935" i="1"/>
  <c r="AK935" i="1" s="1"/>
  <c r="AE935" i="1"/>
  <c r="AI935" i="1" s="1"/>
  <c r="AB935" i="1"/>
  <c r="AY937" i="1"/>
  <c r="AZ937" i="1"/>
  <c r="AX937" i="1"/>
  <c r="AY939" i="1"/>
  <c r="AZ939" i="1"/>
  <c r="AX939" i="1"/>
  <c r="AY941" i="1"/>
  <c r="AZ941" i="1"/>
  <c r="AX941" i="1"/>
  <c r="AY943" i="1"/>
  <c r="AZ943" i="1"/>
  <c r="AX943" i="1"/>
  <c r="AY945" i="1"/>
  <c r="AZ945" i="1"/>
  <c r="AX945" i="1"/>
  <c r="AY947" i="1"/>
  <c r="AZ947" i="1"/>
  <c r="AX947" i="1"/>
  <c r="AY949" i="1"/>
  <c r="AZ949" i="1"/>
  <c r="AX949" i="1"/>
  <c r="AY951" i="1"/>
  <c r="AZ951" i="1"/>
  <c r="AX951" i="1"/>
  <c r="AY953" i="1"/>
  <c r="AZ953" i="1"/>
  <c r="AX953" i="1"/>
  <c r="AY955" i="1"/>
  <c r="AZ955" i="1"/>
  <c r="AX955" i="1"/>
  <c r="AY957" i="1"/>
  <c r="AZ957" i="1"/>
  <c r="AX957" i="1"/>
  <c r="AY959" i="1"/>
  <c r="AZ959" i="1"/>
  <c r="AX959" i="1"/>
  <c r="AY961" i="1"/>
  <c r="AZ961" i="1"/>
  <c r="AX961" i="1"/>
  <c r="AZ964" i="1"/>
  <c r="AX964" i="1"/>
  <c r="AY964" i="1"/>
  <c r="AZ968" i="1"/>
  <c r="AX968" i="1"/>
  <c r="AY968" i="1"/>
  <c r="AZ972" i="1"/>
  <c r="AX972" i="1"/>
  <c r="AY972" i="1"/>
  <c r="BB899" i="1"/>
  <c r="BF899" i="1"/>
  <c r="AB900" i="1"/>
  <c r="AE900" i="1" s="1"/>
  <c r="AI900" i="1" s="1"/>
  <c r="BB900" i="1"/>
  <c r="BF900" i="1"/>
  <c r="AB901" i="1"/>
  <c r="AE901" i="1" s="1"/>
  <c r="AI901" i="1" s="1"/>
  <c r="BB901" i="1"/>
  <c r="BF901" i="1"/>
  <c r="AB902" i="1"/>
  <c r="AE902" i="1" s="1"/>
  <c r="AI902" i="1" s="1"/>
  <c r="BB902" i="1"/>
  <c r="BF902" i="1"/>
  <c r="AB903" i="1"/>
  <c r="AE903" i="1" s="1"/>
  <c r="AI903" i="1" s="1"/>
  <c r="BB903" i="1"/>
  <c r="BF903" i="1"/>
  <c r="AB904" i="1"/>
  <c r="AE904" i="1" s="1"/>
  <c r="AI904" i="1" s="1"/>
  <c r="BB904" i="1"/>
  <c r="BF904" i="1"/>
  <c r="AB905" i="1"/>
  <c r="AE905" i="1" s="1"/>
  <c r="AI905" i="1" s="1"/>
  <c r="BB905" i="1"/>
  <c r="BF905" i="1"/>
  <c r="AB906" i="1"/>
  <c r="AE906" i="1" s="1"/>
  <c r="AI906" i="1" s="1"/>
  <c r="BB906" i="1"/>
  <c r="BF906" i="1"/>
  <c r="AB907" i="1"/>
  <c r="AE907" i="1" s="1"/>
  <c r="AI907" i="1" s="1"/>
  <c r="BB907" i="1"/>
  <c r="BF907" i="1"/>
  <c r="AB908" i="1"/>
  <c r="AE908" i="1" s="1"/>
  <c r="AI908" i="1" s="1"/>
  <c r="BB908" i="1"/>
  <c r="BF908" i="1"/>
  <c r="AB909" i="1"/>
  <c r="AE909" i="1" s="1"/>
  <c r="AI909" i="1" s="1"/>
  <c r="BB909" i="1"/>
  <c r="BF909" i="1"/>
  <c r="AB910" i="1"/>
  <c r="AE910" i="1" s="1"/>
  <c r="AI910" i="1" s="1"/>
  <c r="BB910" i="1"/>
  <c r="BF910" i="1"/>
  <c r="AB911" i="1"/>
  <c r="AE911" i="1" s="1"/>
  <c r="AI911" i="1" s="1"/>
  <c r="BB911" i="1"/>
  <c r="BF911" i="1"/>
  <c r="AB912" i="1"/>
  <c r="AE912" i="1" s="1"/>
  <c r="AI912" i="1" s="1"/>
  <c r="BB912" i="1"/>
  <c r="BF912" i="1"/>
  <c r="AB913" i="1"/>
  <c r="AE913" i="1" s="1"/>
  <c r="AI913" i="1" s="1"/>
  <c r="BB913" i="1"/>
  <c r="BF913" i="1"/>
  <c r="AB914" i="1"/>
  <c r="AE914" i="1" s="1"/>
  <c r="AI914" i="1" s="1"/>
  <c r="BB914" i="1"/>
  <c r="BF914" i="1"/>
  <c r="AB915" i="1"/>
  <c r="AE915" i="1" s="1"/>
  <c r="AI915" i="1" s="1"/>
  <c r="BB915" i="1"/>
  <c r="BF915" i="1"/>
  <c r="AB916" i="1"/>
  <c r="AE916" i="1" s="1"/>
  <c r="AI916" i="1" s="1"/>
  <c r="BB916" i="1"/>
  <c r="BF916" i="1"/>
  <c r="AB917" i="1"/>
  <c r="AE917" i="1" s="1"/>
  <c r="AI917" i="1" s="1"/>
  <c r="BB917" i="1"/>
  <c r="BF917" i="1"/>
  <c r="AB918" i="1"/>
  <c r="AE918" i="1" s="1"/>
  <c r="AI918" i="1" s="1"/>
  <c r="BB918" i="1"/>
  <c r="BF918" i="1"/>
  <c r="AB919" i="1"/>
  <c r="AE919" i="1" s="1"/>
  <c r="AI919" i="1" s="1"/>
  <c r="BB919" i="1"/>
  <c r="BF919" i="1"/>
  <c r="AB920" i="1"/>
  <c r="AE920" i="1" s="1"/>
  <c r="AI920" i="1" s="1"/>
  <c r="BB920" i="1"/>
  <c r="BF920" i="1"/>
  <c r="AB921" i="1"/>
  <c r="AE921" i="1" s="1"/>
  <c r="AI921" i="1" s="1"/>
  <c r="BB921" i="1"/>
  <c r="BF921" i="1"/>
  <c r="AB922" i="1"/>
  <c r="AE922" i="1" s="1"/>
  <c r="AI922" i="1" s="1"/>
  <c r="BB922" i="1"/>
  <c r="BF922" i="1"/>
  <c r="AB923" i="1"/>
  <c r="AE923" i="1" s="1"/>
  <c r="AI923" i="1" s="1"/>
  <c r="BB923" i="1"/>
  <c r="BF923" i="1"/>
  <c r="AB924" i="1"/>
  <c r="AE924" i="1" s="1"/>
  <c r="AI924" i="1" s="1"/>
  <c r="BB924" i="1"/>
  <c r="BF924" i="1"/>
  <c r="AB925" i="1"/>
  <c r="AE925" i="1" s="1"/>
  <c r="AI925" i="1" s="1"/>
  <c r="BB925" i="1"/>
  <c r="BF925" i="1"/>
  <c r="AB926" i="1"/>
  <c r="AE926" i="1" s="1"/>
  <c r="AI926" i="1" s="1"/>
  <c r="BB926" i="1"/>
  <c r="BF926" i="1"/>
  <c r="AB927" i="1"/>
  <c r="AE927" i="1" s="1"/>
  <c r="AI927" i="1" s="1"/>
  <c r="BB927" i="1"/>
  <c r="BF927" i="1"/>
  <c r="AB928" i="1"/>
  <c r="AE928" i="1" s="1"/>
  <c r="AI928" i="1" s="1"/>
  <c r="BC928" i="1"/>
  <c r="BG928" i="1"/>
  <c r="BD929" i="1"/>
  <c r="BB929" i="1"/>
  <c r="BH929" i="1"/>
  <c r="BF929" i="1"/>
  <c r="AJ930" i="1"/>
  <c r="AK930" i="1" s="1"/>
  <c r="AB930" i="1"/>
  <c r="AE930" i="1" s="1"/>
  <c r="AI930" i="1" s="1"/>
  <c r="AY930" i="1"/>
  <c r="BC930" i="1"/>
  <c r="BG930" i="1"/>
  <c r="BD931" i="1"/>
  <c r="BB931" i="1"/>
  <c r="BH931" i="1"/>
  <c r="BF931" i="1"/>
  <c r="AJ932" i="1"/>
  <c r="AK932" i="1" s="1"/>
  <c r="AB932" i="1"/>
  <c r="AE932" i="1" s="1"/>
  <c r="AI932" i="1" s="1"/>
  <c r="AY932" i="1"/>
  <c r="BC932" i="1"/>
  <c r="BG932" i="1"/>
  <c r="BD933" i="1"/>
  <c r="BB933" i="1"/>
  <c r="BH933" i="1"/>
  <c r="BF933" i="1"/>
  <c r="AJ934" i="1"/>
  <c r="AK934" i="1" s="1"/>
  <c r="AB934" i="1"/>
  <c r="AE934" i="1" s="1"/>
  <c r="AI934" i="1" s="1"/>
  <c r="AY934" i="1"/>
  <c r="BC934" i="1"/>
  <c r="BG934" i="1"/>
  <c r="BD935" i="1"/>
  <c r="BB935" i="1"/>
  <c r="BH935" i="1"/>
  <c r="BF935" i="1"/>
  <c r="AY936" i="1"/>
  <c r="AZ936" i="1"/>
  <c r="AX936" i="1"/>
  <c r="AJ936" i="1"/>
  <c r="AK936" i="1" s="1"/>
  <c r="AE936" i="1"/>
  <c r="AI936" i="1" s="1"/>
  <c r="AB936" i="1"/>
  <c r="AY938" i="1"/>
  <c r="AZ938" i="1"/>
  <c r="AX938" i="1"/>
  <c r="AY940" i="1"/>
  <c r="AZ940" i="1"/>
  <c r="AX940" i="1"/>
  <c r="AY942" i="1"/>
  <c r="AZ942" i="1"/>
  <c r="AX942" i="1"/>
  <c r="AY944" i="1"/>
  <c r="AZ944" i="1"/>
  <c r="AX944" i="1"/>
  <c r="AY946" i="1"/>
  <c r="AZ946" i="1"/>
  <c r="AX946" i="1"/>
  <c r="AY948" i="1"/>
  <c r="AZ948" i="1"/>
  <c r="AX948" i="1"/>
  <c r="AY950" i="1"/>
  <c r="AZ950" i="1"/>
  <c r="AX950" i="1"/>
  <c r="AY952" i="1"/>
  <c r="AZ952" i="1"/>
  <c r="AX952" i="1"/>
  <c r="AY954" i="1"/>
  <c r="AZ954" i="1"/>
  <c r="AX954" i="1"/>
  <c r="AY956" i="1"/>
  <c r="AZ956" i="1"/>
  <c r="AX956" i="1"/>
  <c r="AY958" i="1"/>
  <c r="AZ958" i="1"/>
  <c r="AX958" i="1"/>
  <c r="AY960" i="1"/>
  <c r="AZ960" i="1"/>
  <c r="AX960" i="1"/>
  <c r="AZ962" i="1"/>
  <c r="AX962" i="1"/>
  <c r="AY962" i="1"/>
  <c r="AZ966" i="1"/>
  <c r="AX966" i="1"/>
  <c r="AY966" i="1"/>
  <c r="AZ970" i="1"/>
  <c r="AX970" i="1"/>
  <c r="AY970" i="1"/>
  <c r="BB936" i="1"/>
  <c r="BD936" i="1"/>
  <c r="BF936" i="1"/>
  <c r="BH936" i="1"/>
  <c r="AB937" i="1"/>
  <c r="AE937" i="1"/>
  <c r="AI937" i="1" s="1"/>
  <c r="BB937" i="1"/>
  <c r="BD937" i="1"/>
  <c r="BF937" i="1"/>
  <c r="BH937" i="1"/>
  <c r="AB938" i="1"/>
  <c r="AE938" i="1"/>
  <c r="AI938" i="1" s="1"/>
  <c r="BB938" i="1"/>
  <c r="BD938" i="1"/>
  <c r="BF938" i="1"/>
  <c r="BH938" i="1"/>
  <c r="AB939" i="1"/>
  <c r="AE939" i="1"/>
  <c r="AI939" i="1" s="1"/>
  <c r="BB939" i="1"/>
  <c r="BD939" i="1"/>
  <c r="BF939" i="1"/>
  <c r="BH939" i="1"/>
  <c r="AB940" i="1"/>
  <c r="AE940" i="1"/>
  <c r="AI940" i="1" s="1"/>
  <c r="BB940" i="1"/>
  <c r="BD940" i="1"/>
  <c r="BF940" i="1"/>
  <c r="BH940" i="1"/>
  <c r="AB941" i="1"/>
  <c r="AE941" i="1"/>
  <c r="AI941" i="1" s="1"/>
  <c r="BB941" i="1"/>
  <c r="BD941" i="1"/>
  <c r="BF941" i="1"/>
  <c r="BH941" i="1"/>
  <c r="AB942" i="1"/>
  <c r="AE942" i="1"/>
  <c r="AI942" i="1" s="1"/>
  <c r="BB942" i="1"/>
  <c r="BD942" i="1"/>
  <c r="BF942" i="1"/>
  <c r="BH942" i="1"/>
  <c r="AB943" i="1"/>
  <c r="AE943" i="1"/>
  <c r="AI943" i="1" s="1"/>
  <c r="BB943" i="1"/>
  <c r="BD943" i="1"/>
  <c r="BF943" i="1"/>
  <c r="BH943" i="1"/>
  <c r="AB944" i="1"/>
  <c r="AE944" i="1"/>
  <c r="AI944" i="1" s="1"/>
  <c r="BB944" i="1"/>
  <c r="BD944" i="1"/>
  <c r="BF944" i="1"/>
  <c r="BH944" i="1"/>
  <c r="AB945" i="1"/>
  <c r="AE945" i="1"/>
  <c r="AI945" i="1" s="1"/>
  <c r="BB945" i="1"/>
  <c r="BD945" i="1"/>
  <c r="BF945" i="1"/>
  <c r="BH945" i="1"/>
  <c r="AB946" i="1"/>
  <c r="AE946" i="1"/>
  <c r="AI946" i="1" s="1"/>
  <c r="BB946" i="1"/>
  <c r="BD946" i="1"/>
  <c r="BF946" i="1"/>
  <c r="BH946" i="1"/>
  <c r="AB947" i="1"/>
  <c r="AE947" i="1"/>
  <c r="AI947" i="1" s="1"/>
  <c r="BB947" i="1"/>
  <c r="BD947" i="1"/>
  <c r="BF947" i="1"/>
  <c r="BH947" i="1"/>
  <c r="AB948" i="1"/>
  <c r="AE948" i="1"/>
  <c r="AI948" i="1" s="1"/>
  <c r="BB948" i="1"/>
  <c r="BD948" i="1"/>
  <c r="BF948" i="1"/>
  <c r="BH948" i="1"/>
  <c r="AB949" i="1"/>
  <c r="AE949" i="1"/>
  <c r="AI949" i="1" s="1"/>
  <c r="BB949" i="1"/>
  <c r="BD949" i="1"/>
  <c r="BF949" i="1"/>
  <c r="BH949" i="1"/>
  <c r="AB950" i="1"/>
  <c r="AE950" i="1"/>
  <c r="AI950" i="1" s="1"/>
  <c r="BB950" i="1"/>
  <c r="BD950" i="1"/>
  <c r="BF950" i="1"/>
  <c r="BH950" i="1"/>
  <c r="AB951" i="1"/>
  <c r="AE951" i="1"/>
  <c r="AI951" i="1" s="1"/>
  <c r="BB951" i="1"/>
  <c r="BD951" i="1"/>
  <c r="BF951" i="1"/>
  <c r="BH951" i="1"/>
  <c r="AB952" i="1"/>
  <c r="AE952" i="1"/>
  <c r="AI952" i="1" s="1"/>
  <c r="BB952" i="1"/>
  <c r="BD952" i="1"/>
  <c r="BF952" i="1"/>
  <c r="BH952" i="1"/>
  <c r="AB953" i="1"/>
  <c r="AE953" i="1"/>
  <c r="AI953" i="1" s="1"/>
  <c r="BB953" i="1"/>
  <c r="BD953" i="1"/>
  <c r="BF953" i="1"/>
  <c r="BH953" i="1"/>
  <c r="AB954" i="1"/>
  <c r="AE954" i="1"/>
  <c r="AI954" i="1" s="1"/>
  <c r="BB954" i="1"/>
  <c r="BD954" i="1"/>
  <c r="BF954" i="1"/>
  <c r="BH954" i="1"/>
  <c r="AB955" i="1"/>
  <c r="AE955" i="1"/>
  <c r="AI955" i="1" s="1"/>
  <c r="BB955" i="1"/>
  <c r="BD955" i="1"/>
  <c r="BF955" i="1"/>
  <c r="BH955" i="1"/>
  <c r="AB956" i="1"/>
  <c r="AE956" i="1"/>
  <c r="AI956" i="1" s="1"/>
  <c r="BB956" i="1"/>
  <c r="BD956" i="1"/>
  <c r="BF956" i="1"/>
  <c r="BH956" i="1"/>
  <c r="AB957" i="1"/>
  <c r="AE957" i="1"/>
  <c r="AI957" i="1" s="1"/>
  <c r="BB957" i="1"/>
  <c r="BD957" i="1"/>
  <c r="BF957" i="1"/>
  <c r="BH957" i="1"/>
  <c r="AB958" i="1"/>
  <c r="AE958" i="1"/>
  <c r="AI958" i="1" s="1"/>
  <c r="BB958" i="1"/>
  <c r="BD958" i="1"/>
  <c r="BF958" i="1"/>
  <c r="BH958" i="1"/>
  <c r="AB959" i="1"/>
  <c r="AE959" i="1"/>
  <c r="AI959" i="1" s="1"/>
  <c r="BB959" i="1"/>
  <c r="BD959" i="1"/>
  <c r="BF959" i="1"/>
  <c r="BH959" i="1"/>
  <c r="AB960" i="1"/>
  <c r="AE960" i="1"/>
  <c r="AI960" i="1" s="1"/>
  <c r="BB960" i="1"/>
  <c r="BD960" i="1"/>
  <c r="BF960" i="1"/>
  <c r="BH960" i="1"/>
  <c r="AB961" i="1"/>
  <c r="AE961" i="1"/>
  <c r="AI961" i="1" s="1"/>
  <c r="BD962" i="1"/>
  <c r="BB962" i="1"/>
  <c r="BH962" i="1"/>
  <c r="BF962" i="1"/>
  <c r="AJ963" i="1"/>
  <c r="AK963" i="1" s="1"/>
  <c r="AE963" i="1"/>
  <c r="AI963" i="1" s="1"/>
  <c r="AB963" i="1"/>
  <c r="BD964" i="1"/>
  <c r="BB964" i="1"/>
  <c r="BH964" i="1"/>
  <c r="BF964" i="1"/>
  <c r="AJ965" i="1"/>
  <c r="AK965" i="1" s="1"/>
  <c r="AB965" i="1"/>
  <c r="AE965" i="1" s="1"/>
  <c r="AI965" i="1" s="1"/>
  <c r="BD966" i="1"/>
  <c r="BB966" i="1"/>
  <c r="BH966" i="1"/>
  <c r="BF966" i="1"/>
  <c r="AJ967" i="1"/>
  <c r="AK967" i="1" s="1"/>
  <c r="AE967" i="1"/>
  <c r="AI967" i="1" s="1"/>
  <c r="AB967" i="1"/>
  <c r="BD968" i="1"/>
  <c r="BB968" i="1"/>
  <c r="BH968" i="1"/>
  <c r="BF968" i="1"/>
  <c r="AJ969" i="1"/>
  <c r="AK969" i="1" s="1"/>
  <c r="AB969" i="1"/>
  <c r="AE969" i="1" s="1"/>
  <c r="AI969" i="1" s="1"/>
  <c r="BD970" i="1"/>
  <c r="BB970" i="1"/>
  <c r="BH970" i="1"/>
  <c r="BF970" i="1"/>
  <c r="AJ971" i="1"/>
  <c r="AK971" i="1" s="1"/>
  <c r="AE971" i="1"/>
  <c r="AI971" i="1" s="1"/>
  <c r="AB971" i="1"/>
  <c r="BD972" i="1"/>
  <c r="BB972" i="1"/>
  <c r="BH972" i="1"/>
  <c r="BF972" i="1"/>
  <c r="AY973" i="1"/>
  <c r="AZ973" i="1"/>
  <c r="AX973" i="1"/>
  <c r="AJ973" i="1"/>
  <c r="AK973" i="1" s="1"/>
  <c r="AE973" i="1"/>
  <c r="AI973" i="1" s="1"/>
  <c r="AB973" i="1"/>
  <c r="AY974" i="1"/>
  <c r="AZ974" i="1"/>
  <c r="AX974" i="1"/>
  <c r="AY976" i="1"/>
  <c r="AZ976" i="1"/>
  <c r="AX976" i="1"/>
  <c r="BD961" i="1"/>
  <c r="BB961" i="1"/>
  <c r="BH961" i="1"/>
  <c r="BF961" i="1"/>
  <c r="AJ962" i="1"/>
  <c r="AK962" i="1" s="1"/>
  <c r="AB962" i="1"/>
  <c r="AE962" i="1" s="1"/>
  <c r="AI962" i="1" s="1"/>
  <c r="AZ963" i="1"/>
  <c r="AX963" i="1"/>
  <c r="BD963" i="1"/>
  <c r="BB963" i="1"/>
  <c r="BH963" i="1"/>
  <c r="BF963" i="1"/>
  <c r="AJ964" i="1"/>
  <c r="AK964" i="1" s="1"/>
  <c r="AE964" i="1"/>
  <c r="AI964" i="1" s="1"/>
  <c r="AB964" i="1"/>
  <c r="AZ965" i="1"/>
  <c r="AX965" i="1"/>
  <c r="BD965" i="1"/>
  <c r="BB965" i="1"/>
  <c r="BH965" i="1"/>
  <c r="BF965" i="1"/>
  <c r="AJ966" i="1"/>
  <c r="AK966" i="1" s="1"/>
  <c r="AB966" i="1"/>
  <c r="AE966" i="1" s="1"/>
  <c r="AI966" i="1" s="1"/>
  <c r="AZ967" i="1"/>
  <c r="AX967" i="1"/>
  <c r="BD967" i="1"/>
  <c r="BB967" i="1"/>
  <c r="BH967" i="1"/>
  <c r="BF967" i="1"/>
  <c r="AJ968" i="1"/>
  <c r="AK968" i="1" s="1"/>
  <c r="AE968" i="1"/>
  <c r="AI968" i="1" s="1"/>
  <c r="AB968" i="1"/>
  <c r="AZ969" i="1"/>
  <c r="AX969" i="1"/>
  <c r="BD969" i="1"/>
  <c r="BB969" i="1"/>
  <c r="BH969" i="1"/>
  <c r="BF969" i="1"/>
  <c r="AJ970" i="1"/>
  <c r="AK970" i="1" s="1"/>
  <c r="AB970" i="1"/>
  <c r="AE970" i="1" s="1"/>
  <c r="AI970" i="1" s="1"/>
  <c r="AZ971" i="1"/>
  <c r="AX971" i="1"/>
  <c r="BD971" i="1"/>
  <c r="BB971" i="1"/>
  <c r="BH971" i="1"/>
  <c r="BF971" i="1"/>
  <c r="AJ972" i="1"/>
  <c r="AK972" i="1" s="1"/>
  <c r="AE972" i="1"/>
  <c r="AI972" i="1" s="1"/>
  <c r="AB972" i="1"/>
  <c r="AY975" i="1"/>
  <c r="AZ975" i="1"/>
  <c r="AX975" i="1"/>
  <c r="AY977" i="1"/>
  <c r="AZ977" i="1"/>
  <c r="AX977" i="1"/>
  <c r="BB973" i="1"/>
  <c r="BD973" i="1"/>
  <c r="BF973" i="1"/>
  <c r="BH973" i="1"/>
  <c r="AB974" i="1"/>
  <c r="AE974" i="1" s="1"/>
  <c r="AI974" i="1" s="1"/>
  <c r="BB974" i="1"/>
  <c r="BD974" i="1"/>
  <c r="BF974" i="1"/>
  <c r="BH974" i="1"/>
  <c r="AB975" i="1"/>
  <c r="AE975" i="1" s="1"/>
  <c r="AI975" i="1" s="1"/>
  <c r="BB975" i="1"/>
  <c r="BD975" i="1"/>
  <c r="BF975" i="1"/>
  <c r="BH975" i="1"/>
  <c r="AB976" i="1"/>
  <c r="AE976" i="1" s="1"/>
  <c r="AI976" i="1" s="1"/>
  <c r="BB976" i="1"/>
  <c r="BD976" i="1"/>
  <c r="BF976" i="1"/>
  <c r="BH976" i="1"/>
  <c r="AB977" i="1"/>
  <c r="AE977" i="1" s="1"/>
  <c r="AI977" i="1" s="1"/>
  <c r="AX978" i="1"/>
  <c r="AX979" i="1"/>
  <c r="AX980" i="1"/>
  <c r="AX981" i="1"/>
  <c r="AY982" i="1"/>
  <c r="AZ982" i="1"/>
  <c r="AY983" i="1"/>
  <c r="AZ983" i="1"/>
  <c r="AY984" i="1"/>
  <c r="AZ984" i="1"/>
  <c r="AY985" i="1"/>
  <c r="AZ985" i="1"/>
  <c r="AY986" i="1"/>
  <c r="AZ986" i="1"/>
  <c r="AY987" i="1"/>
  <c r="AZ987" i="1"/>
  <c r="AY988" i="1"/>
  <c r="AZ988" i="1"/>
  <c r="AY989" i="1"/>
  <c r="AZ989" i="1"/>
  <c r="AY990" i="1"/>
  <c r="AZ990" i="1"/>
  <c r="AY991" i="1"/>
  <c r="AZ991" i="1"/>
  <c r="AY992" i="1"/>
  <c r="AZ992" i="1"/>
  <c r="AY993" i="1"/>
  <c r="AZ993" i="1"/>
  <c r="AY994" i="1"/>
  <c r="AZ994" i="1"/>
  <c r="AY995" i="1"/>
  <c r="AZ995" i="1"/>
  <c r="AY996" i="1"/>
  <c r="AZ996" i="1"/>
  <c r="AY997" i="1"/>
  <c r="AZ997" i="1"/>
  <c r="AY998" i="1"/>
  <c r="AZ998" i="1"/>
  <c r="AY999" i="1"/>
  <c r="AZ999" i="1"/>
  <c r="AY1000" i="1"/>
  <c r="AZ1000" i="1"/>
  <c r="AY1001" i="1"/>
  <c r="AZ1001" i="1"/>
  <c r="AY1002" i="1"/>
  <c r="AZ1002" i="1"/>
  <c r="AY1003" i="1"/>
  <c r="AZ1003" i="1"/>
  <c r="AY1004" i="1"/>
  <c r="AZ1004" i="1"/>
  <c r="AZ1005" i="1"/>
  <c r="AX1005" i="1"/>
  <c r="AY1005" i="1"/>
  <c r="BH1005" i="1"/>
  <c r="BF1005" i="1"/>
  <c r="BG1005" i="1"/>
  <c r="AZ1007" i="1"/>
  <c r="AX1007" i="1"/>
  <c r="AY1007" i="1"/>
  <c r="BH1007" i="1"/>
  <c r="BF1007" i="1"/>
  <c r="BG1007" i="1"/>
  <c r="AZ1009" i="1"/>
  <c r="AX1009" i="1"/>
  <c r="AY1009" i="1"/>
  <c r="BH1009" i="1"/>
  <c r="BF1009" i="1"/>
  <c r="BG1009" i="1"/>
  <c r="AZ1011" i="1"/>
  <c r="AX1011" i="1"/>
  <c r="AY1011" i="1"/>
  <c r="BH1011" i="1"/>
  <c r="BF1011" i="1"/>
  <c r="BG1011" i="1"/>
  <c r="AZ1013" i="1"/>
  <c r="AX1013" i="1"/>
  <c r="AY1013" i="1"/>
  <c r="BH1013" i="1"/>
  <c r="BF1013" i="1"/>
  <c r="BG1013" i="1"/>
  <c r="BH981" i="1"/>
  <c r="BD1005" i="1"/>
  <c r="BB1005" i="1"/>
  <c r="BC1005" i="1"/>
  <c r="AZ1006" i="1"/>
  <c r="AX1006" i="1"/>
  <c r="AJ1006" i="1"/>
  <c r="AK1006" i="1" s="1"/>
  <c r="AB1006" i="1"/>
  <c r="AE1006" i="1" s="1"/>
  <c r="AI1006" i="1" s="1"/>
  <c r="AY1006" i="1"/>
  <c r="BD1007" i="1"/>
  <c r="BB1007" i="1"/>
  <c r="BC1007" i="1"/>
  <c r="AZ1008" i="1"/>
  <c r="AX1008" i="1"/>
  <c r="AJ1008" i="1"/>
  <c r="AK1008" i="1" s="1"/>
  <c r="AE1008" i="1"/>
  <c r="AI1008" i="1" s="1"/>
  <c r="AB1008" i="1"/>
  <c r="AY1008" i="1"/>
  <c r="BD1009" i="1"/>
  <c r="BB1009" i="1"/>
  <c r="BC1009" i="1"/>
  <c r="AZ1010" i="1"/>
  <c r="AX1010" i="1"/>
  <c r="AJ1010" i="1"/>
  <c r="AK1010" i="1" s="1"/>
  <c r="AB1010" i="1"/>
  <c r="AE1010" i="1" s="1"/>
  <c r="AI1010" i="1" s="1"/>
  <c r="AY1010" i="1"/>
  <c r="BD1011" i="1"/>
  <c r="BB1011" i="1"/>
  <c r="BC1011" i="1"/>
  <c r="AZ1012" i="1"/>
  <c r="AX1012" i="1"/>
  <c r="AJ1012" i="1"/>
  <c r="AK1012" i="1" s="1"/>
  <c r="AE1012" i="1"/>
  <c r="AI1012" i="1" s="1"/>
  <c r="AB1012" i="1"/>
  <c r="AY1012" i="1"/>
  <c r="BD1013" i="1"/>
  <c r="BB1013" i="1"/>
  <c r="BC1013" i="1"/>
  <c r="BD1004" i="1"/>
  <c r="BB1004" i="1"/>
  <c r="BH1004" i="1"/>
  <c r="BF1004" i="1"/>
  <c r="AJ1005" i="1"/>
  <c r="AK1005" i="1" s="1"/>
  <c r="AB1005" i="1"/>
  <c r="AE1005" i="1" s="1"/>
  <c r="AI1005" i="1" s="1"/>
  <c r="BD1006" i="1"/>
  <c r="BB1006" i="1"/>
  <c r="BH1006" i="1"/>
  <c r="BF1006" i="1"/>
  <c r="AJ1007" i="1"/>
  <c r="AK1007" i="1" s="1"/>
  <c r="AE1007" i="1"/>
  <c r="AI1007" i="1" s="1"/>
  <c r="AB1007" i="1"/>
  <c r="BD1008" i="1"/>
  <c r="BB1008" i="1"/>
  <c r="BH1008" i="1"/>
  <c r="BF1008" i="1"/>
  <c r="AJ1009" i="1"/>
  <c r="AK1009" i="1" s="1"/>
  <c r="AB1009" i="1"/>
  <c r="AE1009" i="1" s="1"/>
  <c r="AI1009" i="1" s="1"/>
  <c r="BD1010" i="1"/>
  <c r="BB1010" i="1"/>
  <c r="BH1010" i="1"/>
  <c r="BF1010" i="1"/>
  <c r="AJ1011" i="1"/>
  <c r="AK1011" i="1" s="1"/>
  <c r="AE1011" i="1"/>
  <c r="AI1011" i="1" s="1"/>
  <c r="AB1011" i="1"/>
  <c r="BD1012" i="1"/>
  <c r="BB1012" i="1"/>
  <c r="BH1012" i="1"/>
  <c r="BF1012" i="1"/>
  <c r="AJ1013" i="1"/>
  <c r="AK1013" i="1" s="1"/>
  <c r="AB1013" i="1"/>
  <c r="AE1013" i="1" s="1"/>
  <c r="AI1013" i="1" s="1"/>
  <c r="BF11" i="1" l="1"/>
  <c r="BF10" i="1"/>
  <c r="AB10" i="1"/>
  <c r="BH11" i="1"/>
  <c r="BC11" i="1"/>
  <c r="AK11" i="1"/>
  <c r="AN11" i="1"/>
  <c r="AN10" i="1"/>
  <c r="BD11" i="1"/>
  <c r="BG11" i="1"/>
  <c r="AY11" i="1"/>
  <c r="AY10" i="1"/>
  <c r="AJ10" i="1"/>
  <c r="AJ11" i="1"/>
  <c r="BB10" i="1"/>
  <c r="BB11" i="1"/>
  <c r="AE55" i="1"/>
  <c r="AM10" i="1"/>
  <c r="AX10" i="1"/>
  <c r="AX11" i="1"/>
  <c r="AZ11" i="1"/>
  <c r="AZ10" i="1"/>
  <c r="AI55" i="1" l="1"/>
  <c r="AE10" i="1"/>
  <c r="AE11" i="1"/>
  <c r="AI11" i="1" l="1"/>
  <c r="AI10" i="1"/>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<sst xmlns="http://schemas.openxmlformats.org/spreadsheetml/2006/main" count="3954" uniqueCount="3468">
  <si>
    <t>DEPT.</t>
  </si>
  <si>
    <t>AGENCY</t>
  </si>
  <si>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</si>
  <si>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t xml:space="preserve">COMPLEX REQUESTS
</t>
    </r>
    <r>
      <rPr>
        <b/>
        <sz val="14"/>
        <color indexed="8"/>
        <rFont val="Calibri"/>
        <family val="2"/>
      </rPr>
      <t>(Extenuating Circumstances)</t>
    </r>
  </si>
  <si>
    <t>FINAL RESOLUTION OF REQUESTS</t>
  </si>
  <si>
    <r>
      <t xml:space="preserve">SEARCH, REVIEW, SEGREGATION FEES (SRS)
</t>
    </r>
    <r>
      <rPr>
        <b/>
        <sz val="16"/>
        <color indexed="8"/>
        <rFont val="Calibri"/>
        <family val="2"/>
      </rPr>
      <t>(No SRS fees chargeable for personal records requests, but keep track of time)</t>
    </r>
  </si>
  <si>
    <r>
      <t xml:space="preserve">COPY/DELIVERY COSTS
</t>
    </r>
    <r>
      <rPr>
        <b/>
        <sz val="16"/>
        <color indexed="8"/>
        <rFont val="Calibri"/>
        <family val="2"/>
      </rPr>
      <t>(Exclude SRS Fees)</t>
    </r>
  </si>
  <si>
    <t>TOTAL FEES AND COSTS
ALL Requests</t>
  </si>
  <si>
    <t>TOTAL FEES AND COSTS
Complex Requests Only</t>
  </si>
  <si>
    <t>ACTUAL PAYMENTS BY REQUESTERS</t>
  </si>
  <si>
    <t>DAYS TO COMPLETE REQUESTS</t>
  </si>
  <si>
    <t xml:space="preserve">SEARCH, REVIEW &amp; SEGREGATION HOURS INCURRED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</si>
  <si>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</si>
  <si>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</si>
  <si>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</si>
  <si>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</si>
  <si>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</si>
  <si>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</si>
  <si>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</si>
  <si>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</si>
  <si>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</si>
  <si>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</si>
  <si>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</si>
  <si>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</si>
  <si>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</si>
  <si>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</si>
  <si>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</si>
  <si>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</si>
  <si>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</si>
  <si>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</si>
  <si>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</si>
  <si>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</si>
  <si>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</si>
  <si>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</si>
  <si>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</si>
  <si>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</si>
  <si>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</si>
  <si>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</si>
  <si>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</si>
  <si>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</si>
  <si>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</si>
  <si>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</si>
  <si>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</si>
  <si>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</si>
  <si>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</si>
  <si>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</si>
  <si>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</si>
  <si>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</si>
  <si>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</si>
  <si>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</si>
  <si>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</si>
  <si>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</si>
  <si>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</si>
  <si>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</si>
  <si>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</si>
  <si>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</si>
  <si>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</si>
  <si>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</si>
  <si>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</si>
  <si>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</si>
  <si>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</si>
  <si>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</si>
  <si>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</si>
  <si>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</si>
  <si>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</si>
  <si>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</si>
  <si>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</si>
  <si>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</si>
  <si>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</si>
  <si>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</si>
  <si>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</si>
  <si>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</si>
  <si>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t>
  </si>
  <si>
    <t>Requester Name or File #</t>
  </si>
  <si>
    <t>Employee
ID</t>
  </si>
  <si>
    <t xml:space="preserve">Personal Records Request?  </t>
  </si>
  <si>
    <t>Date Agency Received Request</t>
  </si>
  <si>
    <t>Date Agency's Notice Was Sent</t>
  </si>
  <si>
    <t>Agency 's Initial Response  Sent Within 10 Work Days</t>
  </si>
  <si>
    <t>Request
Needed
Initial
Clarification</t>
  </si>
  <si>
    <t>Complex Request?</t>
  </si>
  <si>
    <t xml:space="preserve"> Agency Gave Incremental
Responses?</t>
  </si>
  <si>
    <t>Date
Completed</t>
  </si>
  <si>
    <t># of Workdays to Complete</t>
  </si>
  <si>
    <t>Request Granted in Full</t>
  </si>
  <si>
    <t>Request Denied in Full</t>
  </si>
  <si>
    <t>Request Granted/Denied in
Part</t>
  </si>
  <si>
    <t>Agency Ultimately Unable to Respond</t>
  </si>
  <si>
    <t>Requester Withdrew</t>
  </si>
  <si>
    <t>Requester
Abandoned or Failed to Pay</t>
  </si>
  <si>
    <t>UIPA Lawsuit
Filed Against Agency?</t>
  </si>
  <si>
    <t>Actual  Search
Hours</t>
  </si>
  <si>
    <t xml:space="preserve"> Actual  Review/ Segre-
gation Hours</t>
  </si>
  <si>
    <t>Actual
Legal
Review
Hours</t>
  </si>
  <si>
    <t>TOTAL Actual
 SRS &amp; Legal Review
Hours</t>
  </si>
  <si>
    <t>TOTAL GROSS
SRS Fees Incurred</t>
  </si>
  <si>
    <t>Additional Response Fees Incurred But Not Chargeable</t>
  </si>
  <si>
    <t xml:space="preserve">$30
Fee Waiver </t>
  </si>
  <si>
    <t xml:space="preserve">$60
Public Interest Fee Waiver </t>
  </si>
  <si>
    <t xml:space="preserve">
Fees for Personal Records</t>
  </si>
  <si>
    <t>TOTAL NET
SRS Fees  CHARGEABLE</t>
  </si>
  <si>
    <t>GROSS
Copy/Delivery
Costs that Agency INCURRED</t>
  </si>
  <si>
    <t>NET
Copy/Delivery
Costs CHARGEABLE to Requester</t>
  </si>
  <si>
    <t>TOTAL Fees &amp; Costs ACTUALLY PAID by Requesters for ALL Requests</t>
  </si>
  <si>
    <t>TOTAL 
NET Fees &amp; Costs CHARGEABLE for ALL Requests</t>
  </si>
  <si>
    <t>TOTAL
GROSS Fees &amp;  Costs Agency INCURRED for ALL Requests</t>
  </si>
  <si>
    <t>TOTAL 
GROSS Fees
&amp; Costs INCURRED BUT  NOT CHARGED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</si>
  <si>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</si>
  <si>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</si>
  <si>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</si>
  <si>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</si>
  <si>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 .01-4.99</t>
  </si>
  <si>
    <t>$5-49.99</t>
  </si>
  <si>
    <t>$50-99.99</t>
  </si>
  <si>
    <t>$100-499.99</t>
  </si>
  <si>
    <t>$500-999.99</t>
  </si>
  <si>
    <t>$1000 - 9999.99</t>
  </si>
  <si>
    <t>10,000+</t>
  </si>
  <si>
    <t># of Workdays to Complete ALL Requests</t>
  </si>
  <si>
    <t># of Workdays to Complete COMPLEX Requests</t>
  </si>
  <si>
    <t># of Workdays  to Complete NONCOMPLEX, NONPERSONAL RECORD Requests</t>
  </si>
  <si>
    <t xml:space="preserve"># of Workdays to Complete PERSONAL RECORD Requests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</si>
  <si>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</si>
  <si>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</si>
  <si>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</si>
  <si>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</si>
  <si>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</si>
  <si>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</si>
  <si>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</si>
  <si>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</si>
  <si>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Routine Requests</t>
  </si>
  <si>
    <r>
      <rPr>
        <b/>
        <sz val="18"/>
        <color rgb="FFFF0000"/>
        <rFont val="Calibri"/>
        <family val="2"/>
        <scheme val="minor"/>
      </rPr>
      <t>DESCRIPTION</t>
    </r>
    <r>
      <rPr>
        <b/>
        <sz val="14"/>
        <color rgb="FFFF0000"/>
        <rFont val="Calibri"/>
        <family val="2"/>
        <scheme val="minor"/>
      </rPr>
      <t xml:space="preserve"> of data to be entered in each column</t>
    </r>
  </si>
  <si>
    <t xml:space="preserve">Start Log by selecting the department and agency from the drop-down list in boxes A3 and B3 in row above.   Do this only once; do not enter data into the  highlighted rows below.  </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</si>
  <si>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</si>
  <si>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t>Initials
ok</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</si>
  <si>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</si>
  <si>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</si>
  <si>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</si>
  <si>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Enter </t>
    </r>
    <r>
      <rPr>
        <b/>
        <u/>
        <sz val="14"/>
        <color indexed="10"/>
        <rFont val="Calibri"/>
        <family val="2"/>
      </rPr>
      <t>ONLY ONE date</t>
    </r>
    <r>
      <rPr>
        <b/>
        <sz val="14"/>
        <color indexed="10"/>
        <rFont val="Calibri"/>
        <family val="2"/>
      </rPr>
      <t xml:space="preserve"> by mo/day/year</t>
    </r>
  </si>
  <si>
    <t>Automatically Calculated</t>
  </si>
  <si>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</si>
  <si>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</si>
  <si>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Automatically
calculated</t>
  </si>
  <si>
    <t xml:space="preserve">Estimate </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</si>
  <si>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</si>
  <si>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t>Automatically calculated.  Negative red amount does NOT mean that a refund is due.</t>
  </si>
  <si>
    <t>INCLUDE agency's copying costs to review &amp; redact.  Gross should be greater than or equal to net costs.</t>
  </si>
  <si>
    <t>EXCLUDE agency's copying costs to review &amp; redact.  Include costs only for requesters', not agencies', copies.  Net should be less than or equal to gross costs.</t>
  </si>
  <si>
    <t>Enter amount paid by requesters, which may be less than Column AI allows</t>
  </si>
  <si>
    <t>Automatically calculated</t>
  </si>
  <si>
    <t>0</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</si>
  <si>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</si>
  <si>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x</t>
  </si>
  <si>
    <t>00</t>
  </si>
  <si>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</si>
  <si>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t>000</t>
  </si>
  <si>
    <r>
      <rPr>
        <b/>
        <i/>
        <u/>
        <sz val="14"/>
        <color indexed="18"/>
        <rFont val="Calibri"/>
        <family val="2"/>
      </rPr>
      <t>Example 3</t>
    </r>
    <r>
      <rPr>
        <b/>
        <i/>
        <sz val="14"/>
        <color indexed="18"/>
        <rFont val="Calibri"/>
        <family val="2"/>
      </rPr>
      <t xml:space="preserve"> (not personal record)      Anonymous birther</t>
    </r>
  </si>
  <si>
    <t>0000</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</si>
  <si>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</si>
  <si>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t xml:space="preserve">CD </t>
  </si>
  <si>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</si>
  <si>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of all requests</t>
  </si>
  <si>
    <t># of businesses/organizations represented by requesters with an * BEFORE names</t>
  </si>
  <si>
    <t># of personal records</t>
  </si>
  <si>
    <t># of requests</t>
  </si>
  <si>
    <t xml:space="preserve"># of notices sent (exclude Acknowledg-ments) </t>
  </si>
  <si>
    <t># of Notices, Acknowledg-ments, or completions w/in 10 workdays</t>
  </si>
  <si>
    <t># needed initial clarification</t>
  </si>
  <si>
    <t># of complex requests</t>
  </si>
  <si>
    <t># of requests with incremental responses</t>
  </si>
  <si>
    <t># of completed requests</t>
  </si>
  <si>
    <t># of workdays to complete ALL requests</t>
  </si>
  <si>
    <t># granted</t>
  </si>
  <si>
    <t># denied due to exception</t>
  </si>
  <si>
    <t># partially denied due to exception</t>
  </si>
  <si>
    <t># agency unable to respond - no record or summary</t>
  </si>
  <si>
    <t># withdrawn by requester</t>
  </si>
  <si>
    <t># abandoned by requester or no payment</t>
  </si>
  <si>
    <t># of lawsuits</t>
  </si>
  <si>
    <t># of search hours</t>
  </si>
  <si>
    <t># of review &amp; segregation hours</t>
  </si>
  <si>
    <t># of non-chargeable legal hours</t>
  </si>
  <si>
    <t># of SRS + legal hours</t>
  </si>
  <si>
    <t>SRS gross fees incurred; excludes nonchargeable personal records</t>
  </si>
  <si>
    <t>Nonchargeable addt'l fees</t>
  </si>
  <si>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</si>
  <si>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</si>
  <si>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</si>
  <si>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</si>
  <si>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</si>
  <si>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</si>
  <si>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</si>
  <si>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</si>
  <si>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</si>
  <si>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</si>
  <si>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</si>
  <si>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</si>
  <si>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</si>
  <si>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</si>
  <si>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payments in yellow row 10;        Total $ amount in orange row 11</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</si>
  <si>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</si>
  <si>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</si>
  <si>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</si>
  <si>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</si>
  <si>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</si>
  <si>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</si>
  <si>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</si>
  <si>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r>
      <rPr>
        <b/>
        <sz val="11"/>
        <color theme="4" tint="-0.499984740745262"/>
        <rFont val="Calibri"/>
        <family val="2"/>
        <scheme val="minor"/>
      </rPr>
      <t xml:space="preserve">Search hours; PERSONAL RECORD </t>
    </r>
    <r>
      <rPr>
        <sz val="11"/>
        <color theme="4" tint="-0.499984740745262"/>
        <rFont val="Calibri"/>
        <family val="2"/>
        <scheme val="minor"/>
      </rPr>
      <t>requests</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</si>
  <si>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</si>
  <si>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</si>
  <si>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</si>
  <si>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</si>
  <si>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Agency's total number of routine requests</t>
  </si>
  <si>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</si>
  <si>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t>Brian Hennessy; Honua Engineering</t>
  </si>
  <si>
    <t>mlm</t>
  </si>
  <si>
    <t>SOH_ACCOUNTING_AND_GENERAL_SERVICES</t>
  </si>
  <si>
    <t>SOH_AGRICULTURE</t>
  </si>
  <si>
    <t>SOH_ATTORNEY_GENERAL</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</si>
  <si>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</si>
  <si>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</si>
  <si>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</si>
  <si>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</si>
  <si>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</si>
  <si>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</si>
  <si>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</si>
  <si>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</si>
  <si>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</si>
  <si>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</si>
  <si>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</si>
  <si>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</si>
  <si>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</si>
  <si>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</si>
  <si>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</si>
  <si>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</si>
  <si>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</si>
  <si>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</si>
  <si>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</si>
  <si>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SOH_HAWAII_HEALTH_SYSTEMS_CORPORATION_HHSC</t>
  </si>
  <si>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</si>
  <si>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</si>
  <si>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</si>
  <si>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</si>
  <si>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</si>
  <si>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</si>
  <si>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</si>
  <si>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</si>
  <si>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</si>
  <si>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</si>
  <si>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</si>
  <si>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</si>
  <si>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</si>
  <si>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</si>
  <si>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</si>
  <si>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HAWAII_COUNTY_MAYOR</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</si>
  <si>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</si>
  <si>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</si>
  <si>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</si>
  <si>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</si>
  <si>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</si>
  <si>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</si>
  <si>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</si>
  <si>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</si>
  <si>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</si>
  <si>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KAUAI_COUNTY_COUNTY_ATTORNEY</t>
  </si>
  <si>
    <t>KAUAI_COUNTY_COUNTY_AUDITOR</t>
  </si>
  <si>
    <t>KAUAI_COUNTY_COUNTY_CLERK</t>
  </si>
  <si>
    <t>KAUAI_COUNTY_COUNTY_COUNCIL</t>
  </si>
  <si>
    <t>KAUAI_COUNTY_ECONOMIC_DEVELOPMENT</t>
  </si>
  <si>
    <t>KAUAI_COUNTY_FINANCE</t>
  </si>
  <si>
    <t>KAUAI_COUNTY_FIRE_DEPARTMENT</t>
  </si>
  <si>
    <t>KAUAI_COUNTY_HOUSING_AGENCY</t>
  </si>
  <si>
    <t>KAUAI_COUNTY_LIQUOR_CONTROL</t>
  </si>
  <si>
    <t>KAUAI_COUNTY_MAYOR</t>
  </si>
  <si>
    <t>KAUAI_COUNTY_PARKS_AND_RECREATION</t>
  </si>
  <si>
    <t>KAUAI_COUNTY_PERSONNEL_SERVICES</t>
  </si>
  <si>
    <t>KAUAI_COUNTY_PLANNING_DEPARTMENT</t>
  </si>
  <si>
    <t>KAUAI_COUNTY_POLICE_DEPARTMENT</t>
  </si>
  <si>
    <t>KAUAI_COUNTY_PROSECUTING_ATTORNEY</t>
  </si>
  <si>
    <t>KAUAI_COUNTY_PUBLIC_WORKS</t>
  </si>
  <si>
    <t>KAUAI_COUNTY_TRANSPORTATION_AGENCY</t>
  </si>
  <si>
    <t>KAUAI_COUNTY_WATER_DEPARTMENT</t>
  </si>
  <si>
    <t>MAUI_COUNTY_AUDITOR</t>
  </si>
  <si>
    <t>MAUI_COUNTY_CIVIL_DEFENSE_AGENCY</t>
  </si>
  <si>
    <t>MAUI_COUNTY_CORPORATION_COUNSEL</t>
  </si>
  <si>
    <t>MAUI_COUNTY_COUNTY_CLERK</t>
  </si>
  <si>
    <t>MAUI_COUNTY_COUNTY_COUNCIL</t>
  </si>
  <si>
    <t>MAUI_COUNTY_ENVIRONMENTAL_MANAGEMENT</t>
  </si>
  <si>
    <t>MAUI_COUNTY_FINANCE</t>
  </si>
  <si>
    <t>MAUI_COUNTY_FIRE_AND_PUBLIC_SAFETY</t>
  </si>
  <si>
    <t>MAUI_COUNTY_HOUSING_AND_HUMAN_CONCERNS</t>
  </si>
  <si>
    <t>MAUI_COUNTY_LIQUOR_CONTROL</t>
  </si>
  <si>
    <t>MAUI_COUNTY_MANAGEMENT</t>
  </si>
  <si>
    <t>MAUI_COUNTY_MAYOR</t>
  </si>
  <si>
    <t>MAUI_COUNTY_PARKS_AND_RECREATION</t>
  </si>
  <si>
    <t>MAUI_COUNTY_PERSONNEL_SERVICES</t>
  </si>
  <si>
    <t>MAUI_COUNTY_PLANNING_DEPARTMENT</t>
  </si>
  <si>
    <t>MAUI_COUNTY_POLICE_DEPARTMENT</t>
  </si>
  <si>
    <t>MAUI_COUNTY_PROSECUTING_ATTORNEY</t>
  </si>
  <si>
    <t>MAUI_COUNTY_PUBLIC_WORKS</t>
  </si>
  <si>
    <t>MAUI_COUNTY_TRANSPORTATION</t>
  </si>
  <si>
    <t>MAUI_COUNTY_WATER_SUPPLY</t>
  </si>
  <si>
    <t>CC_HONOLULU_BUDGET_AND_FISCAL_SERVICES</t>
  </si>
  <si>
    <t>CC_HONOLULU_CITY_COUNCIL</t>
  </si>
  <si>
    <t>CC_HONOLULU_CITY_AUDITOR</t>
  </si>
  <si>
    <t>CC_HONOLULU_CITY_CLERK</t>
  </si>
  <si>
    <t>CC_HONOLULU_COMMUNITY_SERVICES</t>
  </si>
  <si>
    <t>CC_HONOLULU_CORPORATION_COUNSEL</t>
  </si>
  <si>
    <t>CC_HONOLULU_COUNCIL_SERVICES</t>
  </si>
  <si>
    <t>CC_HONOLULU_CULTURE_AND_THE_ARTS</t>
  </si>
  <si>
    <t>CC_HONOLULU_CUSTOMER_SERVICES</t>
  </si>
  <si>
    <t>CC_HONOLULU_DESIGN_AND_CONSTRUCTION</t>
  </si>
  <si>
    <t>CC_HONOLULU_ECONOMIC_DEVELOPMENT</t>
  </si>
  <si>
    <t>CC_HONOLULU_EMERGENCY_MANAGEMENT</t>
  </si>
  <si>
    <t>CC_HONOLULU_ENTERPRISE_SERVICES</t>
  </si>
  <si>
    <t>CC_HONOLULU_ENVIRONMENTAL_SERVICES</t>
  </si>
  <si>
    <t>CC_HONOLULU_ETHICS_COMMISSION</t>
  </si>
  <si>
    <t>CC_HONOLULU_FACILITY_MAINTENANCE</t>
  </si>
  <si>
    <t>CC_HONOLULU_HONOLULU_AUTHORITY_FOR_RAPID_TRANSPORTATION</t>
  </si>
  <si>
    <t>CC_HONOLULU_HONOLULU_BOARD_OF_WATER_SUPPLY</t>
  </si>
  <si>
    <t>CC_HONOLULU_HONOLULU_EMERGENCY_SERVICES</t>
  </si>
  <si>
    <t>CC_HONOLULU_HONOLULU_FIRE_DEPARTMENT</t>
  </si>
  <si>
    <t>CC_HONOLULU_HONOLULU_POLICE_DEPARTMENT</t>
  </si>
  <si>
    <t>CC_HONOLULU_HOUSING</t>
  </si>
  <si>
    <t>CC_HONOLULU_HUMAN_RESOURCES</t>
  </si>
  <si>
    <t>CC_HONOLULU_INFORMATION_TECHNOLOGY</t>
  </si>
  <si>
    <t>CC_HONOLULU_MANAGING_DIRECTOR</t>
  </si>
  <si>
    <t>CC_HONOLULU_MAYOR</t>
  </si>
  <si>
    <t>CC_HONOLULU_MEDICAL_EXAMINER</t>
  </si>
  <si>
    <t>CC_HONOLULU_NEIGHBORHOOD_COMMISSION_OFFICE</t>
  </si>
  <si>
    <t>CC_HONOLULU_PARKS_AND_RECREATION</t>
  </si>
  <si>
    <t>CC_HONOLULU_PLANNING_AND_PERMITTING</t>
  </si>
  <si>
    <t>CC_HONOLULU_PROSECUTING_ATTORNEY</t>
  </si>
  <si>
    <t>CC_HONOLULU_ROYAL_HAWAIIAN_BAND</t>
  </si>
  <si>
    <t>CC_HONOLULU_TRANSPORTATION_SERVICES</t>
  </si>
  <si>
    <t>OAHU_METROPOLITAN_PLANNING_ORGANIZATION</t>
  </si>
  <si>
    <t>SOH_LEGISLATURE</t>
  </si>
  <si>
    <t>SOH/ ACCOUNTING &amp; GENERAL SERVICES/ ACCOUNTING DIVISION/ ACCT-0</t>
  </si>
  <si>
    <t>SOH/ AGRICULTURE/ ACCOUNTING SEC.</t>
  </si>
  <si>
    <t>SOH/ ATTORNEY GENERAL/ ADMINISTRATIVE SERVICES OFFICE/ ASO</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</si>
  <si>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</si>
  <si>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</si>
  <si>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</si>
  <si>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</si>
  <si>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</si>
  <si>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</si>
  <si>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</si>
  <si>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HEALTH/ DEPT OF HEALTH</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</si>
  <si>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</si>
  <si>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</si>
  <si>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</si>
  <si>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</si>
  <si>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</si>
  <si>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</si>
  <si>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</si>
  <si>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</si>
  <si>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</si>
  <si>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</si>
  <si>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</si>
  <si>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HAWAII HEALTH SYSTEMS CORPORATION/ HHSC</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</si>
  <si>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</si>
  <si>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</si>
  <si>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</si>
  <si>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</si>
  <si>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</si>
  <si>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</si>
  <si>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</si>
  <si>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</si>
  <si>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</si>
  <si>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</si>
  <si>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</si>
  <si>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</si>
  <si>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</si>
  <si>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</si>
  <si>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</si>
  <si>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</si>
  <si>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</si>
  <si>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</si>
  <si>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</si>
  <si>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</si>
  <si>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</si>
  <si>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</si>
  <si>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</si>
  <si>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</si>
  <si>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</si>
  <si>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 COUNTY/ COUNTY ATTORNEY</t>
  </si>
  <si>
    <t>KAUAI COUNTY/ COUNTY AUDITOR</t>
  </si>
  <si>
    <t>KAUAI COUNTY/ COUNTY CLERK</t>
  </si>
  <si>
    <t>KAUAI COUNTY/ COUNTY COUNCIL</t>
  </si>
  <si>
    <t>KAUAI COUNTY/ ECONOMIC DEVELOPMENT</t>
  </si>
  <si>
    <t>KAUAI COUNTY/ FINANCE</t>
  </si>
  <si>
    <t>KAUAI COUNTY/ FIRE DEPARTMENT</t>
  </si>
  <si>
    <t>KAUAI COUNTY/ HOUSING AGENCY</t>
  </si>
  <si>
    <t>KAUAI COUNTY/ LIQUOR CONTROL</t>
  </si>
  <si>
    <t>KAUAI COUNTY/ MAYOR</t>
  </si>
  <si>
    <t>KAUAI COUNTY/ PARKS AND RECREATION</t>
  </si>
  <si>
    <t>KAUAI COUNTY/ PERSONNEL SERVICES</t>
  </si>
  <si>
    <t>KAUAI COUNTY/ PLANNING DEPARTMENT</t>
  </si>
  <si>
    <t>KAUAI COUNTY/ POLICE DEPARTMENT</t>
  </si>
  <si>
    <t>KAUAI COUNTY/ PROSECUTING ATTORNEY</t>
  </si>
  <si>
    <t>KAUAI COUNTY/ PUBLIC WORKS</t>
  </si>
  <si>
    <t>KAUAI COUNTY/ TRANSPORTATION AGENCY</t>
  </si>
  <si>
    <t>KAUAI COUNTY/ WATER DEPARTMENT</t>
  </si>
  <si>
    <t>MAUI COUNTY/ AUDITOR</t>
  </si>
  <si>
    <t>MAUI COUNTY/ CIVIL DEFENSE AGENCY</t>
  </si>
  <si>
    <t>MAUI COUNTY/ CORPORATION COUNSEL</t>
  </si>
  <si>
    <t>MAUI COUNTY/ COUNTY CLERK</t>
  </si>
  <si>
    <t>MAUI COUNTY/ COUNTY COUNCIL</t>
  </si>
  <si>
    <t>MAUI COUNTY/ ENVIRONMENTAL MANAGEMENT</t>
  </si>
  <si>
    <t>MAUI COUNTY/ FINANCE</t>
  </si>
  <si>
    <t>MAUI COUNTY/ FIRE AND PUBLIC SAFETY</t>
  </si>
  <si>
    <t>MAUI COUNTY/ HOUSING AND HUMAN CONCERNS</t>
  </si>
  <si>
    <t>MAUI COUNTY/ LIQUOR CONTROL</t>
  </si>
  <si>
    <t>MAUI COUNTY/ MANAGEMENT</t>
  </si>
  <si>
    <t>MAUI COUNTY/ MAYOR</t>
  </si>
  <si>
    <t>MAUI COUNTY/ PARKS AND RECREATION</t>
  </si>
  <si>
    <t>MAUI COUNTY/ PERSONNEL SERVICES</t>
  </si>
  <si>
    <t>MAUI COUNTY/ PLANNING DEPARTMENT</t>
  </si>
  <si>
    <t>MAUI COUNTY/ POLICE DEPARTMENT</t>
  </si>
  <si>
    <t>MAUI COUNTY/ PUBLIC WORKS</t>
  </si>
  <si>
    <t>MAUI COUNTY/ TRANSPORTATION</t>
  </si>
  <si>
    <t>MAUI COUNTY/ WATER SUPPLY</t>
  </si>
  <si>
    <t>CC HONOLULU/ BUDGET AND FISCAL SERVICES</t>
  </si>
  <si>
    <t>CC HONOLULU/ CITY COUNCIL</t>
  </si>
  <si>
    <t>CC HONOLULU/ CITY AUDITOR</t>
  </si>
  <si>
    <t>CC HONOLULU/ CITY CLERK</t>
  </si>
  <si>
    <t>CC HONOLULU/ COMMUNITY SERVICES</t>
  </si>
  <si>
    <t>CC HONOLULU/ CORPORATION COUNSEL</t>
  </si>
  <si>
    <t>CC HONOLULU/ COUNCIL SERVICES</t>
  </si>
  <si>
    <t>CC HONOLULU/ CULTURE AND THE ARTS</t>
  </si>
  <si>
    <t>CC HONOLULU/ CUSTOMER SERVICES</t>
  </si>
  <si>
    <t>CC HONOLULU/ DESIGN AND CONSTRUCTION</t>
  </si>
  <si>
    <t>CC HONOLULU/ ECONOMIC DEVELOPMENT</t>
  </si>
  <si>
    <t>CC HONOLULU/ EMERGENCY MANAGEMENT</t>
  </si>
  <si>
    <t>CC HONOLULU/ ENTERPRISE SERVICES</t>
  </si>
  <si>
    <t>CC HONOLULU/ ENVIRONMENTAL SERVICES</t>
  </si>
  <si>
    <t>CC HONOLULU/ ETHICS COMMISSION</t>
  </si>
  <si>
    <t>CC HONOLULU/ FACILITY MAINTENANCE</t>
  </si>
  <si>
    <t>CC HONOLULU/ HONOLULU AUTHORITY FOR RAPID TRANSPORTATION</t>
  </si>
  <si>
    <t>CC HONOLULU/ HONOLULU BOARD OF WATER SUPPLY</t>
  </si>
  <si>
    <t>CC HONOLULU/ HONOLULU EMERGENCY SERVICES</t>
  </si>
  <si>
    <t>CC HONOLULU/ HONOLULU FIRE DEPARTMENT</t>
  </si>
  <si>
    <t>CC HONOLULU/ HONOLULU POLICE DEPARTMENT</t>
  </si>
  <si>
    <t>CC HONOLULU/ HOUSING</t>
  </si>
  <si>
    <t>CC HONOLULU/ HUMAN_RESOURCES</t>
  </si>
  <si>
    <t>CC HONOLULU/ INFORMATION TECHNOLOGY</t>
  </si>
  <si>
    <t>CC HONOLULU/ MANAGING DIRECTOR</t>
  </si>
  <si>
    <t>CC HONOLULU/ MAYOR</t>
  </si>
  <si>
    <t>CC HONOLULU/ MEDICAL EXAMINER</t>
  </si>
  <si>
    <t>CC HONOLULU/ NEIGHBORHOOD COMMISSION OFFICE</t>
  </si>
  <si>
    <t>CC HONOLULU/ PARKS AND RECREATION</t>
  </si>
  <si>
    <t>CC HONOLULU/ PLANNING AND PERMITTING</t>
  </si>
  <si>
    <t>CC HONOLULU/ PROSECUTING ATTORNEY</t>
  </si>
  <si>
    <t>CC HONOLULU/ ROYAL HAWAIIAN BAND</t>
  </si>
  <si>
    <t>CC HONOLULU/ TRANSPORTATION SERVICES</t>
  </si>
  <si>
    <t>OAHU METROPOLITAN PLANNING ORGANIZATION/ OAHU METROPOLITAN PLANNING ORGANIZATION</t>
  </si>
  <si>
    <t>SOH/ LEGISLATURE/ SENATE CLERK</t>
  </si>
  <si>
    <t xml:space="preserve">      ENTER AGENCY DATA IN WHITE CELLS ONLY</t>
  </si>
  <si>
    <t>Tim Clark/Milissa Ceria, Kiewit Infrastructure West Co.</t>
  </si>
  <si>
    <t>SOH/ ACCOUNTING &amp; GENERAL SERVICES/ ADM SERVICES OFF/ STAD-1</t>
  </si>
  <si>
    <t>SOH/ AGRICULTURE/ ADMINISTRATIVE SERVICES OFFICE/ ASO</t>
  </si>
  <si>
    <t>SOH/ ATTORNEY GENERAL/ CHILD SUPPORT ENFORCEMENT AGENCY/ CSEA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</si>
  <si>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</si>
  <si>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</si>
  <si>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</si>
  <si>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</si>
  <si>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</si>
  <si>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</si>
  <si>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</si>
  <si>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HEALTH/ DIRECTORS OFFICE (DO)</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</si>
  <si>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</si>
  <si>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</si>
  <si>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</si>
  <si>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</si>
  <si>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</si>
  <si>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</si>
  <si>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</si>
  <si>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</si>
  <si>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</si>
  <si>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</si>
  <si>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HAWAII HEALTH SYSTEMS CORPORATION/ EAST HAWAII REGION</t>
  </si>
  <si>
    <t>CC HONOLULU/ BUDGET AND FISCAL SERVICES/ BFS ADMINISTRATION</t>
  </si>
  <si>
    <t>SOH/ LEGISLATURE/ HOUSE CLERK</t>
  </si>
  <si>
    <t>Josette Corona; Aqua Puhi LLC (Puhi Sewer &amp; Water Company)</t>
  </si>
  <si>
    <t>SOH/ ACCOUNTING &amp; GENERAL SERVICES/ ADM SERVICES OFFICE/ ASO-0</t>
  </si>
  <si>
    <t>SOH/ AGRICULTURE/ ADMINISTRATIVE SERVICES/ ARMDA</t>
  </si>
  <si>
    <t>SOH/ ATTORNEY GENERAL/ CHILD SUPPORT HEARINGS/ CSH</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</si>
  <si>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</si>
  <si>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</si>
  <si>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</si>
  <si>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</si>
  <si>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</si>
  <si>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</si>
  <si>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</si>
  <si>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HEALTH/ DO/ COMMUNICATION OFFICE</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</si>
  <si>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</si>
  <si>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</si>
  <si>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</si>
  <si>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</si>
  <si>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</si>
  <si>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PUBLIC SAFETY/ EXECUTIVE ASSISTANT/ DIR-E</t>
  </si>
  <si>
    <t>SOH/ TAXATION/ ADM SERV OFF</t>
  </si>
  <si>
    <t>SOH/ TRANSPORTATION/ EXEC ASSISTANT/ DIR-EA</t>
  </si>
  <si>
    <t>SOH/ UNIVERSITY OF HAWAII/ RESEARCH CORP OF THE UNIV OF HAWAII/ UH/RCUH</t>
  </si>
  <si>
    <t>SOH/ HAWAII HEALTH SYSTEMS CORPORATION/ WEST HAWAII REGION</t>
  </si>
  <si>
    <t>CC HONOLULU/ BUDGET AND FISCAL SERVICES/ ACCOUNTING AND FISCAL SERVICES DIV</t>
  </si>
  <si>
    <t>SOH/ LEGISLATURE/ AUDITOR</t>
  </si>
  <si>
    <t>Kelsie Sasabe, Bow Engineering</t>
  </si>
  <si>
    <t>SOH/ ACCOUNTING &amp; GENERAL SERVICES/ APPLICATIONS DEV TECH SUPP OFC/ICSD</t>
  </si>
  <si>
    <t>SOH/ AGRICULTURE/ ADMINISTRATIVE SVCS/ AGLNADM</t>
  </si>
  <si>
    <t>SOH/ ATTORNEY GENERAL/ CIVIL RECOVERIES - ASBESTOS</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</si>
  <si>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</si>
  <si>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</si>
  <si>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</si>
  <si>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</si>
  <si>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</si>
  <si>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</si>
  <si>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</si>
  <si>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HEALTH/ DO/ DISABILITY &amp; COMMUNICTN ACCESS BD</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</si>
  <si>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</si>
  <si>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</si>
  <si>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</si>
  <si>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</si>
  <si>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</si>
  <si>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</si>
  <si>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</si>
  <si>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</si>
  <si>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</si>
  <si>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HAWAII HEALTH SYSTEMS CORPORATION/ MAUI REGION</t>
  </si>
  <si>
    <t>CC HONOLULU/ BUDGET AND FISCAL SERVICES/ BUDGETARY ADMINISTRATION DIV</t>
  </si>
  <si>
    <t>SOH/ LEGISLATURE/ STATE ETHICS COMMISSION</t>
  </si>
  <si>
    <t>Lucas Brenckenridge &amp; Assoc</t>
  </si>
  <si>
    <t>SOH/ ACCOUNTING &amp; GENERAL SERVICES/ APPLICATIONS/ICSD</t>
  </si>
  <si>
    <t>SOH/ AGRICULTURE/ ADMINISTRATIVE SVCS/ AGRPIADMIN</t>
  </si>
  <si>
    <t>SOH/ ATTORNEY GENERAL/ CIVIL RECOVERIES - COLLECTIONS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</si>
  <si>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</si>
  <si>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</si>
  <si>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</si>
  <si>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</si>
  <si>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</si>
  <si>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</si>
  <si>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</si>
  <si>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HEALTH/ DO/ EXECUTIVE OFFICE ON AGING</t>
  </si>
  <si>
    <t>SOH/ HUMAN RESOURCES DEVELOPMENT/ EMPLOYEE RELATIONS DIV/ DHRD-ERD</t>
  </si>
  <si>
    <t>SOH/ HUMAN SERVICES/ PROGRAM ACCOUNTING SECTION 1/ DHS-FMO-PAS1</t>
  </si>
  <si>
    <t>SOH/ JUDICIARY/ JUDICIAL SELECTION COMMISSION</t>
  </si>
  <si>
    <t>SOH/ LABOR &amp; INDUSTRIAL RELATIONS/ TRAINING STAFF</t>
  </si>
  <si>
    <t>SOH/ LAND &amp; NATURAL RESOURCES/ OFFICE OF CONSERVATION &amp; COASTAL LAND/ OCCL</t>
  </si>
  <si>
    <t>SOH/ PUBLIC SAFETY/ DEPUTY DIRECTOR FOR ADMINISTRATION/ DEP-A</t>
  </si>
  <si>
    <t>SOH/ TAXATION/ PERSONNEL STAFF</t>
  </si>
  <si>
    <t>SOH/ TRANSPORTATION/ OFC OF SPECIAL COMPLIANCE/ DIR-CZ</t>
  </si>
  <si>
    <t>SOH/ UNIVERSITY OF HAWAII/ OFC OF VP LEGAL AFFAIRS &amp; U GEN CNS/ UH/LEGAL</t>
  </si>
  <si>
    <t>SOH/ HAWAII HEALTH SYSTEMS CORPORATION/ OAHU REGION</t>
  </si>
  <si>
    <t>CC HONOLULU/ BUDGET AND FISCAL SERVICES/ FISCAL/CIP ADMINISTRATION DIV</t>
  </si>
  <si>
    <t>SOH/ LEGISLATURE/ LEGISLATIVE REFERENCE BUREAU</t>
  </si>
  <si>
    <t>Fred Reyes</t>
  </si>
  <si>
    <t>SOH/ ACCOUNTING &amp; GENERAL SERVICES/ ARCH-DESIGN SECTION/ DPW-13</t>
  </si>
  <si>
    <t>SOH/ AGRICULTURE/ ADMINISTRATIVE SVCS/ DAI/ADM</t>
  </si>
  <si>
    <t>SOH/ ATTORNEY GENERAL/ CIVIL RECOVERIES - STATE CLAIMS</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</si>
  <si>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</si>
  <si>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</si>
  <si>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</si>
  <si>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</si>
  <si>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</si>
  <si>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</si>
  <si>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</si>
  <si>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HEALTH/ DO/ OFC OF ENVIRONMENTAL QUALITY CONTRL</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</si>
  <si>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</si>
  <si>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</si>
  <si>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</si>
  <si>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</si>
  <si>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</si>
  <si>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</si>
  <si>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</si>
  <si>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</si>
  <si>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</si>
  <si>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HAWAII HEALTH SYSTEMS CORPORATION/ KAUAI REGION</t>
  </si>
  <si>
    <t>CC HONOLULU/ BUDGET AND FISCAL SERVICES/ INTERNAL CONTROL DIV</t>
  </si>
  <si>
    <t>SOH/ LEGISLATURE/ OMBUDSMAN</t>
  </si>
  <si>
    <t>Carly Kaneko; Austin, Tsutsumi &amp; Assoc.</t>
  </si>
  <si>
    <t>SOH/ ACCOUNTING &amp; GENERAL SERVICES/ ARCHIVES DIVISION/ ARCH-0</t>
  </si>
  <si>
    <t>SOH/ AGRICULTURE/ ADMINISTRATIVE SVCS/ MKTG ADM</t>
  </si>
  <si>
    <t>SOH/ ATTORNEY GENERAL/ CIVIL RECOVERIES/ CRD</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</si>
  <si>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</si>
  <si>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</si>
  <si>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</si>
  <si>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</si>
  <si>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</si>
  <si>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</si>
  <si>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HEALTH/ DO/ OFFICE OF LANGUAGE ACCESS</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</si>
  <si>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</si>
  <si>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</si>
  <si>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</si>
  <si>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</si>
  <si>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</si>
  <si>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</si>
  <si>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</si>
  <si>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</si>
  <si>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</si>
  <si>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HAWAII HEALTH SYSTEMS CORPORATION/ CORPORATE OFFICE</t>
  </si>
  <si>
    <t>CC HONOLULU/ BUDGET AND FISCAL SERVICES/ PURCHASING DIV</t>
  </si>
  <si>
    <t>Tim Clark; Kiewit Infrastructure West Co.</t>
  </si>
  <si>
    <t>SOH/ ACCOUNTING &amp; GENERAL SERVICES/ ART IN PUBLIC PLACES/ SFCA-2</t>
  </si>
  <si>
    <t>SOH/ AGRICULTURE/ ADMINISTRATIVE SVCS/ MSA</t>
  </si>
  <si>
    <t>SOH/ ATTORNEY GENERAL/ CIVIL RIGHTS LITIGATION/ CRL</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</si>
  <si>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</si>
  <si>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</si>
  <si>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</si>
  <si>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</si>
  <si>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</si>
  <si>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</si>
  <si>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</si>
  <si>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HEALTH/ DO/ STATE COUNCIL ON DEVPMTL DISABILITS</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</si>
  <si>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</si>
  <si>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</si>
  <si>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</si>
  <si>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</si>
  <si>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</si>
  <si>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</si>
  <si>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</si>
  <si>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</si>
  <si>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</si>
  <si>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CC HONOLULU/ BUDGET AND FISCAL SERVICES/ REAL PROPERTY DIV</t>
  </si>
  <si>
    <t>Tineal Puaoi; Kodani &amp; Assoc.</t>
  </si>
  <si>
    <t>SOH/ ACCOUNTING &amp; GENERAL SERVICES/ AUDIT DIVISION/ AUD</t>
  </si>
  <si>
    <t>SOH/ AGRICULTURE/ AGR PARK BR/ ARMDAP</t>
  </si>
  <si>
    <t>SOH/ ATTORNEY GENERAL/ CPJA - GRANTS &amp; PLANNING/ CPJA - G&amp;P</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</si>
  <si>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</si>
  <si>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</si>
  <si>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</si>
  <si>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</si>
  <si>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</si>
  <si>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</si>
  <si>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</si>
  <si>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HEALTH/ DO/ STATE HEALTH PLANNING DEVMT AGY</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</si>
  <si>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</si>
  <si>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</si>
  <si>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</si>
  <si>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</si>
  <si>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</si>
  <si>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</si>
  <si>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</si>
  <si>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</si>
  <si>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</si>
  <si>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CC HONOLULU/ BUDGET AND FISCAL SERVICES/ TREASURY DIV</t>
  </si>
  <si>
    <t>Chad Rausch</t>
  </si>
  <si>
    <t>SOH/ ACCOUNTING &amp; GENERAL SERVICES/ AUTOMOTIVE MANAGE DIV/ AUTO-0</t>
  </si>
  <si>
    <t>SOH/ AGRICULTURE/ AGRI RESOURCE MGMT DIV/ ARMD</t>
  </si>
  <si>
    <t>SOH/ ATTORNEY GENERAL/ CPJA - JJIS/ CPJA - JJIS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</si>
  <si>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</si>
  <si>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</si>
  <si>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</si>
  <si>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</si>
  <si>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</si>
  <si>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</si>
  <si>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</si>
  <si>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HEALTH/ DEPUTY DIRECTOR OF HEALTH (DDH)</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</si>
  <si>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</si>
  <si>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</si>
  <si>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</si>
  <si>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</si>
  <si>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</si>
  <si>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</si>
  <si>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</si>
  <si>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</si>
  <si>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</si>
  <si>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CC HONOLULU/ BUDGET AND FISCAL SERVICES/ LIQUOR COMMISSION</t>
  </si>
  <si>
    <t>Mitchell McPeek</t>
  </si>
  <si>
    <t>SOH/ ACCOUNTING &amp; GENERAL SERVICES/ AUTOMOTIVE MGMT BR/ HAW-7</t>
  </si>
  <si>
    <t>SOH/ AGRICULTURE/ AGRIBUSINESS DEVELOPMENT CORP/ ADC</t>
  </si>
  <si>
    <t>SOH/ ATTORNEY GENERAL/ CPJA/ CPJA</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</si>
  <si>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</si>
  <si>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</si>
  <si>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</si>
  <si>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</si>
  <si>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</si>
  <si>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</si>
  <si>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</si>
  <si>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HEALTH/ DDH/ ADMIN SVCS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</si>
  <si>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</si>
  <si>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</si>
  <si>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</si>
  <si>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</si>
  <si>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</si>
  <si>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</si>
  <si>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</si>
  <si>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</si>
  <si>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William Eddy, Kodani &amp; Associates</t>
  </si>
  <si>
    <t>SOH/ ACCOUNTING &amp; GENERAL SERVICES/ AUTOMOTIVE MGMT BR/ KAU-6</t>
  </si>
  <si>
    <t>SOH/ AGRICULTURE/ AGRICULTURAL DEVELOPMENT DIV/ ADD</t>
  </si>
  <si>
    <t>SOH/ ATTORNEY GENERAL/ CSEA - ADMIN PROCESSING BRANCH</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</si>
  <si>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</si>
  <si>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</si>
  <si>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</si>
  <si>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</si>
  <si>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</si>
  <si>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</si>
  <si>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</si>
  <si>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HEALTH/ DDH/ HEALTH INFO SYS OFC</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</si>
  <si>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</si>
  <si>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</si>
  <si>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</si>
  <si>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</si>
  <si>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</si>
  <si>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</si>
  <si>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</si>
  <si>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</si>
  <si>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Joseph Salvador, WSP USA</t>
  </si>
  <si>
    <t>SOH/ ACCOUNTING &amp; GENERAL SERVICES/ BLDG MGMT SECTION/ CSD-10</t>
  </si>
  <si>
    <t>SOH/ AGRICULTURE/ AGRICULTURAL LOAN DIV/ AGLN</t>
  </si>
  <si>
    <t>SOH/ ATTORNEY GENERAL/ CSEA - ADMINISTRATION</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</si>
  <si>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</si>
  <si>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</si>
  <si>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</si>
  <si>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</si>
  <si>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</si>
  <si>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</si>
  <si>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</si>
  <si>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HEALTH/ DDH/ HUMAN RESOURCES OFFICE</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</si>
  <si>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</si>
  <si>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</si>
  <si>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</si>
  <si>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</si>
  <si>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</si>
  <si>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</si>
  <si>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</si>
  <si>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</si>
  <si>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ACCOUNTING &amp; GENERAL SERVICES/ BLDG MGMT UNIT A/ CSD-11</t>
  </si>
  <si>
    <t>SOH/ AGRICULTURE/ ANIMAL INDUSTRY DIV/ DAI</t>
  </si>
  <si>
    <t>SOH/ ATTORNEY GENERAL/ CSEA - ADMINISTRATIVE SUPPORT</t>
  </si>
  <si>
    <t>SOH/ BUDGET &amp; FINANCE/ CASHIERING SECTION</t>
  </si>
  <si>
    <t>SOH/ BUSINESS, ECON DEV, &amp; TOURISM/ DEVELOPMENT BR</t>
  </si>
  <si>
    <t>SOH/ COMMERCE &amp; CONSUMER AFFAIRS/ CASHIERING SERVICES/ DCCA-DIR-CASH</t>
  </si>
  <si>
    <t>SOH/ DEFENSE/ 298 AIR TRAFFIC CNTRL FLT (KAUAI)/ 298 ATCF/CC</t>
  </si>
  <si>
    <t>SOH/ EDUCATION/ PUBLIC RELATIONS BR</t>
  </si>
  <si>
    <t>SOH/ HAWAIIAN HOME LANDS/ SYS &amp; INTERNAL CONTROL STAFF</t>
  </si>
  <si>
    <t>SOH/ HEALTH/ DDH/ HIPAA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</si>
  <si>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</si>
  <si>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</si>
  <si>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</si>
  <si>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</si>
  <si>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</si>
  <si>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</si>
  <si>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</si>
  <si>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</si>
  <si>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ACCOUNTING &amp; GENERAL SERVICES/ BLDG MGMT UNIT B/ CSD-12</t>
  </si>
  <si>
    <t>SOH/ AGRICULTURE/ ANIMAL QUARANTINE SEC/ AQS/INSPEC</t>
  </si>
  <si>
    <t>SOH/ ATTORNEY GENERAL/ CSEA - CLERICAL OPERATIONS</t>
  </si>
  <si>
    <t>SOH/ BUDGET &amp; FINANCE/ CLERICAL SERVICES</t>
  </si>
  <si>
    <t>SOH/ BUSINESS, ECON DEV, &amp; TOURISM/ ECONOMETRIC RESEARCH BRANCH</t>
  </si>
  <si>
    <t>SOH/ COMMERCE &amp; CONSUMER AFFAIRS/ COMPLAINTS &amp; ENFORCEMENT BRANCH/ DCCA-INS-CEB</t>
  </si>
  <si>
    <t>SOH/ DEFENSE/ 29TH INFANTRY BRIGADE (SEPARATE)/ HIIB</t>
  </si>
  <si>
    <t>SOH/ EDUCATION/ SCHOOL/COMM-BASED MGMT/ SCBM</t>
  </si>
  <si>
    <t>SOH/ HAWAIIAN HOME LANDS/ HOMESTEAD SERVICES DIVISION</t>
  </si>
  <si>
    <t>SOH/ HEALTH/ DDH/ OFC OF HEALTH STATUS MONITORING</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</si>
  <si>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</si>
  <si>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</si>
  <si>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</si>
  <si>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</si>
  <si>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</si>
  <si>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</si>
  <si>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</si>
  <si>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</si>
  <si>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Don Heacock</t>
  </si>
  <si>
    <t>mja</t>
  </si>
  <si>
    <t>SOH/ ACCOUNTING &amp; GENERAL SERVICES/ BLDG MGMT UNIT C/ CSD-13</t>
  </si>
  <si>
    <t>SOH/ AGRICULTURE/ AQUACULTURE DEVELOPMENT PROGRAM/ ADP</t>
  </si>
  <si>
    <t>SOH/ ATTORNEY GENERAL/ CSEA - COMPLAINTS RESOLUTION</t>
  </si>
  <si>
    <t>SOH/ BUSINESS, ECON DEV, &amp; TOURISM/ ECONOMIC ANALYSIS BRANCH</t>
  </si>
  <si>
    <t>SOH/ COMMERCE &amp; CONSUMER AFFAIRS/ CONSUMER RESOURCE CENTER</t>
  </si>
  <si>
    <t>SOH/ DEFENSE/ ACTIVE GUARD/RESERVE (AGR) BRANCH/ HISPMO-A</t>
  </si>
  <si>
    <t>SOH/ EDUCATION/ INFO RESOURCE MGMT</t>
  </si>
  <si>
    <t>SOH/ HAWAIIAN HOME LANDS/ HOMESTEAD APPLICATIONS BRANCH</t>
  </si>
  <si>
    <t>SOH/ HEALTH/ DDH/ OFC OF PLANNING POLICY &amp; PROGRM DEV</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</si>
  <si>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</si>
  <si>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</si>
  <si>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</si>
  <si>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</si>
  <si>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</si>
  <si>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</si>
  <si>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</si>
  <si>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</si>
  <si>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ACCOUNTING &amp; GENERAL SERVICES/ BOX OFF MGMT BR/ STAD-6</t>
  </si>
  <si>
    <t>SOH/ AGRICULTURE/ AUTOMOTIVE MAINT STAFF/ AUTOMAINT</t>
  </si>
  <si>
    <t>SOH/ ATTORNEY GENERAL/ CSEA - FINANCIAL &amp; INFO BRANCH</t>
  </si>
  <si>
    <t>SOH/ BUDGET &amp; FINANCE/ CLERICAL SERVICES STAFF</t>
  </si>
  <si>
    <t>SOH/ BUSINESS, ECON DEV, &amp; TOURISM/ ENERGY CONSERVATION BRANCH</t>
  </si>
  <si>
    <t>SOH/ COMMERCE &amp; CONSUMER AFFAIRS/ DIVISION OF CONSUMER ADVOCACY/ DCCA-DCA</t>
  </si>
  <si>
    <t>SOH/ DEFENSE/ ADM OFFICE SUPPORT STAFF</t>
  </si>
  <si>
    <t>SOH/ EDUCATION/ OFF OF PER SVCS/ OPS</t>
  </si>
  <si>
    <t>SOH/ HAWAIIAN HOME LANDS/ CLERICAL SERVICES</t>
  </si>
  <si>
    <t>SOH/ HEALTH/ DDH/ HAWAII DISTRICT HEALTH OFC</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</si>
  <si>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</si>
  <si>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</si>
  <si>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</si>
  <si>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</si>
  <si>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</si>
  <si>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</si>
  <si>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</si>
  <si>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</si>
  <si>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Jessee Elliott/Kelsie Sasabe; BOW Engineering</t>
  </si>
  <si>
    <t>SOH/ ACCOUNTING &amp; GENERAL SERVICES/ BUDGET &amp; FISCAL STAFF/ ASO-2</t>
  </si>
  <si>
    <t>SOH/ AGRICULTURE/ BIO-CONTROL SEC/ AGRPIPPCBC</t>
  </si>
  <si>
    <t>SOH/ ATTORNEY GENERAL/ CSEA - HAWAII OPERATIONS BRANCH</t>
  </si>
  <si>
    <t>SOH/ BUDGET &amp; FINANCE/ CLERICAL SERVICES UNIT I</t>
  </si>
  <si>
    <t>SOH/ BUSINESS, ECON DEV, &amp; TOURISM/ ENERGY DIVISION/ ED</t>
  </si>
  <si>
    <t>SOH/ COMMERCE &amp; CONSUMER AFFAIRS/ DIVISION OF FINANCIAL INSTITUTIONS/ DCCA-DFI</t>
  </si>
  <si>
    <t>SOH/ DEFENSE/ ADM SERVICES OFFICE</t>
  </si>
  <si>
    <t>SOH/ EDUCATION/ PERS MGT CERT &amp; DEV BR</t>
  </si>
  <si>
    <t>SOH/ HAWAIIAN HOME LANDS/ DISTRICT OPERATIONS BRANCH</t>
  </si>
  <si>
    <t>SOH/ HEALTH/ DDH/ MAUI DISTRICT HEALTH OFC</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</si>
  <si>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</si>
  <si>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</si>
  <si>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</si>
  <si>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</si>
  <si>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</si>
  <si>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</si>
  <si>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</si>
  <si>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</si>
  <si>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ACCOUNTING &amp; GENERAL SERVICES/ BUILDING CONST MAINT SEC/ STAD-4</t>
  </si>
  <si>
    <t>SOH/ AGRICULTURE/ BUDGET &amp; MGMT STAFF/ MA</t>
  </si>
  <si>
    <t>SOH/ ATTORNEY GENERAL/ CSEA - INFORMATION OFFICE</t>
  </si>
  <si>
    <t>SOH/ BUDGET &amp; FINANCE/ CLERICAL SERVICES UNIT II</t>
  </si>
  <si>
    <t>SOH/ BUSINESS, ECON DEV, &amp; TOURISM/ ENERGY PLANNING &amp; POLICY GROUP</t>
  </si>
  <si>
    <t>SOH/ COMMERCE &amp; CONSUMER AFFAIRS/ DOCUMENTS INFORMATION SECTION/ DCCA-BREG-DIS</t>
  </si>
  <si>
    <t>SOH/ DEFENSE/ ADM SERVICES OFFICE/ HIADM</t>
  </si>
  <si>
    <t>SOH/ EDUCATION/ CERT PERS MGT SEC</t>
  </si>
  <si>
    <t>SOH/ HAWAIIAN HOME LANDS/ EAST HAWAII DISTRICT OFFICE</t>
  </si>
  <si>
    <t>SOH/ HEALTH/ DDH/ KAUAI DISTRICT HEALTH OFC</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</si>
  <si>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</si>
  <si>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</si>
  <si>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</si>
  <si>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</si>
  <si>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</si>
  <si>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</si>
  <si>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</si>
  <si>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</si>
  <si>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ACCOUNTING &amp; GENERAL SERVICES/ CAMPAIGN SPENDING COMMISSION</t>
  </si>
  <si>
    <t>SOH/ AGRICULTURE/ CASE PREP SEC/ AGRPIPESTCP</t>
  </si>
  <si>
    <t>SOH/ ATTORNEY GENERAL/ CSEA - KAUAI OPERATIONS BRANCH</t>
  </si>
  <si>
    <t>SOH/ BUDGET &amp; FINANCE/ COLLECTIVE BARGAINING STAFF</t>
  </si>
  <si>
    <t>SOH/ BUSINESS, ECON DEV, &amp; TOURISM/ FILM INDUSTRY BRANCH/ FIB</t>
  </si>
  <si>
    <t>SOH/ COMMERCE &amp; CONSUMER AFFAIRS/ DOCUMENTS PROCESSING SECTION/ DCCA-BREG-DPS</t>
  </si>
  <si>
    <t>SOH/ DEFENSE/ ADMIN OFFICER/ HITC-AO</t>
  </si>
  <si>
    <t>SOH/ EDUCATION/ PERS CERT &amp; DEV SEC</t>
  </si>
  <si>
    <t>SOH/ HAWAIIAN HOME LANDS/ MAUI DISTRICT OFFICE</t>
  </si>
  <si>
    <t>SOH/ HEALTH/ HEALTH RESOURCES ADMIN (HRA)</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</si>
  <si>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</si>
  <si>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</si>
  <si>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</si>
  <si>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</si>
  <si>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</si>
  <si>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</si>
  <si>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</si>
  <si>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</si>
  <si>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ACCOUNTING &amp; GENERAL SERVICES/ CENTRAL OAHU SEC/ CSD-7</t>
  </si>
  <si>
    <t>SOH/ AGRICULTURE/ CHEM/MECH CONTROL SEC/ AGRPIPPCCM</t>
  </si>
  <si>
    <t>SOH/ ATTORNEY GENERAL/ CSEA - MAUI OPERATIONS BRANCH</t>
  </si>
  <si>
    <t>SOH/ BUDGET &amp; FINANCE/ CONTRACTS ADMINISTRATION STAFF</t>
  </si>
  <si>
    <t>SOH/ BUSINESS, ECON DEV, &amp; TOURISM/ FINANCIAL ASSISTANCE BRANCH/ FAB</t>
  </si>
  <si>
    <t>SOH/ COMMERCE &amp; CONSUMER AFFAIRS/ DOCUMENTS REGISTRATION BRANCH/ DCCA-BREG-DRB</t>
  </si>
  <si>
    <t>SOH/ DEFENSE/ ADMIN SUPPORT</t>
  </si>
  <si>
    <t>SOH/ EDUCATION/ CLASSIFD PER MGT SEC</t>
  </si>
  <si>
    <t>SOH/ HAWAIIAN HOME LANDS/ MOLOKAI DISTRICT OFFICE</t>
  </si>
  <si>
    <t>SOH/ HEALTH/ HRA/ CHRONIC DIS PREV &amp; HLTH PROM DIV  (CDPHPD)</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</si>
  <si>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</si>
  <si>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</si>
  <si>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</si>
  <si>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</si>
  <si>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</si>
  <si>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</si>
  <si>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</si>
  <si>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</si>
  <si>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Penn Law Center</t>
  </si>
  <si>
    <t>SOH/ ACCOUNTING &amp; GENERAL SERVICES/ CENTRAL SERVICES BR/ HAW-2</t>
  </si>
  <si>
    <t>SOH/ AGRICULTURE/ CHEMICAL ANALYSIS SEC</t>
  </si>
  <si>
    <t>SOH/ ATTORNEY GENERAL/ CSEA - POLICY &amp; PROCEDURES</t>
  </si>
  <si>
    <t>SOH/ BUDGET &amp; FINANCE/ CULTURE AND RECREATION SECTION</t>
  </si>
  <si>
    <t>SOH/ BUSINESS, ECON DEV, &amp; TOURISM/ FISCAL STAFF/ ASO/F</t>
  </si>
  <si>
    <t>SOH/ COMMERCE &amp; CONSUMER AFFAIRS/ EXAM &amp; AUDIT SECTION/ DCCA-INS-EAS</t>
  </si>
  <si>
    <t>SOH/ DEFENSE/ ADMINISTRATION/ HIPFA</t>
  </si>
  <si>
    <t>SOH/ EDUCATION/ PERS &amp; IND REL BR</t>
  </si>
  <si>
    <t>SOH/ HAWAIIAN HOME LANDS/ OAHU DISTRICT OFFICE</t>
  </si>
  <si>
    <t>SOH/ HEALTH/ HRA/ CDPHPD/ CHRONIC DIS MGMT BR</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</si>
  <si>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</si>
  <si>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</si>
  <si>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</si>
  <si>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</si>
  <si>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</si>
  <si>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</si>
  <si>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</si>
  <si>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Donna Gonzales, R. M. Towill Corp.</t>
  </si>
  <si>
    <t>SOH/ ACCOUNTING &amp; GENERAL SERVICES/ CENTRAL SERVICES BR/ KAU-2</t>
  </si>
  <si>
    <t>SOH/ AGRICULTURE/ COMMODITIES BR/ COM</t>
  </si>
  <si>
    <t>SOH/ ATTORNEY GENERAL/ EDUCATION DIVISION/ ED</t>
  </si>
  <si>
    <t>SOH/ BUDGET &amp; FINANCE/ DEFENDER COUNCIL</t>
  </si>
  <si>
    <t>SOH/ BUSINESS, ECON DEV, &amp; TOURISM/ FOREIGN-TRADE ZONE DIV/ FTZ</t>
  </si>
  <si>
    <t>SOH/ COMMERCE &amp; CONSUMER AFFAIRS/ EXAMINATION BRANCH/ DCCA-PVL-EXAM</t>
  </si>
  <si>
    <t>SOH/ DEFENSE/ ADMINISTRATIVE SECTION/ HIANG/DA</t>
  </si>
  <si>
    <t>SOH/ EDUCATION/ COLLEC BARG &amp; NEG SEC</t>
  </si>
  <si>
    <t>SOH/ HAWAIIAN HOME LANDS/ KAUAI DISTRICT OFFICE</t>
  </si>
  <si>
    <t>SOH/ HEALTH/ HRA/ CDPHPD/ PRIMARY PREV BR</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</si>
  <si>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</si>
  <si>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</si>
  <si>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</si>
  <si>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</si>
  <si>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</si>
  <si>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</si>
  <si>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</si>
  <si>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</si>
  <si>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ACCOUNTING &amp; GENERAL SERVICES/ CENTRAL SERVICES BR/ MAUI-2</t>
  </si>
  <si>
    <t>SOH/ AGRICULTURE/ COMPLIANCE SECTION/ LDC/COMP</t>
  </si>
  <si>
    <t>SOH/ ATTORNEY GENERAL/ FAMILY LAW (HILO)</t>
  </si>
  <si>
    <t>SOH/ BUDGET &amp; FINANCE/ DISBURSEMENTS &amp; BENEFITS SECTION</t>
  </si>
  <si>
    <t>SOH/ BUSINESS, ECON DEV, &amp; TOURISM/ GEOTHERMAL PROJECT</t>
  </si>
  <si>
    <t>SOH/ COMMERCE &amp; CONSUMER AFFAIRS/ EXECUTIVE SECRETARIES/ DCCA-PVL-ES</t>
  </si>
  <si>
    <t>SOH/ DEFENSE/ ADVISORY BOARD ON VS</t>
  </si>
  <si>
    <t>SOH/ EDUCATION/ CONTRACT ADMIN SEC</t>
  </si>
  <si>
    <t>SOH/ HAWAIIAN HOME LANDS/ WEST HAWAII DISTRICT OFFICE</t>
  </si>
  <si>
    <t>SOH/ HEALTH/ HRA/ COMMUNICABLE DIS &amp; PH NURSING DIV (CDPHND)</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</si>
  <si>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</si>
  <si>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</si>
  <si>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</si>
  <si>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</si>
  <si>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</si>
  <si>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</si>
  <si>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Gannett Fleming, Inc.</t>
  </si>
  <si>
    <t>SOH/ ACCOUNTING &amp; GENERAL SERVICES/ CENTRAL SERVICES DIVISION/ CSD-0</t>
  </si>
  <si>
    <t>SOH/ AGRICULTURE/ COMPLIANCE SERVICES/ MI/COMP</t>
  </si>
  <si>
    <t>SOH/ ATTORNEY GENERAL/ FAMILY LAW (KAUAI)</t>
  </si>
  <si>
    <t>SOH/ BUDGET &amp; FINANCE/ DOCUMENTATION</t>
  </si>
  <si>
    <t>SOH/ BUSINESS, ECON DEV, &amp; TOURISM/ HAWAII COMMUNITY DEVEL AUTHORITY/ HCDA</t>
  </si>
  <si>
    <t>SOH/ COMMERCE &amp; CONSUMER AFFAIRS/ FISCAL STAFF/ DCCA-DIR-FIS</t>
  </si>
  <si>
    <t>SOH/ DEFENSE/ ADVISORY GROUP - AIR</t>
  </si>
  <si>
    <t>SOH/ EDUCATION/ CLASSIF &amp; COMPSATN SEC</t>
  </si>
  <si>
    <t>SOH/ HAWAIIAN HOME LANDS/ LOAN SERVICES BRANCH</t>
  </si>
  <si>
    <t>SOH/ HEALTH/ HRA/ CDPHND/ HANSENS DISEASE BR</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</si>
  <si>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</si>
  <si>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</si>
  <si>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</si>
  <si>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</si>
  <si>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</si>
  <si>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</si>
  <si>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</si>
  <si>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</si>
  <si>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Kevin Fujimoto</t>
  </si>
  <si>
    <t>SOH/ ACCOUNTING &amp; GENERAL SERVICES/ CLIENT SERVICES BR I/ICSD</t>
  </si>
  <si>
    <t>SOH/ AGRICULTURE/ COMPUTER SVCS STAFF/ CSS</t>
  </si>
  <si>
    <t>SOH/ ATTORNEY GENERAL/ FAMILY LAW (KONA)</t>
  </si>
  <si>
    <t>SOH/ BUDGET &amp; FINANCE/ ECONOMIC DEVELOPMENT SECTION</t>
  </si>
  <si>
    <t>SOH/ BUSINESS, ECON DEV, &amp; TOURISM/ HAWAII HOUSING FINANCE &amp; DEV CORP/ HHFDC</t>
  </si>
  <si>
    <t>SOH/ COMMERCE &amp; CONSUMER AFFAIRS/ GENERAL INVESTIGATION SECTION/ DCCA-OCP-GIS</t>
  </si>
  <si>
    <t>SOH/ DEFENSE/ ADVISORY GROUP - ARMY</t>
  </si>
  <si>
    <t>SOH/ EDUCATION/ EMPLOYEE BNFTS SEC</t>
  </si>
  <si>
    <t>SOH/ HAWAIIAN HOME LANDS/ LAND DEVELOPMENT DIVISION</t>
  </si>
  <si>
    <t>SOH/ HEALTH/ HRA/ CDPHND/ PUBLIC HEALTH NURSING BR</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</si>
  <si>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</si>
  <si>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</si>
  <si>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</si>
  <si>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</si>
  <si>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</si>
  <si>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</si>
  <si>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</si>
  <si>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David Penn, Penn Law Center</t>
  </si>
  <si>
    <t>SOH/ ACCOUNTING &amp; GENERAL SERVICES/ CLIENT SERVICES BR II/ICSD</t>
  </si>
  <si>
    <t>SOH/ AGRICULTURE/ DEVELOPMENT STAFF</t>
  </si>
  <si>
    <t>SOH/ ATTORNEY GENERAL/ FAMILY LAW (MAUI)</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</si>
  <si>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</si>
  <si>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</si>
  <si>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</si>
  <si>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</si>
  <si>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</si>
  <si>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</si>
  <si>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HEALTH/ HRA/ CDPHND/ HARM REDUCTION SERVICES BR</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</si>
  <si>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</si>
  <si>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</si>
  <si>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</si>
  <si>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</si>
  <si>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</si>
  <si>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</si>
  <si>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</si>
  <si>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</si>
  <si>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ACCOUNTING &amp; GENERAL SERVICES/ CLIENT SERVICES BR/ICSD</t>
  </si>
  <si>
    <t>SOH/ AGRICULTURE/ DIAGNOSTIC SEC/ VL/DIAG</t>
  </si>
  <si>
    <t>SOH/ ATTORNEY GENERAL/ FAMILY LAW/ SOC</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</si>
  <si>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</si>
  <si>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</si>
  <si>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</si>
  <si>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</si>
  <si>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</si>
  <si>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</si>
  <si>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HEALTH/ HRA/ CDPHND/ TUBERCULOSIS CONTROL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</si>
  <si>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</si>
  <si>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</si>
  <si>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</si>
  <si>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</si>
  <si>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</si>
  <si>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</si>
  <si>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</si>
  <si>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</si>
  <si>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ACCOUNTING &amp; GENERAL SERVICES/ CLIENT SUPPORT UNIT/ICSD</t>
  </si>
  <si>
    <t>SOH/ AGRICULTURE/ EAST HAWAII DISTRICT/ AGLNH</t>
  </si>
  <si>
    <t>SOH/ ATTORNEY GENERAL/ HAWAII CRIMINAL JUSTICE DATA CTR/ HCJDC</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</si>
  <si>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</si>
  <si>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</si>
  <si>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</si>
  <si>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</si>
  <si>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</si>
  <si>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</si>
  <si>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HEALTH/ BHA/ DEVELOPMENTAL DISABILITIES DIV (DDD)</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</si>
  <si>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</si>
  <si>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</si>
  <si>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</si>
  <si>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</si>
  <si>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</si>
  <si>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</si>
  <si>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</si>
  <si>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</si>
  <si>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Ron Agor Architect</t>
  </si>
  <si>
    <t>SOH/ ACCOUNTING &amp; GENERAL SERVICES/ COMPUTER OPERATIONS UNIT(S)/ICSD</t>
  </si>
  <si>
    <t>SOH/ AGRICULTURE/ EAST HAWAII DISTRICT/ MSE</t>
  </si>
  <si>
    <t>SOH/ ATTORNEY GENERAL/ HEALTH &amp; HUMAN SERVICES/ H&amp;HS</t>
  </si>
  <si>
    <t>SOH/ BUDGET &amp; FINANCE/ ENROLLMENT AND CLERICAL SERVICES</t>
  </si>
  <si>
    <t>SOH/ BUSINESS, ECON DEV, &amp; TOURISM/ INTERNATIONAL BUSINESS CTR OF HI</t>
  </si>
  <si>
    <t>SOH/ COMMERCE &amp; CONSUMER AFFAIRS/ INFORMATION SYSTEMS/COMM OFFICE/ DCCA-ISC</t>
  </si>
  <si>
    <t>SOH/ DEFENSE/ ARMY NATIONAL GUARD DIVISION/ HIARNG</t>
  </si>
  <si>
    <t>SOH/ EDUCATION/ REPROGRAPHIC SEC</t>
  </si>
  <si>
    <t>SOH/ HEALTH/ BHA/ DDD/ CASE MGMT BR</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</si>
  <si>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</si>
  <si>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</si>
  <si>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</si>
  <si>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</si>
  <si>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</si>
  <si>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</si>
  <si>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</si>
  <si>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Mauna Kea Trask; Cades Schutte LLP</t>
  </si>
  <si>
    <t>SOH/ ACCOUNTING &amp; GENERAL SERVICES/ CONSTRUCTION MGMT/ DPW-14</t>
  </si>
  <si>
    <t>SOH/ AGRICULTURE/ EGGS &amp; FEED UNIT/ EFH</t>
  </si>
  <si>
    <t>SOH/ ATTORNEY GENERAL/ INVESTIGATION DIVISION/ INV</t>
  </si>
  <si>
    <t>SOH/ BUDGET &amp; FINANCE/ ENROLLMENT, CLAIMS &amp; BENEFITS BR</t>
  </si>
  <si>
    <t>SOH/ BUSINESS, ECON DEV, &amp; TOURISM/ LAND USE COMMISSION/ LUC</t>
  </si>
  <si>
    <t>SOH/ COMMERCE &amp; CONSUMER AFFAIRS/ INSURANCE DIVISION/ DCCA-INS</t>
  </si>
  <si>
    <t>SOH/ DEFENSE/ ASST ADJ GEN, ARMY/COM, STARC/ HIARCG</t>
  </si>
  <si>
    <t>SOH/ EDUCATION/ ACCTG &amp; DISTRIB UT</t>
  </si>
  <si>
    <t>SOH/ HAWAIIAN HOME LANDS/ INFO &amp; COMMUNITY REL OFFICE</t>
  </si>
  <si>
    <t>SOH/ HEALTH/  BHA/ DDD/ COMMUNITY RESOURCES BR</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</si>
  <si>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</si>
  <si>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</si>
  <si>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</si>
  <si>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</si>
  <si>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</si>
  <si>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</si>
  <si>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</si>
  <si>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Stephen Esaki; Kennedy Jenks consultants</t>
  </si>
  <si>
    <t>SOH/ ACCOUNTING &amp; GENERAL SERVICES/ CONSTRUCTION MGMT/ DPW-15</t>
  </si>
  <si>
    <t>SOH/ AGRICULTURE/ EGGS &amp; FEED UNIT/ EFK</t>
  </si>
  <si>
    <t>SOH/ ATTORNEY GENERAL/ LEGAL SVC BRANCH - ADMINISTRATION/ ADM</t>
  </si>
  <si>
    <t>SOH/ BUDGET &amp; FINANCE/ ENVIRONMENTAL PROTECTION SECTION</t>
  </si>
  <si>
    <t>SOH/ BUSINESS, ECON DEV, &amp; TOURISM/ NATURAL ENERGY LAB OF HI AUTHORITY/ NELHA</t>
  </si>
  <si>
    <t>SOH/ COMMERCE &amp; CONSUMER AFFAIRS/ INVESTIGATION BRANCH/ DCCA-OCP-INV</t>
  </si>
  <si>
    <t>SOH/ DEFENSE/ ASST AG AIR/COMMANDER HIANG/ HIANG/CC</t>
  </si>
  <si>
    <t>SOH/ EDUCATION/ PRINTING UT</t>
  </si>
  <si>
    <t>SOH/ HAWAIIAN HOME LANDS/ LAND MANAGEMENT DIVISION</t>
  </si>
  <si>
    <t>SOH/ HEALTH/  BHA/ DDD/ OUTCOMES &amp; COMPLIANCE BR</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</si>
  <si>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</si>
  <si>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</si>
  <si>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</si>
  <si>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</si>
  <si>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</si>
  <si>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</si>
  <si>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</si>
  <si>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ACCOUNTING &amp; GENERAL SERVICES/ CONSTRUCTION MGMT/ DPW-16</t>
  </si>
  <si>
    <t>SOH/ AGRICULTURE/ EGGS &amp; FEED UNIT/ EFM</t>
  </si>
  <si>
    <t>SOH/ ATTORNEY GENERAL/ LEGAL SVC BRANCH - APPELLATE/ APP</t>
  </si>
  <si>
    <t>SOH/ BUDGET &amp; FINANCE/ FAMILY COURT</t>
  </si>
  <si>
    <t>SOH/ BUSINESS, ECON DEV, &amp; TOURISM/ OCEAN RESOURCES BRANCH/ ORB</t>
  </si>
  <si>
    <t>SOH/ COMMERCE &amp; CONSUMER AFFAIRS/ INVESTIGATION STAFF</t>
  </si>
  <si>
    <t>SOH/ DEFENSE/ AUDITING SECTION/ HIANG/ACM</t>
  </si>
  <si>
    <t>SOH/ EDUCATION/ GRAPHICS UT</t>
  </si>
  <si>
    <t>SOH/ HAWAIIAN HOME LANDS/ INCOME PROPERTY BRANCH</t>
  </si>
  <si>
    <t>SOH/ HEALTH/  BHA/ DDD/ HOSPITAL &amp; COMMUNITY DENTAL SVC BR</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</si>
  <si>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</si>
  <si>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</si>
  <si>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</si>
  <si>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</si>
  <si>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</si>
  <si>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</si>
  <si>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</si>
  <si>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</si>
  <si>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Julie R. Vacura, Larkins Vacura Kayser</t>
  </si>
  <si>
    <t>SOH/ ACCOUNTING &amp; GENERAL SERVICES/ CONTRACT STAFF/ DPW-2</t>
  </si>
  <si>
    <t>SOH/ AGRICULTURE/ EGGS &amp; FEED UNIT/ EFO</t>
  </si>
  <si>
    <t>SOH/ ATTORNEY GENERAL/ LEGAL SVC BRANCH - CED/ CED</t>
  </si>
  <si>
    <t>SOH/ BUDGET &amp; FINANCE/ FIN RESEARCH, PLNG &amp; POLICY DEV BR</t>
  </si>
  <si>
    <t>SOH/ BUSINESS, ECON DEV, &amp; TOURISM/ OFFICE OF SPACE INDUSTRY/ OSI</t>
  </si>
  <si>
    <t>SOH/ COMMERCE &amp; CONSUMER AFFAIRS/ LEGAL BRANCH/ DCCA-OCP-LEG</t>
  </si>
  <si>
    <t>SOH/ DEFENSE/ AUTOMATION SECTION</t>
  </si>
  <si>
    <t>SOH/ EDUCATION/ PROCURMT&amp;CENT DIST SEC</t>
  </si>
  <si>
    <t>SOH/ HAWAIIAN HOME LANDS/ TECHNICAL SERVICES BRANCH</t>
  </si>
  <si>
    <t>SOH/ HEALTH/ HRA/ DISEASE OUTBREAK CONTROL DIV (DOCD)</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</si>
  <si>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</si>
  <si>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</si>
  <si>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</si>
  <si>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</si>
  <si>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</si>
  <si>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</si>
  <si>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</si>
  <si>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ACCOUNTING &amp; GENERAL SERVICES/ CULTURE &amp; THE ARTS/ SFCA-0</t>
  </si>
  <si>
    <t>SOH/ AGRICULTURE/ EPIDEMIOLOGY SECTION/ LDC/EPI/OAHU</t>
  </si>
  <si>
    <t>SOH/ ATTORNEY GENERAL/ LEGAL SVC BRANCH - EMPLOYMENT LAW/ ERD</t>
  </si>
  <si>
    <t>SOH/ BUDGET &amp; FINANCE/ FINANCIAL ADMINISTRATION DIVISION/ FAD</t>
  </si>
  <si>
    <t>SOH/ BUSINESS, ECON DEV, &amp; TOURISM/ OFFICE OF TOURISM</t>
  </si>
  <si>
    <t>SOH/ COMMERCE &amp; CONSUMER AFFAIRS/ LEGAL STAFF</t>
  </si>
  <si>
    <t>SOH/ DEFENSE/ CHAPLAIN/ HIARCH</t>
  </si>
  <si>
    <t>SOH/ EDUCATION/ OPERATIONS SEC</t>
  </si>
  <si>
    <t>SOH/ HAWAIIAN HOME LANDS/ LAND MANAGEMENT BRANCH</t>
  </si>
  <si>
    <t>SOH/ HEALTH/ HRA/ DOCD/ PUBLIC HEALTH PREPAREDNESS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</si>
  <si>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</si>
  <si>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</si>
  <si>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</si>
  <si>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</si>
  <si>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</si>
  <si>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</si>
  <si>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</si>
  <si>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Harvest Edmonds</t>
  </si>
  <si>
    <t>SOH/ ACCOUNTING &amp; GENERAL SERVICES/ CUST &amp; GRDS MAINT SEC/ KAU-5</t>
  </si>
  <si>
    <t>SOH/ AGRICULTURE/ FISCAL STAFF/ FISC</t>
  </si>
  <si>
    <t>SOH/ ATTORNEY GENERAL/ LEGAL SVC BRANCH - LABOR/ LAB</t>
  </si>
  <si>
    <t>SOH/ BUDGET &amp; FINANCE/ FINANCIAL PLNG &amp; POLICY SECTION</t>
  </si>
  <si>
    <t>SOH/ BUSINESS, ECON DEV, &amp; TOURISM/ OPERATIONS BR/ OPS</t>
  </si>
  <si>
    <t>SOH/ COMMERCE &amp; CONSUMER AFFAIRS/ LEGAL STENO SERVICE/ DCCA-OAH-LSS</t>
  </si>
  <si>
    <t>SOH/ DEFENSE/ CHAPLAIN/ HIIB-CH</t>
  </si>
  <si>
    <t>SOH/ EDUCATION/ PAYROLL UT</t>
  </si>
  <si>
    <t>SOH/ HAWAIIAN HOME LANDS/ HAWAII SECTION</t>
  </si>
  <si>
    <t>SOH/ HEALTH/ HRA/ DOCD/ DISEASE INVESTIGATION BR</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</si>
  <si>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</si>
  <si>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</si>
  <si>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</si>
  <si>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</si>
  <si>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</si>
  <si>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</si>
  <si>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</si>
  <si>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</si>
  <si>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Emi Tanitomi, BOW Engineering</t>
  </si>
  <si>
    <t>SOH/ ACCOUNTING &amp; GENERAL SERVICES/ CUST &amp; GRDS SECTION/ MOLO-1</t>
  </si>
  <si>
    <t>SOH/ AGRICULTURE/ FRESH FRTS &amp; VEGS UNIT/ FFVH</t>
  </si>
  <si>
    <t>SOH/ ATTORNEY GENERAL/ LEGAL SVC BRANCH - LAND/TRANS/ L/T</t>
  </si>
  <si>
    <t>SOH/ BUDGET &amp; FINANCE/ FINANCIAL RESEARCH &amp; PROJEC SEC</t>
  </si>
  <si>
    <t>SOH/ BUSINESS, ECON DEV, &amp; TOURISM/ OVERSEAS OFFICES</t>
  </si>
  <si>
    <t>SOH/ COMMERCE &amp; CONSUMER AFFAIRS/ LICENSING BRANCH/ DCCA-INS-LIC</t>
  </si>
  <si>
    <t>SOH/ DEFENSE/ CHEMICAL OFFICE/ HIIB-CM</t>
  </si>
  <si>
    <t>SOH/ EDUCATION/ VOUCHERING UT</t>
  </si>
  <si>
    <t>SOH/ HAWAIIAN HOME LANDS/ OAHU-KAUAI-MAUI SECTION</t>
  </si>
  <si>
    <t>SOH/ HEALTH/ HRA/ DOCD/ IMMUNIZATION BR</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</si>
  <si>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</si>
  <si>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</si>
  <si>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</si>
  <si>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</si>
  <si>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</si>
  <si>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</si>
  <si>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</si>
  <si>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</si>
  <si>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ACCOUNTING &amp; GENERAL SERVICES/ DATA ADMINISTRATION SECTION/ICSD</t>
  </si>
  <si>
    <t>SOH/ AGRICULTURE/ FRESH FRTS &amp; VEGS UNIT/ FFVK</t>
  </si>
  <si>
    <t>SOH/ ATTORNEY GENERAL/ LEGAL SVC BRANCH - LEGISLATION/ LEG</t>
  </si>
  <si>
    <t>SOH/ BUDGET &amp; FINANCE/ FISCAL ANALYSIS STAFF</t>
  </si>
  <si>
    <t>SOH/ BUSINESS, ECON DEV, &amp; TOURISM/ PERSONNEL STAFF/ ASO/P</t>
  </si>
  <si>
    <t>SOH/ COMMERCE &amp; CONSUMER AFFAIRS/ LICENSING BRANCH/ DCCA-PVL-LIC</t>
  </si>
  <si>
    <t>SOH/ DEFENSE/ CHIEF OF STAFF/ HIANG/CS</t>
  </si>
  <si>
    <t>SOH/ EDUCATION/ MAIL SERV</t>
  </si>
  <si>
    <t>SOH/ HAWAIIAN HOME LANDS/ ENFORCEMENT SECTION</t>
  </si>
  <si>
    <t>SOH/ HEALTH/ HRA/ EMERG MED SVCS &amp; INJURY PREV SYS BR</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</si>
  <si>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</si>
  <si>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</si>
  <si>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</si>
  <si>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</si>
  <si>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</si>
  <si>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</si>
  <si>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</si>
  <si>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</si>
  <si>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ACCOUNTING &amp; GENERAL SERVICES/ DATA PREPARATION UNIT(S)/ICSD</t>
  </si>
  <si>
    <t>SOH/ AGRICULTURE/ FRESH FRTS &amp; VEGS UNIT/ FFVM</t>
  </si>
  <si>
    <t>SOH/ ATTORNEY GENERAL/ LEGAL SVC BRANCH - TAX/ TAX</t>
  </si>
  <si>
    <t>SOH/ BUDGET &amp; FINANCE/ FISCAL SERVICES OFFICE</t>
  </si>
  <si>
    <t>SOH/ BUSINESS, ECON DEV, &amp; TOURISM/ PRODUCTS AND SERVICES BRANCH/ PSB</t>
  </si>
  <si>
    <t>SOH/ COMMERCE &amp; CONSUMER AFFAIRS/ MAUI INVESTIGATION SECTION/ DCCA-OCP-MIS</t>
  </si>
  <si>
    <t>SOH/ DEFENSE/ CHIEF OF STAFF/ HIARCS</t>
  </si>
  <si>
    <t>SOH/ EDUCATION/ FACILIT SUPRT SVCS BR</t>
  </si>
  <si>
    <t>SOH/ HEALTH/ HRA/ FAMILY HEALTH SVCS DIV (FHSD)</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</si>
  <si>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</si>
  <si>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</si>
  <si>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</si>
  <si>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</si>
  <si>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</si>
  <si>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</si>
  <si>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</si>
  <si>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</si>
  <si>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lynel Rabago; 70 Design</t>
  </si>
  <si>
    <t>SOH/ ACCOUNTING &amp; GENERAL SERVICES/ DATABASE MANAGEMENT SECTION/ICSD</t>
  </si>
  <si>
    <t>SOH/ AGRICULTURE/ FRESH FRTS &amp; VEGS UNIT/ FFVO</t>
  </si>
  <si>
    <t>SOH/ ATTORNEY GENERAL/ LEGAL SVC BRANCH - TORT LITIGATION/ TORT</t>
  </si>
  <si>
    <t>SOH/ BUDGET &amp; FINANCE/ FISCAL STAFF</t>
  </si>
  <si>
    <t>SOH/ BUSINESS, ECON DEV, &amp; TOURISM/ REFERENCE &amp; INFO RETRIEVAL BRANCH</t>
  </si>
  <si>
    <t>SOH/ COMMERCE &amp; CONSUMER AFFAIRS/ OFFICE OF ADMINISTRATIVE HEARINGS/ DCCA-OAH</t>
  </si>
  <si>
    <t>SOH/ DEFENSE/ CIVIL AFFAIRS OFFICE/ HIIB-CA</t>
  </si>
  <si>
    <t>SOH/ EDUCATION/ AUXILIARY SVCS SEC</t>
  </si>
  <si>
    <t>SOH/ HEALTH/ HRA/ FHSD/ CHILDREN WITH SPEC HEALTH NEEDS BR</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</si>
  <si>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</si>
  <si>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</si>
  <si>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</si>
  <si>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</si>
  <si>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</si>
  <si>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</si>
  <si>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</si>
  <si>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</si>
  <si>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Andy Miles, Kodani &amp; Associates</t>
  </si>
  <si>
    <t>SOH/ ACCOUNTING &amp; GENERAL SERVICES/ DESIGN BRANCH/ DPW-11</t>
  </si>
  <si>
    <t>SOH/ AGRICULTURE/ GROUNDSKEEPING SEC/ AQS/GROUNDS</t>
  </si>
  <si>
    <t>SOH/ ATTORNEY GENERAL/ LEGAL SVC BRANCH-CRIMINAL JUSTICE/ CJD</t>
  </si>
  <si>
    <t>SOH/ BUDGET &amp; FINANCE/ GOVERNMENT-WIDE SUPP SECTION III</t>
  </si>
  <si>
    <t>SOH/ BUSINESS, ECON DEV, &amp; TOURISM/ RESEARCH/ECONOMIC ANALYSIS DIV/ READ</t>
  </si>
  <si>
    <t>SOH/ COMMERCE &amp; CONSUMER AFFAIRS/ OFFICE OF CONSUMER PROTECTION/ DCCA-OCP</t>
  </si>
  <si>
    <t>SOH/ DEFENSE/ CIVIL DEFENSE ADVISORY COUNCIL</t>
  </si>
  <si>
    <t>SOH/ EDUCATION/ CUSTODIAL SVCS</t>
  </si>
  <si>
    <t>SOH/ HEALTH/ HRA/ FHSD/ MATERNAL &amp; CHILD HEALTH BR</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</si>
  <si>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</si>
  <si>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</si>
  <si>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</si>
  <si>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</si>
  <si>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</si>
  <si>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</si>
  <si>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</si>
  <si>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</si>
  <si>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Allison Mizuo Lee, Esq</t>
  </si>
  <si>
    <t>bv</t>
  </si>
  <si>
    <t>SOH/ ACCOUNTING &amp; GENERAL SERVICES/ DESIGNATED PROGRAMS/ SFCA-1</t>
  </si>
  <si>
    <t>SOH/ AGRICULTURE/ HAWAII AGR STATS SV BR/ HASS</t>
  </si>
  <si>
    <t>SOH/ ATTORNEY GENERAL/ OFFICE OF THE ATTORNEY GENERAL/ OAG</t>
  </si>
  <si>
    <t>SOH/ BUDGET &amp; FINANCE/ GOVERNMENT-WIDE SUPPORT SECTION I</t>
  </si>
  <si>
    <t>SOH/ BUSINESS, ECON DEV, &amp; TOURISM/ SOH/ BUSINESS, ECON DEV, &amp; TOURISM/ DBEDT</t>
  </si>
  <si>
    <t>SOH/ COMMERCE &amp; CONSUMER AFFAIRS/ OFFICE OF THE DIRECTOR/ DCCA-DIR</t>
  </si>
  <si>
    <t>SOH/ DEFENSE/ CIVIL ENGINEERING/ HIIB-CE</t>
  </si>
  <si>
    <t>SOH/ EDUCATION/ STU TRNS,TRFCSFTY,HSG</t>
  </si>
  <si>
    <t>SOH/ HEALTH/ HRA/ FHSD/ WOMEN, INFANTS &amp; CHILDREN SVCS BR</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</si>
  <si>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</si>
  <si>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</si>
  <si>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</si>
  <si>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</si>
  <si>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</si>
  <si>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</si>
  <si>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</si>
  <si>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</si>
  <si>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Hope Kallai</t>
  </si>
  <si>
    <t>ein</t>
  </si>
  <si>
    <t>SOH/ ACCOUNTING &amp; GENERAL SERVICES/ DISTRIBUTED SYSTEM SECTION/ICSD</t>
  </si>
  <si>
    <t>SOH/ AGRICULTURE/ HAWAII DISTRICT UT/ AGRPIPPCBCH</t>
  </si>
  <si>
    <t>SOH/ ATTORNEY GENERAL/ PSHHD/ PSHHD</t>
  </si>
  <si>
    <t>SOH/ BUDGET &amp; FINANCE/ GOVERNMENT-WIDE SUPPORT SECTION II</t>
  </si>
  <si>
    <t>SOH/ BUSINESS, ECON DEV, &amp; TOURISM/ OFFICE OF THE DIRECTOR/ DBEDT-DIR</t>
  </si>
  <si>
    <t>SOH/ COMMERCE &amp; CONSUMER AFFAIRS/ OFFICE SERVICES STAFF/ DCCA-BREG-OSS</t>
  </si>
  <si>
    <t>SOH/ DEFENSE/ CLERICAL SECTION</t>
  </si>
  <si>
    <t>SOH/ EDUCATION/ CIP BUDGET SEC</t>
  </si>
  <si>
    <t>SOH/ HEALTH/ ENVIRONMENTAL HEALTH ADMIN (EHA)</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</si>
  <si>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</si>
  <si>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</si>
  <si>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</si>
  <si>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</si>
  <si>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</si>
  <si>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</si>
  <si>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</si>
  <si>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</si>
  <si>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ACCOUNTING &amp; GENERAL SERVICES/ EAST KAUAI SECTION/ KAU-3</t>
  </si>
  <si>
    <t>SOH/ AGRICULTURE/ HAWAII DISTRICT UT/ AGRPIPPCCMH</t>
  </si>
  <si>
    <t>SOH/ ATTORNEY GENERAL/ RESOURCE COORDINATION DIV/ RCD</t>
  </si>
  <si>
    <t>SOH/ BUDGET &amp; FINANCE/ HAWAII</t>
  </si>
  <si>
    <t>SOH/ BUSINESS, ECON DEV, &amp; TOURISM/ INFORMATION RESOURCES MGMT DIV/ IRMD</t>
  </si>
  <si>
    <t>SOH/ COMMERCE &amp; CONSUMER AFFAIRS/ OFFICE SERVICES STAFF/ DCCA-DIR-OSS</t>
  </si>
  <si>
    <t>SOH/ EDUCATION/ DESIGN COORD &amp; EVAL SEC</t>
  </si>
  <si>
    <t>SOH/ HEALTH/ EHA/ COMPLIANCE ASSISTANCE OFC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</si>
  <si>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</si>
  <si>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</si>
  <si>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</si>
  <si>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</si>
  <si>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</si>
  <si>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</si>
  <si>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</si>
  <si>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</si>
  <si>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Puanani Rogers</t>
  </si>
  <si>
    <t>SOH/ ACCOUNTING &amp; GENERAL SERVICES/ ED CORR DEF &amp; AGR SEC/ DPW-6</t>
  </si>
  <si>
    <t>SOH/ AGRICULTURE/ HAWAII DISTRICT/ ADMH</t>
  </si>
  <si>
    <t>SOH/ ATTORNEY GENERAL/ RESOURCE COORDINATION DIVISION/ RCD</t>
  </si>
  <si>
    <t>SOH/ BUDGET &amp; FINANCE/ HAWAII INFORMATION NETWORK CORP</t>
  </si>
  <si>
    <t>SOH/ BUSINESS, ECON DEV, &amp; TOURISM/ DATA SUPPORT BRANCH</t>
  </si>
  <si>
    <t>SOH/ COMMERCE &amp; CONSUMER AFFAIRS/ PERSONNEL STAFF/ DCCA-DIR-PERS</t>
  </si>
  <si>
    <t>SOH/ DEFENSE/ COMMAND SERGEANT MAJOR/ HIARSM</t>
  </si>
  <si>
    <t>SOH/ EDUCATION/ INFO SYST SVCS BR</t>
  </si>
  <si>
    <t>SOH/ HEALTH/ EHA/ HAZARD EVAL EMERG RESPONSE OFC</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</si>
  <si>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</si>
  <si>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</si>
  <si>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</si>
  <si>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</si>
  <si>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</si>
  <si>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</si>
  <si>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</si>
  <si>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</si>
  <si>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ACCOUNTING &amp; GENERAL SERVICES/ EDUCATION &amp; TRAINING SECTION/ICSD</t>
  </si>
  <si>
    <t>SOH/ AGRICULTURE/ HAWAII DISTRICT/ AGRPIPQH</t>
  </si>
  <si>
    <t>SOH/ ATTORNEY GENERAL/ SOH/ ATTORNEY GENERAL/ AG</t>
  </si>
  <si>
    <t>SOH/ BUDGET &amp; FINANCE/ HAWAII EMPLOYER-UNION HEALTH BENEFITS TRUST FUND</t>
  </si>
  <si>
    <t>SOH/ BUSINESS, ECON DEV, &amp; TOURISM/ SPECIAL PROJECTS BRANCH</t>
  </si>
  <si>
    <t>SOH/ COMMERCE &amp; CONSUMER AFFAIRS/ PROFESSIONAL &amp; VOCATIONAL LICENSING/ DCCA-PVL</t>
  </si>
  <si>
    <t>SOH/ DEFENSE/ COMMAND SERGEANT MAJOR/ HIIB-SM</t>
  </si>
  <si>
    <t>SOH/ EDUCATION/ SCHOOL FOOD SERV BR</t>
  </si>
  <si>
    <t>SOH/ HEALTH/ EHA/ ENVIRONMENTAL PLANNING OFC</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</si>
  <si>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</si>
  <si>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</si>
  <si>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</si>
  <si>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</si>
  <si>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</si>
  <si>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</si>
  <si>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</si>
  <si>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</si>
  <si>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Adolfo Diaz, Goodfellow Bros</t>
  </si>
  <si>
    <t>SOH/ ACCOUNTING &amp; GENERAL SERVICES/ ENG &amp; MAINT MGMT BR/ STAD-3</t>
  </si>
  <si>
    <t>SOH/ AGRICULTURE/ HAWAII DISTRICT/ ARMDAPH</t>
  </si>
  <si>
    <t>SOH/ BUDGET &amp; FINANCE/ HAWAII EUTF STAFF</t>
  </si>
  <si>
    <t>SOH/ BUSINESS, ECON DEV, &amp; TOURISM/ STATISTICS BRANCH/ STATS</t>
  </si>
  <si>
    <t>SOH/ COMMERCE &amp; CONSUMER AFFAIRS/ RATE &amp; POLICY ANALYSIS BRANCH/ DCCA-INS-RPA</t>
  </si>
  <si>
    <t>SOH/ DEFENSE/ COMMAND SERGEANT MAJOR/ HITC-SM</t>
  </si>
  <si>
    <t>SOH/ EDUCATION/ OFF OF INSTR SVCS/ OIS</t>
  </si>
  <si>
    <t>SOH/ HEALTH/ EHA/ ENVIRONMENTAL RESOURCES OFC</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</si>
  <si>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</si>
  <si>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</si>
  <si>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</si>
  <si>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</si>
  <si>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</si>
  <si>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</si>
  <si>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</si>
  <si>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</si>
  <si>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ACCOUNTING &amp; GENERAL SERVICES/ ENGR-DESIGN SECTION/ DPW-12</t>
  </si>
  <si>
    <t>SOH/ AGRICULTURE/ HAWAII DISTRICT/ COMH</t>
  </si>
  <si>
    <t>SOH/ BUDGET &amp; FINANCE/ HEALTH SECTION</t>
  </si>
  <si>
    <t>SOH/ BUSINESS, ECON DEV, &amp; TOURISM/ STATE OFFICE OF PLANNING/ SOP</t>
  </si>
  <si>
    <t>SOH/ COMMERCE &amp; CONSUMER AFFAIRS/ REAL ESTATE BRANCH/ DCCA-PVL-REAL</t>
  </si>
  <si>
    <t>SOH/ DEFENSE/ COMMANDER, 1/193 AVN BN/ AVBN-CO</t>
  </si>
  <si>
    <t>SOH/ EDUCATION/ ADMIN SVCS</t>
  </si>
  <si>
    <t>SOH/ HEALTH/ EHA/ ENVIRONMENTAL HEALTH SVCS DIV (EHSD)</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</si>
  <si>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</si>
  <si>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</si>
  <si>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</si>
  <si>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</si>
  <si>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</si>
  <si>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</si>
  <si>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</si>
  <si>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ACCOUNTING &amp; GENERAL SERVICES/ EVENTS MGMT BR/ STAD-2</t>
  </si>
  <si>
    <t>SOH/ AGRICULTURE/ HAWAII DISTRICT/ HASSH</t>
  </si>
  <si>
    <t>SOH/ BUDGET &amp; FINANCE/ HIGHER EDUCATION SECTION</t>
  </si>
  <si>
    <t>SOH/ COMMERCE &amp; CONSUMER AFFAIRS/ RECORD SECTION/ DCCA-PVL-REC</t>
  </si>
  <si>
    <t>SOH/ DEFENSE/ COMMANDER, 297 S &amp; S BN/ SSBN-CO</t>
  </si>
  <si>
    <t>SOH/ EDUCATION/ GENERAL EDUC BR</t>
  </si>
  <si>
    <r>
      <t>SOH/ HEALTH/ EHA/ EHSD/ FOOD &amp; DRUG BR</t>
    </r>
    <r>
      <rPr>
        <i/>
        <sz val="9"/>
        <color rgb="FFFF0000"/>
        <rFont val="Calibri"/>
        <family val="2"/>
        <scheme val="minor"/>
      </rPr>
      <t/>
    </r>
  </si>
  <si>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</si>
  <si>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</si>
  <si>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</si>
  <si>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</si>
  <si>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</si>
  <si>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</si>
  <si>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</si>
  <si>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</si>
  <si>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Al Jerome Leano; 70 Design</t>
  </si>
  <si>
    <t>SOH/ ACCOUNTING &amp; GENERAL SERVICES/ FACILITIES MANAGEMENT SECTION/ICSD</t>
  </si>
  <si>
    <t>SOH/ AGRICULTURE/ HAWAII DISTRICT/ LDC/HAWAII</t>
  </si>
  <si>
    <t>SOH/ BUDGET &amp; FINANCE/ INDIVIDUAL RIGHTS SECTION</t>
  </si>
  <si>
    <t>SOH/ COMMERCE &amp; CONSUMER AFFAIRS/ RECORDS SECTION/ DCCA-BREG-REC</t>
  </si>
  <si>
    <t>SOH/ DEFENSE/ COMMANDER/ HIIB-CO</t>
  </si>
  <si>
    <t>SOH/ EDUCATION/ LANGUAGES SEC</t>
  </si>
  <si>
    <r>
      <t>SOH/ HEALTH/ EHA/ EHSD/ SANITATION BR</t>
    </r>
    <r>
      <rPr>
        <i/>
        <sz val="9"/>
        <color rgb="FFFF0000"/>
        <rFont val="Calibri"/>
        <family val="2"/>
        <scheme val="minor"/>
      </rPr>
      <t/>
    </r>
  </si>
  <si>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</si>
  <si>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</si>
  <si>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</si>
  <si>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</si>
  <si>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</si>
  <si>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</si>
  <si>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</si>
  <si>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ACCOUNTING &amp; GENERAL SERVICES/ FISCAL SECTION/ STAD-8</t>
  </si>
  <si>
    <t>SOH/ AGRICULTURE/ HAWAII DISTRICT/ MI/HAWAII</t>
  </si>
  <si>
    <t>SOH/ BUDGET &amp; FINANCE/ INVESTIGATION</t>
  </si>
  <si>
    <t>SOH/ COMMERCE &amp; CONSUMER AFFAIRS/ REGULATED INDUSTRIES COMPLAINTS OFC/ DCCA-RICO</t>
  </si>
  <si>
    <t>SOH/ DEFENSE/ COMMANDER/ HITC-CO</t>
  </si>
  <si>
    <t>SOH/ EDUCATION/ SCIENCES &amp; MATH SEC</t>
  </si>
  <si>
    <r>
      <t>SOH/ HEALTH/ EHA/ EHSD/ VECTOR CONTROL BR</t>
    </r>
    <r>
      <rPr>
        <i/>
        <sz val="9"/>
        <color rgb="FFFF0000"/>
        <rFont val="Calibri"/>
        <family val="2"/>
        <scheme val="minor"/>
      </rPr>
      <t/>
    </r>
  </si>
  <si>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</si>
  <si>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</si>
  <si>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</si>
  <si>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</si>
  <si>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</si>
  <si>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</si>
  <si>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</si>
  <si>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Jamiel Ishaque, Sam Hirota Engineering</t>
  </si>
  <si>
    <t>SOH/ ACCOUNTING &amp; GENERAL SERVICES/ GEN GOV &amp; HEALTH SEC/ DPW-7</t>
  </si>
  <si>
    <t>SOH/ AGRICULTURE/ HAWAII ED &amp; CERT UT/ AGRPIPESTREH</t>
  </si>
  <si>
    <t>SOH/ BUDGET &amp; FINANCE/ INVESTIGATIVE SECTION</t>
  </si>
  <si>
    <t>SOH/ COMMERCE &amp; CONSUMER AFFAIRS/ SECURITIES ENFORCEMENT BRANCH/ DCCA-BREG-SEB</t>
  </si>
  <si>
    <t>SOH/ DEFENSE/ COMMUNICATIONS SECTION</t>
  </si>
  <si>
    <t>SOH/ EDUCATION/ SOC STUDIES &amp; ART SEC</t>
  </si>
  <si>
    <t>SOH/ HEALTH/ EHA/ EHSD/ INDOOR &amp; RADIOLOGICAL HEALTH BR</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</si>
  <si>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</si>
  <si>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</si>
  <si>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</si>
  <si>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</si>
  <si>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</si>
  <si>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</si>
  <si>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</si>
  <si>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</si>
  <si>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ACCOUNTING &amp; GENERAL SERVICES/ GENERAL SERVICES SEC/ STAD-5</t>
  </si>
  <si>
    <t>SOH/ AGRICULTURE/ HAWAII ENF UT/ AGRPIPESTENFH</t>
  </si>
  <si>
    <t>SOH/ BUDGET &amp; FINANCE/ INVESTMENT AUDIT SECTION</t>
  </si>
  <si>
    <t>SOH/ COMMERCE &amp; CONSUMER AFFAIRS/ SECURITY COMPLIANCE BRANCH/ DCCA-BREG-SCB</t>
  </si>
  <si>
    <t>SOH/ DEFENSE/ COMPTROLLER DIVISION/ HIPFC</t>
  </si>
  <si>
    <t>SOH/ EDUCATION/ SPEC NEEDS BR</t>
  </si>
  <si>
    <t>SOH/ HEALTH/ EHA/ ENVIRONMENTAL MANAGEMENT DIV (EMD)</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</si>
  <si>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</si>
  <si>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</si>
  <si>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</si>
  <si>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</si>
  <si>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</si>
  <si>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</si>
  <si>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</si>
  <si>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ACCOUNTING &amp; GENERAL SERVICES/ GOVERNMENT REC SEC/ ARCH-6</t>
  </si>
  <si>
    <t>SOH/ AGRICULTURE/ IMPORT SECTION/ LDC/IMPORT</t>
  </si>
  <si>
    <t>SOH/ BUDGET &amp; FINANCE/ INVESTMENTS SECTION</t>
  </si>
  <si>
    <t>SOH/ COMMERCE &amp; CONSUMER AFFAIRS/ SOH/ COMMERCE &amp; CONSUMER AFFAIRS/ DCCA</t>
  </si>
  <si>
    <t>SOH/ DEFENSE/ CONTR &amp; ENGR SERVICES SECTION</t>
  </si>
  <si>
    <t>SOH/ EDUCATION/ SPEC INSTR PROG &amp; SVCS</t>
  </si>
  <si>
    <t>SOH/ HEALTH/ EHA/ EMD/ CLEAN AIR BR</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</si>
  <si>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</si>
  <si>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</si>
  <si>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</si>
  <si>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</si>
  <si>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</si>
  <si>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</si>
  <si>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</si>
  <si>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Chester Alfiler; COK Wastewater Branch</t>
  </si>
  <si>
    <t>SOH/ ACCOUNTING &amp; GENERAL SERVICES/ GROUNDS MAINT SEC/ CSD-14</t>
  </si>
  <si>
    <t>SOH/ AGRICULTURE/ INSECTARY UT/ AGRPIPPCBCI</t>
  </si>
  <si>
    <t>SOH/ BUDGET &amp; FINANCE/ KAUAI</t>
  </si>
  <si>
    <t>SOH/ COMMERCE &amp; CONSUMER AFFAIRS/ PUBLIC UTILITIES COMMISSION</t>
  </si>
  <si>
    <t>SOH/ DEFENSE/ COUNTY CD AGENCIES</t>
  </si>
  <si>
    <t>SOH/ EDUCATION/ SPECIAL ED SEC</t>
  </si>
  <si>
    <t>SOH/ HEALTH/ EHA/ EMD/ CLEAN WATER BR</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</si>
  <si>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</si>
  <si>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</si>
  <si>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</si>
  <si>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</si>
  <si>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</si>
  <si>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</si>
  <si>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</si>
  <si>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</si>
  <si>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ACCOUNTING &amp; GENERAL SERVICES/ HAWAII DISTRICT OFFICE/ HAW-0</t>
  </si>
  <si>
    <t>SOH/ AGRICULTURE/ INSP SEC</t>
  </si>
  <si>
    <t>SOH/ BUDGET &amp; FINANCE/ LOWER EDUCATION SECTION</t>
  </si>
  <si>
    <t>SOH/ DEFENSE/ CUSTODIAL UNIT</t>
  </si>
  <si>
    <t>SOH/ EDUCATION/ ADULT &amp; EARLY CHILDHD</t>
  </si>
  <si>
    <t>SOH/ HEALTH/  EHA/ EMD/ SAFE DRINKING WATER BR</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</si>
  <si>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</si>
  <si>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</si>
  <si>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</si>
  <si>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</si>
  <si>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</si>
  <si>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</si>
  <si>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</si>
  <si>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Justin Josua, Structural Hawaii</t>
  </si>
  <si>
    <t>SOH/ ACCOUNTING &amp; GENERAL SERVICES/ HILO-KAU SEC/ HAW-3</t>
  </si>
  <si>
    <t>SOH/ AGRICULTURE/ INSPECTION &amp; COMPLIANCE BR</t>
  </si>
  <si>
    <t>SOH/ BUDGET &amp; FINANCE/ MANAGEMENT SERVICES BRANCH</t>
  </si>
  <si>
    <t>SOH/ DEFENSE/ DATA PROCESSING INSTALLATION/ HIPFD</t>
  </si>
  <si>
    <t>SOH/ EDUCATION/ OCCUP DEV SEC</t>
  </si>
  <si>
    <t>SOH/ HEALTH/ EHA/ EMD/ SOLID &amp; HAZARDOUS WASTE BR</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</si>
  <si>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</si>
  <si>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</si>
  <si>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</si>
  <si>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</si>
  <si>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</si>
  <si>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</si>
  <si>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</si>
  <si>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</si>
  <si>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James Kimo Aiu, Austin Tsutsumi &amp; Assoc</t>
  </si>
  <si>
    <t>SOH/ ACCOUNTING &amp; GENERAL SERVICES/ HISTORICAL RECORDS BR/ ARCH-4</t>
  </si>
  <si>
    <t>SOH/ AGRICULTURE/ INSPECTION &amp; QUARANTINE BR/ AQS/ADM</t>
  </si>
  <si>
    <t>SOH/ BUDGET &amp; FINANCE/ MAUI</t>
  </si>
  <si>
    <t>SOH/ DEFENSE/ DEPUTY ADJUTANT GENERAL/ HIDAG</t>
  </si>
  <si>
    <t>SOH/ EDUCATION/ AGRIC EDUCATION</t>
  </si>
  <si>
    <t>SOH/ HEALTH/ EHA/ EMD/ WASTEWATER BR</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</si>
  <si>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</si>
  <si>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</si>
  <si>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</si>
  <si>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</si>
  <si>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</si>
  <si>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</si>
  <si>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</si>
  <si>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</si>
  <si>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Donn Kakuda</t>
  </si>
  <si>
    <t>SOH/ ACCOUNTING &amp; GENERAL SERVICES/ HON CIVIC CENTER SEC/ CSD-3</t>
  </si>
  <si>
    <t>SOH/ AGRICULTURE/ KAUAI DISTRICT UT/ AGRPIPPCBCK</t>
  </si>
  <si>
    <t>SOH/ BUDGET &amp; FINANCE/ MEMBERSHIP RECORDS STAFF</t>
  </si>
  <si>
    <t>SOH/ DEFENSE/ DEPUTY CHIEF OF STAFF/ HIANG/DCS</t>
  </si>
  <si>
    <t>SOH/ EDUCATION/ BUSINESS EDUC</t>
  </si>
  <si>
    <t>SOH/ HEALTH/ EHA/ STATE LABORATORIES DIV (SLD)</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</si>
  <si>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</si>
  <si>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</si>
  <si>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</si>
  <si>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</si>
  <si>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</si>
  <si>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</si>
  <si>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</si>
  <si>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</si>
  <si>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ACCOUNTING &amp; GENERAL SERVICES/ HONOKAA SEC/ HAW-4</t>
  </si>
  <si>
    <t>SOH/ AGRICULTURE/ KAUAI DISTRICT UT/ AGRPIPPCCMK</t>
  </si>
  <si>
    <t>SOH/ BUDGET &amp; FINANCE/ MESSENGER SERVICES</t>
  </si>
  <si>
    <t>SOH/ DEFENSE/ DEPUTY COMMANDER/ HIARDC</t>
  </si>
  <si>
    <t>SOH/ EDUCATION/ HOME ECONOMICS</t>
  </si>
  <si>
    <t>SOH/ HEALTH/ EHA/ SLD/ ENVIRONMENTAL HEALTH ANALYS SVC B</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</si>
  <si>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</si>
  <si>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</si>
  <si>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</si>
  <si>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</si>
  <si>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</si>
  <si>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</si>
  <si>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</si>
  <si>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</si>
  <si>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ACCOUNTING &amp; GENERAL SERVICES/ HONOLULU I SEC/ CSD-5</t>
  </si>
  <si>
    <t>SOH/ AGRICULTURE/ KAUAI DISTRICT/ ADMK</t>
  </si>
  <si>
    <t>SOH/ BUDGET &amp; FINANCE/ MORTGAGE SERVICES</t>
  </si>
  <si>
    <t>SOH/ DEFENSE/ DEPUTY COMMANDER/ HIIB-DC</t>
  </si>
  <si>
    <t>SOH/ EDUCATION/ INDUSTRIAL ARTS</t>
  </si>
  <si>
    <t>SOH/ HEALTH/ EHA/ SLD/ MEDICAL MICROBIOLOGY BR</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</si>
  <si>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</si>
  <si>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</si>
  <si>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</si>
  <si>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</si>
  <si>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</si>
  <si>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</si>
  <si>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</si>
  <si>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ACCOUNTING &amp; GENERAL SERVICES/ HONOLULU II SEC/ CSD-6</t>
  </si>
  <si>
    <t>SOH/ AGRICULTURE/ KAUAI DISTRICT/ AGRPIPQK</t>
  </si>
  <si>
    <t>SOH/ BUDGET &amp; FINANCE/ NEIGHBOR ISLAND LIAISONS</t>
  </si>
  <si>
    <t>SOH/ DEFENSE/ DET 2, HQ STARC, HAW MIL ACAD (HMA)/ HIARHMA</t>
  </si>
  <si>
    <t>SOH/ EDUCATION/ INDUSTRIAL TECH</t>
  </si>
  <si>
    <t>SOH/ HEALTH/ HRA/ OFC OF HEALTH CARE ASSURANCE</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</si>
  <si>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</si>
  <si>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</si>
  <si>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</si>
  <si>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</si>
  <si>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</si>
  <si>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</si>
  <si>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Scott Suzuki; Mitsunaga &amp; Associates, Inc.</t>
  </si>
  <si>
    <t>SOH/ ACCOUNTING &amp; GENERAL SERVICES/ INFO &amp; COMM SVCS DIVISION/ ICSD</t>
  </si>
  <si>
    <t>SOH/ AGRICULTURE/ KAUAI DISTRICT/ COMK</t>
  </si>
  <si>
    <t>SOH/ BUDGET &amp; FINANCE/ OAHU</t>
  </si>
  <si>
    <t>SOH/ DEFENSE/ DET 3, HQ STARC, SELECTIVE SVC SEC</t>
  </si>
  <si>
    <t>SOH/ EDUCATION/ STUDENT PERS SVCS SEC</t>
  </si>
  <si>
    <t>SOH/ HEALTH/ BEHAVIORAL HEALTH ADMIN/ BHA</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</si>
  <si>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</si>
  <si>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</si>
  <si>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</si>
  <si>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</si>
  <si>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</si>
  <si>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</si>
  <si>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</si>
  <si>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ACCOUNTING &amp; GENERAL SERVICES/ INFORMATION RESOURCE CTR SEC/ICSD</t>
  </si>
  <si>
    <t>SOH/ AGRICULTURE/ KAUAI DISTRICT/ MI/KAUAI</t>
  </si>
  <si>
    <t>SOH/ BUDGET &amp; FINANCE/ OFFICE OF AMINISTRATIVE DIRECTOR</t>
  </si>
  <si>
    <t>SOH/ DEFENSE/ DIRECTOR OF INFORMATION MGMT/ HIDOIM</t>
  </si>
  <si>
    <t>SOH/ EDUCATION/ SCSHVI</t>
  </si>
  <si>
    <t>SOH/ HEALTH/ BHA/ ADULT MENTAL HEALTH DIV (AMHD)</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</si>
  <si>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</si>
  <si>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</si>
  <si>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</si>
  <si>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</si>
  <si>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</si>
  <si>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</si>
  <si>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ACCOUNTING &amp; GENERAL SERVICES/ INVENTORY MGMT BR/SPO-3</t>
  </si>
  <si>
    <t>SOH/ AGRICULTURE/ KAUAI ENF UT/ AGRPIPESTENFK</t>
  </si>
  <si>
    <t>SOH/ BUDGET &amp; FINANCE/ OFFICE OF THE DIRECTOR</t>
  </si>
  <si>
    <t>SOH/ DEFENSE/ DIRECTOR OF LOGISTICS/ HIANG/LG</t>
  </si>
  <si>
    <t>SOH/ EDUCATION/ SLMPC</t>
  </si>
  <si>
    <t>SOH/ HEALTH/ BHA/ AMHD/ OAHU COMMUNITY MENTAL HEALTH CTR BR</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</si>
  <si>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</si>
  <si>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</si>
  <si>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</si>
  <si>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</si>
  <si>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</si>
  <si>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</si>
  <si>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ACCOUNTING &amp; GENERAL SERVICES/ IRM &amp;CLIENT SVCS-CLINT SVCS BR/ICSD</t>
  </si>
  <si>
    <t>SOH/ AGRICULTURE/ LG ANIMAL QUARN UT/ LDC/QUAR</t>
  </si>
  <si>
    <t>SOH/ BUDGET &amp; FINANCE/ OFFICE OF THE DIRECTOR/ B&amp;F-DIR</t>
  </si>
  <si>
    <t>SOH/ DEFENSE/ DIRECTOR OF OPERATIONS/ HIANG/DO</t>
  </si>
  <si>
    <t>SOH/ EDUCATION/ MULTIMEDIA SVCS BR</t>
  </si>
  <si>
    <t>SOH/ HEALTH/ BHA/ AMHD/ HAWAII CTY COMMUNITY MENTAL HEALTH CTR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</si>
  <si>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</si>
  <si>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</si>
  <si>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</si>
  <si>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</si>
  <si>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</si>
  <si>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</si>
  <si>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</si>
  <si>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Timothy McArthur; Miyashiro &amp; Associates, Inc.</t>
  </si>
  <si>
    <t>SOH/ ACCOUNTING &amp; GENERAL SERVICES/ IRM &amp;CLNT SVCS-INFO RES MGT BR/ ICSD</t>
  </si>
  <si>
    <t>SOH/ AGRICULTURE/ LIVESTOCK DISEASE CONTROL BR/ LDC</t>
  </si>
  <si>
    <t>SOH/ BUDGET &amp; FINANCE/ OFFICE OF THE PUBLIC DEFENDER</t>
  </si>
  <si>
    <t>SOH/ DEFENSE/ DIRECTOR OF PERSONNEL MGMT/ADMIN/ HIANG/DP</t>
  </si>
  <si>
    <t>SOH/ EDUCATION/ TECHNICAL ASST CTR</t>
  </si>
  <si>
    <t>SOH/ HEALTH/ BHA/ AMHD/ MAUI COMMUNITY MENTAL HEALTH CTR BR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</si>
  <si>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</si>
  <si>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</si>
  <si>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</si>
  <si>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</si>
  <si>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</si>
  <si>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</si>
  <si>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ACCOUNTING &amp; GENERAL SERVICES/ IRM PROGRAM DEVELOPMNT SECTION/ ICSD</t>
  </si>
  <si>
    <t>SOH/ AGRICULTURE/ MARKET DEVELOPMENT BR/ MD</t>
  </si>
  <si>
    <t>SOH/ BUDGET &amp; FINANCE/ OFFICE OF THE PUBLIC DEFENDER/ PD</t>
  </si>
  <si>
    <t>SOH/ DEFENSE/ EEO SECTION/ HISPMO-E</t>
  </si>
  <si>
    <t>SOH/ EDUCATION/ AUDIO VISUAL SVCS</t>
  </si>
  <si>
    <t>SOH/ HEALTH/ BHA/ AMHD/ KAUAI COMMUNITY MENTAL HEALTH CTR BR</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</si>
  <si>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</si>
  <si>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</si>
  <si>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</si>
  <si>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</si>
  <si>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</si>
  <si>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ACCOUNTING &amp; GENERAL SERVICES/ KAMEHAMEHA DAY CELEBRATION COMM/ KAM</t>
  </si>
  <si>
    <t>SOH/ AGRICULTURE/ MARKET NEWS SERVICES BR/ MNS</t>
  </si>
  <si>
    <t>SOH/ BUDGET &amp; FINANCE/ OFFICE SERVICES</t>
  </si>
  <si>
    <t>SOH/ DEFENSE/ ENGINEER SECTION</t>
  </si>
  <si>
    <t>SOH/ EDUCATION/ EDUCATIONAL TELEVISION</t>
  </si>
  <si>
    <t>SOH/ HEALTH/ BHA/ AMHD/ COURTS &amp; CORRECTIONS BR</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</si>
  <si>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</si>
  <si>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</si>
  <si>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</si>
  <si>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</si>
  <si>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</si>
  <si>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ACCOUNTING &amp; GENERAL SERVICES/ KAUAI DISTRICT OFFICE/ KAU-0</t>
  </si>
  <si>
    <t>SOH/ AGRICULTURE/ MAUI DISTRICT UT/ AGRPIPPCBCM</t>
  </si>
  <si>
    <t>SOH/ BUDGET &amp; FINANCE/ PERSONNEL STAFF</t>
  </si>
  <si>
    <t>SOH/ DEFENSE/ ENGINEERING OFFICER/ HIANG/DE</t>
  </si>
  <si>
    <t>SOH/ EDUCATION/ SCHOOL LIB SVCS SEC</t>
  </si>
  <si>
    <t>SOH/ HEALTH/  BHA/ AMHD/ HAWAII STATE HOSPITAL BR</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</si>
  <si>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</si>
  <si>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</si>
  <si>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</si>
  <si>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</si>
  <si>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</si>
  <si>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</si>
  <si>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ACCOUNTING &amp; GENERAL SERVICES/ KOHALA SEC/ HAW-5</t>
  </si>
  <si>
    <t>SOH/ AGRICULTURE/ MAUI DISTRICT UT/ AGRPIPPCCMM</t>
  </si>
  <si>
    <t>SOH/ BUDGET &amp; FINANCE/ PROG BUDGET ANALYSIS &amp; EVAL BR I</t>
  </si>
  <si>
    <t>SOH/ DEFENSE/ ENGR &amp; FAC MAINT OFFICE/ HIENG</t>
  </si>
  <si>
    <t>SOH/ EDUCATION/ HAW STATE PUB LIB SYS</t>
  </si>
  <si>
    <t>SOH/ HEALTH/ BHA/ ALCOHOL &amp; DRUG ABUSE DIV (ADAD)</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</si>
  <si>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</si>
  <si>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</si>
  <si>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</si>
  <si>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</si>
  <si>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</si>
  <si>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</si>
  <si>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ACCOUNTING &amp; GENERAL SERVICES/ KONA SEC/ HAW-6</t>
  </si>
  <si>
    <t>SOH/ AGRICULTURE/ MAUI DISTRICT/ ADMM</t>
  </si>
  <si>
    <t>SOH/ BUDGET &amp; FINANCE/ PROG BUDGET ANALYSIS &amp; EVAL BR II</t>
  </si>
  <si>
    <t>SOH/ DEFENSE/ EXECUTIVE OFFICER/ HIIB-XO</t>
  </si>
  <si>
    <t>SOH/ EDUCATION/ OFF OF STATE LIBRARIAN</t>
  </si>
  <si>
    <t>SOH/ HEALTH/ BHA/ ADAD/ PREVENTION BR</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</si>
  <si>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</si>
  <si>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</si>
  <si>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</si>
  <si>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</si>
  <si>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</si>
  <si>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</si>
  <si>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ACCOUNTING &amp; GENERAL SERVICES/ LAND SURVEY DIVISION/ LSD</t>
  </si>
  <si>
    <t>SOH/ AGRICULTURE/ MAUI DISTRICT/ AGRPIPQMA</t>
  </si>
  <si>
    <t>SOH/ BUDGET &amp; FINANCE/ PROG BUDGET ANALYSIS &amp; EVAL BR III</t>
  </si>
  <si>
    <t>SOH/ DEFENSE/ EXECUTIVE OFFICER/ HITC-XO</t>
  </si>
  <si>
    <t>SOH/ EDUCATION/ ADMIN SVCS STAFF</t>
  </si>
  <si>
    <t>SOH/ HEALTH/ BHA/ ADAD/ TREATMENT &amp; RECOVERY BR</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</si>
  <si>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</si>
  <si>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</si>
  <si>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</si>
  <si>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</si>
  <si>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</si>
  <si>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</si>
  <si>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ACCOUNTING &amp; GENERAL SERVICES/ LEASING BRANCH/ DPW-20</t>
  </si>
  <si>
    <t>SOH/ AGRICULTURE/ MAUI DISTRICT/ COMM</t>
  </si>
  <si>
    <t>SOH/ BUDGET &amp; FINANCE/ PROG BUDGET ANALYSIS &amp; EVAL BR IV</t>
  </si>
  <si>
    <t>SOH/ DEFENSE/ EXECUTIVE SUPPORT STAFF OFFICER/ HIANG/CCE</t>
  </si>
  <si>
    <t>SOH/ EDUCATION/ PERSONNEL SVCS STAFF</t>
  </si>
  <si>
    <t>SOH/ HEALTH/ BHA/ CHILD &amp; ADOLESCENT MENTAL HLTH DIV (CAMHD)</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</si>
  <si>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</si>
  <si>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</si>
  <si>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</si>
  <si>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</si>
  <si>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</si>
  <si>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</si>
  <si>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ACCOUNTING &amp; GENERAL SERVICES/ LEEWARD OAHU SEC/ CSD-8</t>
  </si>
  <si>
    <t>SOH/ AGRICULTURE/ MAUI DISTRICT/ HASSM</t>
  </si>
  <si>
    <t>SOH/ BUDGET &amp; FINANCE/ PUBLIC SAFETY SECTION</t>
  </si>
  <si>
    <t>SOH/ DEFENSE/ FIRE SUPPORT OFFICER/ HIIB-FS</t>
  </si>
  <si>
    <t>SOH/ EDUCATION/ PROG DEV SVC</t>
  </si>
  <si>
    <r>
      <t>SOH/ HEALTH/ BHA/ CAMHD/ OAHU FAMILY GUIDANCE CTR BR</t>
    </r>
    <r>
      <rPr>
        <i/>
        <sz val="9"/>
        <color rgb="FFFF0000"/>
        <rFont val="Calibri"/>
        <family val="2"/>
        <scheme val="minor"/>
      </rPr>
      <t/>
    </r>
  </si>
  <si>
    <t>SOH/ HUMAN SERVICES/ COMPUTER &amp; TELECOM STAFF</t>
  </si>
  <si>
    <t>SOH/ PUBLIC SAFETY/ COUNSELING UNIT/ OCCC</t>
  </si>
  <si>
    <t>SOH/ TRANSPORTATION/ SPECIAL MAINTENANCE SECTION/ AIR-EM</t>
  </si>
  <si>
    <t>SOH/ UNIVERSITY OF HAWAII/ ADMINISTRATIVE SERVICES/ UH/LCC/ADMIN</t>
  </si>
  <si>
    <t>SOH/ ACCOUNTING &amp; GENERAL SERVICES/ MAIL SECTION/ CSD-15</t>
  </si>
  <si>
    <t>SOH/ AGRICULTURE/ MAUI DISTRICT/ LDC/MAUI</t>
  </si>
  <si>
    <t>SOH/ BUDGET &amp; FINANCE/ RECEPTION SERVICES</t>
  </si>
  <si>
    <t>SOH/ DEFENSE/ GEN LABOR UNIT</t>
  </si>
  <si>
    <t>SOH/ EDUCATION/ ADULT &amp; YNG ADLT PROG</t>
  </si>
  <si>
    <r>
      <t>SOH/ HEALTH/ BHA/ CAMHD/ NEIGHBOR ISLAND FAMILY GUIDANCE CTR BR</t>
    </r>
    <r>
      <rPr>
        <i/>
        <sz val="9"/>
        <color rgb="FFFF0000"/>
        <rFont val="Calibri"/>
        <family val="2"/>
        <scheme val="minor"/>
      </rPr>
      <t/>
    </r>
  </si>
  <si>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</si>
  <si>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</si>
  <si>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</si>
  <si>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</si>
  <si>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</si>
  <si>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ACCOUNTING &amp; GENERAL SERVICES/ MANAGEMENT SERVICE STAFF/ DPW-4</t>
  </si>
  <si>
    <t>SOH/ AGRICULTURE/ MAUI DISTRICT/ MI/MAUI</t>
  </si>
  <si>
    <t>SOH/ BUDGET &amp; FINANCE/ RESEARCH</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</si>
  <si>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</si>
  <si>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</si>
  <si>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</si>
  <si>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</si>
  <si>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</si>
  <si>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</si>
  <si>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</si>
  <si>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</si>
  <si>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ACCOUNTING &amp; GENERAL SERVICES/ MAUI DISTRICT OFFICE/ MAUI-0</t>
  </si>
  <si>
    <t>SOH/ AGRICULTURE/ MAUI DISTRICT/ MSM</t>
  </si>
  <si>
    <t>SOH/ BUDGET &amp; FINANCE/ RESEARCH SECTION</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</si>
  <si>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</si>
  <si>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</si>
  <si>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</si>
  <si>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</si>
  <si>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</si>
  <si>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</si>
  <si>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</si>
  <si>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</si>
  <si>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</si>
  <si>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ACCOUNTING &amp; GENERAL SERVICES/ MICROGRAPHICS SEC/ ARCH-2</t>
  </si>
  <si>
    <t>SOH/ AGRICULTURE/ MAUI ED &amp; CERT UT/ AGRPIPESTREMA</t>
  </si>
  <si>
    <t>SOH/ BUDGET &amp; FINANCE/ RETIREMENT CLAIMS &amp; BENEFITS SEC 1</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</si>
  <si>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</si>
  <si>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</si>
  <si>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</si>
  <si>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</si>
  <si>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</si>
  <si>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</si>
  <si>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</si>
  <si>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ACCOUNTING &amp; GENERAL SERVICES/ MOLOKAI SECTION/ MOLO-0</t>
  </si>
  <si>
    <t>SOH/ AGRICULTURE/ MAUI ENF UT/ AGRPIPESTENFM</t>
  </si>
  <si>
    <t>SOH/ BUDGET &amp; FINANCE/ RETIREMENT CLAIMS &amp; BENEFITS SEC 2</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</si>
  <si>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</si>
  <si>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</si>
  <si>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</si>
  <si>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</si>
  <si>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</si>
  <si>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</si>
  <si>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</si>
  <si>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</si>
  <si>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</si>
  <si>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ACCOUNTING &amp; GENERAL SERVICES/ MOTOR POOL BR/ AUTO-1</t>
  </si>
  <si>
    <t>SOH/ AGRICULTURE/ MEASUREMENT STANDARDS BR/ MSB</t>
  </si>
  <si>
    <t>SOH/ BUDGET &amp; FINANCE/ RETIREMENT PROGRAM SERVICES</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</si>
  <si>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</si>
  <si>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</si>
  <si>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</si>
  <si>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</si>
  <si>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</si>
  <si>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</si>
  <si>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</si>
  <si>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</si>
  <si>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ACCOUNTING &amp; GENERAL SERVICES/ NETWORK MANAGEMENT SECTION/ ICSD</t>
  </si>
  <si>
    <t>SOH/ AGRICULTURE/ MEAT INSPECTION BR/ MI</t>
  </si>
  <si>
    <t>SOH/ BUDGET &amp; FINANCE/ SOCIAL PROBLEMS SECTION</t>
  </si>
  <si>
    <t>SOH/ DEFENSE/ HEADQUARTERS DETACHMENT/ HITC-HD</t>
  </si>
  <si>
    <t>SOH/ EDUCATION/ LIB PROMOTIONAL SVCS</t>
  </si>
  <si>
    <t>SOH/ HEALTH/ BHA/ CAMHD/ FAMILY COURT LIAISON BR</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</si>
  <si>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</si>
  <si>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</si>
  <si>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</si>
  <si>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</si>
  <si>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</si>
  <si>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</si>
  <si>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</si>
  <si>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ACCOUNTING &amp; GENERAL SERVICES/ NETWORK PLNG &amp; PROG SVCS SEC/ ICSD</t>
  </si>
  <si>
    <t>SOH/ AGRICULTURE/ MICROBIOLOGY SEC/ VL/MICRO</t>
  </si>
  <si>
    <t>SOH/ BUDGET &amp; FINANCE/ SOH/ BUDGET &amp; FINANCE/ B&amp;F</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</si>
  <si>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</si>
  <si>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</si>
  <si>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</si>
  <si>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</si>
  <si>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</si>
  <si>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</si>
  <si>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</si>
  <si>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</si>
  <si>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ACCOUNTING &amp; GENERAL SERVICES/ OFFICE AUTOMATION SECTION/ ICSD</t>
  </si>
  <si>
    <t>SOH/ AGRICULTURE/ MILK CONTROL SEC/ MILK</t>
  </si>
  <si>
    <t>SOH/ BUDGET &amp; FINANCE/ STAFF SUPPORT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</si>
  <si>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</si>
  <si>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</si>
  <si>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</si>
  <si>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</si>
  <si>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</si>
  <si>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</si>
  <si>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</si>
  <si>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</si>
  <si>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</si>
  <si>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ACCOUNTING &amp; GENERAL SERVICES/ OFFICE OF ELECTIONS</t>
  </si>
  <si>
    <t>SOH/ AGRICULTURE/ MOLOKAI ED &amp; CERT UT/ AGRPIPESTREMO</t>
  </si>
  <si>
    <t>SOH/ BUDGET &amp; FINANCE/ TECHNICAL STAFF</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</si>
  <si>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</si>
  <si>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</si>
  <si>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</si>
  <si>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</si>
  <si>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</si>
  <si>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</si>
  <si>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</si>
  <si>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</si>
  <si>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ACCOUNTING &amp; GENERAL SERVICES/ OFFICE OF INFO MGMT &amp; TECHNOLOGY/ OIMT</t>
  </si>
  <si>
    <t>SOH/ AGRICULTURE/ MOLOKAI IRRIG SYS BR/ ARMDMOL</t>
  </si>
  <si>
    <t>SOH/ BUDGET &amp; FINANCE/ TRANSPORTATION SECTION</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</si>
  <si>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</si>
  <si>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</si>
  <si>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</si>
  <si>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</si>
  <si>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</si>
  <si>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</si>
  <si>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</si>
  <si>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</si>
  <si>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ACCOUNTING &amp; GENERAL SERVICES/ OFFICE OF THE COMPTROLLER/ COMP</t>
  </si>
  <si>
    <t>SOH/ AGRICULTURE/ OAHU AIRPORT/ AGRPIPQM</t>
  </si>
  <si>
    <t>SOH/ BUDGET &amp; FINANCE/ TREASURY MANAGEMENT BRANCH</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</si>
  <si>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</si>
  <si>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</si>
  <si>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</si>
  <si>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</si>
  <si>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</si>
  <si>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</si>
  <si>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</si>
  <si>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ACCOUNTING &amp; GENERAL SERVICES/ P P O &amp; MAINT SERV BR/ CSD-1</t>
  </si>
  <si>
    <t>SOH/ AGRICULTURE/ OAHU DISTRICT UT/ AGRPIPPCCMO</t>
  </si>
  <si>
    <t>SOH/ BUDGET &amp; FINANCE/ TRIAL DIVISION I</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</si>
  <si>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</si>
  <si>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</si>
  <si>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</si>
  <si>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</si>
  <si>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</si>
  <si>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</si>
  <si>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</si>
  <si>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ACCOUNTING &amp; GENERAL SERVICES/ PARKING CONTROL BR/ AUTO-2</t>
  </si>
  <si>
    <t>SOH/ AGRICULTURE/ OAHU DISTRICT/ AGLNO</t>
  </si>
  <si>
    <t>SOH/ BUDGET &amp; FINANCE/ TRIAL DIVISION II</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</si>
  <si>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</si>
  <si>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</si>
  <si>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</si>
  <si>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</si>
  <si>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</si>
  <si>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</si>
  <si>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</si>
  <si>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</si>
  <si>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ACCOUNTING &amp; GENERAL SERVICES/ PARKING CONTROL SECTION/ STAD-9</t>
  </si>
  <si>
    <t>SOH/ AGRICULTURE/ OAHU DISTRICT/ COMO</t>
  </si>
  <si>
    <t>SOH/ BUDGET &amp; FINANCE/ UNCLAIMED PROPERTY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</si>
  <si>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</si>
  <si>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</si>
  <si>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</si>
  <si>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</si>
  <si>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</si>
  <si>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</si>
  <si>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</si>
  <si>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</si>
  <si>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ACCOUNTING &amp; GENERAL SERVICES/ PERSONNEL OFFICE/ PERS</t>
  </si>
  <si>
    <t>SOH/ AGRICULTURE/ OAHU DISTRICT/ HASSO</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</si>
  <si>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</si>
  <si>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</si>
  <si>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</si>
  <si>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</si>
  <si>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</si>
  <si>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</si>
  <si>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</si>
  <si>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</si>
  <si>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ACCOUNTING &amp; GENERAL SERVICES/ PERSONNEL/ STAD-11</t>
  </si>
  <si>
    <t>SOH/ AGRICULTURE/ OAHU DISTRICT/ MI/OAHU</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</si>
  <si>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</si>
  <si>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</si>
  <si>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</si>
  <si>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</si>
  <si>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</si>
  <si>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</si>
  <si>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ACCOUNTING &amp; GENERAL SERVICES/ PLANNING &amp; PROJECT MGMT OFFICE/ICSD</t>
  </si>
  <si>
    <t>SOH/ AGRICULTURE/ OAHU ED &amp; CERT UT/ AGRPIPESTREO</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</si>
  <si>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</si>
  <si>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</si>
  <si>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</si>
  <si>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</si>
  <si>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</si>
  <si>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</si>
  <si>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</si>
  <si>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ACCOUNTING &amp; GENERAL SERVICES/ PLANNING BRANCH/ DPW-5</t>
  </si>
  <si>
    <t>SOH/ AGRICULTURE/ OAHU ENF UT/ AGRPIPESTENFO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</si>
  <si>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</si>
  <si>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</si>
  <si>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</si>
  <si>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</si>
  <si>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</si>
  <si>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</si>
  <si>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</si>
  <si>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ACCOUNTING &amp; GENERAL SERVICES/ PRE AUDIT BR/ ACCT-2</t>
  </si>
  <si>
    <t>SOH/ AGRICULTURE/ OAHU MARITIME/ AGRPIPQOM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</si>
  <si>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</si>
  <si>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</si>
  <si>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</si>
  <si>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</si>
  <si>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</si>
  <si>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</si>
  <si>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</si>
  <si>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</si>
  <si>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ACCOUNTING &amp; GENERAL SERVICES/ PRODUCTION MANAGEMENT SECTION/ICSD</t>
  </si>
  <si>
    <t>SOH/ AGRICULTURE/ OFFICE OF THE CHAIRPERSON/ CHR</t>
  </si>
  <si>
    <t>SOH/ DEFENSE/ MAUI SECTION</t>
  </si>
  <si>
    <t>SOH/ EDUCATION/ CENT SELEC SEC</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</si>
  <si>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</si>
  <si>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</si>
  <si>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</si>
  <si>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</si>
  <si>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</si>
  <si>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</si>
  <si>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ACCOUNTING &amp; GENERAL SERVICES/ PRODUCTION SERVICES BR/ICSD</t>
  </si>
  <si>
    <t>SOH/ AGRICULTURE/ PERSONNEL MGMT STAFF/ PERMGMT</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</si>
  <si>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</si>
  <si>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</si>
  <si>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</si>
  <si>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</si>
  <si>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</si>
  <si>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</si>
  <si>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</si>
  <si>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ACCOUNTING &amp; GENERAL SERVICES/ PROFESSIONAL STAFF SUPPORT UT/ICSD</t>
  </si>
  <si>
    <t>SOH/ AGRICULTURE/ PESTICIDES ADV COMM/ AGRPIPESTADV</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</si>
  <si>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</si>
  <si>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</si>
  <si>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</si>
  <si>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</si>
  <si>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</si>
  <si>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</si>
  <si>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ACCOUNTING &amp; GENERAL SERVICES/ PROGRAM SUPPORT OFFICE/ICSD</t>
  </si>
  <si>
    <t>SOH/ AGRICULTURE/ PESTICIDES BR/ AGRPIPEST</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</si>
  <si>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</si>
  <si>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</si>
  <si>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</si>
  <si>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</si>
  <si>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</si>
  <si>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</si>
  <si>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ACCOUNTING &amp; GENERAL SERVICES/ PROJECT CONTROL STAFF/ DPW-3</t>
  </si>
  <si>
    <t>SOH/ AGRICULTURE/ PLANNING &amp; DEVELOPMENT OFFICE/ PDO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</si>
  <si>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</si>
  <si>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</si>
  <si>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</si>
  <si>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</si>
  <si>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</si>
  <si>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</si>
  <si>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</si>
  <si>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ACCOUNTING &amp; GENERAL SERVICES/ PROJECT MANAGEMENT BRANCH/ DPW-8</t>
  </si>
  <si>
    <t>SOH/ AGRICULTURE/ PLANNING STAFF</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</si>
  <si>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</si>
  <si>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</si>
  <si>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</si>
  <si>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</si>
  <si>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</si>
  <si>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</si>
  <si>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</si>
  <si>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ACCOUNTING &amp; GENERAL SERVICES/ PUB BLDG MGMT SERV BR/ CSD-9</t>
  </si>
  <si>
    <t>SOH/ AGRICULTURE/ PLANT INDUSTRY DIV/ AGRPI</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</si>
  <si>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</si>
  <si>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</si>
  <si>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</si>
  <si>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</si>
  <si>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</si>
  <si>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</si>
  <si>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ACCOUNTING &amp; GENERAL SERVICES/ PUBLIC WORKS BR/ HAW-1</t>
  </si>
  <si>
    <t>SOH/ AGRICULTURE/ PLANT PEST CONTROL BR/ AGRPIPPC</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</si>
  <si>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</si>
  <si>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</si>
  <si>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</si>
  <si>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</si>
  <si>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</si>
  <si>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</si>
  <si>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ACCOUNTING &amp; GENERAL SERVICES/ PUBLIC WORKS BR/ KAU-1</t>
  </si>
  <si>
    <t>SOH/ AGRICULTURE/ PLANT QUARANTINE BR/ AGRPIPQ</t>
  </si>
  <si>
    <t>SOH/ DEFENSE/ OPERATIONS/ 154 CGP/DO</t>
  </si>
  <si>
    <t>SOH/ EDUCATION/ CEN REF &amp; INFO UNIT</t>
  </si>
  <si>
    <t>SOH/ HUMAN SERVICES/ APPLICATION &amp; SUBSIDY PROGRAMS SEC</t>
  </si>
  <si>
    <t>SOH/ TRANSPORTATION/ AIRPORT ADMINISTRATIVE SERVICES/ AIR-OAM</t>
  </si>
  <si>
    <t>SOH/ ACCOUNTING &amp; GENERAL SERVICES/ PUBLIC WORKS BR/ MAUI-1</t>
  </si>
  <si>
    <t>SOH/ AGRICULTURE/ PLANTS &amp; ANIMALS ADV COMM/ AGRPIPQADV</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</si>
  <si>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</si>
  <si>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</si>
  <si>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</si>
  <si>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</si>
  <si>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</si>
  <si>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</si>
  <si>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</si>
  <si>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ACCOUNTING &amp; GENERAL SERVICES/ PUBLIC WORKS DIVISION/ DPW-0</t>
  </si>
  <si>
    <t>SOH/ AGRICULTURE/ PRE-AUDIT SEC</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</si>
  <si>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</si>
  <si>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</si>
  <si>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</si>
  <si>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</si>
  <si>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</si>
  <si>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</si>
  <si>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</si>
  <si>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ACCOUNTING &amp; GENERAL SERVICES/ REC RET &amp; DISP SEC/ ARCH-3</t>
  </si>
  <si>
    <t>SOH/ AGRICULTURE/ PRINTSHOP SEC/ PRNTSHOP</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</si>
  <si>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</si>
  <si>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</si>
  <si>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</si>
  <si>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</si>
  <si>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</si>
  <si>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</si>
  <si>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ACCOUNTING &amp; GENERAL SERVICES/ RECORDS MGMT BR/ ARCH-1</t>
  </si>
  <si>
    <t>SOH/ AGRICULTURE/ PROCESS FOODS UNIT/ PFO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</si>
  <si>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</si>
  <si>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</si>
  <si>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</si>
  <si>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</si>
  <si>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</si>
  <si>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</si>
  <si>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</si>
  <si>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ACCOUNTING &amp; GENERAL SERVICES/ RISK MANAGEMENT STAFF/ ASO-1</t>
  </si>
  <si>
    <t>SOH/ AGRICULTURE/ PROCESSED FOODS UNIT/ PFH</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</si>
  <si>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</si>
  <si>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</si>
  <si>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</si>
  <si>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</si>
  <si>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</si>
  <si>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</si>
  <si>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ACCOUNTING &amp; GENERAL SERVICES/ SCHEDULING AND CONTROL UNIT(S)/ICSD</t>
  </si>
  <si>
    <t>SOH/ AGRICULTURE/ PROCESSED FOODS UNIT/ PFK</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</si>
  <si>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</si>
  <si>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</si>
  <si>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</si>
  <si>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</si>
  <si>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</si>
  <si>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</si>
  <si>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ACCOUNTING &amp; GENERAL SERVICES/ SCOREBOARD OPNS SECTION/ STAD-10</t>
  </si>
  <si>
    <t>SOH/ AGRICULTURE/ PROCESSED FOODS UNIT/ PFM</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</si>
  <si>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</si>
  <si>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</si>
  <si>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</si>
  <si>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</si>
  <si>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</si>
  <si>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</si>
  <si>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</si>
  <si>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ACCOUNTING &amp; GENERAL SERVICES/ SECTION A/ DPW-9</t>
  </si>
  <si>
    <t>SOH/ AGRICULTURE/ PROPERTY MGMT STAFF/ PROPMGMT</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</si>
  <si>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</si>
  <si>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</si>
  <si>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</si>
  <si>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</si>
  <si>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</si>
  <si>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</si>
  <si>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</si>
  <si>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ACCOUNTING &amp; GENERAL SERVICES/ SECTION B/ DPW-10</t>
  </si>
  <si>
    <t>SOH/ AGRICULTURE/ QUALITY ASSURANCE DIV/ QAD</t>
  </si>
  <si>
    <t>SOH/ DEFENSE/ PURCHASING &amp; CONTRACTING DIVISION/ HIPFP</t>
  </si>
  <si>
    <t>SOH/ EDUCATION/ HAW &amp; PACIFIC SEC</t>
  </si>
  <si>
    <t>SOH/ HUMAN SERVICES/ MANAGEMENT UNIT 4</t>
  </si>
  <si>
    <t>SOH/ LAND &amp; NATURAL RESOURCES/ AGR RESOURCE</t>
  </si>
  <si>
    <t>SOH/ PUBLIC SAFETY/ SECURITY UNIT/ WCCC</t>
  </si>
  <si>
    <t>SOH/ ACCOUNTING &amp; GENERAL SERVICES/ SECURITY MGMT BR/ STAD-7</t>
  </si>
  <si>
    <t>SOH/ AGRICULTURE/ QUAR &amp; TAXONOMY UT/ AGRPIPPCBCQT</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</si>
  <si>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</si>
  <si>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</si>
  <si>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</si>
  <si>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</si>
  <si>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</si>
  <si>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</si>
  <si>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</si>
  <si>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ACCOUNTING &amp; GENERAL SERVICES/ SPEC PROJ &amp;NEW TECH ASSESS OFC/ICSD</t>
  </si>
  <si>
    <t>SOH/ AGRICULTURE/ RABIES QUARN UNIT/ AQS/RABIES</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</si>
  <si>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</si>
  <si>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</si>
  <si>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</si>
  <si>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</si>
  <si>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</si>
  <si>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</si>
  <si>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</si>
  <si>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ACCOUNTING &amp; GENERAL SERVICES/ SPEC SUP SERV OFF/ CSD-2</t>
  </si>
  <si>
    <t>SOH/ AGRICULTURE/ REGIS &amp; ED SEC/ AGRPIPESTRE</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</si>
  <si>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</si>
  <si>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</si>
  <si>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</si>
  <si>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</si>
  <si>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</si>
  <si>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</si>
  <si>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</si>
  <si>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ACCOUNTING &amp; GENERAL SERVICES/ SPECIAL COLLECT SEC/ ARCH-5</t>
  </si>
  <si>
    <t>SOH/ AGRICULTURE/ REGIS &amp; TECH REVIEW UT/ AGRPIPESTRERT</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</si>
  <si>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</si>
  <si>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</si>
  <si>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</si>
  <si>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</si>
  <si>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</si>
  <si>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</si>
  <si>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</si>
  <si>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ACCOUNTING &amp; GENERAL SERVICES/ SPECIAL TECHNOLOGIES SUPPRT UT/ICSD</t>
  </si>
  <si>
    <t>SOH/ AGRICULTURE/ SOH/ AGRICULTURE/ DOA</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</si>
  <si>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</si>
  <si>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</si>
  <si>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</si>
  <si>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</si>
  <si>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</si>
  <si>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</si>
  <si>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</si>
  <si>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ACCOUNTING &amp; GENERAL SERVICES/ STADIUM AUTHORITY/ STAD-0</t>
  </si>
  <si>
    <t>SOH/ AGRICULTURE/ STATISTICAL RESEARCH</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</si>
  <si>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</si>
  <si>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</si>
  <si>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</si>
  <si>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</si>
  <si>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</si>
  <si>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</si>
  <si>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ACCOUNTING &amp; GENERAL SERVICES/ STAFF SERVICES/ DPW-1</t>
  </si>
  <si>
    <t>SOH/ AGRICULTURE/ STDS &amp; TECHN SVC SEC/ STS</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</si>
  <si>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</si>
  <si>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</si>
  <si>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</si>
  <si>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</si>
  <si>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</si>
  <si>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ACCOUNTING &amp; GENERAL SERVICES/ STATE BUILDING CODE COUNCIL</t>
  </si>
  <si>
    <t>SOH/ AGRICULTURE/ STDS &amp; TR PRAC ENF SEC/ STPE</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</si>
  <si>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</si>
  <si>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</si>
  <si>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</si>
  <si>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</si>
  <si>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</si>
  <si>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</si>
  <si>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ACCOUNTING &amp; GENERAL SERVICES/ STATE PROCUREMENT OFFICE</t>
  </si>
  <si>
    <t>SOH/ AGRICULTURE/ VETERINARY LAB BR/ VL</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</si>
  <si>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</si>
  <si>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</si>
  <si>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</si>
  <si>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</si>
  <si>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</si>
  <si>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</si>
  <si>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</si>
  <si>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ACCOUNTING &amp; GENERAL SERVICES/ STATE PROCUREMENT OFFICE/ SPO|</t>
  </si>
  <si>
    <t>SOH/ AGRICULTURE/ WAIMANALO IRRIG SYS BR/ ARMDWLO</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</si>
  <si>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</si>
  <si>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</si>
  <si>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</si>
  <si>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</si>
  <si>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</si>
  <si>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</si>
  <si>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</si>
  <si>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ACCOUNTING &amp; GENERAL SERVICES/ STATE PROCUREMENT OFFICE/ SPO-1</t>
  </si>
  <si>
    <t>SOH/ AGRICULTURE/ WAIMEA IRRIG SYSTEM BR/ ARMDWM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</si>
  <si>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</si>
  <si>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</si>
  <si>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</si>
  <si>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</si>
  <si>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</si>
  <si>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</si>
  <si>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ACCOUNTING &amp; GENERAL SERVICES/ STATE PROCUREMENT OFFICE/ SPO-1A</t>
  </si>
  <si>
    <t>SOH/ AGRICULTURE/ WEST HAWAII DISTRICT</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</si>
  <si>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</si>
  <si>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</si>
  <si>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</si>
  <si>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</si>
  <si>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</si>
  <si>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</si>
  <si>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</si>
  <si>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ACCOUNTING &amp; GENERAL SERVICES/ STATE PROCUREMENT OFFICE/ SPO-1B</t>
  </si>
  <si>
    <t>SOH/ AGRICULTURE/ WEST HAWAII DISTRICT/ MSW</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</si>
  <si>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</si>
  <si>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</si>
  <si>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</si>
  <si>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</si>
  <si>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</si>
  <si>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</si>
  <si>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</si>
  <si>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ACCOUNTING &amp; GENERAL SERVICES/ STATE PROCUREMENT OFFICE/ SPO-2</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</si>
  <si>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</si>
  <si>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</si>
  <si>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</si>
  <si>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</si>
  <si>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</si>
  <si>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</si>
  <si>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</si>
  <si>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ACCOUNTING &amp; GENERAL SERVICES/ STATE PROCUREMENT OFFICE/ SPO-3</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</si>
  <si>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</si>
  <si>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</si>
  <si>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</si>
  <si>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</si>
  <si>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</si>
  <si>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</si>
  <si>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ACCOUNTING &amp; GENERAL SERVICES/ STATE PROCUREMENT OFFICE/ SPO-4</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</si>
  <si>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</si>
  <si>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</si>
  <si>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</si>
  <si>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</si>
  <si>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</si>
  <si>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</si>
  <si>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</si>
  <si>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ACCOUNTING &amp; GENERAL SERVICES/ STATE PROCUREMENT OFFICE/ SPO-5</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</si>
  <si>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</si>
  <si>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</si>
  <si>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</si>
  <si>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</si>
  <si>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</si>
  <si>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</si>
  <si>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ACCOUNTING &amp; GENERAL SERVICES/ STATE PROCUREMENT OFFICE/ SPO-6A</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</si>
  <si>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</si>
  <si>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</si>
  <si>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</si>
  <si>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</si>
  <si>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</si>
  <si>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</si>
  <si>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</si>
  <si>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ACCOUNTING &amp; GENERAL SERVICES/ STATE PROCUREMENT OFFICE/ SPO-6B</t>
  </si>
  <si>
    <t>SOH/ DEFENSE/ STATE CIVIL DEFENSE DIVISION/ HICD</t>
  </si>
  <si>
    <t>SOH/ HUMAN SERVICES/ SUPPORT SERVICES OFFICE/ DHS-SSD-SSO</t>
  </si>
  <si>
    <t>SOH/ LAND &amp; NATURAL RESOURCES/ LAPAKAHI UNIT/ FLU</t>
  </si>
  <si>
    <t>SOH/ PUBLIC SAFETY/ MAINTENANCE UNIT/ KCCC</t>
  </si>
  <si>
    <t>SOH/ TRANSPORTATION/ MAUI DISTRICT/ AIR-M</t>
  </si>
  <si>
    <t>SOH/ ACCOUNTING &amp; GENERAL SERVICES/ STATE PROCUREMENT OFFICE/ SPO-6C</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</si>
  <si>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</si>
  <si>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</si>
  <si>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</si>
  <si>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</si>
  <si>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</si>
  <si>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</si>
  <si>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</si>
  <si>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ACCOUNTING &amp; GENERAL SERVICES/ STATE PROCUREMENT OFFICE/ SPO-6D</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</si>
  <si>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</si>
  <si>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</si>
  <si>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</si>
  <si>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</si>
  <si>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</si>
  <si>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ACCOUNTING &amp; GENERAL SERVICES/ STATE PROCUREMENT OFFICE/ SPO-7</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</si>
  <si>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</si>
  <si>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</si>
  <si>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</si>
  <si>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</si>
  <si>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</si>
  <si>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</si>
  <si>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ACCOUNTING &amp; GENERAL SERVICES/ STATE PROCUREMENT OFFICE/ SPO-18</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</si>
  <si>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</si>
  <si>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</si>
  <si>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</si>
  <si>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</si>
  <si>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</si>
  <si>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</si>
  <si>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ACCOUNTING &amp; GENERAL SERVICES/ STATE PROCUREMENT OFFICE/ SPO-20</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</si>
  <si>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</si>
  <si>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</si>
  <si>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</si>
  <si>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</si>
  <si>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</si>
  <si>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ACCOUNTING &amp; GENERAL SERVICES/ STATEWIDE STANDARDS &amp; PROC OFC/ICSD</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</si>
  <si>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</si>
  <si>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</si>
  <si>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</si>
  <si>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</si>
  <si>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</si>
  <si>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</si>
  <si>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</si>
  <si>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ACCOUNTING &amp; GENERAL SERVICES/ STUDENT TRANSP SEV BR/ CSD-15</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</si>
  <si>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</si>
  <si>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</si>
  <si>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</si>
  <si>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</si>
  <si>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</si>
  <si>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ACCOUNTING &amp; GENERAL SERVICES/ SUPPORT SERV STAFF/ SFCA-3</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</si>
  <si>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</si>
  <si>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</si>
  <si>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</si>
  <si>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</si>
  <si>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</si>
  <si>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</si>
  <si>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ACCOUNTING &amp; GENERAL SERVICES/ SURPLUS PROPERTY BR/ SPO-2/ SPO-2</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</si>
  <si>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</si>
  <si>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</si>
  <si>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</si>
  <si>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</si>
  <si>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</si>
  <si>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</si>
  <si>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</si>
  <si>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ACCOUNTING &amp; GENERAL SERVICES/ SURVEY BR/ HAW-8</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</si>
  <si>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</si>
  <si>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</si>
  <si>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</si>
  <si>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</si>
  <si>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</si>
  <si>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ACCOUNTING &amp; GENERAL SERVICES/ SWITCHBOARD &amp; DIRECTRY SVCS UT/ICSD</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</si>
  <si>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</si>
  <si>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</si>
  <si>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</si>
  <si>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</si>
  <si>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</si>
  <si>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</si>
  <si>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</si>
  <si>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ACCOUNTING &amp; GENERAL SERVICES/ SYS NETWRKING &amp; OPS-SYS OPS BR/ICSD</t>
  </si>
  <si>
    <t>SOH/ DEFENSE/ TRADES UNIT</t>
  </si>
  <si>
    <t>SOH/ HUMAN SERVICES/ PROGRAM DEVELOPMENT STAFF/ DHS-SSD-PDS</t>
  </si>
  <si>
    <t>SOH/ LAND &amp; NATURAL RESOURCES/ REGULATION BRANCH</t>
  </si>
  <si>
    <t>SOH/ PUBLIC SAFETY/ CLERICAL SUPPORT SERVICES/ HCF</t>
  </si>
  <si>
    <t>SOH/ TRANSPORTATION/ LANAI AIRPORT/ AIR-M</t>
  </si>
  <si>
    <t>SOH/ ACCOUNTING &amp; GENERAL SERVICES/ SYS NETWRKING &amp; OPS-SYS SVC BR/ICSD</t>
  </si>
  <si>
    <t>SOH/ DEFENSE/ TRAINING, EDUCATION &amp; INFO BRANCH/ HICDTI</t>
  </si>
  <si>
    <t>SOH/ HUMAN SERVICES/ COMMUNITY LONG TERM CARE UNIT/ DHS-SSD-CLTC</t>
  </si>
  <si>
    <t>SOH/ LAND &amp; NATURAL RESOURCES/ WATER RESOURCES ALLOCATION SECTION</t>
  </si>
  <si>
    <t>SOH/ PUBLIC SAFETY/ PERSONNEL UNIT/ HCF</t>
  </si>
  <si>
    <t>SOH/ ACCOUNTING &amp; GENERAL SERVICES/ SYS NETWRKNG &amp;OPS-SYS NTWRK BR/ICSD</t>
  </si>
  <si>
    <t>SOH/ DEFENSE/ TROOP COMMAND/ HITC</t>
  </si>
  <si>
    <t>SOH/ EDUCATION/ MANOA</t>
  </si>
  <si>
    <t>SOH/ HUMAN SERVICES/ FOSTER GRANDPARENT PROGRAM/ DHS-SSD-FGP</t>
  </si>
  <si>
    <t>SOH/ LAND &amp; NATURAL RESOURCES/ SURFACE WATER PROGRAMS SECTION</t>
  </si>
  <si>
    <t>SOH/ PUBLIC SAFETY/ FISCAL UNIT/ HCF</t>
  </si>
  <si>
    <t>SOH/ ACCOUNTING &amp; GENERAL SERVICES/ SYSTEM SECURITY SECTION/ICSD</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</si>
  <si>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</si>
  <si>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</si>
  <si>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</si>
  <si>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</si>
  <si>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</si>
  <si>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ACCOUNTING &amp; GENERAL SERVICES/ SYSTEM SERVICES BR/ICSD</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</si>
  <si>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</si>
  <si>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</si>
  <si>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</si>
  <si>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</si>
  <si>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</si>
  <si>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</si>
  <si>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ACCOUNTING &amp; GENERAL SERVICES/ SYSTEM SOFTWARE SECTION/ICSD</t>
  </si>
  <si>
    <t>SOH/ DEFENSE/ VICE DIRECTOR/ HICDVD</t>
  </si>
  <si>
    <t>SOH/ HUMAN SERVICES/ OAHU ADULT &amp; COMMUNITY CARE SVCS/ DHS-SSD-OACCS</t>
  </si>
  <si>
    <t>SOH/ LAND &amp; NATURAL RESOURCES/ PERSONNEL OFFICE/ APO</t>
  </si>
  <si>
    <t>SOH/ PUBLIC SAFETY/ MEDIUM SECURITY RESIDENTIAL SEC/ HCF</t>
  </si>
  <si>
    <t>SOH/ ACCOUNTING &amp; GENERAL SERVICES/ SYSTEMS &amp; PROCED OFF/ SPO</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</si>
  <si>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</si>
  <si>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</si>
  <si>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</si>
  <si>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</si>
  <si>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</si>
  <si>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</si>
  <si>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ACCOUNTING &amp; GENERAL SERVICES/ SYSTEMS ACCNT BRANCH/ ACCT-3</t>
  </si>
  <si>
    <t>SOH/ HUMAN SERVICES/ ADULT INTAKE UNIT/ DHS-SSD-AIU</t>
  </si>
  <si>
    <t>SOH/ LAND &amp; NATURAL RESOURCES/ PRGM SUPPT SVCS OFC/ ISS</t>
  </si>
  <si>
    <t>SOH/ PUBLIC SAFETY/ OPERATIONS UNIT/ HCF</t>
  </si>
  <si>
    <t>SOH/ TRANSPORTATION/ OFFICE SERVICES/ AIR-K</t>
  </si>
  <si>
    <t>SOH/ ACCOUNTING &amp; GENERAL SERVICES/ SYSTEMS MANAGEMENT SECTION/ICSD</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</si>
  <si>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</si>
  <si>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</si>
  <si>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</si>
  <si>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</si>
  <si>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</si>
  <si>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ACCOUNTING &amp; GENERAL SERVICES/ TECHNICAL SERVICES/ DPW-17</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</si>
  <si>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</si>
  <si>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</si>
  <si>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</si>
  <si>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</si>
  <si>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</si>
  <si>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ACCOUNTING &amp; GENERAL SERVICES/ TECHNICAL SERVICES/ DPW-18</t>
  </si>
  <si>
    <t>SOH/ EDUCATION/ EWA BEACH PUB/SCH</t>
  </si>
  <si>
    <t>SOH/ HUMAN SERVICES/ ADULT SERVICES UNIT 2/ DHS-SSD-ASU2</t>
  </si>
  <si>
    <t>SOH/ LAND &amp; NATURAL RESOURCES/ WEST HI DIST/ IHW</t>
  </si>
  <si>
    <t>SOH/ PUBLIC SAFETY/ MEDICAL UNIT/ HCF</t>
  </si>
  <si>
    <t>SOH/ TRANSPORTATION/ PORT ALLEN AIRPORT/ AIR-K</t>
  </si>
  <si>
    <t>SOH/ ACCOUNTING &amp; GENERAL SERVICES/ TECHNICAL SERVICES/ DPW-19</t>
  </si>
  <si>
    <t>SOH/ HUMAN SERVICES/ EAST HAWAII ADULT &amp; COMM CARE SVCS/ DHS-SSD-EHACC</t>
  </si>
  <si>
    <t>SOH/ LAND &amp; NATURAL RESOURCES/ EAST HI DIST/ IHE</t>
  </si>
  <si>
    <t>SOH/ PUBLIC SAFETY/ DENTAL SERVICES UNIT/ HCF</t>
  </si>
  <si>
    <t>SOH/ TRANSPORTATION/ LIHUE AIRPORT/ AIR-VK</t>
  </si>
  <si>
    <t>SOH/ ACCOUNTING &amp; GENERAL SERVICES/ TECHNICAL SUPPORT CENTER SEC/ICSD</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</si>
  <si>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</si>
  <si>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</si>
  <si>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</si>
  <si>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</si>
  <si>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</si>
  <si>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ACCOUNTING &amp; GENERAL SERVICES/ TECHNOLOGY SUPPORT SERVICES BR/ICSD</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</si>
  <si>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</si>
  <si>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</si>
  <si>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</si>
  <si>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</si>
  <si>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</si>
  <si>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</si>
  <si>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ACCOUNTING &amp; GENERAL SERVICES/ TELECOM &amp; INFO SYS MAINT SEC/ICSD</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</si>
  <si>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</si>
  <si>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</si>
  <si>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</si>
  <si>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</si>
  <si>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</si>
  <si>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</si>
  <si>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ACCOUNTING &amp; GENERAL SERVICES/ TELECOM SERVICES BR/ICSD</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</si>
  <si>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</si>
  <si>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</si>
  <si>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</si>
  <si>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</si>
  <si>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</si>
  <si>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ACCOUNTING &amp; GENERAL SERVICES/ UNIFORM ACC &amp; REP BR/ ACCT-1</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</si>
  <si>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</si>
  <si>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</si>
  <si>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</si>
  <si>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</si>
  <si>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</si>
  <si>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</si>
  <si>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ACCOUNTING &amp; GENERAL SERVICES/ USER APPLICATIONS BRANCH I/ICSD</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</si>
  <si>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</si>
  <si>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</si>
  <si>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</si>
  <si>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</si>
  <si>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</si>
  <si>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ACCOUNTING &amp; GENERAL SERVICES/ USER APPLICATIONS BRANCH II/ICSD</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</si>
  <si>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</si>
  <si>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</si>
  <si>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</si>
  <si>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</si>
  <si>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</si>
  <si>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</si>
  <si>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ACCOUNTING &amp; GENERAL SERVICES/ USER APPLICATIONS BRANCH III/ICSD</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</si>
  <si>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</si>
  <si>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</si>
  <si>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</si>
  <si>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</si>
  <si>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</si>
  <si>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ACCOUNTING &amp; GENERAL SERVICES/ USER APPLICATIONS SEC III-A/ICSD</t>
  </si>
  <si>
    <t>SOH/ HUMAN SERVICES/ MOLOKAI UNIT/ DHS-SSD-MACCS</t>
  </si>
  <si>
    <t>SOH/ LABOR &amp; INDUSTRIAL RELATIONS/ OPERATIONS MGMT INFO STAFF/ DLIR-R&amp;S</t>
  </si>
  <si>
    <t>SOH/ LAND &amp; NATURAL RESOURCES/ WEST KAUAI DIST</t>
  </si>
  <si>
    <t>SOH/ TRANSPORTATION/ ENVIRONMENTAL STAFF/ AIR-PE</t>
  </si>
  <si>
    <t>SOH/ ACCOUNTING &amp; GENERAL SERVICES/ USER APPLICATIONS SEC III-B/ICSD</t>
  </si>
  <si>
    <t>SOH/ HUMAN SERVICES/ CHILD WELFARE SERVICES BRANCH/ DHS-CWS</t>
  </si>
  <si>
    <t>SOH/ LABOR &amp; INDUSTRIAL RELATIONS/ OFFICE OF COMMUNITY SERVICES/ DLIR-OCS</t>
  </si>
  <si>
    <t>SOH/ LAND &amp; NATURAL RESOURCES/ OAHU BRANCH/ IOA</t>
  </si>
  <si>
    <t>SOH/ TRANSPORTATION/ STATISTICAL STAFF/ AIR-PS</t>
  </si>
  <si>
    <t>SOH/ ACCOUNTING &amp; GENERAL SERVICES/ USER APPLICATIONS SEC III-C/ICSD</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</si>
  <si>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</si>
  <si>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</si>
  <si>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</si>
  <si>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</si>
  <si>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</si>
  <si>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</si>
  <si>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ACCOUNTING &amp; GENERAL SERVICES/ USER APPLICATIONS SECTION I-A/ICSD</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</si>
  <si>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</si>
  <si>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</si>
  <si>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</si>
  <si>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</si>
  <si>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</si>
  <si>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ACCOUNTING &amp; GENERAL SERVICES/ USER APPLICATIONS SECTION I-B/ICSD</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</si>
  <si>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</si>
  <si>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</si>
  <si>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</si>
  <si>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</si>
  <si>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</si>
  <si>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</si>
  <si>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ACCOUNTING &amp; GENERAL SERVICES/ USER APPLICATIONS SECTION I-C/ICSD</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</si>
  <si>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</si>
  <si>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</si>
  <si>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</si>
  <si>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</si>
  <si>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</si>
  <si>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</si>
  <si>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ACCOUNTING &amp; GENERAL SERVICES/ USER APPLICATIONS SECTION I-D/ICSD</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</si>
  <si>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</si>
  <si>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</si>
  <si>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</si>
  <si>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</si>
  <si>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</si>
  <si>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ACCOUNTING &amp; GENERAL SERVICES/ USER APPLICATIONS SECTION II-A/ICSD</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</si>
  <si>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</si>
  <si>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</si>
  <si>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</si>
  <si>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</si>
  <si>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</si>
  <si>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</si>
  <si>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ACCOUNTING &amp; GENERAL SERVICES/ USER APPLICATIONS SECTION II-B/ICSD</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</si>
  <si>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</si>
  <si>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</si>
  <si>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</si>
  <si>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</si>
  <si>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</si>
  <si>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ACCOUNTING &amp; GENERAL SERVICES/ USER APPLICATIONS SECTION II-C/ICSD</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</si>
  <si>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</si>
  <si>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</si>
  <si>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</si>
  <si>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</si>
  <si>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</si>
  <si>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ACCOUNTING &amp; GENERAL SERVICES/ WEST HAWAII STUDENT TRANSP/ HAW-9</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</si>
  <si>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</si>
  <si>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</si>
  <si>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</si>
  <si>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</si>
  <si>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</si>
  <si>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ACCOUNTING &amp; GENERAL SERVICES/ WEST KAUAI SECTION/ KAU-4</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</si>
  <si>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</si>
  <si>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</si>
  <si>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</si>
  <si>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</si>
  <si>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</si>
  <si>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</si>
  <si>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ACCOUNTING &amp; GENERAL SERVICES/ WINDWARD OAHU SEC/ CSD-4</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</si>
  <si>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</si>
  <si>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</si>
  <si>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</si>
  <si>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</si>
  <si>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</si>
  <si>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</si>
  <si>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ACCOUNTING &amp; GENERAL SERVICES/ WIRELESS ENHANCED 911 BOARD</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</si>
  <si>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</si>
  <si>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</si>
  <si>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</si>
  <si>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</si>
  <si>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</si>
  <si>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ACCOUNTING &amp; GENERAL SERVICES/ OFFICE OF INFORMATION PRACTICES</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</si>
  <si>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</si>
  <si>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</si>
  <si>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</si>
  <si>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</si>
  <si>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</si>
  <si>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</si>
  <si>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</si>
  <si>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</si>
  <si>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</si>
  <si>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</si>
  <si>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</si>
  <si>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</si>
  <si>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</si>
  <si>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</si>
  <si>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</si>
  <si>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</si>
  <si>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</si>
  <si>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</si>
  <si>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</si>
  <si>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</si>
  <si>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</si>
  <si>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</si>
  <si>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</si>
  <si>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</si>
  <si>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</si>
  <si>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</si>
  <si>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</si>
  <si>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</si>
  <si>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</si>
  <si>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</si>
  <si>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</si>
  <si>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</si>
  <si>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</si>
  <si>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</si>
  <si>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</si>
  <si>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</si>
  <si>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</si>
  <si>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</si>
  <si>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</si>
  <si>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</si>
  <si>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</si>
  <si>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</si>
  <si>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</si>
  <si>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</si>
  <si>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</si>
  <si>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</si>
  <si>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</si>
  <si>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</si>
  <si>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</si>
  <si>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</si>
  <si>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</si>
  <si>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</si>
  <si>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</si>
  <si>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</si>
  <si>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</si>
  <si>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</si>
  <si>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</si>
  <si>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</si>
  <si>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</si>
  <si>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</si>
  <si>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</si>
  <si>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</si>
  <si>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</si>
  <si>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</si>
  <si>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</si>
  <si>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</si>
  <si>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</si>
  <si>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</si>
  <si>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</si>
  <si>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</si>
  <si>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</si>
  <si>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</si>
  <si>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</si>
  <si>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</si>
  <si>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</si>
  <si>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</si>
  <si>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</si>
  <si>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</si>
  <si>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</si>
  <si>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</si>
  <si>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</si>
  <si>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</si>
  <si>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</si>
  <si>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</si>
  <si>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</si>
  <si>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</si>
  <si>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</si>
  <si>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</si>
  <si>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</si>
  <si>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</si>
  <si>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</si>
  <si>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</si>
  <si>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</si>
  <si>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</si>
  <si>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</si>
  <si>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</si>
  <si>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</si>
  <si>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</si>
  <si>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</si>
  <si>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</si>
  <si>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</si>
  <si>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</si>
  <si>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</si>
  <si>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</si>
  <si>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</si>
  <si>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</si>
  <si>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</si>
  <si>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</si>
  <si>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</si>
  <si>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</si>
  <si>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</si>
  <si>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</si>
  <si>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</si>
  <si>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</si>
  <si>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</si>
  <si>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</si>
  <si>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</si>
  <si>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</si>
  <si>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</si>
  <si>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</si>
  <si>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</si>
  <si>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</si>
  <si>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</si>
  <si>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</si>
  <si>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</si>
  <si>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</si>
  <si>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</si>
  <si>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</si>
  <si>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</si>
  <si>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</si>
  <si>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</si>
  <si>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</si>
  <si>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</si>
  <si>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</si>
  <si>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</si>
  <si>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</si>
  <si>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</si>
  <si>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</si>
  <si>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</si>
  <si>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</si>
  <si>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</si>
  <si>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</si>
  <si>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</si>
  <si>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</si>
  <si>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</si>
  <si>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</si>
  <si>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</si>
  <si>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</si>
  <si>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</si>
  <si>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</si>
  <si>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</si>
  <si>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</si>
  <si>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</si>
  <si>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</si>
  <si>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</si>
  <si>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</si>
  <si>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</si>
  <si>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</si>
  <si>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</si>
  <si>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</si>
  <si>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</si>
  <si>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</si>
  <si>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</si>
  <si>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</si>
  <si>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</si>
  <si>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</si>
  <si>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</si>
  <si>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</si>
  <si>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</si>
  <si>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</si>
  <si>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</si>
  <si>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</si>
  <si>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</si>
  <si>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</si>
  <si>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</si>
  <si>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</si>
  <si>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</si>
  <si>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</si>
  <si>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</si>
  <si>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</si>
  <si>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</si>
  <si>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</si>
  <si>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</si>
  <si>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</si>
  <si>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</si>
  <si>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</si>
  <si>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</si>
  <si>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</si>
  <si>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</si>
  <si>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</si>
  <si>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</si>
  <si>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</si>
  <si>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</si>
  <si>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</si>
  <si>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</si>
  <si>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</si>
  <si>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</si>
  <si>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</si>
  <si>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</si>
  <si>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</si>
  <si>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</si>
  <si>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</si>
  <si>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</si>
  <si>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</si>
  <si>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</si>
  <si>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</si>
  <si>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</si>
  <si>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</si>
  <si>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</si>
  <si>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</si>
  <si>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</si>
  <si>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</si>
  <si>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</si>
  <si>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</si>
  <si>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</si>
  <si>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</si>
  <si>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</si>
  <si>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</si>
  <si>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</si>
  <si>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</si>
  <si>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</si>
  <si>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</si>
  <si>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</si>
  <si>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</si>
  <si>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</si>
  <si>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</si>
  <si>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</si>
  <si>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</si>
  <si>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</si>
  <si>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</si>
  <si>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</si>
  <si>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</si>
  <si>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</si>
  <si>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</si>
  <si>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</si>
  <si>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</si>
  <si>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</si>
  <si>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</si>
  <si>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</si>
  <si>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</si>
  <si>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</si>
  <si>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</si>
  <si>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</si>
  <si>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</si>
  <si>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</si>
  <si>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</si>
  <si>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</si>
  <si>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</si>
  <si>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</si>
  <si>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</si>
  <si>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</si>
  <si>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</si>
  <si>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</si>
  <si>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</si>
  <si>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</si>
  <si>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</si>
  <si>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</si>
  <si>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</si>
  <si>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</si>
  <si>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</si>
  <si>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</si>
  <si>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</si>
  <si>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</si>
  <si>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</si>
  <si>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</si>
  <si>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</si>
  <si>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</si>
  <si>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</si>
  <si>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</si>
  <si>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</si>
  <si>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</si>
  <si>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</si>
  <si>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</si>
  <si>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</si>
  <si>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</si>
  <si>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LAND &amp; NATURAL RESOURCES/ ENGINEERING DIV</t>
  </si>
  <si>
    <t>SOH/ PUBLIC SAFETY/ INVESTIGATIVE BRANCH/ CICC</t>
  </si>
  <si>
    <t>SOH/ TRANSPORTATION/ PROJECT PLANNING UNIT A</t>
  </si>
  <si>
    <t>SOH/ EDUCATION/ FARRINGTON COMMUNITY</t>
  </si>
  <si>
    <t>SOH/ HUMAN SERVICES/ HEALTH COVERAGE MANAGEMENT BRANCH/ DHS-MQ-HCM</t>
  </si>
  <si>
    <t>SOH/ LAND &amp; NATURAL RESOURCES/ KAHOOLAWE ISLAND RESERVE COMMISSION</t>
  </si>
  <si>
    <t>SOH/ PUBLIC SAFETY/ HAWAII PAROLING AUTHORITY/ HPA</t>
  </si>
  <si>
    <t>SOH/ TRANSPORTATION/ PROJECT PLANNING UNIT B</t>
  </si>
  <si>
    <t>SOH/ EDUCATION/ FARRINGTON HIGH</t>
  </si>
  <si>
    <t>SOH/ HUMAN SERVICES/ PLAN &amp; PROVIDER RELATIONS SECTION/ DHS-HQ-P&amp;PR</t>
  </si>
  <si>
    <t>SOH/ LAND &amp; NATURAL RESOURCES/ OFFICE OF CONSERVATION &amp; COASTAL LANDS</t>
  </si>
  <si>
    <t>SOH/ PUBLIC SAFETY/ OFFICE SERVICES STAFF/ HPA</t>
  </si>
  <si>
    <t>SOH/ TRANSPORTATION/ PROJECT PLANNING UNIT C</t>
  </si>
  <si>
    <t>SOH/ EDUCATION/ FERN</t>
  </si>
  <si>
    <t>SOH/ HUMAN SERVICES/ CLAIMS/DATA INTEGRITY SECTION/ DHS-HQ-CDI</t>
  </si>
  <si>
    <t>SOH/ LAND &amp; NATURAL RESOURCES/ INFORMATION TECHNOLOGY</t>
  </si>
  <si>
    <t>SOH/ PUBLIC SAFETY/ SPECIAL SUPPORT SERVICES/ HPA</t>
  </si>
  <si>
    <t>SOH/ TRANSPORTATION/ PLANNING SURVEY SECTION/ HWY-PH</t>
  </si>
  <si>
    <t>SOH/ EDUCATION/ HAHAIONE</t>
  </si>
  <si>
    <t>SOH/ HUMAN SERVICES/ RESEARCH SECTION/ DHS-MQ-RES</t>
  </si>
  <si>
    <t>SOH/ LAND &amp; NATURAL RESOURCES/ HAWAII INVASIVE SPECIES COUNCIL</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</si>
  <si>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</si>
  <si>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</si>
  <si>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</si>
  <si>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</si>
  <si>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</si>
  <si>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</si>
  <si>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</si>
  <si>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</si>
  <si>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</si>
  <si>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</si>
  <si>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</si>
  <si>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</si>
  <si>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</si>
  <si>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</si>
  <si>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</si>
  <si>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</si>
  <si>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</si>
  <si>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</si>
  <si>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</si>
  <si>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</si>
  <si>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</si>
  <si>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</si>
  <si>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</si>
  <si>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</si>
  <si>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</si>
  <si>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</si>
  <si>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</si>
  <si>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</si>
  <si>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</si>
  <si>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</si>
  <si>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</si>
  <si>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</si>
  <si>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</si>
  <si>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</si>
  <si>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</si>
  <si>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</si>
  <si>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</si>
  <si>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</si>
  <si>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</si>
  <si>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</si>
  <si>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</si>
  <si>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</si>
  <si>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</si>
  <si>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</si>
  <si>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</si>
  <si>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</si>
  <si>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</si>
  <si>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</si>
  <si>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</si>
  <si>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</si>
  <si>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</si>
  <si>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</si>
  <si>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</si>
  <si>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</si>
  <si>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</si>
  <si>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</si>
  <si>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</si>
  <si>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</si>
  <si>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</si>
  <si>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</si>
  <si>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</si>
  <si>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</si>
  <si>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</si>
  <si>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</si>
  <si>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</si>
  <si>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</si>
  <si>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</si>
  <si>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</si>
  <si>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</si>
  <si>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</si>
  <si>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</si>
  <si>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</si>
  <si>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</si>
  <si>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</si>
  <si>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</si>
  <si>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</si>
  <si>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</si>
  <si>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</si>
  <si>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</si>
  <si>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</si>
  <si>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</si>
  <si>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</si>
  <si>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</si>
  <si>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</si>
  <si>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</si>
  <si>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</si>
  <si>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</si>
  <si>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</si>
  <si>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</si>
  <si>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</si>
  <si>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</si>
  <si>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</si>
  <si>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</si>
  <si>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</si>
  <si>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</si>
  <si>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</si>
  <si>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</si>
  <si>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</si>
  <si>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</si>
  <si>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</si>
  <si>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</si>
  <si>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</si>
  <si>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</si>
  <si>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</si>
  <si>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</si>
  <si>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</si>
  <si>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</si>
  <si>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</si>
  <si>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</si>
  <si>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</si>
  <si>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</si>
  <si>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</si>
  <si>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</si>
  <si>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</si>
  <si>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</si>
  <si>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</si>
  <si>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</si>
  <si>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</si>
  <si>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</si>
  <si>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</si>
  <si>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</si>
  <si>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</si>
  <si>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</si>
  <si>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</si>
  <si>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</si>
  <si>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</si>
  <si>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</si>
  <si>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</si>
  <si>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</si>
  <si>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</si>
  <si>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</si>
  <si>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</si>
  <si>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</si>
  <si>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</si>
  <si>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</si>
  <si>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</si>
  <si>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</si>
  <si>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</si>
  <si>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</si>
  <si>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</si>
  <si>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</si>
  <si>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</si>
  <si>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</si>
  <si>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</si>
  <si>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</si>
  <si>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</si>
  <si>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</si>
  <si>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</si>
  <si>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</si>
  <si>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</si>
  <si>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</si>
  <si>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</si>
  <si>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</si>
  <si>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</si>
  <si>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</si>
  <si>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</si>
  <si>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</si>
  <si>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</si>
  <si>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</si>
  <si>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</si>
  <si>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</si>
  <si>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</si>
  <si>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</si>
  <si>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</si>
  <si>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</si>
  <si>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</si>
  <si>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</si>
  <si>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</si>
  <si>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</si>
  <si>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</si>
  <si>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</si>
  <si>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</si>
  <si>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</si>
  <si>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</si>
  <si>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</si>
  <si>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</si>
  <si>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</si>
  <si>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</si>
  <si>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</si>
  <si>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</si>
  <si>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</si>
  <si>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</si>
  <si>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</si>
  <si>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</si>
  <si>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</si>
  <si>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</si>
  <si>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</si>
  <si>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</si>
  <si>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</si>
  <si>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</si>
  <si>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</si>
  <si>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</si>
  <si>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</si>
  <si>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</si>
  <si>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</si>
  <si>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</si>
  <si>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</si>
  <si>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</si>
  <si>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</si>
  <si>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</si>
  <si>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</si>
  <si>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</si>
  <si>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</si>
  <si>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</si>
  <si>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</si>
  <si>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</si>
  <si>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</si>
  <si>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</si>
  <si>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</si>
  <si>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</si>
  <si>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</si>
  <si>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</si>
  <si>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</si>
  <si>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</si>
  <si>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</si>
  <si>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</si>
  <si>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</si>
  <si>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</si>
  <si>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</si>
  <si>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</si>
  <si>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</si>
  <si>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</si>
  <si>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</si>
  <si>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</si>
  <si>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</si>
  <si>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</si>
  <si>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</si>
  <si>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</si>
  <si>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</si>
  <si>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</si>
  <si>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</si>
  <si>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</si>
  <si>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</si>
  <si>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</si>
  <si>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</si>
  <si>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</si>
  <si>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</si>
  <si>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</si>
  <si>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</si>
  <si>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</si>
  <si>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</si>
  <si>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</si>
  <si>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</si>
  <si>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</si>
  <si>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</si>
  <si>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</si>
  <si>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</si>
  <si>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</si>
  <si>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</si>
  <si>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</si>
  <si>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</si>
  <si>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</si>
  <si>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</si>
  <si>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</si>
  <si>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</si>
  <si>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</si>
  <si>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</si>
  <si>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</si>
  <si>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</si>
  <si>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</si>
  <si>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</si>
  <si>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</si>
  <si>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</si>
  <si>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</si>
  <si>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</si>
  <si>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</si>
  <si>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</si>
  <si>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</si>
  <si>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</si>
  <si>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</si>
  <si>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</si>
  <si>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</si>
  <si>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</si>
  <si>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</si>
  <si>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</si>
  <si>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</si>
  <si>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</si>
  <si>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</si>
  <si>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</si>
  <si>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</si>
  <si>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</si>
  <si>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</si>
  <si>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</si>
  <si>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</si>
  <si>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</si>
  <si>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</si>
  <si>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</si>
  <si>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</si>
  <si>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</si>
  <si>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</si>
  <si>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</si>
  <si>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</si>
  <si>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</si>
  <si>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</si>
  <si>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</si>
  <si>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</si>
  <si>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</si>
  <si>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</si>
  <si>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</si>
  <si>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</si>
  <si>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</si>
  <si>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</si>
  <si>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</si>
  <si>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</si>
  <si>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</si>
  <si>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</si>
  <si>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</si>
  <si>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</si>
  <si>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</si>
  <si>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</si>
  <si>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</si>
  <si>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</si>
  <si>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</si>
  <si>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</si>
  <si>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</si>
  <si>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</si>
  <si>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</si>
  <si>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</si>
  <si>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</si>
  <si>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</si>
  <si>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</si>
  <si>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</si>
  <si>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</si>
  <si>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</si>
  <si>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</si>
  <si>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</si>
  <si>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</si>
  <si>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</si>
  <si>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</si>
  <si>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</si>
  <si>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</si>
  <si>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</si>
  <si>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</si>
  <si>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</si>
  <si>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</si>
  <si>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</si>
  <si>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</si>
  <si>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</si>
  <si>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</si>
  <si>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</si>
  <si>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</si>
  <si>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</si>
  <si>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</si>
  <si>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</si>
  <si>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</si>
  <si>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</si>
  <si>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</si>
  <si>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</si>
  <si>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</si>
  <si>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</si>
  <si>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</si>
  <si>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</si>
  <si>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</si>
  <si>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</si>
  <si>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</si>
  <si>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</si>
  <si>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</si>
  <si>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</si>
  <si>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</si>
  <si>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</si>
  <si>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</si>
  <si>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</si>
  <si>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</si>
  <si>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</si>
  <si>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</si>
  <si>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</si>
  <si>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</si>
  <si>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</si>
  <si>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</si>
  <si>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</si>
  <si>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</si>
  <si>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</si>
  <si>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</si>
  <si>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</si>
  <si>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</si>
  <si>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</si>
  <si>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</si>
  <si>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</si>
  <si>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</si>
  <si>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</si>
  <si>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</si>
  <si>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</si>
  <si>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</si>
  <si>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</si>
  <si>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</si>
  <si>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</si>
  <si>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</si>
  <si>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</si>
  <si>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</si>
  <si>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</si>
  <si>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</si>
  <si>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</si>
  <si>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</si>
  <si>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</si>
  <si>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</si>
  <si>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</si>
  <si>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</si>
  <si>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</si>
  <si>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</si>
  <si>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</si>
  <si>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</si>
  <si>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</si>
  <si>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</si>
  <si>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</si>
  <si>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</si>
  <si>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</si>
  <si>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</si>
  <si>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</si>
  <si>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</si>
  <si>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</si>
  <si>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</si>
  <si>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</si>
  <si>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</si>
  <si>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</si>
  <si>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</si>
  <si>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</si>
  <si>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</si>
  <si>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</si>
  <si>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</si>
  <si>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</si>
  <si>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</si>
  <si>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</si>
  <si>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</si>
  <si>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</si>
  <si>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</si>
  <si>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</si>
  <si>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</si>
  <si>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</si>
  <si>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</si>
  <si>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</si>
  <si>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</si>
  <si>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</si>
  <si>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</si>
  <si>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</si>
  <si>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</si>
  <si>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</si>
  <si>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</si>
  <si>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</si>
  <si>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</si>
  <si>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</si>
  <si>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</si>
  <si>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</si>
  <si>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</si>
  <si>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</si>
  <si>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</si>
  <si>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</si>
  <si>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</si>
  <si>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</si>
  <si>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</si>
  <si>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</si>
  <si>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</si>
  <si>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</si>
  <si>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</si>
  <si>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</si>
  <si>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</si>
  <si>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</si>
  <si>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</si>
  <si>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</si>
  <si>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</si>
  <si>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</si>
  <si>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</si>
  <si>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</si>
  <si>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</si>
  <si>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</si>
  <si>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</si>
  <si>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</si>
  <si>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</si>
  <si>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</si>
  <si>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</si>
  <si>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</si>
  <si>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</si>
  <si>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</si>
  <si>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</si>
  <si>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</si>
  <si>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</si>
  <si>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</si>
  <si>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</si>
  <si>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</si>
  <si>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</si>
  <si>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</si>
  <si>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</si>
  <si>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</si>
  <si>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</si>
  <si>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</si>
  <si>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</si>
  <si>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</si>
  <si>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</si>
  <si>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</si>
  <si>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</si>
  <si>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</si>
  <si>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</si>
  <si>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</si>
  <si>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</si>
  <si>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</si>
  <si>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</si>
  <si>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</si>
  <si>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</si>
  <si>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</si>
  <si>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</si>
  <si>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</si>
  <si>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</si>
  <si>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</si>
  <si>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</si>
  <si>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</si>
  <si>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</si>
  <si>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</si>
  <si>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</si>
  <si>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</si>
  <si>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</si>
  <si>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</si>
  <si>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</si>
  <si>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</si>
  <si>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</si>
  <si>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</si>
  <si>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</si>
  <si>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</si>
  <si>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</si>
  <si>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</si>
  <si>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</si>
  <si>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</si>
  <si>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</si>
  <si>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</si>
  <si>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</si>
  <si>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</si>
  <si>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</si>
  <si>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</si>
  <si>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</si>
  <si>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</si>
  <si>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</si>
  <si>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</si>
  <si>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</si>
  <si>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</si>
  <si>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</si>
  <si>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</si>
  <si>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</si>
  <si>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</si>
  <si>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</si>
  <si>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</si>
  <si>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</si>
  <si>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</si>
  <si>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</si>
  <si>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</si>
  <si>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</si>
  <si>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</si>
  <si>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</si>
  <si>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</si>
  <si>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</si>
  <si>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</si>
  <si>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</si>
  <si>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</si>
  <si>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</si>
  <si>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</si>
  <si>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</si>
  <si>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</si>
  <si>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</si>
  <si>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</si>
  <si>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</si>
  <si>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</si>
  <si>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</si>
  <si>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</si>
  <si>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</si>
  <si>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</si>
  <si>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</si>
  <si>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</si>
  <si>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</si>
  <si>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</si>
  <si>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</si>
  <si>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</si>
  <si>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</si>
  <si>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</si>
  <si>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</si>
  <si>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</si>
  <si>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</si>
  <si>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</si>
  <si>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</si>
  <si>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</si>
  <si>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</si>
  <si>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</si>
  <si>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</si>
  <si>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</si>
  <si>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</si>
  <si>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</si>
  <si>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</si>
  <si>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</si>
  <si>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</si>
  <si>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</si>
  <si>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</si>
  <si>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</si>
  <si>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</si>
  <si>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</si>
  <si>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</si>
  <si>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</si>
  <si>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</si>
  <si>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</si>
  <si>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</si>
  <si>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</si>
  <si>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</si>
  <si>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</si>
  <si>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</si>
  <si>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</si>
  <si>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</si>
  <si>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</si>
  <si>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</si>
  <si>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</si>
  <si>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</si>
  <si>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</si>
  <si>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</si>
  <si>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</si>
  <si>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</si>
  <si>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</si>
  <si>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</si>
  <si>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</si>
  <si>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</si>
  <si>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</si>
  <si>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</si>
  <si>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</si>
  <si>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</si>
  <si>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SOH/ EDUCATION/ HAWAII TEACHER STANDARDS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</si>
  <si>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</si>
  <si>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</si>
  <si>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</si>
  <si>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</si>
  <si>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</si>
  <si>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</si>
  <si>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</si>
  <si>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</si>
  <si>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</si>
  <si>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</si>
  <si>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</si>
  <si>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</si>
  <si>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</si>
  <si>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</si>
  <si>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</si>
  <si>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</si>
  <si>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</si>
  <si>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</si>
  <si>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</si>
  <si>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</si>
  <si>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</si>
  <si>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</si>
  <si>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</si>
  <si>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</si>
  <si>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</si>
  <si>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</si>
  <si>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</si>
  <si>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</si>
  <si>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</si>
  <si>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</si>
  <si>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</si>
  <si>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</si>
  <si>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</si>
  <si>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</si>
  <si>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EDUCATION/ MALAMA HONUA PUBLIC CHARTER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</si>
</sst>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164" formatCode="&quot;$&quot;#,##0.00"/>
    <numFmt numFmtId="165" formatCode="m/d/yy;@"/>
    <numFmt numFmtId="166" formatCode="0.0"/>
    <numFmt numFmtId="167" formatCode="0.00_);[Red]\(0.00\)"/>
    <numFmt numFmtId="168" formatCode="mm/dd/yy;@"/>
  </numFmts>
  <fonts count="7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8"/>
      <color indexed="8"/>
      <name val="Calibri"/>
      <family val="2"/>
    </font>
    <font>
      <b/>
      <sz val="14"/>
      <color indexed="8"/>
      <name val="Calibri"/>
      <family val="2"/>
    </font>
    <font>
      <sz val="18"/>
      <color theme="1"/>
      <name val="Calibri"/>
      <family val="2"/>
      <scheme val="minor"/>
    </font>
    <font>
      <b/>
      <sz val="16"/>
      <color indexed="8"/>
      <name val="Calibri"/>
      <family val="2"/>
    </font>
    <font>
      <sz val="12"/>
      <color theme="1"/>
      <name val="Calibri"/>
      <family val="2"/>
      <scheme val="minor"/>
    </font>
    <font>
      <sz val="12"/>
      <name val="Calibri"/>
      <family val="2"/>
      <scheme val="minor"/>
    </font>
    <font>
      <b/>
      <sz val="16"/>
      <color theme="1"/>
      <name val="Calibri"/>
      <family val="2"/>
      <scheme val="minor"/>
    </font>
    <font>
      <b/>
      <sz val="16"/>
      <color theme="1"/>
      <name val="Calibri"/>
      <family val="2"/>
    </font>
    <font>
      <b/>
      <sz val="16"/>
      <name val="Calibri"/>
      <family val="2"/>
    </font>
    <font>
      <b/>
      <sz val="16"/>
      <name val="Calibri"/>
      <family val="2"/>
      <scheme val="minor"/>
    </font>
    <font>
      <sz val="16"/>
      <color theme="1"/>
      <name val="Calibri"/>
      <family val="2"/>
      <scheme val="minor"/>
    </font>
    <font>
      <b/>
      <sz val="14"/>
      <color rgb="FFFF0000"/>
      <name val="Calibri"/>
      <family val="2"/>
      <scheme val="minor"/>
    </font>
    <font>
      <b/>
      <sz val="18"/>
      <color rgb="FFFF0000"/>
      <name val="Calibri"/>
      <family val="2"/>
      <scheme val="minor"/>
    </font>
    <font>
      <b/>
      <sz val="12"/>
      <color rgb="FFFF0000"/>
      <name val="Calibri"/>
      <family val="2"/>
    </font>
    <font>
      <b/>
      <u/>
      <sz val="12"/>
      <color rgb="FFFF0000"/>
      <name val="Calibri"/>
      <family val="2"/>
    </font>
    <font>
      <b/>
      <sz val="14"/>
      <color indexed="10"/>
      <name val="Calibri"/>
      <family val="2"/>
    </font>
    <font>
      <b/>
      <u/>
      <sz val="14"/>
      <color indexed="10"/>
      <name val="Calibri"/>
      <family val="2"/>
    </font>
    <font>
      <b/>
      <u/>
      <sz val="14"/>
      <color rgb="FFFF0000"/>
      <name val="Calibri"/>
      <family val="2"/>
      <scheme val="minor"/>
    </font>
    <font>
      <sz val="14"/>
      <color rgb="FFFF0000"/>
      <name val="Calibri"/>
      <family val="2"/>
      <scheme val="minor"/>
    </font>
    <font>
      <sz val="14"/>
      <color theme="1"/>
      <name val="Calibri"/>
      <family val="2"/>
      <scheme val="minor"/>
    </font>
    <font>
      <b/>
      <sz val="12"/>
      <color rgb="FFFF0000"/>
      <name val="Calibri"/>
      <family val="2"/>
      <scheme val="minor"/>
    </font>
    <font>
      <b/>
      <sz val="11"/>
      <color rgb="FFFF0000"/>
      <name val="Calibri"/>
      <family val="2"/>
      <scheme val="minor"/>
    </font>
    <font>
      <b/>
      <sz val="24"/>
      <color rgb="FFFF0000"/>
      <name val="Calibri"/>
      <family val="2"/>
      <scheme val="minor"/>
    </font>
    <font>
      <sz val="24"/>
      <color theme="1"/>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b/>
      <i/>
      <u/>
      <sz val="14"/>
      <color indexed="56"/>
      <name val="Calibri"/>
      <family val="2"/>
    </font>
    <font>
      <b/>
      <i/>
      <sz val="14"/>
      <color indexed="56"/>
      <name val="Calibri"/>
      <family val="2"/>
    </font>
    <font>
      <b/>
      <i/>
      <u/>
      <sz val="14"/>
      <color indexed="18"/>
      <name val="Calibri"/>
      <family val="2"/>
    </font>
    <font>
      <b/>
      <i/>
      <sz val="14"/>
      <color indexed="18"/>
      <name val="Calibri"/>
      <family val="2"/>
    </font>
    <font>
      <i/>
      <sz val="14"/>
      <color theme="3" tint="-0.249977111117893"/>
      <name val="Calibri"/>
      <family val="2"/>
      <scheme val="minor"/>
    </font>
    <font>
      <i/>
      <sz val="14"/>
      <color theme="1"/>
      <name val="Calibri"/>
      <family val="2"/>
      <scheme val="minor"/>
    </font>
    <font>
      <i/>
      <sz val="14"/>
      <name val="Calibri"/>
      <family val="2"/>
      <scheme val="minor"/>
    </font>
    <font>
      <sz val="14"/>
      <color theme="3" tint="-0.249977111117893"/>
      <name val="Calibri"/>
      <family val="2"/>
      <scheme val="minor"/>
    </font>
    <font>
      <b/>
      <i/>
      <sz val="16"/>
      <color indexed="18"/>
      <name val="Calibri"/>
      <family val="2"/>
    </font>
    <font>
      <b/>
      <sz val="14"/>
      <color indexed="18"/>
      <name val="Calibri"/>
      <family val="2"/>
    </font>
    <font>
      <sz val="14"/>
      <name val="Calibri"/>
      <family val="2"/>
      <scheme val="minor"/>
    </font>
    <font>
      <b/>
      <sz val="20"/>
      <color indexed="8"/>
      <name val="Calibri"/>
      <family val="2"/>
    </font>
    <font>
      <b/>
      <sz val="22"/>
      <color indexed="8"/>
      <name val="Calibri"/>
      <family val="2"/>
    </font>
    <font>
      <b/>
      <sz val="14"/>
      <color indexed="8"/>
      <name val="Wingdings"/>
      <charset val="2"/>
    </font>
    <font>
      <sz val="11"/>
      <color theme="4" tint="-0.499984740745262"/>
      <name val="Calibri"/>
      <family val="2"/>
      <scheme val="minor"/>
    </font>
    <font>
      <sz val="11"/>
      <color indexed="8"/>
      <name val="Calibri"/>
      <family val="2"/>
    </font>
    <font>
      <b/>
      <sz val="11"/>
      <color theme="4" tint="-0.499984740745262"/>
      <name val="Calibri"/>
      <family val="2"/>
      <scheme val="minor"/>
    </font>
    <font>
      <sz val="11"/>
      <color rgb="FFC00000"/>
      <name val="Calibri"/>
      <family val="2"/>
      <scheme val="minor"/>
    </font>
    <font>
      <b/>
      <sz val="11"/>
      <color indexed="8"/>
      <name val="Calibri"/>
      <family val="2"/>
    </font>
    <font>
      <b/>
      <sz val="14"/>
      <name val="Calibri"/>
      <family val="2"/>
      <scheme val="minor"/>
    </font>
    <font>
      <b/>
      <sz val="14"/>
      <color theme="1"/>
      <name val="Calibri"/>
      <family val="2"/>
      <scheme val="minor"/>
    </font>
    <font>
      <u/>
      <sz val="7.7"/>
      <color theme="10"/>
      <name val="Calibri"/>
      <family val="2"/>
    </font>
    <font>
      <sz val="9"/>
      <name val="Calibri"/>
      <family val="2"/>
    </font>
    <font>
      <b/>
      <sz val="18"/>
      <color indexed="8"/>
      <name val="Wingdings"/>
      <charset val="2"/>
    </font>
    <font>
      <b/>
      <sz val="9"/>
      <color rgb="FFFF0000"/>
      <name val="Calibri"/>
      <family val="2"/>
      <scheme val="minor"/>
    </font>
    <font>
      <b/>
      <sz val="12"/>
      <color theme="1"/>
      <name val="Calibri"/>
      <family val="2"/>
      <scheme val="minor"/>
    </font>
    <font>
      <b/>
      <sz val="9.8000000000000007"/>
      <name val="Calibri"/>
      <family val="2"/>
    </font>
    <font>
      <b/>
      <sz val="20"/>
      <color theme="1"/>
      <name val="Calibri"/>
      <family val="2"/>
      <scheme val="minor"/>
    </font>
    <font>
      <sz val="8.5"/>
      <color theme="1"/>
      <name val="Verdana"/>
      <family val="2"/>
    </font>
    <font>
      <sz val="9"/>
      <name val="Calibri"/>
      <family val="2"/>
      <scheme val="minor"/>
    </font>
    <font>
      <sz val="10"/>
      <name val="Calibri"/>
      <family val="2"/>
      <scheme val="minor"/>
    </font>
    <font>
      <sz val="9"/>
      <color theme="1"/>
      <name val="Calibri"/>
      <family val="2"/>
      <scheme val="minor"/>
    </font>
    <font>
      <sz val="14"/>
      <color theme="5" tint="0.59999389629810485"/>
      <name val="Calibri"/>
      <family val="2"/>
      <scheme val="minor"/>
    </font>
    <font>
      <i/>
      <sz val="9"/>
      <color rgb="FFFF0000"/>
      <name val="Calibri"/>
      <family val="2"/>
      <scheme val="minor"/>
    </font>
    <font>
      <b/>
      <sz val="14"/>
      <color theme="0" tint="-0.499984740745262"/>
      <name val="Calibri"/>
      <family val="2"/>
      <scheme val="minor"/>
    </font>
    <font>
      <sz val="8"/>
      <color theme="1"/>
      <name val="Calibri"/>
      <family val="2"/>
      <scheme val="minor"/>
    </font>
    <font>
      <sz val="9"/>
      <color theme="1"/>
      <name val="Calibri"/>
      <family val="2"/>
    </font>
    <font>
      <b/>
      <u/>
      <sz val="11"/>
      <color indexed="81"/>
      <name val="Tahoma"/>
      <family val="2"/>
    </font>
    <font>
      <sz val="11"/>
      <color indexed="81"/>
      <name val="Tahoma"/>
      <family val="2"/>
    </font>
    <font>
      <u/>
      <sz val="11"/>
      <color indexed="81"/>
      <name val="Tahoma"/>
      <family val="2"/>
    </font>
    <font>
      <b/>
      <sz val="11"/>
      <color indexed="81"/>
      <name val="Tahoma"/>
      <family val="2"/>
    </font>
    <font>
      <u/>
      <sz val="11"/>
      <color theme="1"/>
      <name val="Calibri"/>
      <family val="2"/>
      <scheme val="minor"/>
    </font>
    <font>
      <b/>
      <u/>
      <sz val="11"/>
      <color theme="1"/>
      <name val="Calibri"/>
      <family val="2"/>
      <scheme val="minor"/>
    </font>
    <font>
      <sz val="8"/>
      <color indexed="81"/>
      <name val="Tahoma"/>
      <family val="2"/>
    </font>
    <font>
      <sz val="12"/>
      <color indexed="81"/>
      <name val="Tahoma"/>
      <family val="2"/>
    </font>
  </fonts>
  <fills count="28">
    <fill>
      <patternFill patternType="none"/>
    </fill>
    <fill>
      <patternFill patternType="gray125"/>
    </fill>
    <fill>
      <patternFill patternType="solid">
        <fgColor theme="5" tint="0.59999389629810485"/>
        <bgColor indexed="65"/>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indexed="64"/>
      </patternFill>
    </fill>
    <fill>
      <patternFill patternType="solid">
        <fgColor rgb="FFB5CD8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63377788628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theme="9" tint="-0.249977111117893"/>
        <bgColor indexed="64"/>
      </patternFill>
    </fill>
    <fill>
      <patternFill patternType="solid">
        <fgColor theme="9" tint="-0.24994659260841701"/>
        <bgColor indexed="64"/>
      </patternFill>
    </fill>
    <fill>
      <patternFill patternType="solid">
        <fgColor theme="0"/>
        <bgColor indexed="64"/>
      </patternFill>
    </fill>
  </fills>
  <borders count="82">
    <border>
      <left/>
      <right/>
      <top/>
      <bottom/>
      <diagonal/>
    </border>
    <border>
      <left style="thick">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53" fillId="0" borderId="0" applyNumberFormat="0" applyFill="0" applyBorder="0" applyAlignment="0" applyProtection="0">
      <alignment vertical="top"/>
      <protection locked="0"/>
    </xf>
  </cellStyleXfs>
  <cellXfs count="608">
    <xf numFmtId="0" fontId="0" fillId="0" borderId="0" xfId="0"/>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top" wrapText="1"/>
    </xf>
    <xf numFmtId="49" fontId="4" fillId="4" borderId="3" xfId="0" applyNumberFormat="1" applyFont="1" applyFill="1" applyBorder="1" applyAlignment="1" applyProtection="1">
      <alignment horizontal="center" vertical="top"/>
    </xf>
    <xf numFmtId="0" fontId="7" fillId="4" borderId="3" xfId="0" applyFont="1" applyFill="1" applyBorder="1" applyAlignment="1" applyProtection="1">
      <alignment horizontal="center" vertical="top"/>
    </xf>
    <xf numFmtId="0" fontId="0" fillId="0" borderId="3" xfId="0" applyBorder="1" applyAlignment="1" applyProtection="1">
      <alignment horizontal="center" vertical="top"/>
    </xf>
    <xf numFmtId="0" fontId="0" fillId="0" borderId="4" xfId="0" applyBorder="1" applyAlignment="1" applyProtection="1">
      <alignment horizontal="center" vertical="top"/>
    </xf>
    <xf numFmtId="165" fontId="4" fillId="5" borderId="5" xfId="0" applyNumberFormat="1" applyFont="1" applyFill="1" applyBorder="1" applyAlignment="1" applyProtection="1">
      <alignment horizontal="center" vertical="center" wrapText="1"/>
    </xf>
    <xf numFmtId="165" fontId="4" fillId="5" borderId="6" xfId="0" applyNumberFormat="1" applyFont="1" applyFill="1" applyBorder="1" applyAlignment="1" applyProtection="1">
      <alignment horizontal="center" vertical="center" wrapText="1"/>
    </xf>
    <xf numFmtId="165" fontId="4" fillId="6" borderId="7" xfId="0" applyNumberFormat="1" applyFont="1" applyFill="1" applyBorder="1" applyAlignment="1" applyProtection="1">
      <alignment horizontal="center" vertical="center" wrapText="1"/>
    </xf>
    <xf numFmtId="165" fontId="4" fillId="6" borderId="5" xfId="0" applyNumberFormat="1" applyFont="1" applyFill="1" applyBorder="1" applyAlignment="1" applyProtection="1">
      <alignment horizontal="center" vertical="center" wrapText="1"/>
    </xf>
    <xf numFmtId="0" fontId="0" fillId="6" borderId="5" xfId="0" applyFill="1" applyBorder="1" applyAlignment="1" applyProtection="1">
      <alignment horizontal="center" vertical="center"/>
    </xf>
    <xf numFmtId="0" fontId="0" fillId="0" borderId="6" xfId="0" applyBorder="1" applyAlignment="1" applyProtection="1">
      <alignment horizontal="center" vertical="center"/>
    </xf>
    <xf numFmtId="0" fontId="4" fillId="7" borderId="7" xfId="0" applyFont="1" applyFill="1" applyBorder="1" applyAlignment="1" applyProtection="1">
      <alignment horizontal="center" vertical="center" wrapText="1"/>
    </xf>
    <xf numFmtId="0" fontId="0" fillId="7" borderId="5" xfId="0" applyFill="1" applyBorder="1" applyAlignment="1" applyProtection="1"/>
    <xf numFmtId="0" fontId="0" fillId="7" borderId="6" xfId="0" applyFill="1" applyBorder="1" applyAlignment="1" applyProtection="1"/>
    <xf numFmtId="7" fontId="4" fillId="8" borderId="7" xfId="0" applyNumberFormat="1" applyFont="1" applyFill="1" applyBorder="1" applyAlignment="1" applyProtection="1">
      <alignment horizontal="center" vertical="center" wrapText="1"/>
    </xf>
    <xf numFmtId="7" fontId="0" fillId="8" borderId="6" xfId="0" applyNumberFormat="1" applyFill="1" applyBorder="1" applyAlignment="1" applyProtection="1">
      <alignment horizontal="center" vertical="center"/>
    </xf>
    <xf numFmtId="7" fontId="4" fillId="9" borderId="1" xfId="0" applyNumberFormat="1" applyFont="1" applyFill="1" applyBorder="1" applyAlignment="1" applyProtection="1">
      <alignment horizontal="center" vertical="center" wrapText="1"/>
    </xf>
    <xf numFmtId="0" fontId="0" fillId="0" borderId="3" xfId="0" applyBorder="1" applyAlignment="1">
      <alignment horizontal="center" vertical="center"/>
    </xf>
    <xf numFmtId="7" fontId="4" fillId="9" borderId="3" xfId="0" applyNumberFormat="1" applyFont="1" applyFill="1" applyBorder="1" applyAlignment="1" applyProtection="1">
      <alignment horizontal="center" vertical="center" wrapText="1"/>
    </xf>
    <xf numFmtId="7" fontId="4" fillId="9" borderId="4" xfId="0" applyNumberFormat="1" applyFont="1" applyFill="1" applyBorder="1" applyAlignment="1" applyProtection="1">
      <alignment horizontal="center" vertical="center" wrapText="1"/>
    </xf>
    <xf numFmtId="0" fontId="4" fillId="10" borderId="1"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4" xfId="0" applyFont="1" applyFill="1" applyBorder="1" applyAlignment="1">
      <alignment horizontal="center" vertical="center"/>
    </xf>
    <xf numFmtId="0" fontId="4" fillId="11" borderId="1"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4" fillId="12" borderId="1" xfId="0" applyFont="1" applyFill="1" applyBorder="1" applyAlignment="1" applyProtection="1">
      <alignment horizontal="center" vertical="center"/>
    </xf>
    <xf numFmtId="0" fontId="0" fillId="12" borderId="3" xfId="0" applyFill="1" applyBorder="1" applyAlignment="1" applyProtection="1"/>
    <xf numFmtId="0" fontId="0" fillId="12" borderId="4" xfId="0" applyFill="1" applyBorder="1" applyAlignment="1" applyProtection="1"/>
    <xf numFmtId="0" fontId="0" fillId="12" borderId="0" xfId="0" applyFill="1" applyBorder="1" applyAlignment="1" applyProtection="1"/>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Protection="1">
      <protection locked="0"/>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49" fontId="9" fillId="4" borderId="10" xfId="0" applyNumberFormat="1" applyFont="1" applyFill="1" applyBorder="1" applyAlignment="1" applyProtection="1">
      <alignment horizontal="center" vertical="center"/>
    </xf>
    <xf numFmtId="49" fontId="9" fillId="4" borderId="11" xfId="0" applyNumberFormat="1" applyFont="1" applyFill="1" applyBorder="1" applyAlignment="1" applyProtection="1">
      <alignment horizontal="center" vertical="center" wrapText="1"/>
    </xf>
    <xf numFmtId="49" fontId="9" fillId="4" borderId="12" xfId="0" applyNumberFormat="1" applyFont="1" applyFill="1" applyBorder="1" applyAlignment="1" applyProtection="1">
      <alignment horizontal="center" vertical="center" wrapText="1"/>
    </xf>
    <xf numFmtId="0" fontId="9" fillId="13" borderId="12"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165" fontId="9" fillId="14" borderId="13" xfId="0" applyNumberFormat="1" applyFont="1" applyFill="1" applyBorder="1" applyAlignment="1" applyProtection="1">
      <alignment horizontal="center" vertical="center" wrapText="1"/>
    </xf>
    <xf numFmtId="165" fontId="9" fillId="14" borderId="14" xfId="0" applyNumberFormat="1" applyFont="1" applyFill="1" applyBorder="1" applyAlignment="1" applyProtection="1">
      <alignment horizontal="center" vertical="center" wrapText="1"/>
    </xf>
    <xf numFmtId="165" fontId="9" fillId="5" borderId="10" xfId="0" applyNumberFormat="1" applyFont="1" applyFill="1" applyBorder="1" applyAlignment="1" applyProtection="1">
      <alignment horizontal="center" vertical="center" wrapText="1"/>
    </xf>
    <xf numFmtId="165" fontId="9" fillId="5" borderId="9" xfId="0" applyNumberFormat="1" applyFont="1" applyFill="1" applyBorder="1" applyAlignment="1" applyProtection="1">
      <alignment horizontal="center" vertical="center" wrapText="1"/>
    </xf>
    <xf numFmtId="165" fontId="9" fillId="6" borderId="15" xfId="0" applyNumberFormat="1"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9" fillId="7" borderId="10" xfId="0" applyNumberFormat="1" applyFont="1" applyFill="1" applyBorder="1" applyAlignment="1" applyProtection="1">
      <alignment horizontal="center" vertical="center" wrapText="1"/>
    </xf>
    <xf numFmtId="0" fontId="9" fillId="7" borderId="12" xfId="0" applyFont="1" applyFill="1" applyBorder="1" applyAlignment="1" applyProtection="1">
      <alignment horizontal="center" vertical="center"/>
    </xf>
    <xf numFmtId="164" fontId="9" fillId="7" borderId="13" xfId="0" applyNumberFormat="1" applyFont="1" applyFill="1" applyBorder="1" applyAlignment="1" applyProtection="1">
      <alignment horizontal="center" vertical="center"/>
    </xf>
    <xf numFmtId="7" fontId="9" fillId="8" borderId="10" xfId="0" applyNumberFormat="1" applyFont="1" applyFill="1" applyBorder="1" applyAlignment="1" applyProtection="1">
      <alignment horizontal="center" vertical="center" wrapText="1"/>
    </xf>
    <xf numFmtId="7" fontId="9" fillId="8" borderId="9" xfId="0" applyNumberFormat="1" applyFont="1" applyFill="1" applyBorder="1" applyAlignment="1" applyProtection="1">
      <alignment horizontal="center" vertical="center"/>
    </xf>
    <xf numFmtId="7" fontId="9" fillId="16" borderId="10" xfId="0" applyNumberFormat="1" applyFont="1" applyFill="1" applyBorder="1" applyAlignment="1" applyProtection="1">
      <alignment horizontal="center" vertical="center"/>
    </xf>
    <xf numFmtId="0" fontId="9" fillId="16" borderId="12" xfId="0" applyFont="1" applyFill="1" applyBorder="1" applyAlignment="1" applyProtection="1">
      <alignment horizontal="center" vertical="center"/>
    </xf>
    <xf numFmtId="0" fontId="9" fillId="16" borderId="13"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10" fillId="13" borderId="12" xfId="0" applyFont="1" applyFill="1" applyBorder="1" applyAlignment="1" applyProtection="1">
      <alignment horizontal="center" vertical="center"/>
    </xf>
    <xf numFmtId="0" fontId="10" fillId="13" borderId="16" xfId="0" applyFont="1" applyFill="1" applyBorder="1" applyAlignment="1" applyProtection="1">
      <alignment horizontal="center" vertical="center"/>
    </xf>
    <xf numFmtId="0" fontId="10" fillId="17" borderId="13" xfId="0" applyFont="1" applyFill="1" applyBorder="1" applyAlignment="1" applyProtection="1">
      <alignment horizontal="center" vertical="center"/>
    </xf>
    <xf numFmtId="0" fontId="10" fillId="13" borderId="13" xfId="0" applyFont="1" applyFill="1" applyBorder="1" applyAlignment="1" applyProtection="1">
      <alignment horizontal="center" vertical="center"/>
    </xf>
    <xf numFmtId="0" fontId="9" fillId="16" borderId="10" xfId="0" applyFont="1" applyFill="1" applyBorder="1" applyAlignment="1" applyProtection="1">
      <alignment horizontal="center" vertical="center"/>
    </xf>
    <xf numFmtId="0" fontId="9" fillId="17" borderId="13" xfId="0" applyFont="1" applyFill="1" applyBorder="1" applyAlignment="1" applyProtection="1">
      <alignment horizontal="center" vertical="center"/>
    </xf>
    <xf numFmtId="0" fontId="9" fillId="13" borderId="13" xfId="0" applyFont="1" applyFill="1" applyBorder="1" applyAlignment="1" applyProtection="1">
      <alignment horizontal="center" vertical="center"/>
    </xf>
    <xf numFmtId="0" fontId="10" fillId="5" borderId="13" xfId="0" applyFont="1" applyFill="1" applyBorder="1" applyAlignment="1" applyProtection="1">
      <alignment horizontal="center" vertical="center"/>
    </xf>
    <xf numFmtId="0" fontId="10" fillId="17" borderId="12" xfId="0" applyFont="1" applyFill="1" applyBorder="1" applyAlignment="1" applyProtection="1">
      <alignment horizontal="center" vertical="center"/>
    </xf>
    <xf numFmtId="0" fontId="10" fillId="13" borderId="0" xfId="0" applyFont="1" applyFill="1" applyBorder="1" applyAlignment="1" applyProtection="1">
      <alignment horizontal="center" vertical="center"/>
    </xf>
    <xf numFmtId="0" fontId="9" fillId="0" borderId="0" xfId="0" applyFont="1" applyFill="1" applyBorder="1" applyProtection="1"/>
    <xf numFmtId="0" fontId="9" fillId="0" borderId="0" xfId="0" applyFont="1" applyBorder="1" applyProtection="1"/>
    <xf numFmtId="0" fontId="9" fillId="0" borderId="0" xfId="0" applyFont="1" applyFill="1" applyBorder="1" applyProtection="1">
      <protection locked="0"/>
    </xf>
    <xf numFmtId="0" fontId="11" fillId="3" borderId="17"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49" fontId="11" fillId="14" borderId="19" xfId="0" applyNumberFormat="1" applyFont="1" applyFill="1" applyBorder="1" applyAlignment="1" applyProtection="1">
      <alignment horizontal="center" vertical="center" wrapText="1"/>
    </xf>
    <xf numFmtId="49" fontId="11" fillId="14" borderId="20" xfId="0" applyNumberFormat="1" applyFont="1" applyFill="1" applyBorder="1" applyAlignment="1" applyProtection="1">
      <alignment horizontal="center" vertical="center" wrapText="1"/>
    </xf>
    <xf numFmtId="49" fontId="11" fillId="14" borderId="21" xfId="0" applyNumberFormat="1" applyFont="1" applyFill="1" applyBorder="1" applyAlignment="1" applyProtection="1">
      <alignment horizontal="center" vertical="center" wrapText="1"/>
    </xf>
    <xf numFmtId="49" fontId="11" fillId="13" borderId="22" xfId="0" applyNumberFormat="1" applyFont="1" applyFill="1" applyBorder="1" applyAlignment="1" applyProtection="1">
      <alignment horizontal="center" vertical="center" wrapText="1"/>
    </xf>
    <xf numFmtId="165" fontId="11" fillId="4" borderId="22" xfId="0" applyNumberFormat="1" applyFont="1" applyFill="1" applyBorder="1" applyAlignment="1" applyProtection="1">
      <alignment horizontal="center" vertical="center" wrapText="1"/>
    </xf>
    <xf numFmtId="165" fontId="11" fillId="4" borderId="23" xfId="0" applyNumberFormat="1" applyFont="1" applyFill="1" applyBorder="1" applyAlignment="1" applyProtection="1">
      <alignment horizontal="center" vertical="center" wrapText="1"/>
    </xf>
    <xf numFmtId="165" fontId="11" fillId="14" borderId="24" xfId="0" applyNumberFormat="1"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165" fontId="11" fillId="5" borderId="25" xfId="0" applyNumberFormat="1" applyFont="1" applyFill="1" applyBorder="1" applyAlignment="1" applyProtection="1">
      <alignment horizontal="center" vertical="center" wrapText="1"/>
    </xf>
    <xf numFmtId="165" fontId="11" fillId="5" borderId="23" xfId="0" applyNumberFormat="1" applyFont="1" applyFill="1" applyBorder="1" applyAlignment="1" applyProtection="1">
      <alignment horizontal="center" vertical="center" wrapText="1"/>
    </xf>
    <xf numFmtId="0" fontId="11" fillId="6" borderId="25" xfId="0" applyNumberFormat="1" applyFont="1" applyFill="1" applyBorder="1" applyAlignment="1" applyProtection="1">
      <alignment horizontal="center" vertical="center" wrapText="1"/>
    </xf>
    <xf numFmtId="165" fontId="11" fillId="6" borderId="21" xfId="0" applyNumberFormat="1" applyFont="1" applyFill="1" applyBorder="1" applyAlignment="1" applyProtection="1">
      <alignment horizontal="center" vertical="center" wrapText="1"/>
    </xf>
    <xf numFmtId="165" fontId="12" fillId="6" borderId="22" xfId="0" applyNumberFormat="1" applyFont="1" applyFill="1" applyBorder="1" applyAlignment="1" applyProtection="1">
      <alignment horizontal="center" vertical="center" wrapText="1"/>
    </xf>
    <xf numFmtId="165" fontId="12" fillId="6" borderId="23" xfId="0" applyNumberFormat="1" applyFont="1" applyFill="1" applyBorder="1" applyAlignment="1" applyProtection="1">
      <alignment horizontal="center" vertical="center" wrapText="1"/>
    </xf>
    <xf numFmtId="165" fontId="12" fillId="15" borderId="26" xfId="0" applyNumberFormat="1" applyFont="1" applyFill="1" applyBorder="1" applyAlignment="1" applyProtection="1">
      <alignment horizontal="center" vertical="center" wrapText="1"/>
    </xf>
    <xf numFmtId="0" fontId="11" fillId="7" borderId="25" xfId="0" applyNumberFormat="1" applyFont="1" applyFill="1" applyBorder="1" applyAlignment="1" applyProtection="1">
      <alignment horizontal="center" vertical="center" wrapText="1"/>
    </xf>
    <xf numFmtId="166" fontId="11" fillId="7" borderId="22" xfId="0" applyNumberFormat="1" applyFont="1" applyFill="1" applyBorder="1" applyAlignment="1" applyProtection="1">
      <alignment horizontal="center" vertical="center" wrapText="1"/>
    </xf>
    <xf numFmtId="7" fontId="11" fillId="7" borderId="22" xfId="0" applyNumberFormat="1" applyFont="1" applyFill="1" applyBorder="1" applyAlignment="1" applyProtection="1">
      <alignment horizontal="center" vertical="center" wrapText="1"/>
    </xf>
    <xf numFmtId="4" fontId="13" fillId="7" borderId="22" xfId="0" applyNumberFormat="1" applyFont="1" applyFill="1" applyBorder="1" applyAlignment="1" applyProtection="1">
      <alignment horizontal="center" vertical="center" wrapText="1"/>
    </xf>
    <xf numFmtId="4" fontId="8" fillId="7" borderId="22" xfId="0" applyNumberFormat="1" applyFont="1" applyFill="1" applyBorder="1" applyAlignment="1" applyProtection="1">
      <alignment horizontal="center" vertical="center" wrapText="1"/>
    </xf>
    <xf numFmtId="4" fontId="8" fillId="7" borderId="23" xfId="0" applyNumberFormat="1"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xf>
    <xf numFmtId="7" fontId="11" fillId="8" borderId="25" xfId="0" applyNumberFormat="1" applyFont="1" applyFill="1" applyBorder="1" applyAlignment="1" applyProtection="1">
      <alignment horizontal="center" vertical="center" wrapText="1"/>
    </xf>
    <xf numFmtId="7" fontId="11" fillId="8" borderId="26" xfId="0" applyNumberFormat="1" applyFont="1" applyFill="1" applyBorder="1" applyAlignment="1" applyProtection="1">
      <alignment horizontal="center" vertical="center" wrapText="1"/>
    </xf>
    <xf numFmtId="7" fontId="11" fillId="16" borderId="27" xfId="0" applyNumberFormat="1" applyFont="1" applyFill="1" applyBorder="1" applyAlignment="1" applyProtection="1">
      <alignment horizontal="center" vertical="center" wrapText="1"/>
    </xf>
    <xf numFmtId="164" fontId="11" fillId="16" borderId="22" xfId="0" applyNumberFormat="1" applyFont="1" applyFill="1" applyBorder="1" applyAlignment="1" applyProtection="1">
      <alignment horizontal="center" vertical="center" wrapText="1"/>
    </xf>
    <xf numFmtId="7" fontId="11" fillId="16" borderId="22" xfId="0" applyNumberFormat="1" applyFont="1" applyFill="1" applyBorder="1" applyAlignment="1" applyProtection="1">
      <alignment horizontal="center" vertical="center" wrapText="1"/>
    </xf>
    <xf numFmtId="7" fontId="11" fillId="16" borderId="24" xfId="0" applyNumberFormat="1" applyFont="1" applyFill="1" applyBorder="1" applyAlignment="1" applyProtection="1">
      <alignment horizontal="center" vertical="center" wrapText="1"/>
    </xf>
    <xf numFmtId="7" fontId="11" fillId="5" borderId="27" xfId="0" applyNumberFormat="1" applyFont="1" applyFill="1" applyBorder="1" applyAlignment="1" applyProtection="1">
      <alignment horizontal="center" vertical="center" wrapText="1"/>
    </xf>
    <xf numFmtId="7" fontId="11" fillId="5" borderId="23" xfId="0" applyNumberFormat="1" applyFont="1" applyFill="1" applyBorder="1" applyAlignment="1" applyProtection="1">
      <alignment horizontal="center" vertical="center" wrapText="1"/>
    </xf>
    <xf numFmtId="7" fontId="11" fillId="5" borderId="18" xfId="0" applyNumberFormat="1" applyFont="1" applyFill="1" applyBorder="1" applyAlignment="1" applyProtection="1">
      <alignment horizontal="center" vertical="center" wrapText="1"/>
    </xf>
    <xf numFmtId="7" fontId="14" fillId="13" borderId="20" xfId="0" applyNumberFormat="1" applyFont="1" applyFill="1" applyBorder="1" applyAlignment="1" applyProtection="1">
      <alignment horizontal="center" vertical="center" wrapText="1"/>
    </xf>
    <xf numFmtId="7" fontId="14" fillId="13" borderId="28" xfId="0" applyNumberFormat="1" applyFont="1" applyFill="1" applyBorder="1" applyAlignment="1" applyProtection="1">
      <alignment horizontal="center" vertical="center" wrapText="1"/>
    </xf>
    <xf numFmtId="7" fontId="11" fillId="16" borderId="29" xfId="0" applyNumberFormat="1" applyFont="1" applyFill="1" applyBorder="1" applyAlignment="1" applyProtection="1">
      <alignment horizontal="center" vertical="center" wrapText="1"/>
    </xf>
    <xf numFmtId="7" fontId="11" fillId="5" borderId="19" xfId="0" applyNumberFormat="1" applyFont="1" applyFill="1" applyBorder="1" applyAlignment="1" applyProtection="1">
      <alignment horizontal="center" vertical="center" wrapText="1"/>
    </xf>
    <xf numFmtId="7" fontId="11" fillId="17" borderId="20" xfId="0" applyNumberFormat="1" applyFont="1" applyFill="1" applyBorder="1" applyAlignment="1" applyProtection="1">
      <alignment horizontal="center" vertical="center" wrapText="1"/>
    </xf>
    <xf numFmtId="7" fontId="11" fillId="13" borderId="19" xfId="0" applyNumberFormat="1" applyFont="1" applyFill="1" applyBorder="1" applyAlignment="1" applyProtection="1">
      <alignment horizontal="center" vertical="center" wrapText="1"/>
    </xf>
    <xf numFmtId="7" fontId="11" fillId="17" borderId="19" xfId="0" applyNumberFormat="1" applyFont="1" applyFill="1" applyBorder="1" applyAlignment="1" applyProtection="1">
      <alignment horizontal="center" vertical="center" wrapText="1"/>
    </xf>
    <xf numFmtId="7" fontId="11" fillId="13" borderId="30" xfId="0" applyNumberFormat="1" applyFont="1" applyFill="1" applyBorder="1" applyAlignment="1" applyProtection="1">
      <alignment horizontal="center" vertical="center" wrapText="1"/>
    </xf>
    <xf numFmtId="7" fontId="11" fillId="5" borderId="20" xfId="0" applyNumberFormat="1" applyFont="1" applyFill="1" applyBorder="1" applyAlignment="1" applyProtection="1">
      <alignment horizontal="center" vertical="center" wrapText="1"/>
    </xf>
    <xf numFmtId="7" fontId="14" fillId="17" borderId="20" xfId="0" applyNumberFormat="1" applyFont="1" applyFill="1" applyBorder="1" applyAlignment="1" applyProtection="1">
      <alignment horizontal="center" vertical="center" wrapText="1"/>
    </xf>
    <xf numFmtId="7" fontId="14" fillId="13" borderId="31" xfId="0" applyNumberFormat="1" applyFont="1" applyFill="1" applyBorder="1" applyAlignment="1" applyProtection="1">
      <alignment horizontal="center" vertical="center" wrapText="1"/>
    </xf>
    <xf numFmtId="7" fontId="14" fillId="13"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wrapText="1"/>
    </xf>
    <xf numFmtId="0" fontId="15" fillId="0" borderId="0" xfId="0" applyFont="1" applyBorder="1" applyAlignment="1" applyProtection="1">
      <alignment wrapText="1"/>
    </xf>
    <xf numFmtId="0" fontId="15" fillId="0" borderId="0" xfId="0" applyFont="1" applyFill="1" applyBorder="1" applyAlignment="1" applyProtection="1">
      <alignment wrapText="1"/>
      <protection locked="0"/>
    </xf>
    <xf numFmtId="0" fontId="16" fillId="18" borderId="32" xfId="0" applyFont="1" applyFill="1" applyBorder="1" applyAlignment="1" applyProtection="1">
      <alignment horizontal="center" vertical="center" wrapText="1"/>
    </xf>
    <xf numFmtId="0" fontId="16" fillId="18" borderId="33" xfId="0" applyFont="1" applyFill="1" applyBorder="1" applyAlignment="1" applyProtection="1">
      <alignment horizontal="center" vertical="center" wrapText="1"/>
    </xf>
    <xf numFmtId="1" fontId="18" fillId="18" borderId="34" xfId="0" applyNumberFormat="1" applyFont="1" applyFill="1" applyBorder="1" applyAlignment="1" applyProtection="1">
      <alignment horizontal="center" vertical="center" wrapText="1"/>
      <protection locked="0"/>
    </xf>
    <xf numFmtId="0" fontId="16" fillId="18" borderId="35" xfId="0" applyFont="1" applyFill="1" applyBorder="1" applyAlignment="1" applyProtection="1">
      <alignment horizontal="center" vertical="center" wrapText="1"/>
    </xf>
    <xf numFmtId="49" fontId="20" fillId="18" borderId="34" xfId="0" applyNumberFormat="1" applyFont="1" applyFill="1" applyBorder="1" applyAlignment="1" applyProtection="1">
      <alignment horizontal="center" vertical="center" wrapText="1"/>
    </xf>
    <xf numFmtId="165" fontId="16" fillId="18" borderId="36" xfId="0" applyNumberFormat="1" applyFont="1" applyFill="1" applyBorder="1" applyAlignment="1" applyProtection="1">
      <alignment horizontal="center" vertical="center" wrapText="1"/>
    </xf>
    <xf numFmtId="0" fontId="2" fillId="18" borderId="37" xfId="0" applyFont="1" applyFill="1" applyBorder="1" applyAlignment="1" applyProtection="1">
      <alignment horizontal="center" wrapText="1"/>
    </xf>
    <xf numFmtId="0" fontId="16" fillId="18" borderId="36" xfId="0" applyFont="1" applyFill="1" applyBorder="1" applyAlignment="1" applyProtection="1">
      <alignment horizontal="center" vertical="center" wrapText="1"/>
    </xf>
    <xf numFmtId="0" fontId="2" fillId="18" borderId="36" xfId="0" applyFont="1" applyFill="1" applyBorder="1" applyAlignment="1" applyProtection="1">
      <alignment horizontal="center" vertical="center"/>
    </xf>
    <xf numFmtId="0" fontId="2" fillId="18" borderId="36" xfId="0" applyFont="1" applyFill="1" applyBorder="1" applyAlignment="1" applyProtection="1">
      <alignment horizontal="center"/>
    </xf>
    <xf numFmtId="0" fontId="2" fillId="18" borderId="38" xfId="0" applyFont="1" applyFill="1" applyBorder="1" applyAlignment="1" applyProtection="1">
      <alignment horizontal="center"/>
    </xf>
    <xf numFmtId="0" fontId="20" fillId="18" borderId="33" xfId="0" applyNumberFormat="1" applyFont="1" applyFill="1" applyBorder="1" applyAlignment="1" applyProtection="1">
      <alignment horizontal="center" vertical="center" wrapText="1"/>
    </xf>
    <xf numFmtId="0" fontId="16" fillId="19" borderId="34" xfId="0" applyNumberFormat="1" applyFont="1" applyFill="1" applyBorder="1" applyAlignment="1" applyProtection="1">
      <alignment horizontal="center" vertical="center" wrapText="1"/>
    </xf>
    <xf numFmtId="0" fontId="20" fillId="18" borderId="36" xfId="0" applyNumberFormat="1" applyFont="1" applyFill="1" applyBorder="1" applyAlignment="1" applyProtection="1">
      <alignment horizontal="center" vertical="center" wrapText="1"/>
    </xf>
    <xf numFmtId="0" fontId="0" fillId="18" borderId="36" xfId="0" applyFill="1" applyBorder="1" applyAlignment="1" applyProtection="1">
      <alignment horizontal="center" vertical="center"/>
    </xf>
    <xf numFmtId="0" fontId="0" fillId="18" borderId="38" xfId="0" applyFill="1" applyBorder="1" applyAlignment="1" applyProtection="1">
      <alignment horizontal="center" vertical="center"/>
    </xf>
    <xf numFmtId="166" fontId="16" fillId="18" borderId="33" xfId="0" applyNumberFormat="1" applyFont="1" applyFill="1" applyBorder="1" applyAlignment="1" applyProtection="1">
      <alignment horizontal="center" vertical="center" wrapText="1"/>
    </xf>
    <xf numFmtId="0" fontId="23" fillId="18" borderId="36" xfId="0" applyFont="1" applyFill="1" applyBorder="1" applyAlignment="1" applyProtection="1">
      <alignment horizontal="center" vertical="center" wrapText="1"/>
    </xf>
    <xf numFmtId="7" fontId="16" fillId="19" borderId="39" xfId="0" applyNumberFormat="1" applyFont="1" applyFill="1" applyBorder="1" applyAlignment="1" applyProtection="1">
      <alignment horizontal="center" vertical="center" wrapText="1"/>
    </xf>
    <xf numFmtId="0" fontId="23" fillId="19" borderId="40" xfId="0" applyFont="1" applyFill="1" applyBorder="1" applyAlignment="1" applyProtection="1">
      <alignment horizontal="center" vertical="center" wrapText="1"/>
    </xf>
    <xf numFmtId="7" fontId="16" fillId="18" borderId="36" xfId="0" applyNumberFormat="1" applyFont="1" applyFill="1" applyBorder="1" applyAlignment="1" applyProtection="1">
      <alignment horizontal="center" vertical="center" wrapText="1"/>
    </xf>
    <xf numFmtId="4" fontId="20" fillId="18" borderId="35" xfId="0" applyNumberFormat="1" applyFont="1" applyFill="1" applyBorder="1" applyAlignment="1" applyProtection="1">
      <alignment horizontal="center" vertical="center" wrapText="1"/>
    </xf>
    <xf numFmtId="0" fontId="24" fillId="18" borderId="37" xfId="0" applyFont="1" applyFill="1" applyBorder="1" applyAlignment="1" applyProtection="1">
      <alignment horizontal="center" vertical="center" wrapText="1"/>
    </xf>
    <xf numFmtId="0" fontId="16" fillId="19" borderId="36" xfId="0" applyNumberFormat="1" applyFont="1" applyFill="1" applyBorder="1" applyAlignment="1" applyProtection="1">
      <alignment horizontal="center" vertical="center" wrapText="1"/>
    </xf>
    <xf numFmtId="0" fontId="16" fillId="19" borderId="38" xfId="0" applyNumberFormat="1" applyFont="1" applyFill="1" applyBorder="1" applyAlignment="1" applyProtection="1">
      <alignment horizontal="center" vertical="center" wrapText="1"/>
    </xf>
    <xf numFmtId="7" fontId="25" fillId="18" borderId="40" xfId="0" applyNumberFormat="1" applyFont="1" applyFill="1" applyBorder="1" applyAlignment="1" applyProtection="1">
      <alignment horizontal="center" vertical="center" wrapText="1"/>
    </xf>
    <xf numFmtId="7" fontId="26" fillId="18" borderId="38" xfId="0" applyNumberFormat="1" applyFont="1" applyFill="1" applyBorder="1" applyAlignment="1" applyProtection="1">
      <alignment horizontal="center" vertical="center" wrapText="1"/>
    </xf>
    <xf numFmtId="7" fontId="16" fillId="18" borderId="40" xfId="0" applyNumberFormat="1" applyFont="1" applyFill="1" applyBorder="1" applyAlignment="1" applyProtection="1">
      <alignment horizontal="center" vertical="center" wrapText="1"/>
    </xf>
    <xf numFmtId="7" fontId="27" fillId="19" borderId="35" xfId="0" applyNumberFormat="1" applyFont="1" applyFill="1" applyBorder="1" applyAlignment="1" applyProtection="1">
      <alignment horizontal="center" vertical="center" wrapText="1"/>
    </xf>
    <xf numFmtId="7" fontId="27" fillId="19" borderId="36" xfId="0" applyNumberFormat="1" applyFont="1" applyFill="1" applyBorder="1" applyAlignment="1" applyProtection="1">
      <alignment horizontal="center" vertical="center" wrapText="1"/>
    </xf>
    <xf numFmtId="7" fontId="27" fillId="19" borderId="38" xfId="0" applyNumberFormat="1" applyFont="1" applyFill="1" applyBorder="1" applyAlignment="1" applyProtection="1">
      <alignment horizontal="center" vertical="center" wrapText="1"/>
    </xf>
    <xf numFmtId="7" fontId="27" fillId="19" borderId="33" xfId="0" applyNumberFormat="1" applyFont="1" applyFill="1" applyBorder="1" applyAlignment="1" applyProtection="1">
      <alignment horizontal="center" vertical="center" wrapText="1"/>
    </xf>
    <xf numFmtId="0" fontId="28" fillId="0" borderId="36" xfId="0" applyFont="1" applyBorder="1" applyAlignment="1">
      <alignment horizontal="center" vertical="center" wrapText="1"/>
    </xf>
    <xf numFmtId="0" fontId="28" fillId="0" borderId="38" xfId="0" applyFont="1" applyBorder="1" applyAlignment="1">
      <alignment horizontal="center" vertical="center" wrapText="1"/>
    </xf>
    <xf numFmtId="0" fontId="27" fillId="20" borderId="41" xfId="0" applyFont="1" applyFill="1" applyBorder="1" applyAlignment="1">
      <alignment horizontal="center" vertical="center" wrapText="1"/>
    </xf>
    <xf numFmtId="0" fontId="26" fillId="20" borderId="42" xfId="0" applyFont="1" applyFill="1" applyBorder="1" applyAlignment="1">
      <alignment horizontal="center" vertical="center" wrapText="1"/>
    </xf>
    <xf numFmtId="0" fontId="26" fillId="20" borderId="43" xfId="0" applyFont="1" applyFill="1" applyBorder="1" applyAlignment="1">
      <alignment horizontal="center" vertical="center" wrapText="1"/>
    </xf>
    <xf numFmtId="0" fontId="28" fillId="19" borderId="36" xfId="0" applyFont="1" applyFill="1" applyBorder="1" applyAlignment="1" applyProtection="1">
      <alignment wrapText="1"/>
    </xf>
    <xf numFmtId="0" fontId="28" fillId="19" borderId="38" xfId="0" applyFont="1" applyFill="1" applyBorder="1" applyAlignment="1" applyProtection="1">
      <alignment wrapText="1"/>
    </xf>
    <xf numFmtId="0" fontId="28" fillId="19" borderId="0" xfId="0" applyFont="1" applyFill="1" applyBorder="1" applyAlignment="1" applyProtection="1">
      <alignment wrapText="1"/>
    </xf>
    <xf numFmtId="0" fontId="23" fillId="0" borderId="0" xfId="0" applyFont="1" applyFill="1" applyBorder="1" applyProtection="1"/>
    <xf numFmtId="0" fontId="29" fillId="21" borderId="27" xfId="0" applyFont="1" applyFill="1" applyBorder="1" applyProtection="1"/>
    <xf numFmtId="0" fontId="1" fillId="21" borderId="44" xfId="1" applyFill="1" applyBorder="1" applyAlignment="1" applyProtection="1">
      <alignment vertical="center"/>
    </xf>
    <xf numFmtId="2" fontId="30" fillId="22" borderId="45" xfId="0" applyNumberFormat="1" applyFont="1" applyFill="1" applyBorder="1" applyAlignment="1" applyProtection="1">
      <alignment horizontal="center" vertical="center" wrapText="1"/>
    </xf>
    <xf numFmtId="49" fontId="31" fillId="23" borderId="22" xfId="0" applyNumberFormat="1" applyFont="1" applyFill="1" applyBorder="1" applyAlignment="1" applyProtection="1">
      <alignment horizontal="left" vertical="center" wrapText="1"/>
      <protection locked="0"/>
    </xf>
    <xf numFmtId="49" fontId="36" fillId="23" borderId="21" xfId="0" applyNumberFormat="1" applyFont="1" applyFill="1" applyBorder="1" applyAlignment="1" applyProtection="1">
      <alignment horizontal="center" vertical="center" wrapText="1"/>
    </xf>
    <xf numFmtId="165" fontId="36" fillId="23" borderId="22" xfId="0" applyNumberFormat="1" applyFont="1" applyFill="1" applyBorder="1" applyAlignment="1" applyProtection="1">
      <alignment horizontal="center" vertical="center"/>
    </xf>
    <xf numFmtId="165" fontId="36" fillId="23" borderId="23" xfId="0" applyNumberFormat="1" applyFont="1" applyFill="1" applyBorder="1" applyAlignment="1" applyProtection="1">
      <alignment horizontal="center" vertical="center" wrapText="1"/>
    </xf>
    <xf numFmtId="165" fontId="36" fillId="23" borderId="26" xfId="0" applyNumberFormat="1" applyFont="1" applyFill="1" applyBorder="1" applyAlignment="1" applyProtection="1">
      <alignment horizontal="center" vertical="center" wrapText="1"/>
    </xf>
    <xf numFmtId="49" fontId="36" fillId="23" borderId="25" xfId="0" applyNumberFormat="1" applyFont="1" applyFill="1" applyBorder="1" applyAlignment="1" applyProtection="1">
      <alignment horizontal="center" vertical="center" wrapText="1"/>
    </xf>
    <xf numFmtId="0" fontId="36" fillId="23" borderId="23" xfId="0" applyNumberFormat="1" applyFont="1" applyFill="1" applyBorder="1" applyAlignment="1" applyProtection="1">
      <alignment horizontal="center" vertical="center" wrapText="1"/>
    </xf>
    <xf numFmtId="165" fontId="36" fillId="23" borderId="25" xfId="0" applyNumberFormat="1" applyFont="1" applyFill="1" applyBorder="1" applyAlignment="1" applyProtection="1">
      <alignment horizontal="center" vertical="center" wrapText="1"/>
    </xf>
    <xf numFmtId="0" fontId="36" fillId="22" borderId="46" xfId="0" applyNumberFormat="1" applyFont="1" applyFill="1" applyBorder="1" applyAlignment="1" applyProtection="1">
      <alignment horizontal="center" vertical="center" wrapText="1"/>
    </xf>
    <xf numFmtId="49" fontId="36" fillId="23" borderId="22" xfId="0" applyNumberFormat="1" applyFont="1" applyFill="1" applyBorder="1" applyAlignment="1" applyProtection="1">
      <alignment horizontal="center" vertical="center"/>
    </xf>
    <xf numFmtId="49" fontId="36" fillId="23" borderId="23" xfId="0" applyNumberFormat="1" applyFont="1" applyFill="1" applyBorder="1" applyAlignment="1" applyProtection="1">
      <alignment horizontal="center" vertical="center"/>
    </xf>
    <xf numFmtId="49" fontId="36" fillId="23" borderId="26" xfId="0" applyNumberFormat="1" applyFont="1" applyFill="1" applyBorder="1" applyAlignment="1" applyProtection="1">
      <alignment horizontal="center" vertical="center"/>
    </xf>
    <xf numFmtId="4" fontId="36" fillId="23" borderId="25" xfId="0" applyNumberFormat="1" applyFont="1" applyFill="1" applyBorder="1" applyAlignment="1" applyProtection="1">
      <alignment horizontal="right" vertical="center" wrapText="1"/>
    </xf>
    <xf numFmtId="4" fontId="36" fillId="23" borderId="22" xfId="0" applyNumberFormat="1" applyFont="1" applyFill="1" applyBorder="1" applyAlignment="1" applyProtection="1">
      <alignment horizontal="right" vertical="center"/>
    </xf>
    <xf numFmtId="4" fontId="36" fillId="22" borderId="22" xfId="0" applyNumberFormat="1" applyFont="1" applyFill="1" applyBorder="1" applyAlignment="1" applyProtection="1">
      <alignment horizontal="right" vertical="center"/>
    </xf>
    <xf numFmtId="164" fontId="36" fillId="22" borderId="22" xfId="0" applyNumberFormat="1" applyFont="1" applyFill="1" applyBorder="1" applyAlignment="1" applyProtection="1">
      <alignment horizontal="right" vertical="center"/>
    </xf>
    <xf numFmtId="164" fontId="36" fillId="23" borderId="22" xfId="0" applyNumberFormat="1" applyFont="1" applyFill="1" applyBorder="1" applyAlignment="1" applyProtection="1">
      <alignment horizontal="right" vertical="center"/>
    </xf>
    <xf numFmtId="8" fontId="23" fillId="21" borderId="47" xfId="0" applyNumberFormat="1" applyFont="1" applyFill="1" applyBorder="1" applyAlignment="1" applyProtection="1">
      <alignment horizontal="right" vertical="center" wrapText="1"/>
    </xf>
    <xf numFmtId="8" fontId="37" fillId="23" borderId="22" xfId="0" applyNumberFormat="1" applyFont="1" applyFill="1" applyBorder="1" applyAlignment="1" applyProtection="1">
      <alignment horizontal="center" vertical="center"/>
    </xf>
    <xf numFmtId="8" fontId="24" fillId="22" borderId="47" xfId="0" applyNumberFormat="1" applyFont="1" applyFill="1" applyBorder="1" applyAlignment="1" applyProtection="1">
      <alignment horizontal="right" vertical="center"/>
    </xf>
    <xf numFmtId="8" fontId="23" fillId="22" borderId="2" xfId="0" applyNumberFormat="1" applyFont="1" applyFill="1" applyBorder="1" applyAlignment="1" applyProtection="1">
      <alignment horizontal="right" vertical="center"/>
    </xf>
    <xf numFmtId="164" fontId="36" fillId="23" borderId="25" xfId="0" applyNumberFormat="1" applyFont="1" applyFill="1" applyBorder="1" applyAlignment="1" applyProtection="1">
      <alignment horizontal="right" vertical="center"/>
    </xf>
    <xf numFmtId="164" fontId="36" fillId="23" borderId="26" xfId="0" applyNumberFormat="1" applyFont="1" applyFill="1" applyBorder="1" applyAlignment="1" applyProtection="1">
      <alignment horizontal="right" vertical="center"/>
    </xf>
    <xf numFmtId="164" fontId="36" fillId="23" borderId="27" xfId="0" applyNumberFormat="1" applyFont="1" applyFill="1" applyBorder="1" applyAlignment="1" applyProtection="1">
      <alignment horizontal="right" vertical="center"/>
    </xf>
    <xf numFmtId="7" fontId="36" fillId="22" borderId="48" xfId="0" applyNumberFormat="1" applyFont="1" applyFill="1" applyBorder="1" applyAlignment="1" applyProtection="1">
      <alignment vertical="center"/>
    </xf>
    <xf numFmtId="7" fontId="36" fillId="22" borderId="48" xfId="0" applyNumberFormat="1" applyFont="1" applyFill="1" applyBorder="1" applyAlignment="1" applyProtection="1">
      <alignment horizontal="right" vertical="center"/>
    </xf>
    <xf numFmtId="7" fontId="36" fillId="22" borderId="23" xfId="0" applyNumberFormat="1" applyFont="1" applyFill="1" applyBorder="1" applyAlignment="1" applyProtection="1">
      <alignment horizontal="right" vertical="center"/>
    </xf>
    <xf numFmtId="164" fontId="38" fillId="22" borderId="49" xfId="0" applyNumberFormat="1" applyFont="1" applyFill="1" applyBorder="1" applyAlignment="1" applyProtection="1">
      <alignment horizontal="right" vertical="center"/>
    </xf>
    <xf numFmtId="7" fontId="36" fillId="22" borderId="50" xfId="0" applyNumberFormat="1" applyFont="1" applyFill="1" applyBorder="1" applyAlignment="1" applyProtection="1">
      <alignment horizontal="right" vertical="center"/>
    </xf>
    <xf numFmtId="7" fontId="36" fillId="22" borderId="2" xfId="0" applyNumberFormat="1" applyFont="1" applyFill="1" applyBorder="1" applyAlignment="1" applyProtection="1">
      <alignment horizontal="right" vertical="center"/>
    </xf>
    <xf numFmtId="40" fontId="36" fillId="22" borderId="51" xfId="0" applyNumberFormat="1" applyFont="1" applyFill="1" applyBorder="1" applyAlignment="1" applyProtection="1">
      <alignment horizontal="right" vertical="center"/>
    </xf>
    <xf numFmtId="40" fontId="36" fillId="22" borderId="52" xfId="0" applyNumberFormat="1" applyFont="1" applyFill="1" applyBorder="1" applyAlignment="1" applyProtection="1">
      <alignment horizontal="right" vertical="center"/>
    </xf>
    <xf numFmtId="40" fontId="36" fillId="22" borderId="48" xfId="0" applyNumberFormat="1" applyFont="1" applyFill="1" applyBorder="1" applyAlignment="1" applyProtection="1">
      <alignment horizontal="right" vertical="center"/>
    </xf>
    <xf numFmtId="3" fontId="36" fillId="22" borderId="49" xfId="0" applyNumberFormat="1" applyFont="1" applyFill="1" applyBorder="1" applyAlignment="1" applyProtection="1">
      <alignment horizontal="center" vertical="center"/>
    </xf>
    <xf numFmtId="3" fontId="36" fillId="22" borderId="47" xfId="0" applyNumberFormat="1" applyFont="1" applyFill="1" applyBorder="1" applyAlignment="1" applyProtection="1">
      <alignment horizontal="center" vertical="center"/>
    </xf>
    <xf numFmtId="3" fontId="36" fillId="22" borderId="2" xfId="0" applyNumberFormat="1" applyFont="1" applyFill="1" applyBorder="1" applyAlignment="1" applyProtection="1">
      <alignment horizontal="center" vertical="center"/>
    </xf>
    <xf numFmtId="40" fontId="36" fillId="22" borderId="49" xfId="0" applyNumberFormat="1" applyFont="1" applyFill="1" applyBorder="1" applyAlignment="1" applyProtection="1">
      <alignment horizontal="right" vertical="center"/>
    </xf>
    <xf numFmtId="40" fontId="36" fillId="22" borderId="47" xfId="0" applyNumberFormat="1" applyFont="1" applyFill="1" applyBorder="1" applyAlignment="1" applyProtection="1">
      <alignment horizontal="right" vertical="center"/>
    </xf>
    <xf numFmtId="40" fontId="36" fillId="22" borderId="53" xfId="0" applyNumberFormat="1" applyFont="1" applyFill="1" applyBorder="1" applyAlignment="1" applyProtection="1">
      <alignment horizontal="right" vertical="center"/>
    </xf>
    <xf numFmtId="40" fontId="36" fillId="22" borderId="2" xfId="0" applyNumberFormat="1" applyFont="1" applyFill="1" applyBorder="1" applyAlignment="1" applyProtection="1">
      <alignment horizontal="right" vertical="center"/>
    </xf>
    <xf numFmtId="40" fontId="36" fillId="22" borderId="0" xfId="0" applyNumberFormat="1" applyFont="1" applyFill="1" applyBorder="1" applyAlignment="1" applyProtection="1">
      <alignment horizontal="right" vertical="center"/>
    </xf>
    <xf numFmtId="0" fontId="39" fillId="0" borderId="0" xfId="0" applyFont="1" applyFill="1" applyBorder="1" applyProtection="1"/>
    <xf numFmtId="0" fontId="39" fillId="22" borderId="0" xfId="0" applyFont="1" applyFill="1" applyBorder="1" applyProtection="1"/>
    <xf numFmtId="0" fontId="1" fillId="21" borderId="44" xfId="1" applyFill="1" applyBorder="1" applyProtection="1"/>
    <xf numFmtId="2" fontId="30" fillId="22" borderId="54" xfId="0" applyNumberFormat="1" applyFont="1" applyFill="1" applyBorder="1" applyAlignment="1" applyProtection="1">
      <alignment horizontal="center" vertical="center" wrapText="1"/>
    </xf>
    <xf numFmtId="49" fontId="40" fillId="23" borderId="11" xfId="0" applyNumberFormat="1" applyFont="1" applyFill="1" applyBorder="1" applyAlignment="1" applyProtection="1">
      <alignment horizontal="left" vertical="top" wrapText="1"/>
      <protection locked="0"/>
    </xf>
    <xf numFmtId="49" fontId="36" fillId="23" borderId="55" xfId="0" applyNumberFormat="1" applyFont="1" applyFill="1" applyBorder="1" applyAlignment="1" applyProtection="1">
      <alignment horizontal="center" vertical="center" wrapText="1"/>
    </xf>
    <xf numFmtId="165" fontId="36" fillId="23" borderId="11" xfId="0" applyNumberFormat="1" applyFont="1" applyFill="1" applyBorder="1" applyAlignment="1" applyProtection="1">
      <alignment horizontal="center" vertical="center"/>
    </xf>
    <xf numFmtId="165" fontId="36" fillId="23" borderId="56" xfId="0" applyNumberFormat="1" applyFont="1" applyFill="1" applyBorder="1" applyAlignment="1" applyProtection="1">
      <alignment horizontal="center" vertical="center" wrapText="1"/>
    </xf>
    <xf numFmtId="165" fontId="36" fillId="23" borderId="9" xfId="0" applyNumberFormat="1" applyFont="1" applyFill="1" applyBorder="1" applyAlignment="1" applyProtection="1">
      <alignment horizontal="center" vertical="center" wrapText="1"/>
    </xf>
    <xf numFmtId="49" fontId="36" fillId="23" borderId="54" xfId="0" applyNumberFormat="1" applyFont="1" applyFill="1" applyBorder="1" applyAlignment="1" applyProtection="1">
      <alignment horizontal="center" vertical="center" wrapText="1"/>
    </xf>
    <xf numFmtId="0" fontId="36" fillId="23" borderId="56" xfId="0" applyNumberFormat="1" applyFont="1" applyFill="1" applyBorder="1" applyAlignment="1" applyProtection="1">
      <alignment horizontal="center" vertical="center" wrapText="1"/>
    </xf>
    <xf numFmtId="165" fontId="36" fillId="23" borderId="54" xfId="0" applyNumberFormat="1" applyFont="1" applyFill="1" applyBorder="1" applyAlignment="1" applyProtection="1">
      <alignment horizontal="center" vertical="center" wrapText="1"/>
    </xf>
    <xf numFmtId="0" fontId="36" fillId="22" borderId="12" xfId="0" applyNumberFormat="1" applyFont="1" applyFill="1" applyBorder="1" applyAlignment="1" applyProtection="1">
      <alignment horizontal="center" vertical="center" wrapText="1"/>
    </xf>
    <xf numFmtId="49" fontId="36" fillId="23" borderId="11" xfId="0" applyNumberFormat="1" applyFont="1" applyFill="1" applyBorder="1" applyAlignment="1" applyProtection="1">
      <alignment horizontal="center" vertical="center"/>
    </xf>
    <xf numFmtId="49" fontId="36" fillId="23" borderId="56" xfId="0" applyNumberFormat="1" applyFont="1" applyFill="1" applyBorder="1" applyAlignment="1" applyProtection="1">
      <alignment horizontal="center" vertical="center"/>
    </xf>
    <xf numFmtId="49" fontId="36" fillId="23" borderId="14" xfId="0" applyNumberFormat="1" applyFont="1" applyFill="1" applyBorder="1" applyAlignment="1" applyProtection="1">
      <alignment horizontal="center" vertical="center"/>
    </xf>
    <xf numFmtId="4" fontId="36" fillId="23" borderId="54" xfId="0" applyNumberFormat="1" applyFont="1" applyFill="1" applyBorder="1" applyAlignment="1" applyProtection="1">
      <alignment horizontal="right" vertical="center" wrapText="1"/>
    </xf>
    <xf numFmtId="4" fontId="36" fillId="23" borderId="11" xfId="0" applyNumberFormat="1" applyFont="1" applyFill="1" applyBorder="1" applyAlignment="1" applyProtection="1">
      <alignment horizontal="right" vertical="center"/>
    </xf>
    <xf numFmtId="4" fontId="36" fillId="22" borderId="11" xfId="0" applyNumberFormat="1" applyFont="1" applyFill="1" applyBorder="1" applyAlignment="1" applyProtection="1">
      <alignment horizontal="right" vertical="center"/>
    </xf>
    <xf numFmtId="164" fontId="36" fillId="22" borderId="11" xfId="0" applyNumberFormat="1" applyFont="1" applyFill="1" applyBorder="1" applyAlignment="1" applyProtection="1">
      <alignment horizontal="right" vertical="center"/>
    </xf>
    <xf numFmtId="164" fontId="36" fillId="23" borderId="11" xfId="0" applyNumberFormat="1" applyFont="1" applyFill="1" applyBorder="1" applyAlignment="1" applyProtection="1">
      <alignment horizontal="right" vertical="center"/>
    </xf>
    <xf numFmtId="8" fontId="23" fillId="21" borderId="12" xfId="0" applyNumberFormat="1" applyFont="1" applyFill="1" applyBorder="1" applyAlignment="1" applyProtection="1">
      <alignment horizontal="right" vertical="center" wrapText="1"/>
    </xf>
    <xf numFmtId="8" fontId="37" fillId="23" borderId="11" xfId="0" applyNumberFormat="1" applyFont="1" applyFill="1" applyBorder="1" applyAlignment="1" applyProtection="1">
      <alignment horizontal="center" vertical="center"/>
    </xf>
    <xf numFmtId="8" fontId="23" fillId="22" borderId="12" xfId="0" applyNumberFormat="1" applyFont="1" applyFill="1" applyBorder="1" applyAlignment="1" applyProtection="1">
      <alignment horizontal="right" vertical="center"/>
    </xf>
    <xf numFmtId="8" fontId="42" fillId="22" borderId="9" xfId="0" applyNumberFormat="1" applyFont="1" applyFill="1" applyBorder="1" applyAlignment="1" applyProtection="1">
      <alignment horizontal="right" vertical="center"/>
    </xf>
    <xf numFmtId="164" fontId="36" fillId="23" borderId="54" xfId="0" applyNumberFormat="1" applyFont="1" applyFill="1" applyBorder="1" applyAlignment="1" applyProtection="1">
      <alignment horizontal="right" vertical="center"/>
    </xf>
    <xf numFmtId="164" fontId="36" fillId="23" borderId="14" xfId="0" applyNumberFormat="1" applyFont="1" applyFill="1" applyBorder="1" applyAlignment="1" applyProtection="1">
      <alignment horizontal="right" vertical="center"/>
    </xf>
    <xf numFmtId="164" fontId="36" fillId="23" borderId="57" xfId="0" applyNumberFormat="1" applyFont="1" applyFill="1" applyBorder="1" applyAlignment="1" applyProtection="1">
      <alignment horizontal="right" vertical="center"/>
    </xf>
    <xf numFmtId="7" fontId="36" fillId="22" borderId="13" xfId="0" applyNumberFormat="1" applyFont="1" applyFill="1" applyBorder="1" applyAlignment="1" applyProtection="1">
      <alignment horizontal="right" vertical="center"/>
    </xf>
    <xf numFmtId="164" fontId="38" fillId="22" borderId="10" xfId="0" applyNumberFormat="1" applyFont="1" applyFill="1" applyBorder="1" applyAlignment="1" applyProtection="1">
      <alignment horizontal="right" vertical="center"/>
    </xf>
    <xf numFmtId="7" fontId="36" fillId="22" borderId="26" xfId="0" applyNumberFormat="1" applyFont="1" applyFill="1" applyBorder="1" applyAlignment="1" applyProtection="1">
      <alignment horizontal="right" vertical="center"/>
    </xf>
    <xf numFmtId="40" fontId="36" fillId="22" borderId="32" xfId="0" applyNumberFormat="1" applyFont="1" applyFill="1" applyBorder="1" applyAlignment="1" applyProtection="1">
      <alignment horizontal="right" vertical="center"/>
    </xf>
    <xf numFmtId="40" fontId="36" fillId="22" borderId="33" xfId="0" applyNumberFormat="1" applyFont="1" applyFill="1" applyBorder="1" applyAlignment="1" applyProtection="1">
      <alignment horizontal="right" vertical="center"/>
    </xf>
    <xf numFmtId="40" fontId="36" fillId="22" borderId="12" xfId="0" applyNumberFormat="1" applyFont="1" applyFill="1" applyBorder="1" applyAlignment="1" applyProtection="1">
      <alignment horizontal="right" vertical="center"/>
    </xf>
    <xf numFmtId="3" fontId="36" fillId="22" borderId="27" xfId="0" applyNumberFormat="1" applyFont="1" applyFill="1" applyBorder="1" applyAlignment="1" applyProtection="1">
      <alignment horizontal="center" vertical="center"/>
    </xf>
    <xf numFmtId="3" fontId="36" fillId="22" borderId="12" xfId="0" applyNumberFormat="1" applyFont="1" applyFill="1" applyBorder="1" applyAlignment="1" applyProtection="1">
      <alignment horizontal="center" vertical="center"/>
    </xf>
    <xf numFmtId="3" fontId="36" fillId="22" borderId="9" xfId="0" applyNumberFormat="1" applyFont="1" applyFill="1" applyBorder="1" applyAlignment="1" applyProtection="1">
      <alignment horizontal="center" vertical="center"/>
    </xf>
    <xf numFmtId="40" fontId="36" fillId="22" borderId="10" xfId="0" applyNumberFormat="1" applyFont="1" applyFill="1" applyBorder="1" applyAlignment="1" applyProtection="1">
      <alignment horizontal="right" vertical="center"/>
    </xf>
    <xf numFmtId="40" fontId="36" fillId="22" borderId="13" xfId="0" applyNumberFormat="1" applyFont="1" applyFill="1" applyBorder="1" applyAlignment="1" applyProtection="1">
      <alignment horizontal="right" vertical="center"/>
    </xf>
    <xf numFmtId="40" fontId="36" fillId="22" borderId="25" xfId="0" applyNumberFormat="1" applyFont="1" applyFill="1" applyBorder="1" applyAlignment="1" applyProtection="1">
      <alignment horizontal="right" vertical="center"/>
    </xf>
    <xf numFmtId="40" fontId="36" fillId="22" borderId="22" xfId="0" applyNumberFormat="1" applyFont="1" applyFill="1" applyBorder="1" applyAlignment="1" applyProtection="1">
      <alignment horizontal="right" vertical="center"/>
    </xf>
    <xf numFmtId="40" fontId="36" fillId="22" borderId="9" xfId="0" applyNumberFormat="1" applyFont="1" applyFill="1" applyBorder="1" applyAlignment="1" applyProtection="1">
      <alignment horizontal="right" vertical="center"/>
    </xf>
    <xf numFmtId="2" fontId="30" fillId="22" borderId="10" xfId="0" applyNumberFormat="1" applyFont="1" applyFill="1" applyBorder="1" applyAlignment="1" applyProtection="1">
      <alignment horizontal="center" vertical="center" wrapText="1"/>
    </xf>
    <xf numFmtId="49" fontId="35" fillId="23" borderId="15" xfId="0" applyNumberFormat="1" applyFont="1" applyFill="1" applyBorder="1" applyAlignment="1" applyProtection="1">
      <alignment horizontal="left" vertical="center" wrapText="1"/>
      <protection locked="0"/>
    </xf>
    <xf numFmtId="49" fontId="36" fillId="23" borderId="15" xfId="0" applyNumberFormat="1" applyFont="1" applyFill="1" applyBorder="1" applyAlignment="1" applyProtection="1">
      <alignment horizontal="center" vertical="center" wrapText="1"/>
    </xf>
    <xf numFmtId="165" fontId="36" fillId="23" borderId="12" xfId="0" applyNumberFormat="1" applyFont="1" applyFill="1" applyBorder="1" applyAlignment="1" applyProtection="1">
      <alignment horizontal="center" vertical="center"/>
    </xf>
    <xf numFmtId="165" fontId="36" fillId="23" borderId="13" xfId="0" applyNumberFormat="1" applyFont="1" applyFill="1" applyBorder="1" applyAlignment="1" applyProtection="1">
      <alignment horizontal="center" vertical="center" wrapText="1"/>
    </xf>
    <xf numFmtId="165" fontId="36" fillId="23" borderId="12" xfId="0" applyNumberFormat="1" applyFont="1" applyFill="1" applyBorder="1" applyAlignment="1" applyProtection="1">
      <alignment horizontal="center" vertical="center" wrapText="1"/>
    </xf>
    <xf numFmtId="165" fontId="36" fillId="23" borderId="15" xfId="0" applyNumberFormat="1" applyFont="1" applyFill="1" applyBorder="1" applyAlignment="1" applyProtection="1">
      <alignment horizontal="center" vertical="center" wrapText="1"/>
    </xf>
    <xf numFmtId="49" fontId="36" fillId="23" borderId="10" xfId="0" applyNumberFormat="1" applyFont="1" applyFill="1" applyBorder="1" applyAlignment="1" applyProtection="1">
      <alignment horizontal="center" vertical="center" wrapText="1"/>
    </xf>
    <xf numFmtId="0" fontId="36" fillId="23" borderId="13" xfId="0" applyNumberFormat="1" applyFont="1" applyFill="1" applyBorder="1" applyAlignment="1" applyProtection="1">
      <alignment horizontal="center" vertical="center" wrapText="1"/>
    </xf>
    <xf numFmtId="165" fontId="36" fillId="23" borderId="10" xfId="0" applyNumberFormat="1" applyFont="1" applyFill="1" applyBorder="1" applyAlignment="1" applyProtection="1">
      <alignment horizontal="center" vertical="center" wrapText="1"/>
    </xf>
    <xf numFmtId="0" fontId="36" fillId="22" borderId="22" xfId="0" applyNumberFormat="1" applyFont="1" applyFill="1" applyBorder="1" applyAlignment="1" applyProtection="1">
      <alignment horizontal="center" vertical="center" wrapText="1"/>
    </xf>
    <xf numFmtId="49" fontId="36" fillId="23" borderId="12" xfId="0" applyNumberFormat="1" applyFont="1" applyFill="1" applyBorder="1" applyAlignment="1" applyProtection="1">
      <alignment horizontal="center" vertical="center"/>
    </xf>
    <xf numFmtId="49" fontId="36" fillId="23" borderId="13" xfId="0" applyNumberFormat="1" applyFont="1" applyFill="1" applyBorder="1" applyAlignment="1" applyProtection="1">
      <alignment horizontal="center" vertical="center"/>
    </xf>
    <xf numFmtId="49" fontId="36" fillId="23" borderId="9" xfId="0" applyNumberFormat="1" applyFont="1" applyFill="1" applyBorder="1" applyAlignment="1" applyProtection="1">
      <alignment horizontal="center" vertical="center"/>
    </xf>
    <xf numFmtId="4" fontId="36" fillId="23" borderId="10" xfId="0" applyNumberFormat="1" applyFont="1" applyFill="1" applyBorder="1" applyAlignment="1" applyProtection="1">
      <alignment horizontal="right" vertical="center" wrapText="1"/>
    </xf>
    <xf numFmtId="4" fontId="36" fillId="23" borderId="12" xfId="0" applyNumberFormat="1" applyFont="1" applyFill="1" applyBorder="1" applyAlignment="1" applyProtection="1">
      <alignment horizontal="right" vertical="center"/>
    </xf>
    <xf numFmtId="4" fontId="36" fillId="22" borderId="12" xfId="0" applyNumberFormat="1" applyFont="1" applyFill="1" applyBorder="1" applyAlignment="1" applyProtection="1">
      <alignment horizontal="right" vertical="center"/>
    </xf>
    <xf numFmtId="164" fontId="36" fillId="22" borderId="12" xfId="0" applyNumberFormat="1" applyFont="1" applyFill="1" applyBorder="1" applyAlignment="1" applyProtection="1">
      <alignment horizontal="right" vertical="center"/>
    </xf>
    <xf numFmtId="164" fontId="36" fillId="23" borderId="12" xfId="0" applyNumberFormat="1" applyFont="1" applyFill="1" applyBorder="1" applyAlignment="1" applyProtection="1">
      <alignment horizontal="right" vertical="center"/>
    </xf>
    <xf numFmtId="8" fontId="37" fillId="23" borderId="12" xfId="0" applyNumberFormat="1" applyFont="1" applyFill="1" applyBorder="1" applyAlignment="1" applyProtection="1">
      <alignment horizontal="center" vertical="center"/>
    </xf>
    <xf numFmtId="8" fontId="24" fillId="22" borderId="48" xfId="0" applyNumberFormat="1" applyFont="1" applyFill="1" applyBorder="1" applyAlignment="1" applyProtection="1">
      <alignment horizontal="right" vertical="center"/>
    </xf>
    <xf numFmtId="164" fontId="36" fillId="23" borderId="10" xfId="0" applyNumberFormat="1" applyFont="1" applyFill="1" applyBorder="1" applyAlignment="1" applyProtection="1">
      <alignment horizontal="right" vertical="center"/>
    </xf>
    <xf numFmtId="164" fontId="36" fillId="23" borderId="9" xfId="0" applyNumberFormat="1" applyFont="1" applyFill="1" applyBorder="1" applyAlignment="1" applyProtection="1">
      <alignment horizontal="right" vertical="center"/>
    </xf>
    <xf numFmtId="164" fontId="36" fillId="23" borderId="8" xfId="0" applyNumberFormat="1" applyFont="1" applyFill="1" applyBorder="1" applyAlignment="1" applyProtection="1">
      <alignment horizontal="right" vertical="center"/>
    </xf>
    <xf numFmtId="7" fontId="36" fillId="22" borderId="9" xfId="0" applyNumberFormat="1" applyFont="1" applyFill="1" applyBorder="1" applyAlignment="1" applyProtection="1">
      <alignment horizontal="right" vertical="center"/>
    </xf>
    <xf numFmtId="3" fontId="36" fillId="22" borderId="10" xfId="0" applyNumberFormat="1" applyFont="1" applyFill="1" applyBorder="1" applyAlignment="1" applyProtection="1">
      <alignment horizontal="center" vertical="center"/>
    </xf>
    <xf numFmtId="3" fontId="36" fillId="22" borderId="21" xfId="0" applyNumberFormat="1" applyFont="1" applyFill="1" applyBorder="1" applyAlignment="1" applyProtection="1">
      <alignment horizontal="center" vertical="center"/>
    </xf>
    <xf numFmtId="49" fontId="34" fillId="23" borderId="22" xfId="0" applyNumberFormat="1" applyFont="1" applyFill="1" applyBorder="1" applyAlignment="1" applyProtection="1">
      <alignment horizontal="left" vertical="center" wrapText="1"/>
      <protection locked="0"/>
    </xf>
    <xf numFmtId="49" fontId="36" fillId="23" borderId="22" xfId="0" applyNumberFormat="1" applyFont="1" applyFill="1" applyBorder="1" applyAlignment="1" applyProtection="1">
      <alignment horizontal="center" vertical="center" wrapText="1"/>
    </xf>
    <xf numFmtId="165" fontId="36" fillId="23" borderId="22" xfId="0" applyNumberFormat="1" applyFont="1" applyFill="1" applyBorder="1" applyAlignment="1" applyProtection="1">
      <alignment horizontal="center" vertical="center" wrapText="1"/>
    </xf>
    <xf numFmtId="165" fontId="36" fillId="23" borderId="21" xfId="0" applyNumberFormat="1" applyFont="1" applyFill="1" applyBorder="1" applyAlignment="1" applyProtection="1">
      <alignment horizontal="center" vertical="center" wrapText="1"/>
    </xf>
    <xf numFmtId="165" fontId="36" fillId="23" borderId="27" xfId="0" applyNumberFormat="1" applyFont="1" applyFill="1" applyBorder="1" applyAlignment="1" applyProtection="1">
      <alignment horizontal="center" vertical="center" wrapText="1"/>
    </xf>
    <xf numFmtId="0" fontId="36" fillId="22" borderId="11" xfId="0" applyNumberFormat="1" applyFont="1" applyFill="1" applyBorder="1" applyAlignment="1" applyProtection="1">
      <alignment horizontal="center" vertical="center" wrapText="1"/>
    </xf>
    <xf numFmtId="49" fontId="36" fillId="23" borderId="21" xfId="0" applyNumberFormat="1" applyFont="1" applyFill="1" applyBorder="1" applyAlignment="1" applyProtection="1">
      <alignment horizontal="center" vertical="center"/>
    </xf>
    <xf numFmtId="8" fontId="23" fillId="21" borderId="11" xfId="0" applyNumberFormat="1" applyFont="1" applyFill="1" applyBorder="1" applyAlignment="1" applyProtection="1">
      <alignment horizontal="right" vertical="center" wrapText="1"/>
    </xf>
    <xf numFmtId="8" fontId="24" fillId="22" borderId="11" xfId="0" applyNumberFormat="1" applyFont="1" applyFill="1" applyBorder="1" applyAlignment="1" applyProtection="1">
      <alignment horizontal="right" vertical="center"/>
    </xf>
    <xf numFmtId="8" fontId="42" fillId="22" borderId="14" xfId="0" applyNumberFormat="1" applyFont="1" applyFill="1" applyBorder="1" applyAlignment="1" applyProtection="1">
      <alignment horizontal="right" vertical="center"/>
    </xf>
    <xf numFmtId="7" fontId="36" fillId="22" borderId="22" xfId="0" applyNumberFormat="1" applyFont="1" applyFill="1" applyBorder="1" applyAlignment="1" applyProtection="1">
      <alignment vertical="center"/>
    </xf>
    <xf numFmtId="7" fontId="36" fillId="22" borderId="56" xfId="0" applyNumberFormat="1" applyFont="1" applyFill="1" applyBorder="1" applyAlignment="1" applyProtection="1">
      <alignment horizontal="right" vertical="center"/>
    </xf>
    <xf numFmtId="164" fontId="38" fillId="22" borderId="54" xfId="0" applyNumberFormat="1" applyFont="1" applyFill="1" applyBorder="1" applyAlignment="1" applyProtection="1">
      <alignment horizontal="right" vertical="center"/>
    </xf>
    <xf numFmtId="40" fontId="36" fillId="22" borderId="58" xfId="0" applyNumberFormat="1" applyFont="1" applyFill="1" applyBorder="1" applyAlignment="1" applyProtection="1">
      <alignment horizontal="right" vertical="center"/>
    </xf>
    <xf numFmtId="40" fontId="36" fillId="22" borderId="7" xfId="0" applyNumberFormat="1" applyFont="1" applyFill="1" applyBorder="1" applyAlignment="1" applyProtection="1">
      <alignment horizontal="right" vertical="center"/>
    </xf>
    <xf numFmtId="40" fontId="36" fillId="22" borderId="11" xfId="0" applyNumberFormat="1" applyFont="1" applyFill="1" applyBorder="1" applyAlignment="1" applyProtection="1">
      <alignment horizontal="right" vertical="center"/>
    </xf>
    <xf numFmtId="3" fontId="36" fillId="22" borderId="54" xfId="0" applyNumberFormat="1" applyFont="1" applyFill="1" applyBorder="1" applyAlignment="1" applyProtection="1">
      <alignment horizontal="center" vertical="center"/>
    </xf>
    <xf numFmtId="3" fontId="36" fillId="22" borderId="11" xfId="0" applyNumberFormat="1" applyFont="1" applyFill="1" applyBorder="1" applyAlignment="1" applyProtection="1">
      <alignment horizontal="center" vertical="center"/>
    </xf>
    <xf numFmtId="3" fontId="36" fillId="22" borderId="14" xfId="0" applyNumberFormat="1" applyFont="1" applyFill="1" applyBorder="1" applyAlignment="1" applyProtection="1">
      <alignment horizontal="center" vertical="center"/>
    </xf>
    <xf numFmtId="40" fontId="36" fillId="22" borderId="54" xfId="0" applyNumberFormat="1" applyFont="1" applyFill="1" applyBorder="1" applyAlignment="1" applyProtection="1">
      <alignment horizontal="right" vertical="center"/>
    </xf>
    <xf numFmtId="40" fontId="36" fillId="22" borderId="56" xfId="0" applyNumberFormat="1" applyFont="1" applyFill="1" applyBorder="1" applyAlignment="1" applyProtection="1">
      <alignment horizontal="right" vertical="center"/>
    </xf>
    <xf numFmtId="40" fontId="36" fillId="22" borderId="14" xfId="0" applyNumberFormat="1" applyFont="1" applyFill="1" applyBorder="1" applyAlignment="1" applyProtection="1">
      <alignment horizontal="right" vertical="center"/>
    </xf>
    <xf numFmtId="1" fontId="6" fillId="24" borderId="59" xfId="0" applyNumberFormat="1" applyFont="1" applyFill="1" applyBorder="1" applyAlignment="1" applyProtection="1">
      <alignment horizontal="center" vertical="center"/>
    </xf>
    <xf numFmtId="0" fontId="0" fillId="24" borderId="60" xfId="0" applyFill="1" applyBorder="1" applyAlignment="1">
      <alignment horizontal="center" vertical="center"/>
    </xf>
    <xf numFmtId="0" fontId="46" fillId="24" borderId="61" xfId="0" applyNumberFormat="1" applyFont="1" applyFill="1" applyBorder="1" applyAlignment="1" applyProtection="1">
      <alignment horizontal="center" vertical="center" wrapText="1"/>
    </xf>
    <xf numFmtId="1" fontId="47" fillId="24" borderId="62" xfId="0" applyNumberFormat="1" applyFont="1" applyFill="1" applyBorder="1" applyAlignment="1" applyProtection="1">
      <alignment horizontal="center" vertical="center" wrapText="1"/>
      <protection locked="0"/>
    </xf>
    <xf numFmtId="0" fontId="46" fillId="24" borderId="62" xfId="0" applyNumberFormat="1" applyFont="1" applyFill="1" applyBorder="1" applyAlignment="1" applyProtection="1">
      <alignment horizontal="center" vertical="center" wrapText="1"/>
    </xf>
    <xf numFmtId="0" fontId="46" fillId="24" borderId="63" xfId="0" applyNumberFormat="1" applyFont="1" applyFill="1" applyBorder="1" applyAlignment="1" applyProtection="1">
      <alignment horizontal="center" vertical="center" wrapText="1"/>
    </xf>
    <xf numFmtId="0" fontId="46" fillId="24" borderId="64" xfId="0" applyNumberFormat="1" applyFont="1" applyFill="1" applyBorder="1" applyAlignment="1" applyProtection="1">
      <alignment horizontal="center" vertical="center" wrapText="1"/>
    </xf>
    <xf numFmtId="0" fontId="46" fillId="24" borderId="65" xfId="0" applyNumberFormat="1" applyFont="1" applyFill="1" applyBorder="1" applyAlignment="1" applyProtection="1">
      <alignment horizontal="center" vertical="center" wrapText="1"/>
    </xf>
    <xf numFmtId="0" fontId="46" fillId="24" borderId="59" xfId="0" applyNumberFormat="1" applyFont="1" applyFill="1" applyBorder="1" applyAlignment="1" applyProtection="1">
      <alignment horizontal="center" vertical="center" wrapText="1"/>
    </xf>
    <xf numFmtId="0" fontId="48" fillId="24" borderId="66" xfId="0" applyNumberFormat="1" applyFont="1" applyFill="1" applyBorder="1" applyAlignment="1" applyProtection="1">
      <alignment horizontal="center" vertical="center" wrapText="1"/>
    </xf>
    <xf numFmtId="0" fontId="48" fillId="24" borderId="67" xfId="0" applyNumberFormat="1" applyFont="1" applyFill="1" applyBorder="1" applyAlignment="1" applyProtection="1">
      <alignment horizontal="center" vertical="center" wrapText="1"/>
    </xf>
    <xf numFmtId="0" fontId="48" fillId="24" borderId="68" xfId="0" applyNumberFormat="1" applyFont="1" applyFill="1" applyBorder="1" applyAlignment="1" applyProtection="1">
      <alignment horizontal="center" vertical="center" wrapText="1"/>
    </xf>
    <xf numFmtId="0" fontId="46" fillId="24" borderId="69" xfId="0" applyNumberFormat="1" applyFont="1" applyFill="1" applyBorder="1" applyAlignment="1" applyProtection="1">
      <alignment horizontal="center" vertical="center" wrapText="1"/>
    </xf>
    <xf numFmtId="167" fontId="46" fillId="24" borderId="65" xfId="0" applyNumberFormat="1" applyFont="1" applyFill="1" applyBorder="1" applyAlignment="1" applyProtection="1">
      <alignment horizontal="center" vertical="center" wrapText="1"/>
    </xf>
    <xf numFmtId="0" fontId="48" fillId="24" borderId="61" xfId="0" applyNumberFormat="1" applyFont="1" applyFill="1" applyBorder="1" applyAlignment="1" applyProtection="1">
      <alignment horizontal="center" vertical="center" wrapText="1"/>
    </xf>
    <xf numFmtId="0" fontId="46" fillId="24" borderId="60" xfId="0" applyNumberFormat="1" applyFont="1" applyFill="1" applyBorder="1" applyAlignment="1" applyProtection="1">
      <alignment horizontal="center" vertical="center" wrapText="1"/>
    </xf>
    <xf numFmtId="0" fontId="48" fillId="24" borderId="0"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vertical="center" wrapText="1"/>
    </xf>
    <xf numFmtId="0" fontId="49" fillId="0" borderId="70" xfId="0" applyNumberFormat="1" applyFont="1" applyFill="1" applyBorder="1" applyAlignment="1" applyProtection="1">
      <alignment horizontal="center" vertical="center" wrapText="1"/>
    </xf>
    <xf numFmtId="1" fontId="50" fillId="24" borderId="52" xfId="0" applyNumberFormat="1" applyFont="1" applyFill="1" applyBorder="1" applyAlignment="1" applyProtection="1">
      <alignment horizontal="center" vertical="center" wrapText="1"/>
    </xf>
    <xf numFmtId="0" fontId="3" fillId="24" borderId="71" xfId="0" applyFont="1" applyFill="1" applyBorder="1" applyAlignment="1">
      <alignment horizontal="center" vertical="center" wrapText="1"/>
    </xf>
    <xf numFmtId="1" fontId="51" fillId="24" borderId="72" xfId="0" applyNumberFormat="1" applyFont="1" applyFill="1" applyBorder="1" applyAlignment="1" applyProtection="1">
      <alignment horizontal="center" vertical="center"/>
    </xf>
    <xf numFmtId="1" fontId="6" fillId="24" borderId="73" xfId="0" applyNumberFormat="1" applyFont="1" applyFill="1" applyBorder="1" applyAlignment="1" applyProtection="1">
      <alignment horizontal="center" vertical="center" wrapText="1"/>
    </xf>
    <xf numFmtId="0" fontId="52" fillId="24" borderId="74" xfId="0" applyFont="1" applyFill="1" applyBorder="1" applyAlignment="1" applyProtection="1">
      <alignment horizontal="center" vertical="center"/>
    </xf>
    <xf numFmtId="0" fontId="51" fillId="24" borderId="73" xfId="0" applyFont="1" applyFill="1" applyBorder="1" applyAlignment="1" applyProtection="1">
      <alignment horizontal="center" vertical="center"/>
    </xf>
    <xf numFmtId="1" fontId="52" fillId="24" borderId="73" xfId="0" applyNumberFormat="1" applyFont="1" applyFill="1" applyBorder="1" applyAlignment="1" applyProtection="1">
      <alignment horizontal="center" vertical="center"/>
    </xf>
    <xf numFmtId="1" fontId="51" fillId="24" borderId="73" xfId="0" applyNumberFormat="1" applyFont="1" applyFill="1" applyBorder="1" applyAlignment="1" applyProtection="1">
      <alignment horizontal="center" vertical="center"/>
    </xf>
    <xf numFmtId="1" fontId="51" fillId="24" borderId="75" xfId="0" applyNumberFormat="1" applyFont="1" applyFill="1" applyBorder="1" applyAlignment="1" applyProtection="1">
      <alignment horizontal="center" vertical="center"/>
    </xf>
    <xf numFmtId="1" fontId="52" fillId="24" borderId="72" xfId="0" applyNumberFormat="1" applyFont="1" applyFill="1" applyBorder="1" applyAlignment="1" applyProtection="1">
      <alignment horizontal="center" vertical="center" wrapText="1"/>
    </xf>
    <xf numFmtId="1" fontId="52" fillId="24" borderId="75" xfId="0" applyNumberFormat="1" applyFont="1" applyFill="1" applyBorder="1" applyAlignment="1" applyProtection="1">
      <alignment horizontal="center" vertical="center" wrapText="1"/>
    </xf>
    <xf numFmtId="3" fontId="51" fillId="24" borderId="73" xfId="0" applyNumberFormat="1" applyFont="1" applyFill="1" applyBorder="1" applyAlignment="1" applyProtection="1">
      <alignment horizontal="center" vertical="center" wrapText="1"/>
    </xf>
    <xf numFmtId="0" fontId="52" fillId="24" borderId="73" xfId="0" applyFont="1" applyFill="1" applyBorder="1" applyAlignment="1" applyProtection="1">
      <alignment horizontal="center" vertical="center"/>
    </xf>
    <xf numFmtId="0" fontId="52" fillId="24" borderId="75" xfId="0" applyFont="1" applyFill="1" applyBorder="1" applyAlignment="1" applyProtection="1">
      <alignment horizontal="center" vertical="center"/>
    </xf>
    <xf numFmtId="4" fontId="52" fillId="24" borderId="72" xfId="0" applyNumberFormat="1" applyFont="1" applyFill="1" applyBorder="1" applyAlignment="1" applyProtection="1">
      <alignment horizontal="center" vertical="center" wrapText="1"/>
    </xf>
    <xf numFmtId="4" fontId="52" fillId="24" borderId="73" xfId="0" applyNumberFormat="1" applyFont="1" applyFill="1" applyBorder="1" applyAlignment="1" applyProtection="1">
      <alignment horizontal="center" vertical="center"/>
    </xf>
    <xf numFmtId="2" fontId="52" fillId="24" borderId="73" xfId="0" applyNumberFormat="1" applyFont="1" applyFill="1" applyBorder="1" applyAlignment="1" applyProtection="1">
      <alignment horizontal="center" vertical="center"/>
    </xf>
    <xf numFmtId="7" fontId="52" fillId="24" borderId="73" xfId="0" applyNumberFormat="1" applyFont="1" applyFill="1" applyBorder="1" applyAlignment="1" applyProtection="1">
      <alignment horizontal="center" vertical="center"/>
    </xf>
    <xf numFmtId="164" fontId="52" fillId="24" borderId="73" xfId="0" applyNumberFormat="1" applyFont="1" applyFill="1" applyBorder="1" applyAlignment="1" applyProtection="1">
      <alignment horizontal="center" vertical="center"/>
    </xf>
    <xf numFmtId="167" fontId="51" fillId="24" borderId="73" xfId="0" applyNumberFormat="1" applyFont="1" applyFill="1" applyBorder="1" applyAlignment="1" applyProtection="1">
      <alignment horizontal="center" vertical="center" wrapText="1"/>
    </xf>
    <xf numFmtId="167" fontId="51" fillId="24" borderId="73" xfId="0" applyNumberFormat="1" applyFont="1" applyFill="1" applyBorder="1" applyAlignment="1" applyProtection="1">
      <alignment horizontal="center" vertical="center"/>
    </xf>
    <xf numFmtId="8" fontId="51" fillId="24" borderId="75" xfId="0" applyNumberFormat="1" applyFont="1" applyFill="1" applyBorder="1" applyAlignment="1" applyProtection="1">
      <alignment horizontal="center" vertical="center"/>
    </xf>
    <xf numFmtId="8" fontId="52" fillId="24" borderId="72" xfId="0" applyNumberFormat="1" applyFont="1" applyFill="1" applyBorder="1" applyAlignment="1" applyProtection="1">
      <alignment horizontal="center" vertical="center"/>
    </xf>
    <xf numFmtId="8" fontId="52" fillId="24" borderId="75" xfId="0" applyNumberFormat="1" applyFont="1" applyFill="1" applyBorder="1" applyAlignment="1" applyProtection="1">
      <alignment horizontal="center" vertical="center"/>
    </xf>
    <xf numFmtId="8" fontId="52" fillId="24" borderId="73" xfId="0" applyNumberFormat="1" applyFont="1" applyFill="1" applyBorder="1" applyAlignment="1" applyProtection="1">
      <alignment horizontal="center" vertical="center"/>
    </xf>
    <xf numFmtId="38" fontId="52" fillId="24" borderId="72" xfId="0" applyNumberFormat="1" applyFont="1" applyFill="1" applyBorder="1" applyAlignment="1" applyProtection="1">
      <alignment horizontal="center" vertical="center" wrapText="1"/>
    </xf>
    <xf numFmtId="38" fontId="52" fillId="24" borderId="73" xfId="0" applyNumberFormat="1" applyFont="1" applyFill="1" applyBorder="1" applyAlignment="1" applyProtection="1">
      <alignment horizontal="center" vertical="center" wrapText="1"/>
    </xf>
    <xf numFmtId="38" fontId="52" fillId="24" borderId="75" xfId="0" applyNumberFormat="1" applyFont="1" applyFill="1" applyBorder="1" applyAlignment="1" applyProtection="1">
      <alignment horizontal="center" vertical="center" wrapText="1"/>
    </xf>
    <xf numFmtId="40" fontId="52" fillId="24" borderId="72" xfId="0" applyNumberFormat="1" applyFont="1" applyFill="1" applyBorder="1" applyAlignment="1" applyProtection="1">
      <alignment horizontal="center" vertical="center" wrapText="1"/>
    </xf>
    <xf numFmtId="40" fontId="52" fillId="24" borderId="73" xfId="0" applyNumberFormat="1" applyFont="1" applyFill="1" applyBorder="1" applyAlignment="1" applyProtection="1">
      <alignment horizontal="center" vertical="center" wrapText="1"/>
    </xf>
    <xf numFmtId="40" fontId="52" fillId="24" borderId="75" xfId="0" applyNumberFormat="1" applyFont="1" applyFill="1" applyBorder="1" applyAlignment="1" applyProtection="1">
      <alignment horizontal="center" vertical="center" wrapText="1"/>
    </xf>
    <xf numFmtId="40" fontId="52" fillId="24" borderId="74" xfId="0" applyNumberFormat="1" applyFont="1" applyFill="1" applyBorder="1" applyAlignment="1" applyProtection="1">
      <alignment horizontal="center" vertical="center" wrapText="1"/>
    </xf>
    <xf numFmtId="40" fontId="52" fillId="24" borderId="0" xfId="0" applyNumberFormat="1" applyFont="1" applyFill="1" applyBorder="1" applyAlignment="1" applyProtection="1">
      <alignment horizontal="center" vertical="center" wrapText="1"/>
    </xf>
    <xf numFmtId="0" fontId="0" fillId="0" borderId="70" xfId="0" applyFill="1" applyBorder="1" applyProtection="1"/>
    <xf numFmtId="0" fontId="54" fillId="0" borderId="70" xfId="2" applyFont="1" applyBorder="1" applyAlignment="1" applyProtection="1"/>
    <xf numFmtId="0" fontId="0" fillId="0" borderId="70" xfId="0" applyBorder="1" applyProtection="1"/>
    <xf numFmtId="1" fontId="5" fillId="25" borderId="33" xfId="0" applyNumberFormat="1" applyFont="1" applyFill="1" applyBorder="1" applyAlignment="1" applyProtection="1">
      <alignment horizontal="center" vertical="center"/>
    </xf>
    <xf numFmtId="0" fontId="0" fillId="0" borderId="38" xfId="0" applyBorder="1" applyAlignment="1">
      <alignment horizontal="center" vertical="center"/>
    </xf>
    <xf numFmtId="1" fontId="11" fillId="26" borderId="72" xfId="0" applyNumberFormat="1" applyFont="1" applyFill="1" applyBorder="1" applyAlignment="1" applyProtection="1">
      <alignment horizontal="center" vertical="center"/>
    </xf>
    <xf numFmtId="0" fontId="3" fillId="25" borderId="0" xfId="0" applyFont="1" applyFill="1" applyBorder="1" applyAlignment="1" applyProtection="1">
      <alignment wrapText="1"/>
    </xf>
    <xf numFmtId="0" fontId="52" fillId="26" borderId="74" xfId="0" applyFont="1" applyFill="1" applyBorder="1" applyAlignment="1" applyProtection="1">
      <alignment horizontal="center" vertical="center"/>
    </xf>
    <xf numFmtId="164" fontId="52" fillId="26" borderId="73" xfId="0" applyNumberFormat="1" applyFont="1" applyFill="1" applyBorder="1" applyAlignment="1" applyProtection="1">
      <alignment horizontal="right" vertical="center"/>
    </xf>
    <xf numFmtId="164" fontId="52" fillId="26" borderId="75" xfId="0" applyNumberFormat="1" applyFont="1" applyFill="1" applyBorder="1" applyAlignment="1" applyProtection="1">
      <alignment horizontal="right" vertical="center"/>
    </xf>
    <xf numFmtId="40" fontId="52" fillId="26" borderId="72" xfId="0" applyNumberFormat="1" applyFont="1" applyFill="1" applyBorder="1" applyAlignment="1" applyProtection="1">
      <alignment horizontal="center" vertical="center"/>
    </xf>
    <xf numFmtId="40" fontId="52" fillId="26" borderId="75" xfId="0" applyNumberFormat="1" applyFont="1" applyFill="1" applyBorder="1" applyAlignment="1" applyProtection="1">
      <alignment horizontal="center" vertical="center"/>
    </xf>
    <xf numFmtId="164" fontId="52" fillId="26" borderId="72" xfId="0" applyNumberFormat="1" applyFont="1" applyFill="1" applyBorder="1" applyAlignment="1" applyProtection="1">
      <alignment horizontal="right" vertical="center"/>
    </xf>
    <xf numFmtId="40" fontId="52" fillId="26" borderId="73" xfId="0" applyNumberFormat="1" applyFont="1" applyFill="1" applyBorder="1" applyAlignment="1" applyProtection="1">
      <alignment horizontal="center" vertical="center"/>
    </xf>
    <xf numFmtId="2" fontId="52" fillId="26" borderId="73" xfId="0" applyNumberFormat="1" applyFont="1" applyFill="1" applyBorder="1" applyAlignment="1" applyProtection="1">
      <alignment horizontal="center" vertical="center"/>
    </xf>
    <xf numFmtId="164" fontId="52" fillId="26" borderId="73" xfId="0" applyNumberFormat="1" applyFont="1" applyFill="1" applyBorder="1" applyAlignment="1" applyProtection="1">
      <alignment horizontal="center" vertical="center"/>
    </xf>
    <xf numFmtId="2" fontId="52" fillId="26" borderId="22" xfId="0" applyNumberFormat="1" applyFont="1" applyFill="1" applyBorder="1" applyAlignment="1" applyProtection="1">
      <alignment horizontal="left" vertical="center"/>
    </xf>
    <xf numFmtId="7" fontId="52" fillId="26" borderId="76" xfId="0" applyNumberFormat="1" applyFont="1" applyFill="1" applyBorder="1" applyAlignment="1" applyProtection="1">
      <alignment horizontal="center" vertical="center"/>
    </xf>
    <xf numFmtId="8" fontId="51" fillId="26" borderId="39" xfId="0" applyNumberFormat="1" applyFont="1" applyFill="1" applyBorder="1" applyAlignment="1" applyProtection="1">
      <alignment horizontal="center" vertical="center"/>
    </xf>
    <xf numFmtId="164" fontId="52" fillId="26" borderId="72" xfId="0" applyNumberFormat="1" applyFont="1" applyFill="1" applyBorder="1" applyAlignment="1" applyProtection="1">
      <alignment horizontal="center" vertical="center"/>
    </xf>
    <xf numFmtId="164" fontId="52" fillId="26" borderId="75" xfId="0" applyNumberFormat="1" applyFont="1" applyFill="1" applyBorder="1" applyAlignment="1" applyProtection="1">
      <alignment horizontal="center" vertical="center"/>
    </xf>
    <xf numFmtId="7" fontId="52" fillId="26" borderId="72" xfId="0" applyNumberFormat="1" applyFont="1" applyFill="1" applyBorder="1" applyAlignment="1" applyProtection="1">
      <alignment horizontal="center" vertical="center"/>
    </xf>
    <xf numFmtId="7" fontId="52" fillId="26" borderId="73" xfId="0" applyNumberFormat="1" applyFont="1" applyFill="1" applyBorder="1" applyAlignment="1" applyProtection="1">
      <alignment horizontal="center" vertical="center"/>
    </xf>
    <xf numFmtId="7" fontId="52" fillId="26" borderId="75" xfId="0" applyNumberFormat="1" applyFont="1" applyFill="1" applyBorder="1" applyAlignment="1" applyProtection="1">
      <alignment horizontal="center" vertical="center"/>
    </xf>
    <xf numFmtId="8" fontId="52" fillId="26" borderId="40" xfId="0" applyNumberFormat="1" applyFont="1" applyFill="1" applyBorder="1" applyAlignment="1" applyProtection="1">
      <alignment horizontal="center" vertical="center" wrapText="1"/>
    </xf>
    <xf numFmtId="8" fontId="52" fillId="26" borderId="34" xfId="0" applyNumberFormat="1" applyFont="1" applyFill="1" applyBorder="1" applyAlignment="1" applyProtection="1">
      <alignment horizontal="center" vertical="center" wrapText="1"/>
    </xf>
    <xf numFmtId="8" fontId="52" fillId="26" borderId="39" xfId="0" applyNumberFormat="1" applyFont="1" applyFill="1" applyBorder="1" applyAlignment="1" applyProtection="1">
      <alignment horizontal="center" vertical="center" wrapText="1"/>
    </xf>
    <xf numFmtId="4" fontId="52" fillId="26" borderId="72" xfId="0" applyNumberFormat="1" applyFont="1" applyFill="1" applyBorder="1" applyAlignment="1" applyProtection="1">
      <alignment horizontal="center" vertical="center" wrapText="1"/>
    </xf>
    <xf numFmtId="4" fontId="52" fillId="26" borderId="73" xfId="0" applyNumberFormat="1" applyFont="1" applyFill="1" applyBorder="1" applyAlignment="1" applyProtection="1">
      <alignment horizontal="center" vertical="center" wrapText="1"/>
    </xf>
    <xf numFmtId="4" fontId="52" fillId="26" borderId="75" xfId="0" applyNumberFormat="1" applyFont="1" applyFill="1" applyBorder="1" applyAlignment="1" applyProtection="1">
      <alignment horizontal="center" vertical="center" wrapText="1"/>
    </xf>
    <xf numFmtId="40" fontId="52" fillId="26" borderId="73" xfId="0" applyNumberFormat="1" applyFont="1" applyFill="1" applyBorder="1" applyAlignment="1" applyProtection="1">
      <alignment horizontal="center" vertical="center" wrapText="1"/>
    </xf>
    <xf numFmtId="40" fontId="52" fillId="26" borderId="71" xfId="0" applyNumberFormat="1" applyFont="1" applyFill="1" applyBorder="1" applyAlignment="1" applyProtection="1">
      <alignment horizontal="center" vertical="center" wrapText="1"/>
    </xf>
    <xf numFmtId="40" fontId="52" fillId="26" borderId="0" xfId="0" applyNumberFormat="1" applyFont="1" applyFill="1" applyBorder="1" applyAlignment="1" applyProtection="1">
      <alignment horizontal="center" vertical="center" wrapText="1"/>
    </xf>
    <xf numFmtId="0" fontId="54" fillId="0" borderId="0" xfId="2" applyFont="1" applyFill="1" applyAlignment="1" applyProtection="1"/>
    <xf numFmtId="0" fontId="56" fillId="21" borderId="27" xfId="0" applyFont="1" applyFill="1" applyBorder="1" applyProtection="1">
      <protection locked="0"/>
    </xf>
    <xf numFmtId="0" fontId="56" fillId="21" borderId="44" xfId="0" applyFont="1" applyFill="1" applyBorder="1" applyProtection="1">
      <protection locked="0"/>
    </xf>
    <xf numFmtId="0" fontId="24" fillId="22" borderId="49" xfId="0" applyFont="1" applyFill="1" applyBorder="1" applyAlignment="1" applyProtection="1">
      <alignment horizontal="center" vertical="center"/>
    </xf>
    <xf numFmtId="0" fontId="42" fillId="0" borderId="77" xfId="0" applyFont="1" applyFill="1" applyBorder="1" applyAlignment="1" applyProtection="1">
      <alignment horizontal="left" vertical="center" wrapText="1"/>
      <protection locked="0"/>
    </xf>
    <xf numFmtId="0" fontId="42" fillId="0" borderId="48" xfId="0" applyFont="1" applyFill="1" applyBorder="1" applyAlignment="1" applyProtection="1">
      <alignment horizontal="center" vertical="center" wrapText="1"/>
      <protection locked="0"/>
    </xf>
    <xf numFmtId="49" fontId="42" fillId="0" borderId="48" xfId="0" applyNumberFormat="1" applyFont="1" applyFill="1" applyBorder="1" applyAlignment="1" applyProtection="1">
      <alignment horizontal="center" wrapText="1"/>
      <protection locked="0"/>
    </xf>
    <xf numFmtId="165" fontId="24" fillId="0" borderId="48" xfId="0" applyNumberFormat="1" applyFont="1" applyBorder="1" applyAlignment="1" applyProtection="1">
      <alignment horizontal="center" vertical="center"/>
      <protection locked="0"/>
    </xf>
    <xf numFmtId="165" fontId="24" fillId="0" borderId="48" xfId="0" applyNumberFormat="1" applyFont="1" applyBorder="1" applyAlignment="1" applyProtection="1">
      <alignment horizontal="center" vertical="center" wrapText="1"/>
      <protection locked="0"/>
    </xf>
    <xf numFmtId="49" fontId="24" fillId="0" borderId="50" xfId="0" applyNumberFormat="1" applyFont="1" applyBorder="1" applyAlignment="1" applyProtection="1">
      <alignment horizontal="center" vertical="center" wrapText="1"/>
      <protection locked="0"/>
    </xf>
    <xf numFmtId="165" fontId="24" fillId="0" borderId="78" xfId="0" applyNumberFormat="1" applyFont="1" applyBorder="1" applyAlignment="1" applyProtection="1">
      <alignment horizontal="center" wrapText="1"/>
      <protection locked="0"/>
    </xf>
    <xf numFmtId="49" fontId="24" fillId="0" borderId="45" xfId="0" applyNumberFormat="1" applyFont="1" applyBorder="1" applyAlignment="1" applyProtection="1">
      <alignment horizontal="center" vertical="center" wrapText="1"/>
      <protection locked="0"/>
    </xf>
    <xf numFmtId="0" fontId="24" fillId="0" borderId="50" xfId="0" applyNumberFormat="1" applyFont="1" applyBorder="1" applyAlignment="1" applyProtection="1">
      <alignment horizontal="center" vertical="center" wrapText="1"/>
      <protection locked="0"/>
    </xf>
    <xf numFmtId="168" fontId="42" fillId="0" borderId="45" xfId="0" applyNumberFormat="1" applyFont="1" applyBorder="1" applyAlignment="1" applyProtection="1">
      <alignment horizontal="center" vertical="center" wrapText="1"/>
      <protection locked="0"/>
    </xf>
    <xf numFmtId="1" fontId="39" fillId="22" borderId="48" xfId="0" applyNumberFormat="1"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wrapText="1"/>
      <protection locked="0"/>
    </xf>
    <xf numFmtId="0" fontId="24" fillId="0" borderId="50" xfId="0" applyFont="1" applyFill="1" applyBorder="1" applyAlignment="1" applyProtection="1">
      <alignment horizontal="center" vertical="center" wrapText="1"/>
      <protection locked="0"/>
    </xf>
    <xf numFmtId="2" fontId="24" fillId="0" borderId="45" xfId="0" applyNumberFormat="1" applyFont="1" applyFill="1" applyBorder="1" applyAlignment="1" applyProtection="1">
      <alignment horizontal="right" vertical="center" wrapText="1"/>
      <protection locked="0"/>
    </xf>
    <xf numFmtId="2" fontId="24" fillId="0" borderId="48" xfId="0" applyNumberFormat="1" applyFont="1" applyFill="1" applyBorder="1" applyAlignment="1" applyProtection="1">
      <alignment horizontal="right" vertical="center" wrapText="1"/>
      <protection locked="0"/>
    </xf>
    <xf numFmtId="2" fontId="39" fillId="22" borderId="12" xfId="0" applyNumberFormat="1" applyFont="1" applyFill="1" applyBorder="1" applyProtection="1"/>
    <xf numFmtId="7" fontId="24" fillId="22" borderId="48" xfId="0" applyNumberFormat="1" applyFont="1" applyFill="1" applyBorder="1" applyProtection="1"/>
    <xf numFmtId="7" fontId="42" fillId="0" borderId="48" xfId="0" applyNumberFormat="1" applyFont="1" applyFill="1" applyBorder="1" applyAlignment="1" applyProtection="1">
      <alignment horizontal="right" vertical="center" wrapText="1"/>
      <protection locked="0"/>
    </xf>
    <xf numFmtId="8" fontId="23" fillId="21" borderId="47" xfId="0" applyNumberFormat="1" applyFont="1" applyFill="1" applyBorder="1" applyAlignment="1" applyProtection="1">
      <alignment wrapText="1"/>
    </xf>
    <xf numFmtId="8" fontId="24" fillId="0" borderId="48" xfId="0" applyNumberFormat="1" applyFont="1" applyFill="1" applyBorder="1" applyAlignment="1" applyProtection="1">
      <alignment horizontal="center" vertical="center" wrapText="1"/>
      <protection locked="0"/>
    </xf>
    <xf numFmtId="8" fontId="24" fillId="21" borderId="12" xfId="0" applyNumberFormat="1" applyFont="1" applyFill="1" applyBorder="1"/>
    <xf numFmtId="8" fontId="42" fillId="22" borderId="78" xfId="0" applyNumberFormat="1" applyFont="1" applyFill="1" applyBorder="1" applyAlignment="1" applyProtection="1">
      <alignment horizontal="right" vertical="center"/>
    </xf>
    <xf numFmtId="164" fontId="24" fillId="0" borderId="45" xfId="0" applyNumberFormat="1" applyFont="1" applyFill="1" applyBorder="1" applyAlignment="1" applyProtection="1">
      <alignment horizontal="right" vertical="center" wrapText="1"/>
      <protection locked="0"/>
    </xf>
    <xf numFmtId="164" fontId="24" fillId="0" borderId="50" xfId="0" applyNumberFormat="1" applyFont="1" applyFill="1" applyBorder="1" applyAlignment="1" applyProtection="1">
      <alignment horizontal="right" vertical="center" wrapText="1"/>
      <protection locked="0"/>
    </xf>
    <xf numFmtId="7" fontId="39" fillId="22" borderId="48" xfId="0" applyNumberFormat="1" applyFont="1" applyFill="1" applyBorder="1" applyAlignment="1" applyProtection="1"/>
    <xf numFmtId="7" fontId="42" fillId="22" borderId="48" xfId="0" applyNumberFormat="1" applyFont="1" applyFill="1" applyBorder="1" applyProtection="1"/>
    <xf numFmtId="7" fontId="39" fillId="22" borderId="78" xfId="0" applyNumberFormat="1" applyFont="1" applyFill="1" applyBorder="1" applyProtection="1"/>
    <xf numFmtId="7" fontId="42" fillId="22" borderId="50" xfId="0" applyNumberFormat="1" applyFont="1" applyFill="1" applyBorder="1" applyProtection="1"/>
    <xf numFmtId="8" fontId="42" fillId="22" borderId="49" xfId="0" applyNumberFormat="1" applyFont="1" applyFill="1" applyBorder="1" applyAlignment="1" applyProtection="1">
      <alignment horizontal="right" vertical="justify"/>
    </xf>
    <xf numFmtId="8" fontId="42" fillId="22" borderId="47" xfId="0" applyNumberFormat="1" applyFont="1" applyFill="1" applyBorder="1" applyAlignment="1" applyProtection="1">
      <alignment horizontal="right" vertical="justify"/>
    </xf>
    <xf numFmtId="8" fontId="42" fillId="22" borderId="12" xfId="0" applyNumberFormat="1" applyFont="1" applyFill="1" applyBorder="1" applyAlignment="1" applyProtection="1">
      <alignment horizontal="right" vertical="justify"/>
    </xf>
    <xf numFmtId="8" fontId="42" fillId="22" borderId="9" xfId="0" applyNumberFormat="1" applyFont="1" applyFill="1" applyBorder="1" applyAlignment="1" applyProtection="1">
      <alignment horizontal="right" vertical="justify"/>
    </xf>
    <xf numFmtId="3" fontId="42" fillId="22" borderId="49" xfId="0" applyNumberFormat="1" applyFont="1" applyFill="1" applyBorder="1" applyAlignment="1" applyProtection="1">
      <alignment horizontal="center"/>
    </xf>
    <xf numFmtId="1" fontId="42" fillId="22" borderId="50" xfId="0" applyNumberFormat="1" applyFont="1" applyFill="1" applyBorder="1" applyAlignment="1" applyProtection="1">
      <alignment horizontal="center" vertical="center"/>
    </xf>
    <xf numFmtId="1" fontId="42" fillId="22" borderId="47" xfId="0" applyNumberFormat="1" applyFont="1" applyFill="1" applyBorder="1" applyAlignment="1" applyProtection="1">
      <alignment horizontal="center" vertical="center"/>
    </xf>
    <xf numFmtId="1" fontId="42" fillId="22" borderId="2" xfId="0" applyNumberFormat="1" applyFont="1" applyFill="1" applyBorder="1" applyAlignment="1" applyProtection="1">
      <alignment horizontal="center" vertical="center"/>
    </xf>
    <xf numFmtId="167" fontId="42" fillId="22" borderId="27" xfId="0" applyNumberFormat="1" applyFont="1" applyFill="1" applyBorder="1" applyAlignment="1" applyProtection="1">
      <alignment horizontal="right" vertical="justify"/>
    </xf>
    <xf numFmtId="167" fontId="42" fillId="22" borderId="23" xfId="0" applyNumberFormat="1" applyFont="1" applyFill="1" applyBorder="1" applyAlignment="1" applyProtection="1">
      <alignment horizontal="right" vertical="justify"/>
    </xf>
    <xf numFmtId="167" fontId="42" fillId="22" borderId="47" xfId="0" applyNumberFormat="1" applyFont="1" applyFill="1" applyBorder="1" applyAlignment="1" applyProtection="1">
      <alignment horizontal="right" vertical="justify"/>
    </xf>
    <xf numFmtId="167" fontId="42" fillId="22" borderId="53" xfId="0" applyNumberFormat="1" applyFont="1" applyFill="1" applyBorder="1" applyAlignment="1" applyProtection="1">
      <alignment horizontal="right" vertical="justify"/>
    </xf>
    <xf numFmtId="167" fontId="42" fillId="22" borderId="79" xfId="0" applyNumberFormat="1" applyFont="1" applyFill="1" applyBorder="1" applyAlignment="1" applyProtection="1">
      <alignment horizontal="right" vertical="justify"/>
    </xf>
    <xf numFmtId="167" fontId="42" fillId="22" borderId="2" xfId="0" applyNumberFormat="1" applyFont="1" applyFill="1" applyBorder="1" applyAlignment="1" applyProtection="1">
      <alignment horizontal="right" vertical="justify"/>
    </xf>
    <xf numFmtId="167" fontId="42" fillId="22" borderId="0" xfId="0" applyNumberFormat="1" applyFont="1" applyFill="1" applyBorder="1" applyAlignment="1" applyProtection="1">
      <alignment horizontal="right" vertical="justify"/>
    </xf>
    <xf numFmtId="0" fontId="57" fillId="0" borderId="0" xfId="0" applyFont="1" applyProtection="1"/>
    <xf numFmtId="0" fontId="58" fillId="0" borderId="0" xfId="0" applyFont="1" applyFill="1" applyBorder="1" applyProtection="1"/>
    <xf numFmtId="0" fontId="51" fillId="0" borderId="0" xfId="0" applyFont="1" applyFill="1" applyBorder="1" applyProtection="1">
      <protection locked="0"/>
    </xf>
    <xf numFmtId="0" fontId="23" fillId="0" borderId="0" xfId="0" applyFont="1" applyFill="1" applyBorder="1" applyProtection="1">
      <protection locked="0"/>
    </xf>
    <xf numFmtId="0" fontId="59" fillId="21" borderId="27" xfId="0" applyFont="1" applyFill="1" applyBorder="1" applyProtection="1">
      <protection locked="0"/>
    </xf>
    <xf numFmtId="0" fontId="24" fillId="22" borderId="45" xfId="0" applyFont="1" applyFill="1" applyBorder="1" applyAlignment="1" applyProtection="1">
      <alignment horizontal="center" vertical="center"/>
    </xf>
    <xf numFmtId="165" fontId="42" fillId="0" borderId="50" xfId="0" applyNumberFormat="1" applyFont="1" applyBorder="1" applyAlignment="1" applyProtection="1">
      <alignment horizontal="center" vertical="center" wrapText="1"/>
      <protection locked="0"/>
    </xf>
    <xf numFmtId="168" fontId="42" fillId="0" borderId="10" xfId="0" applyNumberFormat="1" applyFont="1" applyBorder="1" applyAlignment="1" applyProtection="1">
      <alignment horizontal="center" vertical="center" wrapText="1"/>
      <protection locked="0"/>
    </xf>
    <xf numFmtId="0" fontId="24" fillId="0" borderId="78" xfId="0"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right" vertical="center" wrapText="1"/>
      <protection locked="0"/>
    </xf>
    <xf numFmtId="8" fontId="23" fillId="21" borderId="12" xfId="0" applyNumberFormat="1" applyFont="1" applyFill="1" applyBorder="1" applyAlignment="1" applyProtection="1">
      <alignment wrapText="1"/>
    </xf>
    <xf numFmtId="8" fontId="24" fillId="0" borderId="12" xfId="0" applyNumberFormat="1" applyFont="1" applyFill="1" applyBorder="1" applyAlignment="1" applyProtection="1">
      <alignment horizontal="center" vertical="center" wrapText="1"/>
      <protection locked="0"/>
    </xf>
    <xf numFmtId="164" fontId="24" fillId="0" borderId="78" xfId="0" applyNumberFormat="1" applyFont="1" applyFill="1" applyBorder="1" applyAlignment="1" applyProtection="1">
      <alignment horizontal="right" vertical="center" wrapText="1"/>
      <protection locked="0"/>
    </xf>
    <xf numFmtId="164" fontId="24" fillId="0" borderId="80" xfId="0" applyNumberFormat="1" applyFont="1" applyFill="1" applyBorder="1" applyAlignment="1" applyProtection="1">
      <alignment horizontal="right" vertical="center" wrapText="1"/>
      <protection locked="0"/>
    </xf>
    <xf numFmtId="8" fontId="42" fillId="22" borderId="10" xfId="0" applyNumberFormat="1" applyFont="1" applyFill="1" applyBorder="1" applyAlignment="1" applyProtection="1">
      <alignment horizontal="right" vertical="justify"/>
    </xf>
    <xf numFmtId="3" fontId="42" fillId="22" borderId="10" xfId="0" applyNumberFormat="1" applyFont="1" applyFill="1" applyBorder="1" applyAlignment="1" applyProtection="1">
      <alignment horizontal="center"/>
    </xf>
    <xf numFmtId="1" fontId="42" fillId="22" borderId="12" xfId="0" applyNumberFormat="1" applyFont="1" applyFill="1" applyBorder="1" applyAlignment="1" applyProtection="1">
      <alignment horizontal="center" vertical="center"/>
    </xf>
    <xf numFmtId="1" fontId="42" fillId="22" borderId="9" xfId="0" applyNumberFormat="1" applyFont="1" applyFill="1" applyBorder="1" applyAlignment="1" applyProtection="1">
      <alignment horizontal="center" vertical="center"/>
    </xf>
    <xf numFmtId="167" fontId="42" fillId="22" borderId="8" xfId="0" applyNumberFormat="1" applyFont="1" applyFill="1" applyBorder="1" applyAlignment="1" applyProtection="1">
      <alignment horizontal="right" vertical="justify"/>
    </xf>
    <xf numFmtId="167" fontId="42" fillId="22" borderId="13" xfId="0" applyNumberFormat="1" applyFont="1" applyFill="1" applyBorder="1" applyAlignment="1" applyProtection="1">
      <alignment horizontal="right" vertical="justify"/>
    </xf>
    <xf numFmtId="167" fontId="42" fillId="22" borderId="12" xfId="0" applyNumberFormat="1" applyFont="1" applyFill="1" applyBorder="1" applyAlignment="1" applyProtection="1">
      <alignment horizontal="right" vertical="justify"/>
    </xf>
    <xf numFmtId="167" fontId="42" fillId="22" borderId="10" xfId="0" applyNumberFormat="1" applyFont="1" applyFill="1" applyBorder="1" applyAlignment="1" applyProtection="1">
      <alignment horizontal="right" vertical="justify"/>
    </xf>
    <xf numFmtId="167" fontId="42" fillId="22" borderId="9" xfId="0" applyNumberFormat="1" applyFont="1" applyFill="1" applyBorder="1" applyAlignment="1" applyProtection="1">
      <alignment horizontal="right" vertical="justify"/>
    </xf>
    <xf numFmtId="0" fontId="54" fillId="0" borderId="0" xfId="2" applyFont="1" applyAlignment="1" applyProtection="1"/>
    <xf numFmtId="0" fontId="60" fillId="0" borderId="0" xfId="0" applyFont="1" applyAlignment="1"/>
    <xf numFmtId="0" fontId="61" fillId="0" borderId="48" xfId="0" applyFont="1" applyBorder="1"/>
    <xf numFmtId="0" fontId="62" fillId="0" borderId="0" xfId="0" applyFont="1" applyFill="1" applyBorder="1" applyProtection="1"/>
    <xf numFmtId="0" fontId="63" fillId="0" borderId="0" xfId="0" applyFont="1" applyAlignment="1">
      <alignment vertical="center"/>
    </xf>
    <xf numFmtId="0" fontId="59" fillId="21" borderId="27" xfId="0" applyFont="1" applyFill="1" applyBorder="1" applyAlignment="1" applyProtection="1">
      <alignment vertical="center"/>
      <protection locked="0"/>
    </xf>
    <xf numFmtId="0" fontId="42" fillId="0" borderId="81" xfId="0" applyFont="1" applyFill="1" applyBorder="1" applyAlignment="1" applyProtection="1">
      <alignment horizontal="left" vertical="center" wrapText="1"/>
      <protection locked="0"/>
    </xf>
    <xf numFmtId="165" fontId="24" fillId="0" borderId="12" xfId="0" applyNumberFormat="1" applyFont="1" applyBorder="1" applyAlignment="1" applyProtection="1">
      <alignment horizontal="center" vertical="center"/>
      <protection locked="0"/>
    </xf>
    <xf numFmtId="165" fontId="24" fillId="0" borderId="13" xfId="0" applyNumberFormat="1" applyFont="1" applyBorder="1" applyAlignment="1" applyProtection="1">
      <alignment horizontal="center" vertical="center" wrapText="1"/>
      <protection locked="0"/>
    </xf>
    <xf numFmtId="165" fontId="64" fillId="0" borderId="9" xfId="0" applyNumberFormat="1" applyFont="1" applyFill="1" applyBorder="1" applyAlignment="1" applyProtection="1">
      <alignment horizontal="center" wrapText="1"/>
      <protection locked="0"/>
    </xf>
    <xf numFmtId="49" fontId="24" fillId="0" borderId="10" xfId="0" applyNumberFormat="1" applyFont="1" applyBorder="1" applyAlignment="1" applyProtection="1">
      <alignment horizontal="center" vertical="center" wrapText="1"/>
      <protection locked="0"/>
    </xf>
    <xf numFmtId="0" fontId="24" fillId="0" borderId="13" xfId="0" applyNumberFormat="1" applyFont="1" applyBorder="1" applyAlignment="1" applyProtection="1">
      <alignment horizontal="center" vertical="center" wrapText="1"/>
      <protection locked="0"/>
    </xf>
    <xf numFmtId="168" fontId="42" fillId="0" borderId="10" xfId="0" applyNumberFormat="1" applyFont="1" applyFill="1" applyBorder="1" applyAlignment="1" applyProtection="1">
      <alignment horizontal="center" vertical="center"/>
      <protection locked="0"/>
    </xf>
    <xf numFmtId="0" fontId="61" fillId="0" borderId="12" xfId="0" applyFont="1" applyBorder="1"/>
    <xf numFmtId="0" fontId="24" fillId="22" borderId="45" xfId="0" applyNumberFormat="1" applyFont="1" applyFill="1" applyBorder="1" applyAlignment="1" applyProtection="1">
      <alignment horizontal="center" vertical="center"/>
    </xf>
    <xf numFmtId="49" fontId="42" fillId="0" borderId="81" xfId="0" applyNumberFormat="1" applyFont="1" applyFill="1" applyBorder="1" applyAlignment="1" applyProtection="1">
      <alignment horizontal="left" vertical="center" wrapText="1"/>
      <protection locked="0"/>
    </xf>
    <xf numFmtId="165" fontId="42" fillId="0" borderId="9" xfId="0" applyNumberFormat="1" applyFont="1" applyBorder="1" applyAlignment="1" applyProtection="1">
      <alignment horizontal="center" wrapText="1"/>
      <protection locked="0"/>
    </xf>
    <xf numFmtId="0" fontId="24" fillId="0" borderId="13" xfId="0" applyNumberFormat="1" applyFont="1" applyFill="1" applyBorder="1" applyAlignment="1" applyProtection="1">
      <alignment horizontal="center" vertical="center" wrapText="1"/>
      <protection locked="0"/>
    </xf>
    <xf numFmtId="165" fontId="24" fillId="0" borderId="48" xfId="0" applyNumberFormat="1" applyFont="1" applyFill="1" applyBorder="1" applyAlignment="1" applyProtection="1">
      <alignment horizontal="center" vertical="center" wrapText="1"/>
      <protection locked="0"/>
    </xf>
    <xf numFmtId="165" fontId="24" fillId="0" borderId="50" xfId="0" applyNumberFormat="1" applyFont="1" applyFill="1" applyBorder="1" applyAlignment="1" applyProtection="1">
      <alignment horizontal="center" vertical="center" wrapText="1"/>
      <protection locked="0"/>
    </xf>
    <xf numFmtId="165" fontId="24" fillId="0" borderId="78" xfId="0" applyNumberFormat="1" applyFont="1" applyFill="1" applyBorder="1" applyAlignment="1" applyProtection="1">
      <alignment horizontal="center" vertical="center" wrapText="1"/>
      <protection locked="0"/>
    </xf>
    <xf numFmtId="164" fontId="42" fillId="22" borderId="10" xfId="0" applyNumberFormat="1" applyFont="1" applyFill="1" applyBorder="1" applyAlignment="1" applyProtection="1">
      <alignment horizontal="right" vertical="justify"/>
    </xf>
    <xf numFmtId="0" fontId="24" fillId="21" borderId="27" xfId="0" applyFont="1" applyFill="1" applyBorder="1" applyProtection="1">
      <protection locked="0"/>
    </xf>
    <xf numFmtId="0" fontId="24" fillId="21" borderId="44" xfId="0" applyFont="1" applyFill="1" applyBorder="1" applyProtection="1">
      <protection locked="0"/>
    </xf>
    <xf numFmtId="0" fontId="24" fillId="22" borderId="10" xfId="0" applyNumberFormat="1" applyFont="1" applyFill="1" applyBorder="1" applyAlignment="1" applyProtection="1">
      <alignment horizontal="center" vertical="center"/>
    </xf>
    <xf numFmtId="0" fontId="42" fillId="0" borderId="15" xfId="0" applyNumberFormat="1" applyFont="1" applyBorder="1" applyAlignment="1" applyProtection="1">
      <alignment horizontal="left" wrapText="1"/>
      <protection locked="0"/>
    </xf>
    <xf numFmtId="49" fontId="42" fillId="0" borderId="12" xfId="0" applyNumberFormat="1" applyFont="1" applyBorder="1" applyAlignment="1" applyProtection="1">
      <alignment horizontal="center"/>
      <protection locked="0"/>
    </xf>
    <xf numFmtId="49" fontId="24" fillId="0" borderId="8" xfId="0" applyNumberFormat="1" applyFont="1" applyBorder="1" applyAlignment="1" applyProtection="1">
      <alignment horizontal="center" vertical="center" wrapText="1"/>
      <protection locked="0"/>
    </xf>
    <xf numFmtId="0" fontId="24" fillId="0" borderId="9" xfId="0" applyNumberFormat="1" applyFont="1" applyFill="1" applyBorder="1" applyAlignment="1" applyProtection="1">
      <alignment horizontal="center" vertical="center"/>
      <protection locked="0"/>
    </xf>
    <xf numFmtId="0" fontId="24" fillId="0" borderId="12" xfId="0" applyNumberFormat="1" applyFont="1" applyBorder="1" applyAlignment="1" applyProtection="1">
      <alignment horizontal="center" vertical="center" wrapText="1"/>
      <protection locked="0"/>
    </xf>
    <xf numFmtId="0" fontId="24" fillId="0" borderId="9" xfId="0" applyNumberFormat="1" applyFont="1" applyBorder="1" applyAlignment="1" applyProtection="1">
      <alignment horizontal="center" vertical="center" wrapText="1"/>
      <protection locked="0"/>
    </xf>
    <xf numFmtId="7" fontId="42" fillId="27" borderId="12" xfId="0" applyNumberFormat="1" applyFont="1" applyFill="1" applyBorder="1" applyAlignment="1" applyProtection="1">
      <alignment wrapText="1"/>
      <protection locked="0"/>
    </xf>
    <xf numFmtId="8" fontId="24" fillId="27" borderId="12" xfId="0" applyNumberFormat="1" applyFont="1" applyFill="1" applyBorder="1" applyAlignment="1" applyProtection="1">
      <alignment horizontal="center" vertical="center" wrapText="1"/>
      <protection locked="0"/>
    </xf>
    <xf numFmtId="164" fontId="24" fillId="0" borderId="81" xfId="0" applyNumberFormat="1" applyFont="1" applyFill="1" applyBorder="1" applyAlignment="1" applyProtection="1">
      <alignment horizontal="right" vertical="center" wrapText="1"/>
      <protection locked="0"/>
    </xf>
    <xf numFmtId="164" fontId="24" fillId="27" borderId="80" xfId="0" applyNumberFormat="1" applyFont="1" applyFill="1" applyBorder="1" applyAlignment="1" applyProtection="1">
      <alignment wrapText="1"/>
      <protection locked="0"/>
    </xf>
    <xf numFmtId="0" fontId="24" fillId="0" borderId="0" xfId="0" applyFont="1" applyFill="1" applyBorder="1" applyProtection="1"/>
    <xf numFmtId="0" fontId="24" fillId="0" borderId="0" xfId="0" applyFont="1" applyFill="1" applyBorder="1" applyProtection="1">
      <protection locked="0"/>
    </xf>
    <xf numFmtId="0" fontId="42" fillId="0" borderId="15" xfId="0" applyNumberFormat="1" applyFont="1" applyBorder="1" applyAlignment="1" applyProtection="1">
      <alignment horizontal="left" vertical="center" wrapText="1"/>
      <protection locked="0"/>
    </xf>
    <xf numFmtId="165" fontId="24" fillId="0" borderId="50" xfId="0" applyNumberFormat="1" applyFont="1" applyBorder="1" applyAlignment="1" applyProtection="1">
      <alignment horizontal="center" vertical="center" wrapText="1"/>
      <protection locked="0"/>
    </xf>
    <xf numFmtId="2" fontId="24" fillId="0" borderId="10" xfId="0" applyNumberFormat="1" applyFont="1" applyBorder="1" applyAlignment="1" applyProtection="1">
      <alignment horizontal="right" vertical="center" wrapText="1"/>
      <protection locked="0"/>
    </xf>
    <xf numFmtId="2" fontId="24" fillId="0" borderId="12" xfId="0" applyNumberFormat="1" applyFont="1" applyBorder="1" applyAlignment="1" applyProtection="1">
      <alignment horizontal="right" vertical="center" wrapText="1"/>
      <protection locked="0"/>
    </xf>
    <xf numFmtId="2" fontId="24" fillId="0" borderId="48" xfId="0" applyNumberFormat="1" applyFont="1" applyBorder="1" applyAlignment="1" applyProtection="1">
      <alignment horizontal="right" vertical="center" wrapText="1"/>
      <protection locked="0"/>
    </xf>
    <xf numFmtId="165" fontId="24" fillId="0" borderId="9" xfId="0" applyNumberFormat="1" applyFont="1" applyBorder="1" applyAlignment="1" applyProtection="1">
      <alignment horizontal="center" wrapText="1"/>
      <protection locked="0"/>
    </xf>
    <xf numFmtId="0" fontId="42" fillId="0" borderId="81" xfId="0" applyNumberFormat="1" applyFont="1" applyBorder="1" applyAlignment="1" applyProtection="1">
      <alignment horizontal="left" wrapText="1"/>
      <protection locked="0"/>
    </xf>
    <xf numFmtId="0" fontId="61" fillId="0" borderId="12" xfId="2" applyFont="1" applyBorder="1" applyAlignment="1" applyProtection="1"/>
    <xf numFmtId="0" fontId="42" fillId="0" borderId="15" xfId="0" applyNumberFormat="1" applyFont="1" applyBorder="1" applyAlignment="1" applyProtection="1">
      <alignment horizontal="center"/>
      <protection locked="0"/>
    </xf>
    <xf numFmtId="49" fontId="24" fillId="0" borderId="13" xfId="0" applyNumberFormat="1" applyFont="1" applyBorder="1" applyAlignment="1" applyProtection="1">
      <alignment horizontal="center" vertical="center" wrapText="1"/>
      <protection locked="0"/>
    </xf>
    <xf numFmtId="0" fontId="61" fillId="0" borderId="12" xfId="0" applyFont="1" applyBorder="1" applyProtection="1"/>
    <xf numFmtId="0" fontId="61" fillId="0" borderId="0" xfId="0" applyFont="1" applyProtection="1"/>
    <xf numFmtId="164" fontId="24" fillId="27" borderId="15" xfId="0" applyNumberFormat="1" applyFont="1" applyFill="1" applyBorder="1" applyAlignment="1" applyProtection="1">
      <alignment wrapText="1"/>
      <protection locked="0"/>
    </xf>
    <xf numFmtId="164" fontId="24" fillId="27" borderId="78" xfId="0" applyNumberFormat="1" applyFont="1" applyFill="1" applyBorder="1" applyAlignment="1" applyProtection="1">
      <alignment wrapText="1"/>
      <protection locked="0"/>
    </xf>
    <xf numFmtId="0" fontId="24" fillId="0" borderId="0" xfId="0" applyFont="1" applyBorder="1" applyProtection="1"/>
    <xf numFmtId="164" fontId="24" fillId="27" borderId="10" xfId="0" applyNumberFormat="1" applyFont="1" applyFill="1" applyBorder="1" applyAlignment="1" applyProtection="1">
      <alignment wrapText="1"/>
      <protection locked="0"/>
    </xf>
    <xf numFmtId="0" fontId="42" fillId="0" borderId="12" xfId="0" applyNumberFormat="1" applyFont="1" applyBorder="1" applyAlignment="1" applyProtection="1">
      <alignment wrapText="1"/>
      <protection locked="0"/>
    </xf>
    <xf numFmtId="0" fontId="61" fillId="0" borderId="12" xfId="0" applyFont="1" applyBorder="1" applyAlignment="1">
      <alignment wrapText="1"/>
    </xf>
    <xf numFmtId="165" fontId="24" fillId="0" borderId="56" xfId="0" applyNumberFormat="1" applyFont="1" applyBorder="1" applyAlignment="1" applyProtection="1">
      <alignment horizontal="center" vertical="center" wrapText="1"/>
      <protection locked="0"/>
    </xf>
    <xf numFmtId="49" fontId="24" fillId="0" borderId="56" xfId="0" applyNumberFormat="1" applyFont="1" applyBorder="1" applyAlignment="1" applyProtection="1">
      <alignment horizontal="center" vertical="center" wrapText="1"/>
      <protection locked="0"/>
    </xf>
    <xf numFmtId="165" fontId="24" fillId="0" borderId="14" xfId="0" applyNumberFormat="1" applyFont="1" applyBorder="1" applyAlignment="1" applyProtection="1">
      <alignment horizontal="center" wrapText="1"/>
      <protection locked="0"/>
    </xf>
    <xf numFmtId="49" fontId="24" fillId="0" borderId="54" xfId="0" applyNumberFormat="1" applyFont="1" applyBorder="1" applyAlignment="1" applyProtection="1">
      <alignment horizontal="center" vertical="center" wrapText="1"/>
      <protection locked="0"/>
    </xf>
    <xf numFmtId="0" fontId="24" fillId="0" borderId="56" xfId="0" applyNumberFormat="1" applyFont="1" applyBorder="1" applyAlignment="1" applyProtection="1">
      <alignment horizontal="center" vertical="center" wrapText="1"/>
      <protection locked="0"/>
    </xf>
    <xf numFmtId="0" fontId="42" fillId="0" borderId="81" xfId="0" applyNumberFormat="1" applyFont="1" applyBorder="1" applyAlignment="1" applyProtection="1">
      <alignment horizontal="center"/>
      <protection locked="0"/>
    </xf>
    <xf numFmtId="0" fontId="42" fillId="0" borderId="15" xfId="0" applyNumberFormat="1" applyFont="1" applyBorder="1" applyAlignment="1" applyProtection="1">
      <alignment horizontal="center" vertical="center"/>
      <protection locked="0"/>
    </xf>
    <xf numFmtId="0" fontId="42" fillId="0" borderId="55" xfId="0" applyNumberFormat="1" applyFont="1" applyBorder="1" applyAlignment="1" applyProtection="1">
      <alignment horizontal="left" wrapText="1"/>
      <protection locked="0"/>
    </xf>
    <xf numFmtId="165" fontId="24" fillId="0" borderId="11" xfId="0" applyNumberFormat="1" applyFont="1" applyBorder="1" applyAlignment="1" applyProtection="1">
      <alignment horizontal="center" vertical="center"/>
      <protection locked="0"/>
    </xf>
    <xf numFmtId="168" fontId="42" fillId="0" borderId="54" xfId="0" applyNumberFormat="1" applyFont="1" applyBorder="1" applyAlignment="1" applyProtection="1">
      <alignment horizontal="center" vertical="center" wrapText="1"/>
      <protection locked="0"/>
    </xf>
    <xf numFmtId="0" fontId="24" fillId="0" borderId="14" xfId="0" applyNumberFormat="1" applyFont="1" applyBorder="1" applyAlignment="1" applyProtection="1">
      <alignment horizontal="center" vertical="center" wrapText="1"/>
      <protection locked="0"/>
    </xf>
    <xf numFmtId="2" fontId="24" fillId="0" borderId="11" xfId="0" applyNumberFormat="1" applyFont="1" applyBorder="1" applyAlignment="1" applyProtection="1">
      <alignment horizontal="right" vertical="center" wrapText="1"/>
      <protection locked="0"/>
    </xf>
    <xf numFmtId="7" fontId="42" fillId="27" borderId="11" xfId="0" applyNumberFormat="1" applyFont="1" applyFill="1" applyBorder="1" applyAlignment="1" applyProtection="1">
      <alignment wrapText="1"/>
      <protection locked="0"/>
    </xf>
    <xf numFmtId="164" fontId="24" fillId="27" borderId="54" xfId="0" applyNumberFormat="1" applyFont="1" applyFill="1" applyBorder="1" applyAlignment="1" applyProtection="1">
      <alignment wrapText="1"/>
      <protection locked="0"/>
    </xf>
    <xf numFmtId="164" fontId="24" fillId="27" borderId="9" xfId="0" applyNumberFormat="1" applyFont="1" applyFill="1" applyBorder="1" applyAlignment="1" applyProtection="1">
      <alignment wrapText="1"/>
      <protection locked="0"/>
    </xf>
    <xf numFmtId="165" fontId="24" fillId="0" borderId="12" xfId="0" applyNumberFormat="1" applyFont="1" applyBorder="1" applyAlignment="1" applyProtection="1">
      <alignment horizontal="center" vertical="center" wrapText="1"/>
      <protection locked="0"/>
    </xf>
    <xf numFmtId="164" fontId="24" fillId="27" borderId="13" xfId="0" applyNumberFormat="1" applyFont="1" applyFill="1" applyBorder="1" applyAlignment="1" applyProtection="1">
      <alignment wrapText="1"/>
      <protection locked="0"/>
    </xf>
    <xf numFmtId="0" fontId="24" fillId="0" borderId="12" xfId="0" applyFont="1" applyFill="1" applyBorder="1" applyAlignment="1" applyProtection="1">
      <alignment horizontal="center" vertical="center" wrapText="1"/>
      <protection locked="0"/>
    </xf>
    <xf numFmtId="0" fontId="63" fillId="0" borderId="0" xfId="0" applyFont="1" applyProtection="1"/>
    <xf numFmtId="0" fontId="61" fillId="0" borderId="12" xfId="0" applyFont="1" applyFill="1" applyBorder="1" applyAlignment="1">
      <alignment wrapText="1"/>
    </xf>
    <xf numFmtId="0" fontId="42" fillId="0" borderId="55" xfId="0" applyNumberFormat="1" applyFont="1" applyBorder="1" applyAlignment="1" applyProtection="1">
      <alignment horizontal="center"/>
      <protection locked="0"/>
    </xf>
    <xf numFmtId="0" fontId="42" fillId="0" borderId="12" xfId="0" applyNumberFormat="1" applyFont="1" applyBorder="1" applyAlignment="1" applyProtection="1">
      <alignment horizontal="center"/>
      <protection locked="0"/>
    </xf>
    <xf numFmtId="49" fontId="42" fillId="0" borderId="48" xfId="0" applyNumberFormat="1" applyFont="1" applyFill="1" applyBorder="1" applyAlignment="1" applyProtection="1">
      <alignment horizontal="center" vertical="center" wrapText="1"/>
      <protection locked="0"/>
    </xf>
    <xf numFmtId="49" fontId="42" fillId="0" borderId="81" xfId="0" applyNumberFormat="1" applyFont="1" applyFill="1" applyBorder="1" applyAlignment="1" applyProtection="1">
      <alignment horizontal="center" vertical="center" wrapText="1"/>
      <protection locked="0"/>
    </xf>
    <xf numFmtId="0" fontId="66" fillId="0" borderId="15" xfId="0" applyNumberFormat="1" applyFont="1" applyBorder="1" applyAlignment="1" applyProtection="1">
      <alignment horizontal="left" wrapText="1"/>
      <protection locked="0"/>
    </xf>
    <xf numFmtId="0" fontId="0" fillId="0" borderId="70" xfId="0" applyFill="1" applyBorder="1" applyProtection="1">
      <protection locked="0"/>
    </xf>
    <xf numFmtId="7" fontId="42" fillId="27" borderId="48" xfId="0" applyNumberFormat="1" applyFont="1" applyFill="1" applyBorder="1" applyAlignment="1" applyProtection="1">
      <alignment wrapText="1"/>
      <protection locked="0"/>
    </xf>
    <xf numFmtId="164" fontId="24" fillId="27" borderId="45" xfId="0" applyNumberFormat="1" applyFont="1" applyFill="1" applyBorder="1" applyAlignment="1" applyProtection="1">
      <alignment wrapText="1"/>
      <protection locked="0"/>
    </xf>
    <xf numFmtId="0" fontId="67" fillId="0" borderId="0" xfId="0" applyFont="1" applyProtection="1"/>
    <xf numFmtId="167" fontId="42" fillId="22" borderId="70" xfId="0" applyNumberFormat="1" applyFont="1" applyFill="1" applyBorder="1" applyAlignment="1" applyProtection="1">
      <alignment horizontal="right" vertical="justify"/>
    </xf>
    <xf numFmtId="0" fontId="63" fillId="0" borderId="70" xfId="0" applyFont="1" applyBorder="1" applyProtection="1"/>
    <xf numFmtId="166" fontId="24" fillId="0" borderId="12" xfId="0" applyNumberFormat="1" applyFont="1" applyBorder="1" applyAlignment="1" applyProtection="1">
      <alignment horizontal="right" vertical="center" wrapText="1"/>
      <protection locked="0"/>
    </xf>
    <xf numFmtId="166" fontId="24" fillId="0" borderId="48" xfId="0" applyNumberFormat="1" applyFon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24" fillId="21" borderId="52" xfId="0" applyFont="1" applyFill="1" applyBorder="1" applyProtection="1">
      <protection locked="0"/>
    </xf>
    <xf numFmtId="0" fontId="24" fillId="21" borderId="71" xfId="0" applyFont="1" applyFill="1" applyBorder="1" applyProtection="1">
      <protection locked="0"/>
    </xf>
    <xf numFmtId="0" fontId="24" fillId="22" borderId="29" xfId="0" applyNumberFormat="1" applyFont="1" applyFill="1" applyBorder="1" applyAlignment="1" applyProtection="1">
      <alignment horizontal="center" vertical="center"/>
    </xf>
    <xf numFmtId="0" fontId="42" fillId="0" borderId="74" xfId="0" applyNumberFormat="1" applyFont="1" applyBorder="1" applyAlignment="1" applyProtection="1">
      <alignment horizontal="left" wrapText="1"/>
      <protection locked="0"/>
    </xf>
    <xf numFmtId="0" fontId="42" fillId="0" borderId="74" xfId="0" applyNumberFormat="1" applyFont="1" applyBorder="1" applyAlignment="1" applyProtection="1">
      <alignment horizontal="center"/>
      <protection locked="0"/>
    </xf>
    <xf numFmtId="49" fontId="42" fillId="0" borderId="20" xfId="0" applyNumberFormat="1" applyFont="1" applyBorder="1" applyAlignment="1" applyProtection="1">
      <alignment horizontal="center"/>
      <protection locked="0"/>
    </xf>
    <xf numFmtId="165" fontId="24" fillId="0" borderId="20" xfId="0" applyNumberFormat="1" applyFont="1" applyBorder="1" applyAlignment="1" applyProtection="1">
      <alignment horizontal="center" vertical="center"/>
      <protection locked="0"/>
    </xf>
    <xf numFmtId="165" fontId="24" fillId="0" borderId="24" xfId="0" applyNumberFormat="1" applyFont="1" applyBorder="1" applyAlignment="1" applyProtection="1">
      <alignment horizontal="center" vertical="center" wrapText="1"/>
      <protection locked="0"/>
    </xf>
    <xf numFmtId="49" fontId="24" fillId="0" borderId="24" xfId="0" applyNumberFormat="1" applyFont="1" applyBorder="1" applyAlignment="1" applyProtection="1">
      <alignment horizontal="center" vertical="center" wrapText="1"/>
      <protection locked="0"/>
    </xf>
    <xf numFmtId="165" fontId="24" fillId="0" borderId="18" xfId="0" applyNumberFormat="1" applyFont="1" applyBorder="1" applyAlignment="1" applyProtection="1">
      <alignment horizontal="center" wrapText="1"/>
      <protection locked="0"/>
    </xf>
    <xf numFmtId="49" fontId="24" fillId="0" borderId="29" xfId="0" applyNumberFormat="1" applyFont="1" applyBorder="1" applyAlignment="1" applyProtection="1">
      <alignment horizontal="center" vertical="center" wrapText="1"/>
      <protection locked="0"/>
    </xf>
    <xf numFmtId="0" fontId="24" fillId="0" borderId="24" xfId="0" applyNumberFormat="1" applyFont="1" applyBorder="1" applyAlignment="1" applyProtection="1">
      <alignment horizontal="center" vertical="center" wrapText="1"/>
      <protection locked="0"/>
    </xf>
    <xf numFmtId="168" fontId="42" fillId="0" borderId="29" xfId="0" applyNumberFormat="1" applyFont="1" applyBorder="1" applyAlignment="1" applyProtection="1">
      <alignment horizontal="center" vertical="center" wrapText="1"/>
      <protection locked="0"/>
    </xf>
    <xf numFmtId="1" fontId="39" fillId="22" borderId="20" xfId="0" applyNumberFormat="1" applyFont="1" applyFill="1" applyBorder="1" applyAlignment="1" applyProtection="1">
      <alignment horizontal="center" vertical="center" wrapText="1"/>
    </xf>
    <xf numFmtId="0" fontId="24" fillId="0" borderId="20" xfId="0" applyNumberFormat="1" applyFont="1" applyBorder="1" applyAlignment="1" applyProtection="1">
      <alignment horizontal="center" vertical="center" wrapText="1"/>
      <protection locked="0"/>
    </xf>
    <xf numFmtId="0" fontId="24" fillId="0" borderId="18" xfId="0" applyNumberFormat="1" applyFont="1" applyBorder="1" applyAlignment="1" applyProtection="1">
      <alignment horizontal="center" vertical="center" wrapText="1"/>
      <protection locked="0"/>
    </xf>
    <xf numFmtId="2" fontId="24" fillId="0" borderId="29" xfId="0" applyNumberFormat="1" applyFont="1" applyBorder="1" applyAlignment="1" applyProtection="1">
      <alignment horizontal="right" vertical="center" wrapText="1"/>
      <protection locked="0"/>
    </xf>
    <xf numFmtId="166" fontId="24" fillId="0" borderId="20" xfId="0" applyNumberFormat="1" applyFont="1" applyBorder="1" applyAlignment="1" applyProtection="1">
      <alignment horizontal="right" vertical="center" wrapText="1"/>
      <protection locked="0"/>
    </xf>
    <xf numFmtId="166" fontId="24" fillId="0" borderId="73" xfId="0" applyNumberFormat="1" applyFont="1" applyBorder="1" applyAlignment="1" applyProtection="1">
      <alignment horizontal="right" vertical="center" wrapText="1"/>
      <protection locked="0"/>
    </xf>
    <xf numFmtId="2" fontId="39" fillId="22" borderId="20" xfId="0" applyNumberFormat="1" applyFont="1" applyFill="1" applyBorder="1" applyProtection="1"/>
    <xf numFmtId="7" fontId="24" fillId="22" borderId="20" xfId="0" applyNumberFormat="1" applyFont="1" applyFill="1" applyBorder="1" applyProtection="1"/>
    <xf numFmtId="7" fontId="42" fillId="27" borderId="20" xfId="0" applyNumberFormat="1" applyFont="1" applyFill="1" applyBorder="1" applyAlignment="1" applyProtection="1">
      <alignment wrapText="1"/>
      <protection locked="0"/>
    </xf>
    <xf numFmtId="8" fontId="23" fillId="21" borderId="20" xfId="0" applyNumberFormat="1" applyFont="1" applyFill="1" applyBorder="1" applyAlignment="1" applyProtection="1">
      <alignment wrapText="1"/>
    </xf>
    <xf numFmtId="8" fontId="24" fillId="27" borderId="20" xfId="0" applyNumberFormat="1" applyFont="1" applyFill="1" applyBorder="1" applyAlignment="1" applyProtection="1">
      <alignment horizontal="center" vertical="center" wrapText="1"/>
      <protection locked="0"/>
    </xf>
    <xf numFmtId="8" fontId="24" fillId="21" borderId="20" xfId="0" applyNumberFormat="1" applyFont="1" applyFill="1" applyBorder="1"/>
    <xf numFmtId="8" fontId="42" fillId="22" borderId="18" xfId="0" applyNumberFormat="1" applyFont="1" applyFill="1" applyBorder="1" applyAlignment="1" applyProtection="1">
      <alignment horizontal="right" vertical="center"/>
    </xf>
    <xf numFmtId="164" fontId="24" fillId="27" borderId="29" xfId="0" applyNumberFormat="1" applyFont="1" applyFill="1" applyBorder="1" applyAlignment="1" applyProtection="1">
      <alignment wrapText="1"/>
      <protection locked="0"/>
    </xf>
    <xf numFmtId="164" fontId="24" fillId="27" borderId="75" xfId="0" applyNumberFormat="1" applyFont="1" applyFill="1" applyBorder="1" applyAlignment="1" applyProtection="1">
      <alignment wrapText="1"/>
      <protection locked="0"/>
    </xf>
    <xf numFmtId="164" fontId="24" fillId="27" borderId="52" xfId="0" applyNumberFormat="1" applyFont="1" applyFill="1" applyBorder="1" applyAlignment="1" applyProtection="1">
      <alignment wrapText="1"/>
      <protection locked="0"/>
    </xf>
    <xf numFmtId="7" fontId="39" fillId="22" borderId="20" xfId="0" applyNumberFormat="1" applyFont="1" applyFill="1" applyBorder="1" applyAlignment="1" applyProtection="1"/>
    <xf numFmtId="7" fontId="42" fillId="22" borderId="20" xfId="0" applyNumberFormat="1" applyFont="1" applyFill="1" applyBorder="1" applyProtection="1"/>
    <xf numFmtId="7" fontId="39" fillId="22" borderId="18" xfId="0" applyNumberFormat="1" applyFont="1" applyFill="1" applyBorder="1" applyProtection="1"/>
    <xf numFmtId="7" fontId="42" fillId="22" borderId="24" xfId="0" applyNumberFormat="1" applyFont="1" applyFill="1" applyBorder="1" applyProtection="1"/>
    <xf numFmtId="7" fontId="42" fillId="22" borderId="18" xfId="0" applyNumberFormat="1" applyFont="1" applyFill="1" applyBorder="1" applyProtection="1"/>
    <xf numFmtId="164" fontId="42" fillId="22" borderId="29" xfId="0" applyNumberFormat="1" applyFont="1" applyFill="1" applyBorder="1" applyAlignment="1" applyProtection="1">
      <alignment horizontal="right" vertical="justify"/>
    </xf>
    <xf numFmtId="8" fontId="42" fillId="22" borderId="20" xfId="0" applyNumberFormat="1" applyFont="1" applyFill="1" applyBorder="1" applyAlignment="1" applyProtection="1">
      <alignment horizontal="right" vertical="justify"/>
    </xf>
    <xf numFmtId="8" fontId="42" fillId="22" borderId="18" xfId="0" applyNumberFormat="1" applyFont="1" applyFill="1" applyBorder="1" applyAlignment="1" applyProtection="1">
      <alignment horizontal="right" vertical="justify"/>
    </xf>
    <xf numFmtId="3" fontId="42" fillId="22" borderId="29" xfId="0" applyNumberFormat="1" applyFont="1" applyFill="1" applyBorder="1" applyAlignment="1" applyProtection="1">
      <alignment horizontal="center"/>
    </xf>
    <xf numFmtId="1" fontId="42" fillId="22" borderId="76" xfId="0" applyNumberFormat="1" applyFont="1" applyFill="1" applyBorder="1" applyAlignment="1" applyProtection="1">
      <alignment horizontal="center" vertical="center"/>
    </xf>
    <xf numFmtId="1" fontId="42" fillId="22" borderId="20" xfId="0" applyNumberFormat="1" applyFont="1" applyFill="1" applyBorder="1" applyAlignment="1" applyProtection="1">
      <alignment horizontal="center" vertical="center"/>
    </xf>
    <xf numFmtId="1" fontId="42" fillId="22" borderId="18" xfId="0" applyNumberFormat="1" applyFont="1" applyFill="1" applyBorder="1" applyAlignment="1" applyProtection="1">
      <alignment horizontal="center" vertical="center"/>
    </xf>
    <xf numFmtId="167" fontId="42" fillId="22" borderId="29" xfId="0" applyNumberFormat="1" applyFont="1" applyFill="1" applyBorder="1" applyAlignment="1" applyProtection="1">
      <alignment horizontal="right" vertical="center"/>
    </xf>
    <xf numFmtId="167" fontId="42" fillId="22" borderId="20" xfId="0" applyNumberFormat="1" applyFont="1" applyFill="1" applyBorder="1" applyAlignment="1" applyProtection="1">
      <alignment horizontal="right" vertical="center"/>
    </xf>
    <xf numFmtId="167" fontId="42" fillId="22" borderId="20" xfId="0" applyNumberFormat="1" applyFont="1" applyFill="1" applyBorder="1" applyAlignment="1" applyProtection="1">
      <alignment horizontal="right" vertical="justify"/>
    </xf>
    <xf numFmtId="167" fontId="42" fillId="22" borderId="24" xfId="0" applyNumberFormat="1" applyFont="1" applyFill="1" applyBorder="1" applyAlignment="1" applyProtection="1">
      <alignment horizontal="right" vertical="justify"/>
    </xf>
    <xf numFmtId="167" fontId="42" fillId="22" borderId="18" xfId="0" applyNumberFormat="1" applyFont="1" applyFill="1" applyBorder="1" applyAlignment="1" applyProtection="1">
      <alignment horizontal="right" vertical="justify"/>
    </xf>
    <xf numFmtId="0" fontId="0" fillId="0" borderId="0" xfId="0" applyProtection="1">
      <protection locked="0"/>
    </xf>
    <xf numFmtId="49" fontId="0" fillId="0" borderId="0" xfId="0" applyNumberFormat="1" applyBorder="1" applyProtection="1">
      <protection locked="0"/>
    </xf>
    <xf numFmtId="49" fontId="0" fillId="0" borderId="0" xfId="0" applyNumberFormat="1" applyAlignment="1" applyProtection="1">
      <alignment wrapText="1"/>
      <protection locked="0"/>
    </xf>
    <xf numFmtId="49" fontId="0" fillId="0" borderId="0" xfId="0" applyNumberFormat="1" applyProtection="1">
      <protection locked="0"/>
    </xf>
    <xf numFmtId="165" fontId="0" fillId="0" borderId="0" xfId="0" applyNumberFormat="1" applyProtection="1">
      <protection locked="0"/>
    </xf>
    <xf numFmtId="165" fontId="0" fillId="0" borderId="0" xfId="0" applyNumberFormat="1" applyAlignment="1" applyProtection="1">
      <alignment wrapText="1"/>
      <protection locked="0"/>
    </xf>
    <xf numFmtId="165" fontId="0" fillId="0" borderId="0" xfId="0" applyNumberFormat="1" applyBorder="1" applyAlignment="1" applyProtection="1">
      <alignment wrapText="1"/>
      <protection locked="0"/>
    </xf>
    <xf numFmtId="0" fontId="0" fillId="0" borderId="0" xfId="0" applyNumberFormat="1" applyAlignment="1" applyProtection="1">
      <alignment wrapText="1"/>
      <protection locked="0"/>
    </xf>
    <xf numFmtId="166" fontId="0" fillId="0" borderId="0" xfId="0" applyNumberFormat="1" applyProtection="1">
      <protection locked="0"/>
    </xf>
    <xf numFmtId="7" fontId="0" fillId="0" borderId="0" xfId="0" applyNumberFormat="1" applyProtection="1">
      <protection locked="0"/>
    </xf>
    <xf numFmtId="164" fontId="0" fillId="0" borderId="0" xfId="0" applyNumberFormat="1" applyProtection="1">
      <protection locked="0"/>
    </xf>
    <xf numFmtId="4" fontId="0" fillId="0" borderId="0" xfId="0" applyNumberFormat="1" applyProtection="1">
      <protection locked="0"/>
    </xf>
    <xf numFmtId="7" fontId="0" fillId="0" borderId="0" xfId="0" applyNumberFormat="1" applyAlignment="1" applyProtection="1">
      <protection locked="0"/>
    </xf>
    <xf numFmtId="7" fontId="0" fillId="0" borderId="0" xfId="0" applyNumberFormat="1" applyBorder="1" applyProtection="1">
      <protection locked="0"/>
    </xf>
    <xf numFmtId="165" fontId="0" fillId="0" borderId="23" xfId="0" applyNumberFormat="1" applyBorder="1" applyAlignment="1" applyProtection="1">
      <alignment wrapText="1"/>
      <protection locked="0"/>
    </xf>
    <xf numFmtId="49" fontId="0" fillId="0" borderId="27" xfId="0" applyNumberFormat="1" applyBorder="1" applyProtection="1">
      <protection locked="0"/>
    </xf>
    <xf numFmtId="0" fontId="0" fillId="0" borderId="0" xfId="0" applyFill="1" applyBorder="1" applyAlignment="1" applyProtection="1">
      <alignment wrapText="1"/>
      <protection locked="0"/>
    </xf>
    <xf numFmtId="7" fontId="0" fillId="0" borderId="44" xfId="0" applyNumberFormat="1" applyBorder="1" applyProtection="1">
      <protection locked="0"/>
    </xf>
  </cellXfs>
  <cellStyles count="3">
    <cellStyle name="40% - Accent2" xfId="1" builtinId="35"/>
    <cellStyle name="Hyperlink" xfId="2" builtinId="8"/>
    <cellStyle name="Normal" xfId="0" builtinId="0"/>
  </cellStyles>
  <dxfs count="624">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ont>
        <b/>
        <i val="0"/>
        <color auto="1"/>
      </font>
      <numFmt numFmtId="164" formatCode="&quot;$&quot;#,##0.00"/>
    </dxf>
    <dxf>
      <font>
        <color theme="0"/>
      </font>
      <numFmt numFmtId="0" formatCode="General"/>
    </dxf>
    <dxf>
      <font>
        <color theme="9" tint="-0.24994659260841701"/>
      </font>
    </dxf>
    <dxf>
      <font>
        <color theme="1"/>
      </font>
    </dxf>
    <dxf>
      <fill>
        <patternFill>
          <bgColor theme="7" tint="0.39994506668294322"/>
        </patternFill>
      </fill>
    </dxf>
    <dxf>
      <fill>
        <patternFill>
          <bgColor theme="7" tint="0.59996337778862885"/>
        </patternFill>
      </fill>
    </dxf>
    <dxf>
      <font>
        <color theme="9" tint="-0.2499465926084170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rgb="FFFFFF0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4" formatCode="&quot;$&quot;#,##0.00"/>
    </dxf>
    <dxf>
      <font>
        <color theme="9" tint="-0.24994659260841701"/>
      </font>
      <numFmt numFmtId="164" formatCode="&quot;$&quot;#,##0.00"/>
    </dxf>
    <dxf>
      <font>
        <color theme="1"/>
      </font>
    </dxf>
    <dxf>
      <font>
        <color rgb="FFFFFF0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4" formatCode="&quot;$&quot;#,##0.00"/>
    </dxf>
    <dxf>
      <font>
        <color auto="1"/>
      </font>
    </dxf>
    <dxf>
      <font>
        <color theme="9" tint="-0.24994659260841701"/>
      </font>
    </dxf>
    <dxf>
      <font>
        <color auto="1"/>
      </font>
      <numFmt numFmtId="4" formatCode="#,##0.00"/>
    </dxf>
    <dxf>
      <font>
        <color theme="1"/>
      </font>
      <numFmt numFmtId="4" formatCode="#,##0.00"/>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1"/>
      </font>
    </dxf>
    <dxf>
      <font>
        <color theme="0"/>
      </font>
    </dxf>
    <dxf>
      <font>
        <color theme="0"/>
      </font>
    </dxf>
    <dxf>
      <font>
        <color rgb="FFFFFF00"/>
      </font>
    </dxf>
    <dxf>
      <font>
        <color theme="9" tint="-0.2499465926084170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49</xdr:col>
      <xdr:colOff>0</xdr:colOff>
      <xdr:row>87</xdr:row>
      <xdr:rowOff>123190</xdr:rowOff>
    </xdr:from>
    <xdr:ext cx="184731" cy="264560"/>
    <xdr:sp macro="" textlink="">
      <xdr:nvSpPr>
        <xdr:cNvPr id="2" name="TextBox 1"/>
        <xdr:cNvSpPr txBox="1"/>
      </xdr:nvSpPr>
      <xdr:spPr>
        <a:xfrm>
          <a:off x="64093725" y="29469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87</xdr:row>
      <xdr:rowOff>123190</xdr:rowOff>
    </xdr:from>
    <xdr:ext cx="184731" cy="264560"/>
    <xdr:sp macro="" textlink="">
      <xdr:nvSpPr>
        <xdr:cNvPr id="3" name="TextBox 2"/>
        <xdr:cNvSpPr txBox="1"/>
      </xdr:nvSpPr>
      <xdr:spPr>
        <a:xfrm>
          <a:off x="44351575" y="29469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87</xdr:row>
      <xdr:rowOff>123190</xdr:rowOff>
    </xdr:from>
    <xdr:ext cx="184731" cy="264560"/>
    <xdr:sp macro="" textlink="">
      <xdr:nvSpPr>
        <xdr:cNvPr id="4" name="TextBox 3"/>
        <xdr:cNvSpPr txBox="1"/>
      </xdr:nvSpPr>
      <xdr:spPr>
        <a:xfrm>
          <a:off x="69894450" y="29469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87</xdr:row>
      <xdr:rowOff>123190</xdr:rowOff>
    </xdr:from>
    <xdr:ext cx="184731" cy="264560"/>
    <xdr:sp macro="" textlink="">
      <xdr:nvSpPr>
        <xdr:cNvPr id="5" name="TextBox 4"/>
        <xdr:cNvSpPr txBox="1"/>
      </xdr:nvSpPr>
      <xdr:spPr>
        <a:xfrm>
          <a:off x="69894450" y="29469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FICIAL%20UIPA%20RECORD%20LOG%20-%20DOW%20FY17-PRESENT%20(DO%20NOT%20DEL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_Log"/>
      <sheetName val="SAMPLE LOG"/>
      <sheetName val="FY 2016-2017"/>
      <sheetName val="FY 2017-2018"/>
      <sheetName val="FY 2018-2019"/>
      <sheetName val="FY 2019-2020"/>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A42"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56"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1"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34"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22"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15"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5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13" TargetMode="External"/><Relationship Id="rId3057" Type="http://schemas.openxmlformats.org/officeDocument/2006/relationships/drawing" Target="../drawings/drawing1.xm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3"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1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57"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A42"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1"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22"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15"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1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13"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printerSettings" Target="../printerSettings/printerSettings1.bin"/><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56"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57"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A42"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1"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15"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1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13" TargetMode="External"/><Relationship Id="rId3055" Type="http://schemas.openxmlformats.org/officeDocument/2006/relationships/hyperlink" Target="http://web.higov.net/oip/rrs/popup_list_agency_by_login.php?text=opener.document.myform.x_Agency_Codetxt&amp;title=Agency%20Code&amp;id=opener.document.myform.x_Agency_Code&amp;dept=A32"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56"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57"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A42"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1"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15"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1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13" TargetMode="External"/><Relationship Id="rId1839" Type="http://schemas.openxmlformats.org/officeDocument/2006/relationships/hyperlink" Target="http://web.higov.net/oip/rrs/popup_list_agency_by_login.php?text=opener.document.myform.x_Agency_Codetxt&amp;title=Agency%20Code&amp;id=opener.document.myform.x_Agency_Code&amp;dept=A34" TargetMode="External"/><Relationship Id="rId3054" Type="http://schemas.openxmlformats.org/officeDocument/2006/relationships/hyperlink" Target="http://web.higov.net/oip/rrs/popup_list_agency_by_login.php?text=opener.document.myform.x_Agency_Codetxt&amp;title=Agency%20Code&amp;id=opener.document.myform.x_Agency_Code&amp;dept=A53"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5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56"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57"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A42"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1"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B61"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15"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1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13" TargetMode="External"/><Relationship Id="rId1838" Type="http://schemas.openxmlformats.org/officeDocument/2006/relationships/hyperlink" Target="http://web.higov.net/oip/rrs/popup_list_agency_by_login.php?text=opener.document.myform.x_Agency_Codetxt&amp;title=Agency%20Code&amp;id=opener.document.myform.x_Agency_Code&amp;dept=A34"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3"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22"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5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56"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57"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1"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A52"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B61"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15"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1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34"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3"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22"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33"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O81"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56"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57"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34"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1"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5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B61"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15"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55"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3"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22"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57"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34"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3"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5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B61"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comments" Target="../comments1.xm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55"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3"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22"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A42"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34"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22"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5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B61"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13"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vmlDrawing" Target="../drawings/vmlDrawing1.vm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3"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B61"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1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Z1803"/>
  <sheetViews>
    <sheetView tabSelected="1" topLeftCell="A9" zoomScale="80" zoomScaleNormal="80" workbookViewId="0">
      <pane ySplit="1" topLeftCell="A73" activePane="bottomLeft" state="frozen"/>
      <selection activeCell="H9" sqref="H9"/>
      <selection pane="bottomLeft" activeCell="D88" sqref="D88:V89"/>
    </sheetView>
  </sheetViews>
  <sheetFormatPr defaultColWidth="9.140625" defaultRowHeight="15" x14ac:dyDescent="0.25"/>
  <cols>
    <col min="1" max="1" width="24.42578125" style="590" customWidth="1"/>
    <col min="2" max="2" width="35.85546875" style="590" customWidth="1"/>
    <col min="3" max="3" width="9.5703125" style="605" customWidth="1"/>
    <col min="4" max="4" width="52.7109375" style="592" customWidth="1"/>
    <col min="5" max="5" width="14.28515625" style="593" customWidth="1"/>
    <col min="6" max="6" width="13.7109375" style="593" customWidth="1"/>
    <col min="7" max="7" width="16.42578125" style="594" customWidth="1"/>
    <col min="8" max="8" width="16.42578125" style="595" customWidth="1"/>
    <col min="9" max="9" width="16.5703125" style="604" customWidth="1"/>
    <col min="10" max="10" width="16.5703125" style="596" customWidth="1"/>
    <col min="11" max="12" width="16.5703125" style="595" customWidth="1"/>
    <col min="13" max="13" width="16.42578125" style="595" customWidth="1"/>
    <col min="14" max="14" width="17.42578125" style="595" customWidth="1"/>
    <col min="15" max="17" width="13.28515625" style="595" customWidth="1"/>
    <col min="18" max="19" width="15" style="595" customWidth="1"/>
    <col min="20" max="20" width="15.7109375" style="595" customWidth="1"/>
    <col min="21" max="21" width="14.7109375" style="595" customWidth="1"/>
    <col min="22" max="22" width="14.7109375" style="597" customWidth="1"/>
    <col min="23" max="23" width="14.85546875" style="598" customWidth="1"/>
    <col min="24" max="24" width="14.7109375" style="598" customWidth="1"/>
    <col min="25" max="25" width="17.28515625" style="598" customWidth="1"/>
    <col min="26" max="27" width="17.42578125" style="599" customWidth="1"/>
    <col min="28" max="28" width="14.5703125" style="600" customWidth="1"/>
    <col min="29" max="29" width="17.28515625" style="601" customWidth="1"/>
    <col min="30" max="30" width="18.140625" style="601" customWidth="1"/>
    <col min="31" max="31" width="19.140625" style="600" customWidth="1"/>
    <col min="32" max="33" width="19.85546875" style="599" customWidth="1"/>
    <col min="34" max="34" width="21.85546875" style="599" customWidth="1"/>
    <col min="35" max="35" width="21.85546875" style="602" customWidth="1"/>
    <col min="36" max="36" width="21.85546875" style="599" customWidth="1"/>
    <col min="37" max="40" width="21.7109375" style="599" customWidth="1"/>
    <col min="41" max="41" width="21.85546875" style="599" customWidth="1"/>
    <col min="42" max="48" width="25.140625" style="603" customWidth="1"/>
    <col min="49" max="49" width="21.85546875" style="599" customWidth="1"/>
    <col min="50" max="52" width="21.7109375" style="599" customWidth="1"/>
    <col min="53" max="53" width="21.85546875" style="599" customWidth="1"/>
    <col min="54" max="58" width="21.7109375" style="599" customWidth="1"/>
    <col min="59" max="60" width="25.140625" style="607" customWidth="1"/>
    <col min="61" max="61" width="1.7109375" style="603" customWidth="1"/>
    <col min="62" max="64" width="68.85546875" style="33" customWidth="1"/>
    <col min="65" max="65" width="74.140625" style="33" customWidth="1"/>
    <col min="66" max="66" width="79.28515625" style="33" customWidth="1"/>
    <col min="67" max="67" width="82.5703125" style="33" customWidth="1"/>
    <col min="68" max="68" width="75" style="33" customWidth="1"/>
    <col min="69" max="69" width="62.28515625" style="33" customWidth="1"/>
    <col min="70" max="70" width="59.140625" style="33" customWidth="1"/>
    <col min="71" max="71" width="62.85546875" style="33" customWidth="1"/>
    <col min="72" max="72" width="66.5703125" style="33" customWidth="1"/>
    <col min="73" max="73" width="83.42578125" style="33" customWidth="1"/>
    <col min="74" max="74" width="84.140625" style="33" customWidth="1"/>
    <col min="75" max="75" width="71.85546875" style="33" customWidth="1"/>
    <col min="76" max="76" width="76" style="33" customWidth="1"/>
    <col min="77" max="77" width="89.5703125" style="33" customWidth="1"/>
    <col min="78" max="78" width="79.140625" style="33" customWidth="1"/>
    <col min="79" max="79" width="66" style="33" customWidth="1"/>
    <col min="80" max="80" width="56.7109375" style="33" customWidth="1"/>
    <col min="81" max="81" width="69.7109375" style="33" customWidth="1"/>
    <col min="82" max="82" width="79.42578125" style="34" customWidth="1"/>
    <col min="83" max="83" width="75.7109375" style="34" customWidth="1"/>
    <col min="84" max="84" width="76" style="34" customWidth="1"/>
    <col min="85" max="85" width="26.7109375" style="34" customWidth="1"/>
    <col min="86" max="86" width="36.28515625" style="34" customWidth="1"/>
    <col min="87" max="87" width="42.85546875" style="35" customWidth="1"/>
    <col min="88" max="88" width="37.85546875" style="35" customWidth="1"/>
    <col min="89" max="89" width="36.140625" style="35" customWidth="1"/>
    <col min="90" max="90" width="53" style="35" customWidth="1"/>
    <col min="91" max="91" width="31.42578125" style="35" customWidth="1"/>
    <col min="92" max="92" width="28.28515625" style="35" customWidth="1"/>
    <col min="93" max="93" width="28.7109375" style="35" customWidth="1"/>
    <col min="94" max="94" width="39" style="35" customWidth="1"/>
    <col min="95" max="95" width="35.42578125" style="35" customWidth="1"/>
    <col min="96" max="96" width="47.5703125" style="35" customWidth="1"/>
    <col min="97" max="97" width="42.28515625" style="35" customWidth="1"/>
    <col min="98" max="98" width="42.140625" style="35" customWidth="1"/>
    <col min="99" max="100" width="35.28515625" style="35" customWidth="1"/>
    <col min="101" max="101" width="45.5703125" style="35" customWidth="1"/>
    <col min="102" max="102" width="31" style="35" customWidth="1"/>
    <col min="103" max="103" width="27.7109375" style="35" customWidth="1"/>
    <col min="104" max="104" width="44.7109375" style="35" customWidth="1"/>
    <col min="105" max="105" width="36.5703125" style="35" customWidth="1"/>
    <col min="106" max="106" width="51.7109375" style="35" customWidth="1"/>
    <col min="107" max="107" width="34.85546875" style="35" customWidth="1"/>
    <col min="108" max="108" width="50" style="35" customWidth="1"/>
    <col min="109" max="109" width="42.7109375" style="35" customWidth="1"/>
    <col min="110" max="110" width="38.140625" style="35" customWidth="1"/>
    <col min="111" max="112" width="37.28515625" style="35" customWidth="1"/>
    <col min="113" max="113" width="34.7109375" style="35" customWidth="1"/>
    <col min="114" max="114" width="44.28515625" style="35" customWidth="1"/>
    <col min="115" max="115" width="32.140625" style="35" customWidth="1"/>
    <col min="116" max="116" width="40" style="35" customWidth="1"/>
    <col min="117" max="117" width="37.85546875" style="35" customWidth="1"/>
    <col min="118" max="118" width="36.140625" style="35" customWidth="1"/>
    <col min="119" max="119" width="26.5703125" style="35" customWidth="1"/>
    <col min="120" max="120" width="43.42578125" style="35" customWidth="1"/>
    <col min="121" max="121" width="41.85546875" style="35" customWidth="1"/>
    <col min="122" max="122" width="41.7109375" style="35" customWidth="1"/>
    <col min="123" max="123" width="47.28515625" style="35" customWidth="1"/>
    <col min="124" max="124" width="44.28515625" style="35" customWidth="1"/>
    <col min="125" max="125" width="34.85546875" style="35" customWidth="1"/>
    <col min="126" max="126" width="45.85546875" style="35" customWidth="1"/>
    <col min="127" max="128" width="39.7109375" style="35" customWidth="1"/>
    <col min="129" max="129" width="40.28515625" style="35" customWidth="1"/>
    <col min="130" max="130" width="41.42578125" style="35" customWidth="1"/>
    <col min="131" max="131" width="34.28515625" style="35" customWidth="1"/>
    <col min="132" max="132" width="36" style="35" customWidth="1"/>
    <col min="133" max="133" width="49.5703125" style="35" customWidth="1"/>
    <col min="134" max="134" width="26.5703125" style="35" customWidth="1"/>
    <col min="135" max="135" width="44.28515625" style="35" customWidth="1"/>
    <col min="136" max="136" width="52.7109375" style="35" customWidth="1"/>
    <col min="137" max="137" width="35.140625" style="35" customWidth="1"/>
    <col min="138" max="138" width="32.5703125" style="35" customWidth="1"/>
    <col min="139" max="139" width="26" style="35" customWidth="1"/>
    <col min="140" max="140" width="42.28515625" style="35" customWidth="1"/>
    <col min="141" max="141" width="39.85546875" style="36" customWidth="1"/>
    <col min="142" max="142" width="40.7109375" style="36" customWidth="1"/>
    <col min="143" max="143" width="38.7109375" style="36" customWidth="1"/>
    <col min="144" max="144" width="43.28515625" style="36" customWidth="1"/>
    <col min="145" max="145" width="33.42578125" style="36" customWidth="1"/>
    <col min="146" max="146" width="36.28515625" style="36" customWidth="1"/>
    <col min="147" max="147" width="36.7109375" style="36" customWidth="1"/>
    <col min="148" max="148" width="77.28515625" style="36" customWidth="1"/>
    <col min="149" max="149" width="32" style="36" customWidth="1"/>
    <col min="150" max="150" width="33.140625" style="36" customWidth="1"/>
    <col min="151" max="151" width="37.5703125" style="36" customWidth="1"/>
    <col min="152" max="152" width="41.42578125" style="36" customWidth="1"/>
    <col min="153" max="153" width="42.28515625" style="36" customWidth="1"/>
    <col min="154" max="154" width="37.140625" style="36" customWidth="1"/>
    <col min="155" max="155" width="43.7109375" style="36" customWidth="1"/>
    <col min="156" max="156" width="39.85546875" style="36" customWidth="1"/>
    <col min="157" max="157" width="47.42578125" style="36" customWidth="1"/>
    <col min="158" max="158" width="48.28515625" style="36" customWidth="1"/>
    <col min="159" max="159" width="55.5703125" style="36" customWidth="1"/>
    <col min="160" max="160" width="43" style="36" customWidth="1"/>
    <col min="161" max="161" width="44.5703125" style="36" customWidth="1"/>
    <col min="162" max="162" width="38.5703125" style="36" customWidth="1"/>
    <col min="163" max="163" width="40.85546875" style="36" customWidth="1"/>
    <col min="164" max="164" width="72.140625" style="36" customWidth="1"/>
    <col min="165" max="165" width="56" style="36" customWidth="1"/>
    <col min="166" max="166" width="51.28515625" style="36" customWidth="1"/>
    <col min="167" max="167" width="46.85546875" style="36" customWidth="1"/>
    <col min="168" max="168" width="50.28515625" style="36" customWidth="1"/>
    <col min="169" max="169" width="26.28515625" style="36" customWidth="1"/>
    <col min="170" max="170" width="36.28515625" style="36" customWidth="1"/>
    <col min="171" max="171" width="45.42578125" style="36" customWidth="1"/>
    <col min="172" max="172" width="37.85546875" style="36" customWidth="1"/>
    <col min="173" max="173" width="24.28515625" style="36" customWidth="1"/>
    <col min="174" max="174" width="40.28515625" style="36" customWidth="1"/>
    <col min="175" max="175" width="54.5703125" style="36" customWidth="1"/>
    <col min="176" max="176" width="41.85546875" style="36" customWidth="1"/>
    <col min="177" max="177" width="46.140625" style="36" customWidth="1"/>
    <col min="178" max="178" width="43.5703125" style="36" customWidth="1"/>
    <col min="179" max="179" width="43.7109375" style="36" customWidth="1"/>
    <col min="180" max="180" width="47.28515625" style="36" customWidth="1"/>
    <col min="181" max="181" width="86.5703125" style="36" customWidth="1"/>
    <col min="182" max="182" width="50.7109375" style="36" customWidth="1"/>
    <col min="183" max="16384" width="9.140625" style="36"/>
  </cols>
  <sheetData>
    <row r="1" spans="1:182" ht="63" customHeight="1" thickTop="1" x14ac:dyDescent="0.25">
      <c r="A1" s="1" t="s">
        <v>0</v>
      </c>
      <c r="B1" s="2" t="s">
        <v>1</v>
      </c>
      <c r="C1" s="3" t="s">
        <v>2</v>
      </c>
      <c r="D1" s="4"/>
      <c r="E1" s="4"/>
      <c r="F1" s="5"/>
      <c r="G1" s="5"/>
      <c r="H1" s="5"/>
      <c r="I1" s="6"/>
      <c r="J1" s="7"/>
      <c r="K1" s="8" t="s">
        <v>3</v>
      </c>
      <c r="L1" s="9"/>
      <c r="M1" s="10" t="s">
        <v>4</v>
      </c>
      <c r="N1" s="11"/>
      <c r="O1" s="12"/>
      <c r="P1" s="12"/>
      <c r="Q1" s="12"/>
      <c r="R1" s="12"/>
      <c r="S1" s="12"/>
      <c r="T1" s="12"/>
      <c r="U1" s="13"/>
      <c r="V1" s="14" t="s">
        <v>5</v>
      </c>
      <c r="W1" s="15"/>
      <c r="X1" s="15"/>
      <c r="Y1" s="15"/>
      <c r="Z1" s="15"/>
      <c r="AA1" s="15"/>
      <c r="AB1" s="15"/>
      <c r="AC1" s="15"/>
      <c r="AD1" s="15"/>
      <c r="AE1" s="16"/>
      <c r="AF1" s="17" t="s">
        <v>6</v>
      </c>
      <c r="AG1" s="18"/>
      <c r="AH1" s="19" t="s">
        <v>7</v>
      </c>
      <c r="AI1" s="20"/>
      <c r="AJ1" s="20"/>
      <c r="AK1" s="20"/>
      <c r="AL1" s="19" t="s">
        <v>8</v>
      </c>
      <c r="AM1" s="21"/>
      <c r="AN1" s="21"/>
      <c r="AO1" s="22"/>
      <c r="AP1" s="23" t="s">
        <v>9</v>
      </c>
      <c r="AQ1" s="24"/>
      <c r="AR1" s="24"/>
      <c r="AS1" s="24"/>
      <c r="AT1" s="24"/>
      <c r="AU1" s="24"/>
      <c r="AV1" s="25"/>
      <c r="AW1" s="26" t="s">
        <v>10</v>
      </c>
      <c r="AX1" s="27"/>
      <c r="AY1" s="27"/>
      <c r="AZ1" s="28"/>
      <c r="BA1" s="29" t="s">
        <v>11</v>
      </c>
      <c r="BB1" s="30"/>
      <c r="BC1" s="30"/>
      <c r="BD1" s="30"/>
      <c r="BE1" s="30"/>
      <c r="BF1" s="30"/>
      <c r="BG1" s="30"/>
      <c r="BH1" s="31"/>
      <c r="BI1" s="32"/>
    </row>
    <row r="2" spans="1:182" s="75" customFormat="1" ht="14.45" customHeight="1" x14ac:dyDescent="0.25">
      <c r="A2" s="37" t="s">
        <v>12</v>
      </c>
      <c r="B2" s="38" t="s">
        <v>13</v>
      </c>
      <c r="C2" s="39" t="s">
        <v>14</v>
      </c>
      <c r="D2" s="40" t="s">
        <v>15</v>
      </c>
      <c r="E2" s="41" t="s">
        <v>16</v>
      </c>
      <c r="F2" s="42" t="s">
        <v>17</v>
      </c>
      <c r="G2" s="43" t="s">
        <v>18</v>
      </c>
      <c r="H2" s="44" t="s">
        <v>19</v>
      </c>
      <c r="I2" s="45" t="s">
        <v>20</v>
      </c>
      <c r="J2" s="46" t="s">
        <v>21</v>
      </c>
      <c r="K2" s="47" t="s">
        <v>22</v>
      </c>
      <c r="L2" s="48" t="s">
        <v>23</v>
      </c>
      <c r="M2" s="49" t="s">
        <v>24</v>
      </c>
      <c r="N2" s="49" t="s">
        <v>25</v>
      </c>
      <c r="O2" s="50" t="s">
        <v>26</v>
      </c>
      <c r="P2" s="50" t="s">
        <v>27</v>
      </c>
      <c r="Q2" s="50" t="s">
        <v>28</v>
      </c>
      <c r="R2" s="50" t="s">
        <v>29</v>
      </c>
      <c r="S2" s="50" t="s">
        <v>30</v>
      </c>
      <c r="T2" s="50" t="s">
        <v>31</v>
      </c>
      <c r="U2" s="51" t="s">
        <v>32</v>
      </c>
      <c r="V2" s="52" t="s">
        <v>33</v>
      </c>
      <c r="W2" s="53" t="s">
        <v>34</v>
      </c>
      <c r="X2" s="53" t="s">
        <v>35</v>
      </c>
      <c r="Y2" s="53" t="s">
        <v>36</v>
      </c>
      <c r="Z2" s="53" t="s">
        <v>37</v>
      </c>
      <c r="AA2" s="53" t="s">
        <v>38</v>
      </c>
      <c r="AB2" s="53" t="s">
        <v>39</v>
      </c>
      <c r="AC2" s="53" t="s">
        <v>40</v>
      </c>
      <c r="AD2" s="53" t="s">
        <v>41</v>
      </c>
      <c r="AE2" s="54" t="s">
        <v>42</v>
      </c>
      <c r="AF2" s="55" t="s">
        <v>43</v>
      </c>
      <c r="AG2" s="56" t="s">
        <v>44</v>
      </c>
      <c r="AH2" s="57" t="s">
        <v>45</v>
      </c>
      <c r="AI2" s="58" t="s">
        <v>46</v>
      </c>
      <c r="AJ2" s="58" t="s">
        <v>47</v>
      </c>
      <c r="AK2" s="59" t="s">
        <v>48</v>
      </c>
      <c r="AL2" s="60" t="s">
        <v>49</v>
      </c>
      <c r="AM2" s="61" t="s">
        <v>50</v>
      </c>
      <c r="AN2" s="61" t="s">
        <v>51</v>
      </c>
      <c r="AO2" s="62" t="s">
        <v>52</v>
      </c>
      <c r="AP2" s="63" t="s">
        <v>53</v>
      </c>
      <c r="AQ2" s="63" t="s">
        <v>54</v>
      </c>
      <c r="AR2" s="63" t="s">
        <v>55</v>
      </c>
      <c r="AS2" s="63" t="s">
        <v>56</v>
      </c>
      <c r="AT2" s="63" t="s">
        <v>57</v>
      </c>
      <c r="AU2" s="63" t="s">
        <v>58</v>
      </c>
      <c r="AV2" s="64" t="s">
        <v>59</v>
      </c>
      <c r="AW2" s="59" t="s">
        <v>60</v>
      </c>
      <c r="AX2" s="61" t="s">
        <v>61</v>
      </c>
      <c r="AY2" s="65" t="s">
        <v>62</v>
      </c>
      <c r="AZ2" s="66" t="s">
        <v>63</v>
      </c>
      <c r="BA2" s="67" t="s">
        <v>64</v>
      </c>
      <c r="BB2" s="61" t="s">
        <v>65</v>
      </c>
      <c r="BC2" s="68" t="s">
        <v>66</v>
      </c>
      <c r="BD2" s="69" t="s">
        <v>67</v>
      </c>
      <c r="BE2" s="67" t="s">
        <v>68</v>
      </c>
      <c r="BF2" s="70" t="s">
        <v>69</v>
      </c>
      <c r="BG2" s="71" t="s">
        <v>70</v>
      </c>
      <c r="BH2" s="64" t="s">
        <v>71</v>
      </c>
      <c r="BI2" s="72"/>
      <c r="BJ2" s="73"/>
      <c r="BK2" s="73"/>
      <c r="BL2" s="73"/>
      <c r="BM2" s="73"/>
      <c r="BN2" s="73"/>
      <c r="BO2" s="73"/>
      <c r="BP2" s="73"/>
      <c r="BQ2" s="73"/>
      <c r="BR2" s="73"/>
      <c r="BS2" s="73"/>
      <c r="BT2" s="73"/>
      <c r="BU2" s="73"/>
      <c r="BV2" s="73"/>
      <c r="BW2" s="73"/>
      <c r="BX2" s="73"/>
      <c r="BY2" s="73"/>
      <c r="BZ2" s="73"/>
      <c r="CA2" s="73"/>
      <c r="CB2" s="73"/>
      <c r="CC2" s="73"/>
      <c r="CD2" s="74"/>
      <c r="CE2" s="74"/>
      <c r="CF2" s="74"/>
      <c r="CG2" s="74"/>
      <c r="CH2" s="74"/>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row>
    <row r="3" spans="1:182" s="123" customFormat="1" ht="99.75" customHeight="1" thickBot="1" x14ac:dyDescent="0.4">
      <c r="A3" s="76"/>
      <c r="B3" s="77"/>
      <c r="C3" s="78" t="s">
        <v>72</v>
      </c>
      <c r="D3" s="79" t="s">
        <v>73</v>
      </c>
      <c r="E3" s="80" t="s">
        <v>74</v>
      </c>
      <c r="F3" s="81" t="s">
        <v>75</v>
      </c>
      <c r="G3" s="82" t="s">
        <v>76</v>
      </c>
      <c r="H3" s="83" t="s">
        <v>77</v>
      </c>
      <c r="I3" s="84" t="s">
        <v>78</v>
      </c>
      <c r="J3" s="85" t="s">
        <v>79</v>
      </c>
      <c r="K3" s="86" t="s">
        <v>80</v>
      </c>
      <c r="L3" s="87" t="s">
        <v>81</v>
      </c>
      <c r="M3" s="88" t="s">
        <v>82</v>
      </c>
      <c r="N3" s="89" t="s">
        <v>83</v>
      </c>
      <c r="O3" s="90" t="s">
        <v>84</v>
      </c>
      <c r="P3" s="90" t="s">
        <v>85</v>
      </c>
      <c r="Q3" s="90" t="s">
        <v>86</v>
      </c>
      <c r="R3" s="90" t="s">
        <v>87</v>
      </c>
      <c r="S3" s="90" t="s">
        <v>88</v>
      </c>
      <c r="T3" s="91" t="s">
        <v>89</v>
      </c>
      <c r="U3" s="92" t="s">
        <v>90</v>
      </c>
      <c r="V3" s="93" t="s">
        <v>91</v>
      </c>
      <c r="W3" s="94" t="s">
        <v>92</v>
      </c>
      <c r="X3" s="94" t="s">
        <v>93</v>
      </c>
      <c r="Y3" s="94" t="s">
        <v>94</v>
      </c>
      <c r="Z3" s="95" t="s">
        <v>95</v>
      </c>
      <c r="AA3" s="95" t="s">
        <v>96</v>
      </c>
      <c r="AB3" s="96" t="s">
        <v>97</v>
      </c>
      <c r="AC3" s="97" t="s">
        <v>98</v>
      </c>
      <c r="AD3" s="98" t="s">
        <v>99</v>
      </c>
      <c r="AE3" s="99" t="s">
        <v>100</v>
      </c>
      <c r="AF3" s="100" t="s">
        <v>101</v>
      </c>
      <c r="AG3" s="101" t="s">
        <v>102</v>
      </c>
      <c r="AH3" s="102" t="s">
        <v>103</v>
      </c>
      <c r="AI3" s="103" t="s">
        <v>104</v>
      </c>
      <c r="AJ3" s="104" t="s">
        <v>105</v>
      </c>
      <c r="AK3" s="105" t="s">
        <v>106</v>
      </c>
      <c r="AL3" s="106" t="s">
        <v>107</v>
      </c>
      <c r="AM3" s="107" t="s">
        <v>108</v>
      </c>
      <c r="AN3" s="107" t="s">
        <v>109</v>
      </c>
      <c r="AO3" s="108" t="s">
        <v>110</v>
      </c>
      <c r="AP3" s="109" t="s">
        <v>111</v>
      </c>
      <c r="AQ3" s="109" t="s">
        <v>112</v>
      </c>
      <c r="AR3" s="109" t="s">
        <v>113</v>
      </c>
      <c r="AS3" s="109" t="s">
        <v>114</v>
      </c>
      <c r="AT3" s="109" t="s">
        <v>115</v>
      </c>
      <c r="AU3" s="109" t="s">
        <v>116</v>
      </c>
      <c r="AV3" s="110" t="s">
        <v>117</v>
      </c>
      <c r="AW3" s="111" t="s">
        <v>118</v>
      </c>
      <c r="AX3" s="112" t="s">
        <v>119</v>
      </c>
      <c r="AY3" s="113" t="s">
        <v>120</v>
      </c>
      <c r="AZ3" s="114" t="s">
        <v>121</v>
      </c>
      <c r="BA3" s="111" t="s">
        <v>122</v>
      </c>
      <c r="BB3" s="112" t="s">
        <v>123</v>
      </c>
      <c r="BC3" s="115" t="s">
        <v>124</v>
      </c>
      <c r="BD3" s="116" t="s">
        <v>125</v>
      </c>
      <c r="BE3" s="111" t="s">
        <v>126</v>
      </c>
      <c r="BF3" s="117" t="s">
        <v>127</v>
      </c>
      <c r="BG3" s="118" t="s">
        <v>128</v>
      </c>
      <c r="BH3" s="119" t="s">
        <v>129</v>
      </c>
      <c r="BI3" s="120" t="s">
        <v>130</v>
      </c>
      <c r="BJ3" s="121"/>
      <c r="BK3" s="121"/>
      <c r="BL3" s="121"/>
      <c r="BM3" s="121"/>
      <c r="BN3" s="121"/>
      <c r="BO3" s="121"/>
      <c r="BP3" s="121"/>
      <c r="BQ3" s="121"/>
      <c r="BR3" s="121"/>
      <c r="BS3" s="121"/>
      <c r="BT3" s="121"/>
      <c r="BU3" s="121"/>
      <c r="BV3" s="121"/>
      <c r="BW3" s="121"/>
      <c r="BX3" s="121"/>
      <c r="BY3" s="121"/>
      <c r="BZ3" s="121"/>
      <c r="CA3" s="121"/>
      <c r="CB3" s="121"/>
      <c r="CC3" s="121"/>
      <c r="CD3" s="122"/>
      <c r="CE3" s="122"/>
      <c r="CF3" s="122"/>
      <c r="CG3" s="122"/>
      <c r="CH3" s="122"/>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row>
    <row r="4" spans="1:182" s="164" customFormat="1" ht="139.5" customHeight="1" thickTop="1" thickBot="1" x14ac:dyDescent="0.55000000000000004">
      <c r="A4" s="124" t="s">
        <v>131</v>
      </c>
      <c r="B4" s="125" t="s">
        <v>132</v>
      </c>
      <c r="C4" s="125"/>
      <c r="D4" s="126" t="s">
        <v>133</v>
      </c>
      <c r="E4" s="127" t="s">
        <v>134</v>
      </c>
      <c r="F4" s="128" t="s">
        <v>135</v>
      </c>
      <c r="G4" s="129" t="s">
        <v>136</v>
      </c>
      <c r="H4" s="130"/>
      <c r="I4" s="131" t="s">
        <v>137</v>
      </c>
      <c r="J4" s="132"/>
      <c r="K4" s="133"/>
      <c r="L4" s="134"/>
      <c r="M4" s="135" t="s">
        <v>138</v>
      </c>
      <c r="N4" s="136" t="s">
        <v>139</v>
      </c>
      <c r="O4" s="137" t="s">
        <v>140</v>
      </c>
      <c r="P4" s="138"/>
      <c r="Q4" s="138"/>
      <c r="R4" s="138"/>
      <c r="S4" s="138"/>
      <c r="T4" s="138"/>
      <c r="U4" s="139"/>
      <c r="V4" s="140" t="s">
        <v>141</v>
      </c>
      <c r="W4" s="141"/>
      <c r="X4" s="141"/>
      <c r="Y4" s="142" t="s">
        <v>142</v>
      </c>
      <c r="Z4" s="143"/>
      <c r="AA4" s="144" t="s">
        <v>143</v>
      </c>
      <c r="AB4" s="145" t="s">
        <v>144</v>
      </c>
      <c r="AC4" s="146"/>
      <c r="AD4" s="147" t="s">
        <v>145</v>
      </c>
      <c r="AE4" s="148"/>
      <c r="AF4" s="149" t="s">
        <v>146</v>
      </c>
      <c r="AG4" s="150" t="s">
        <v>147</v>
      </c>
      <c r="AH4" s="151" t="s">
        <v>148</v>
      </c>
      <c r="AI4" s="152" t="s">
        <v>149</v>
      </c>
      <c r="AJ4" s="153"/>
      <c r="AK4" s="154"/>
      <c r="AL4" s="155" t="s">
        <v>149</v>
      </c>
      <c r="AM4" s="156"/>
      <c r="AN4" s="156"/>
      <c r="AO4" s="157"/>
      <c r="AP4" s="158" t="s">
        <v>149</v>
      </c>
      <c r="AQ4" s="159"/>
      <c r="AR4" s="159"/>
      <c r="AS4" s="159"/>
      <c r="AT4" s="159"/>
      <c r="AU4" s="159"/>
      <c r="AV4" s="160"/>
      <c r="AW4" s="155" t="s">
        <v>149</v>
      </c>
      <c r="AX4" s="153"/>
      <c r="AY4" s="153"/>
      <c r="AZ4" s="154"/>
      <c r="BA4" s="155" t="s">
        <v>149</v>
      </c>
      <c r="BB4" s="161"/>
      <c r="BC4" s="161"/>
      <c r="BD4" s="161"/>
      <c r="BE4" s="161"/>
      <c r="BF4" s="161"/>
      <c r="BG4" s="161"/>
      <c r="BH4" s="162"/>
      <c r="BI4" s="163"/>
      <c r="CD4" s="34"/>
      <c r="CE4" s="34"/>
      <c r="CF4" s="34"/>
      <c r="CG4" s="34"/>
      <c r="CH4" s="34"/>
      <c r="CI4" s="34"/>
      <c r="CJ4" s="34"/>
      <c r="CK4" s="34"/>
      <c r="CL4" s="34"/>
    </row>
    <row r="5" spans="1:182" s="209" customFormat="1" ht="3" hidden="1" customHeight="1" x14ac:dyDescent="0.3">
      <c r="A5" s="165"/>
      <c r="B5" s="166"/>
      <c r="C5" s="167" t="s">
        <v>150</v>
      </c>
      <c r="D5" s="168" t="s">
        <v>151</v>
      </c>
      <c r="E5" s="169" t="s">
        <v>39</v>
      </c>
      <c r="F5" s="169"/>
      <c r="G5" s="170">
        <v>40925</v>
      </c>
      <c r="H5" s="171"/>
      <c r="I5" s="171" t="s">
        <v>152</v>
      </c>
      <c r="J5" s="172"/>
      <c r="K5" s="173"/>
      <c r="L5" s="174"/>
      <c r="M5" s="175">
        <v>40925</v>
      </c>
      <c r="N5" s="176">
        <f>IF((NETWORKDAYS(G5,M5)&gt;0),(NETWORKDAYS(G5,M5)),"")</f>
        <v>1</v>
      </c>
      <c r="O5" s="177" t="s">
        <v>152</v>
      </c>
      <c r="P5" s="177"/>
      <c r="Q5" s="177"/>
      <c r="R5" s="177"/>
      <c r="S5" s="177"/>
      <c r="T5" s="178"/>
      <c r="U5" s="179"/>
      <c r="V5" s="180">
        <v>0.25</v>
      </c>
      <c r="W5" s="181"/>
      <c r="X5" s="181"/>
      <c r="Y5" s="182">
        <f>V5+W5+X5</f>
        <v>0.25</v>
      </c>
      <c r="Z5" s="183">
        <f>(V5*10)+(W5*20)</f>
        <v>2.5</v>
      </c>
      <c r="AA5" s="184"/>
      <c r="AB5" s="185">
        <f>IF(AND(Z5&gt;=0,F5="x"),0,IF(AND(Z5&gt;0,AC5="x"),0,IF(Z5&gt;0,0-30,0)))</f>
        <v>-30</v>
      </c>
      <c r="AC5" s="186"/>
      <c r="AD5" s="187" t="str">
        <f>IF(F5="x",(0-((V5*10)+(W5*20))),"")</f>
        <v/>
      </c>
      <c r="AE5" s="188">
        <f>IF(AND(Z5&gt;0,F5="x"),0,IF(AND(Z5&gt;0,AC5="x"),Z5-60,IF(AND(Z5&gt;0,AB5=-30),Z5+AB5,0)))</f>
        <v>-27.5</v>
      </c>
      <c r="AF5" s="189">
        <v>10</v>
      </c>
      <c r="AG5" s="190">
        <v>10</v>
      </c>
      <c r="AH5" s="191">
        <v>10</v>
      </c>
      <c r="AI5" s="192">
        <f>IF(AE5&lt;=0,AG5,AE5+AG5)</f>
        <v>10</v>
      </c>
      <c r="AJ5" s="193">
        <f>(X5*20)+Z5+AA5+AF5</f>
        <v>12.5</v>
      </c>
      <c r="AK5" s="194">
        <f t="shared" ref="AK5:AK7" si="0">(AJ5-AH5)</f>
        <v>2.5</v>
      </c>
      <c r="AL5" s="195">
        <f>IF(K5="x",AH5,0)</f>
        <v>0</v>
      </c>
      <c r="AM5" s="196">
        <f>IF(K5="x",AI5,0)</f>
        <v>0</v>
      </c>
      <c r="AN5" s="196">
        <f>IF(K5="x",AJ5,0)</f>
        <v>0</v>
      </c>
      <c r="AO5" s="197">
        <f>IF(K5="x",AK5,0)</f>
        <v>0</v>
      </c>
      <c r="AP5" s="198"/>
      <c r="AQ5" s="198"/>
      <c r="AR5" s="198"/>
      <c r="AS5" s="198"/>
      <c r="AT5" s="198"/>
      <c r="AU5" s="199"/>
      <c r="AV5" s="200"/>
      <c r="AW5" s="201">
        <f>IF(N5&gt;0,N5,"")</f>
        <v>1</v>
      </c>
      <c r="AX5" s="202" t="str">
        <f>IF(AND(K5="x",AW5&gt;0),AW5,"")</f>
        <v/>
      </c>
      <c r="AY5" s="202">
        <f>IF(OR(K5="x",F5="X",AW5&lt;=0),"",AW5)</f>
        <v>1</v>
      </c>
      <c r="AZ5" s="203" t="str">
        <f>IF(AND(F5="x",AW5&gt;0),AW5,"")</f>
        <v/>
      </c>
      <c r="BA5" s="204">
        <f>IF(V5&gt;0,V5,"")</f>
        <v>0.25</v>
      </c>
      <c r="BB5" s="205" t="str">
        <f>IF(AND(K5="x",BA5&gt;0),BA5,"")</f>
        <v/>
      </c>
      <c r="BC5" s="205">
        <f>IF(OR(K5="x",F5="x",BA5&lt;=0),"",BA5)</f>
        <v>0.25</v>
      </c>
      <c r="BD5" s="206" t="str">
        <f>IF(AND(F5="x",BA5&gt;0),BA5,"")</f>
        <v/>
      </c>
      <c r="BE5" s="204" t="str">
        <f>IF(W5&gt;0,W5,"")</f>
        <v/>
      </c>
      <c r="BF5" s="205" t="str">
        <f>IF(AND(K5="x",BE5&gt;0),BE5,"")</f>
        <v/>
      </c>
      <c r="BG5" s="205" t="str">
        <f>IF(OR(K5="x",F5="x",BE5&lt;=0),"",BE5)</f>
        <v/>
      </c>
      <c r="BH5" s="207" t="str">
        <f>IF(AND(F5="x",BE5&gt;0),BE5,"")</f>
        <v/>
      </c>
      <c r="BI5" s="208"/>
    </row>
    <row r="6" spans="1:182" s="209" customFormat="1" ht="36.75" hidden="1" customHeight="1" x14ac:dyDescent="0.3">
      <c r="A6" s="210"/>
      <c r="B6" s="211"/>
      <c r="C6" s="212" t="s">
        <v>153</v>
      </c>
      <c r="D6" s="213" t="s">
        <v>154</v>
      </c>
      <c r="E6" s="214" t="s">
        <v>39</v>
      </c>
      <c r="F6" s="214" t="s">
        <v>152</v>
      </c>
      <c r="G6" s="215">
        <v>40926</v>
      </c>
      <c r="H6" s="216">
        <v>40949</v>
      </c>
      <c r="I6" s="216"/>
      <c r="J6" s="217"/>
      <c r="K6" s="218"/>
      <c r="L6" s="219"/>
      <c r="M6" s="220">
        <v>40949</v>
      </c>
      <c r="N6" s="221">
        <f t="shared" ref="N6:N8" si="1">IF((NETWORKDAYS(G6,M6)&gt;0),(NETWORKDAYS(G6,M6)),"")</f>
        <v>18</v>
      </c>
      <c r="O6" s="222"/>
      <c r="P6" s="222" t="s">
        <v>152</v>
      </c>
      <c r="Q6" s="222"/>
      <c r="R6" s="222"/>
      <c r="S6" s="222"/>
      <c r="T6" s="223"/>
      <c r="U6" s="224"/>
      <c r="V6" s="225">
        <v>0.5</v>
      </c>
      <c r="W6" s="226">
        <v>0.25</v>
      </c>
      <c r="X6" s="226"/>
      <c r="Y6" s="227">
        <f>V6+W6+X6</f>
        <v>0.75</v>
      </c>
      <c r="Z6" s="228">
        <f>(V6*10)+(W6*20)</f>
        <v>10</v>
      </c>
      <c r="AA6" s="229"/>
      <c r="AB6" s="230">
        <f t="shared" ref="AB6:AB8" si="2">IF(AND(Z6&gt;=0,F6="x"),0,IF(AND(Z6&gt;0,AC6="x"),0,IF(Z6&gt;0,0-30,0)))</f>
        <v>0</v>
      </c>
      <c r="AC6" s="231"/>
      <c r="AD6" s="232">
        <f>IF(F6="x",(0-((V6*10)+(W6*20))),"")</f>
        <v>-10</v>
      </c>
      <c r="AE6" s="233">
        <f t="shared" ref="AE6:AE8" si="3">IF(AND(Z6&gt;0,F6="x"),0,IF(AND(Z6&gt;0,AC6="x"),Z6-60,IF(AND(Z6&gt;0,AB6=-30),Z6+AB6,0)))</f>
        <v>0</v>
      </c>
      <c r="AF6" s="234">
        <v>15</v>
      </c>
      <c r="AG6" s="235">
        <v>5</v>
      </c>
      <c r="AH6" s="236">
        <v>5</v>
      </c>
      <c r="AI6" s="192">
        <f t="shared" ref="AI6:AI8" si="4">IF(AE6&lt;=0,AG6,AE6+AG6)</f>
        <v>5</v>
      </c>
      <c r="AJ6" s="194">
        <f>(X6*20)+Z6+AA6+AF6</f>
        <v>25</v>
      </c>
      <c r="AK6" s="237">
        <f t="shared" si="0"/>
        <v>20</v>
      </c>
      <c r="AL6" s="238">
        <f t="shared" ref="AL6:AL8" si="5">IF(K6="x",AH6,0)</f>
        <v>0</v>
      </c>
      <c r="AM6" s="196">
        <f t="shared" ref="AM6:AM8" si="6">IF(K6="x",AI6,0)</f>
        <v>0</v>
      </c>
      <c r="AN6" s="196">
        <f t="shared" ref="AN6:AN8" si="7">IF(K6="x",AJ6,0)</f>
        <v>0</v>
      </c>
      <c r="AO6" s="239">
        <f t="shared" ref="AO6:AO8" si="8">IF(K6="x",AK6,0)</f>
        <v>0</v>
      </c>
      <c r="AP6" s="240"/>
      <c r="AQ6" s="240"/>
      <c r="AR6" s="240"/>
      <c r="AS6" s="240"/>
      <c r="AT6" s="240"/>
      <c r="AU6" s="241"/>
      <c r="AV6" s="242"/>
      <c r="AW6" s="243">
        <f>IF(N6&gt;0,N6,"")</f>
        <v>18</v>
      </c>
      <c r="AX6" s="244" t="str">
        <f>IF(AND(K6="x",AW6&gt;0),AW6,"")</f>
        <v/>
      </c>
      <c r="AY6" s="244" t="str">
        <f>IF(OR(K6="x",F6="X",AW6&lt;=0),"",AW6)</f>
        <v/>
      </c>
      <c r="AZ6" s="245">
        <f>IF(AND(F6="x",AW6&gt;0),AW6,"")</f>
        <v>18</v>
      </c>
      <c r="BA6" s="246">
        <f>IF(V6&gt;0,V6,"")</f>
        <v>0.5</v>
      </c>
      <c r="BB6" s="242" t="str">
        <f>IF(AND(K6="x",BA6&gt;0),BA6,"")</f>
        <v/>
      </c>
      <c r="BC6" s="242" t="str">
        <f>IF(OR(K6="x",F6="x",BA6&lt;=0),"",BA6)</f>
        <v/>
      </c>
      <c r="BD6" s="247">
        <f>IF(AND(F6="x",BA6&gt;0),BA6,"")</f>
        <v>0.5</v>
      </c>
      <c r="BE6" s="248">
        <f>IF(W6&gt;0,W6,"")</f>
        <v>0.25</v>
      </c>
      <c r="BF6" s="249" t="str">
        <f>IF(AND(K6="x",BE6&gt;0),BE6,"")</f>
        <v/>
      </c>
      <c r="BG6" s="242" t="str">
        <f>IF(OR(K6="x",F6="x",BE6&lt;=0),"",BE6)</f>
        <v/>
      </c>
      <c r="BH6" s="250">
        <f>IF(AND(F6="x",BE6&gt;=0),BE6,"")</f>
        <v>0.25</v>
      </c>
      <c r="BI6" s="208"/>
    </row>
    <row r="7" spans="1:182" s="209" customFormat="1" ht="41.25" hidden="1" customHeight="1" x14ac:dyDescent="0.3">
      <c r="A7" s="165"/>
      <c r="B7" s="211"/>
      <c r="C7" s="251" t="s">
        <v>155</v>
      </c>
      <c r="D7" s="252" t="s">
        <v>156</v>
      </c>
      <c r="E7" s="253" t="s">
        <v>39</v>
      </c>
      <c r="F7" s="253"/>
      <c r="G7" s="254">
        <v>40927</v>
      </c>
      <c r="H7" s="255">
        <v>40930</v>
      </c>
      <c r="I7" s="256" t="s">
        <v>152</v>
      </c>
      <c r="J7" s="257"/>
      <c r="K7" s="258"/>
      <c r="L7" s="259"/>
      <c r="M7" s="260">
        <v>40956</v>
      </c>
      <c r="N7" s="261">
        <f t="shared" si="1"/>
        <v>22</v>
      </c>
      <c r="O7" s="262"/>
      <c r="P7" s="262"/>
      <c r="Q7" s="262"/>
      <c r="R7" s="262"/>
      <c r="S7" s="262"/>
      <c r="T7" s="263" t="s">
        <v>152</v>
      </c>
      <c r="U7" s="264"/>
      <c r="V7" s="265">
        <v>0.75</v>
      </c>
      <c r="W7" s="266">
        <v>3</v>
      </c>
      <c r="X7" s="266"/>
      <c r="Y7" s="267">
        <f>V7+W7+X7</f>
        <v>3.75</v>
      </c>
      <c r="Z7" s="268">
        <f>(V7*10)+(W7*20)</f>
        <v>67.5</v>
      </c>
      <c r="AA7" s="269"/>
      <c r="AB7" s="230">
        <f t="shared" si="2"/>
        <v>-30</v>
      </c>
      <c r="AC7" s="270"/>
      <c r="AD7" s="271" t="str">
        <f t="shared" ref="AD7:AD8" si="9">IF(F7="x",(0-((V7*10)+(W7*20))),"")</f>
        <v/>
      </c>
      <c r="AE7" s="233">
        <f t="shared" si="3"/>
        <v>37.5</v>
      </c>
      <c r="AF7" s="272">
        <v>0</v>
      </c>
      <c r="AG7" s="273">
        <v>0</v>
      </c>
      <c r="AH7" s="274">
        <v>0</v>
      </c>
      <c r="AI7" s="192">
        <f t="shared" si="4"/>
        <v>37.5</v>
      </c>
      <c r="AJ7" s="237">
        <f>(X7*20)+Z7+AA7+AF7</f>
        <v>67.5</v>
      </c>
      <c r="AK7" s="237">
        <f t="shared" si="0"/>
        <v>67.5</v>
      </c>
      <c r="AL7" s="238">
        <f t="shared" si="5"/>
        <v>0</v>
      </c>
      <c r="AM7" s="196">
        <f t="shared" si="6"/>
        <v>0</v>
      </c>
      <c r="AN7" s="196">
        <f t="shared" si="7"/>
        <v>0</v>
      </c>
      <c r="AO7" s="275">
        <f t="shared" si="8"/>
        <v>0</v>
      </c>
      <c r="AP7" s="240"/>
      <c r="AQ7" s="240"/>
      <c r="AR7" s="240"/>
      <c r="AS7" s="240"/>
      <c r="AT7" s="240"/>
      <c r="AU7" s="241"/>
      <c r="AV7" s="242"/>
      <c r="AW7" s="276">
        <f>IF(N7&gt;0,N7,"")</f>
        <v>22</v>
      </c>
      <c r="AX7" s="277" t="str">
        <f>IF(AND(K7="x",AW7&gt;0),AW7,"")</f>
        <v/>
      </c>
      <c r="AY7" s="244">
        <f>IF(OR(K7="x",F7="X",AW7&lt;=0),"",AW7)</f>
        <v>22</v>
      </c>
      <c r="AZ7" s="245" t="str">
        <f>IF(AND(F7="x",AW7&gt;0),AW7,"")</f>
        <v/>
      </c>
      <c r="BA7" s="246">
        <f>IF(V7&gt;0,V7,"")</f>
        <v>0.75</v>
      </c>
      <c r="BB7" s="242" t="str">
        <f>IF(AND(K7="x",BA7&gt;0),BA7,"")</f>
        <v/>
      </c>
      <c r="BC7" s="242">
        <f>IF(OR(K7="x",F7="x",BA7&lt;=0),"",BA7)</f>
        <v>0.75</v>
      </c>
      <c r="BD7" s="247" t="str">
        <f>IF(AND(F7="x",BA7&gt;0),BA7,"")</f>
        <v/>
      </c>
      <c r="BE7" s="246">
        <f>IF(W7&gt;0,W7,"")</f>
        <v>3</v>
      </c>
      <c r="BF7" s="242" t="str">
        <f>IF(AND(K7="x",BE7&gt;0),BE7,"")</f>
        <v/>
      </c>
      <c r="BG7" s="242">
        <f>IF(OR(K7="x",F7="x",BE7&lt;=0),"",BE7)</f>
        <v>3</v>
      </c>
      <c r="BH7" s="250" t="str">
        <f>IF(AND(F7="x",BE7&gt;=0),BE7,"")</f>
        <v/>
      </c>
      <c r="BI7" s="208"/>
    </row>
    <row r="8" spans="1:182" s="209" customFormat="1" ht="41.45" hidden="1" customHeight="1" x14ac:dyDescent="0.3">
      <c r="A8" s="165"/>
      <c r="B8" s="211"/>
      <c r="C8" s="212" t="s">
        <v>157</v>
      </c>
      <c r="D8" s="278" t="s">
        <v>158</v>
      </c>
      <c r="E8" s="279" t="s">
        <v>159</v>
      </c>
      <c r="F8" s="279"/>
      <c r="G8" s="170">
        <v>40931</v>
      </c>
      <c r="H8" s="171">
        <v>40956</v>
      </c>
      <c r="I8" s="280" t="s">
        <v>152</v>
      </c>
      <c r="J8" s="281" t="s">
        <v>152</v>
      </c>
      <c r="K8" s="173" t="s">
        <v>152</v>
      </c>
      <c r="L8" s="174" t="s">
        <v>152</v>
      </c>
      <c r="M8" s="282">
        <v>41046</v>
      </c>
      <c r="N8" s="283">
        <f t="shared" si="1"/>
        <v>84</v>
      </c>
      <c r="O8" s="284"/>
      <c r="P8" s="177"/>
      <c r="Q8" s="177" t="s">
        <v>152</v>
      </c>
      <c r="R8" s="177"/>
      <c r="S8" s="177"/>
      <c r="T8" s="178"/>
      <c r="U8" s="179" t="s">
        <v>152</v>
      </c>
      <c r="V8" s="180">
        <v>95</v>
      </c>
      <c r="W8" s="181">
        <v>20.5</v>
      </c>
      <c r="X8" s="181">
        <v>15.5</v>
      </c>
      <c r="Y8" s="182">
        <f>V8+W8+X8</f>
        <v>131</v>
      </c>
      <c r="Z8" s="183">
        <f>(V8*10)+(W8*20)</f>
        <v>1360</v>
      </c>
      <c r="AA8" s="184">
        <v>5000</v>
      </c>
      <c r="AB8" s="285">
        <f t="shared" si="2"/>
        <v>0</v>
      </c>
      <c r="AC8" s="186" t="s">
        <v>152</v>
      </c>
      <c r="AD8" s="286" t="str">
        <f t="shared" si="9"/>
        <v/>
      </c>
      <c r="AE8" s="287">
        <f t="shared" si="3"/>
        <v>1300</v>
      </c>
      <c r="AF8" s="189">
        <v>45</v>
      </c>
      <c r="AG8" s="190">
        <v>20</v>
      </c>
      <c r="AH8" s="191">
        <v>1315</v>
      </c>
      <c r="AI8" s="288">
        <f t="shared" si="4"/>
        <v>1320</v>
      </c>
      <c r="AJ8" s="194">
        <f>(X8*20)+Z8+AA8+AF8</f>
        <v>6715</v>
      </c>
      <c r="AK8" s="289">
        <f>(AJ8-AH8)</f>
        <v>5400</v>
      </c>
      <c r="AL8" s="290">
        <f t="shared" si="5"/>
        <v>1315</v>
      </c>
      <c r="AM8" s="194">
        <f t="shared" si="6"/>
        <v>1320</v>
      </c>
      <c r="AN8" s="194">
        <f t="shared" si="7"/>
        <v>6715</v>
      </c>
      <c r="AO8" s="239">
        <f t="shared" si="8"/>
        <v>5400</v>
      </c>
      <c r="AP8" s="291"/>
      <c r="AQ8" s="291"/>
      <c r="AR8" s="291"/>
      <c r="AS8" s="291"/>
      <c r="AT8" s="291"/>
      <c r="AU8" s="292"/>
      <c r="AV8" s="293"/>
      <c r="AW8" s="294">
        <f>IF(N8&gt;0,N8,"")</f>
        <v>84</v>
      </c>
      <c r="AX8" s="295">
        <f>IF(AND(K8="x",AW8&gt;0),AW8,"")</f>
        <v>84</v>
      </c>
      <c r="AY8" s="295" t="str">
        <f>IF(OR(K8="x",F8="X",AW8&lt;=0),"",AW8)</f>
        <v/>
      </c>
      <c r="AZ8" s="296" t="str">
        <f>IF(AND(F8="x",AW8&gt;0),AW8,"")</f>
        <v/>
      </c>
      <c r="BA8" s="297">
        <f>IF(V8&gt;0,V8,"")</f>
        <v>95</v>
      </c>
      <c r="BB8" s="293">
        <f>IF(AND(K8="x",BA8&gt;0),BA8,"")</f>
        <v>95</v>
      </c>
      <c r="BC8" s="293" t="str">
        <f>IF(OR(K8="x",F8="x",BA8&lt;=0),"",BA8)</f>
        <v/>
      </c>
      <c r="BD8" s="298" t="str">
        <f>IF(AND(F8="x",BA8&gt;0),BA8,"")</f>
        <v/>
      </c>
      <c r="BE8" s="297">
        <f>IF(W8&gt;0,W8,"")</f>
        <v>20.5</v>
      </c>
      <c r="BF8" s="293">
        <f>IF(AND(K8="x",BE8&gt;0),BE8,"")</f>
        <v>20.5</v>
      </c>
      <c r="BG8" s="293" t="str">
        <f>IF(OR(K8="x",F8="x",BE8&lt;=0),"",BE8)</f>
        <v/>
      </c>
      <c r="BH8" s="299" t="str">
        <f>IF(AND(F8="x",BE8&gt;=0),BE8,"")</f>
        <v/>
      </c>
      <c r="BI8" s="208"/>
    </row>
    <row r="9" spans="1:182" s="318" customFormat="1" ht="152.25" customHeight="1" thickTop="1" thickBot="1" x14ac:dyDescent="0.3">
      <c r="A9" s="300" t="s">
        <v>160</v>
      </c>
      <c r="B9" s="301"/>
      <c r="C9" s="302" t="s">
        <v>161</v>
      </c>
      <c r="D9" s="303" t="s">
        <v>162</v>
      </c>
      <c r="E9" s="304"/>
      <c r="F9" s="304" t="s">
        <v>163</v>
      </c>
      <c r="G9" s="304" t="s">
        <v>164</v>
      </c>
      <c r="H9" s="305" t="s">
        <v>165</v>
      </c>
      <c r="I9" s="304" t="s">
        <v>166</v>
      </c>
      <c r="J9" s="306" t="s">
        <v>167</v>
      </c>
      <c r="K9" s="302" t="s">
        <v>168</v>
      </c>
      <c r="L9" s="305" t="s">
        <v>169</v>
      </c>
      <c r="M9" s="302" t="s">
        <v>170</v>
      </c>
      <c r="N9" s="304" t="s">
        <v>171</v>
      </c>
      <c r="O9" s="304" t="s">
        <v>172</v>
      </c>
      <c r="P9" s="304" t="s">
        <v>173</v>
      </c>
      <c r="Q9" s="304" t="s">
        <v>174</v>
      </c>
      <c r="R9" s="304" t="s">
        <v>175</v>
      </c>
      <c r="S9" s="304" t="s">
        <v>176</v>
      </c>
      <c r="T9" s="305" t="s">
        <v>177</v>
      </c>
      <c r="U9" s="307" t="s">
        <v>178</v>
      </c>
      <c r="V9" s="302" t="s">
        <v>179</v>
      </c>
      <c r="W9" s="304" t="s">
        <v>180</v>
      </c>
      <c r="X9" s="304" t="s">
        <v>181</v>
      </c>
      <c r="Y9" s="304" t="s">
        <v>182</v>
      </c>
      <c r="Z9" s="304" t="s">
        <v>183</v>
      </c>
      <c r="AA9" s="304" t="s">
        <v>184</v>
      </c>
      <c r="AB9" s="304" t="s">
        <v>185</v>
      </c>
      <c r="AC9" s="304" t="s">
        <v>186</v>
      </c>
      <c r="AD9" s="305" t="s">
        <v>187</v>
      </c>
      <c r="AE9" s="307" t="s">
        <v>188</v>
      </c>
      <c r="AF9" s="302" t="s">
        <v>189</v>
      </c>
      <c r="AG9" s="307" t="s">
        <v>190</v>
      </c>
      <c r="AH9" s="308" t="s">
        <v>191</v>
      </c>
      <c r="AI9" s="304" t="s">
        <v>192</v>
      </c>
      <c r="AJ9" s="305" t="s">
        <v>193</v>
      </c>
      <c r="AK9" s="305" t="s">
        <v>194</v>
      </c>
      <c r="AL9" s="302" t="s">
        <v>195</v>
      </c>
      <c r="AM9" s="305" t="s">
        <v>196</v>
      </c>
      <c r="AN9" s="305" t="s">
        <v>197</v>
      </c>
      <c r="AO9" s="307" t="s">
        <v>198</v>
      </c>
      <c r="AP9" s="309" t="s">
        <v>199</v>
      </c>
      <c r="AQ9" s="310" t="s">
        <v>199</v>
      </c>
      <c r="AR9" s="310" t="s">
        <v>199</v>
      </c>
      <c r="AS9" s="310" t="s">
        <v>199</v>
      </c>
      <c r="AT9" s="310" t="s">
        <v>199</v>
      </c>
      <c r="AU9" s="310" t="s">
        <v>199</v>
      </c>
      <c r="AV9" s="311" t="s">
        <v>199</v>
      </c>
      <c r="AW9" s="312" t="s">
        <v>200</v>
      </c>
      <c r="AX9" s="305" t="s">
        <v>201</v>
      </c>
      <c r="AY9" s="305" t="s">
        <v>202</v>
      </c>
      <c r="AZ9" s="307" t="s">
        <v>203</v>
      </c>
      <c r="BA9" s="302" t="s">
        <v>204</v>
      </c>
      <c r="BB9" s="305" t="s">
        <v>205</v>
      </c>
      <c r="BC9" s="305" t="s">
        <v>206</v>
      </c>
      <c r="BD9" s="313" t="s">
        <v>207</v>
      </c>
      <c r="BE9" s="314" t="s">
        <v>208</v>
      </c>
      <c r="BF9" s="305" t="s">
        <v>209</v>
      </c>
      <c r="BG9" s="304" t="s">
        <v>210</v>
      </c>
      <c r="BH9" s="315" t="s">
        <v>211</v>
      </c>
      <c r="BI9" s="316" t="s">
        <v>212</v>
      </c>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row>
    <row r="10" spans="1:182" s="352" customFormat="1" ht="28.9" customHeight="1" thickBot="1" x14ac:dyDescent="0.3">
      <c r="A10" s="319">
        <f>A3</f>
        <v>0</v>
      </c>
      <c r="B10" s="320">
        <f>B3</f>
        <v>0</v>
      </c>
      <c r="C10" s="321">
        <f>COUNTA(D12:D1013)</f>
        <v>76</v>
      </c>
      <c r="D10" s="322">
        <f>COUNTIF(D12:D1013,"*~**")</f>
        <v>0</v>
      </c>
      <c r="E10" s="323"/>
      <c r="F10" s="324">
        <f>COUNTIF(F12:F1013,"x")</f>
        <v>0</v>
      </c>
      <c r="G10" s="325">
        <f>COUNTA(G12:G1013)-(COUNTA(G12:G1013)-COUNT(G12:G1013))</f>
        <v>76</v>
      </c>
      <c r="H10" s="325">
        <f>COUNTA(H12:H1013)-(COUNTA(H12:H1013)-COUNT(H12:H1013))</f>
        <v>76</v>
      </c>
      <c r="I10" s="326">
        <f>COUNTIF(I12:I1013,"x")</f>
        <v>74</v>
      </c>
      <c r="J10" s="327">
        <f>COUNTIF(J12:J1013,"x")</f>
        <v>6</v>
      </c>
      <c r="K10" s="328">
        <f>COUNTIF(K12:K1013,"x")</f>
        <v>1</v>
      </c>
      <c r="L10" s="329">
        <f>COUNTIF(L12:L1013,"x")</f>
        <v>0</v>
      </c>
      <c r="M10" s="328">
        <f>COUNTA(M12:M1013)</f>
        <v>74</v>
      </c>
      <c r="N10" s="330">
        <f>SUM(AW12:AW1013)</f>
        <v>320</v>
      </c>
      <c r="O10" s="331">
        <f t="shared" ref="O10:U10" si="10">COUNTIF(O12:O1013,"x")</f>
        <v>71</v>
      </c>
      <c r="P10" s="331">
        <f t="shared" si="10"/>
        <v>0</v>
      </c>
      <c r="Q10" s="331">
        <f t="shared" si="10"/>
        <v>2</v>
      </c>
      <c r="R10" s="331">
        <f t="shared" si="10"/>
        <v>3</v>
      </c>
      <c r="S10" s="331">
        <f>COUNTIF(S12:S1013,"x")</f>
        <v>2</v>
      </c>
      <c r="T10" s="331">
        <f t="shared" si="10"/>
        <v>0</v>
      </c>
      <c r="U10" s="332">
        <f t="shared" si="10"/>
        <v>0</v>
      </c>
      <c r="V10" s="333">
        <f>SUM(V12:V1013)</f>
        <v>24.5</v>
      </c>
      <c r="W10" s="334">
        <f t="shared" ref="W10:AA10" si="11">SUM(W12:W1013)</f>
        <v>1</v>
      </c>
      <c r="X10" s="335">
        <f t="shared" si="11"/>
        <v>0</v>
      </c>
      <c r="Y10" s="335">
        <f>SUM(Y12:Y1013)</f>
        <v>19</v>
      </c>
      <c r="Z10" s="336">
        <f t="shared" si="11"/>
        <v>200</v>
      </c>
      <c r="AA10" s="337">
        <f t="shared" si="11"/>
        <v>0</v>
      </c>
      <c r="AB10" s="338">
        <f>COUNTIFS(AB12:AB1013,-30,Z12:Z1013,"&gt;0")</f>
        <v>50</v>
      </c>
      <c r="AC10" s="339">
        <f>COUNTIFS(AC12:AC1013,"x",Z12:Z1013,"&gt;0")</f>
        <v>0</v>
      </c>
      <c r="AD10" s="336">
        <f>SUMIF(AD12:AD1013,"&lt;0")</f>
        <v>0</v>
      </c>
      <c r="AE10" s="340">
        <f>SUMIFS(AE12:AE1013,AE12:AE1013,"&gt;0",Z12:Z1013,"&gt;0")</f>
        <v>15</v>
      </c>
      <c r="AF10" s="341">
        <f t="shared" ref="AF10:BH10" si="12">SUMIF(AF12:AF1013,"&gt;0")</f>
        <v>0</v>
      </c>
      <c r="AG10" s="342">
        <f t="shared" si="12"/>
        <v>0</v>
      </c>
      <c r="AH10" s="341">
        <f t="shared" si="12"/>
        <v>0</v>
      </c>
      <c r="AI10" s="343">
        <f t="shared" si="12"/>
        <v>15</v>
      </c>
      <c r="AJ10" s="343">
        <f t="shared" si="12"/>
        <v>200</v>
      </c>
      <c r="AK10" s="342">
        <f t="shared" si="12"/>
        <v>200</v>
      </c>
      <c r="AL10" s="341">
        <f t="shared" si="12"/>
        <v>0</v>
      </c>
      <c r="AM10" s="343">
        <f t="shared" si="12"/>
        <v>0</v>
      </c>
      <c r="AN10" s="343">
        <f t="shared" si="12"/>
        <v>10</v>
      </c>
      <c r="AO10" s="342">
        <f t="shared" si="12"/>
        <v>10</v>
      </c>
      <c r="AP10" s="344">
        <f>COUNT(AP12:AP1013)</f>
        <v>0</v>
      </c>
      <c r="AQ10" s="345">
        <f t="shared" ref="AQ10:AV10" si="13">COUNT(AQ12:AQ1013)</f>
        <v>0</v>
      </c>
      <c r="AR10" s="345">
        <f t="shared" si="13"/>
        <v>0</v>
      </c>
      <c r="AS10" s="345">
        <f t="shared" si="13"/>
        <v>0</v>
      </c>
      <c r="AT10" s="345">
        <f>COUNT(AT12:AT1013)</f>
        <v>0</v>
      </c>
      <c r="AU10" s="345">
        <f t="shared" si="13"/>
        <v>0</v>
      </c>
      <c r="AV10" s="346">
        <f t="shared" si="13"/>
        <v>0</v>
      </c>
      <c r="AW10" s="344">
        <f t="shared" si="12"/>
        <v>320</v>
      </c>
      <c r="AX10" s="345">
        <f t="shared" si="12"/>
        <v>104</v>
      </c>
      <c r="AY10" s="345">
        <f t="shared" si="12"/>
        <v>216</v>
      </c>
      <c r="AZ10" s="346">
        <f t="shared" si="12"/>
        <v>0</v>
      </c>
      <c r="BA10" s="347">
        <f t="shared" si="12"/>
        <v>18</v>
      </c>
      <c r="BB10" s="348">
        <f>SUMIF(BB12:BB1013,"&gt;0")</f>
        <v>1</v>
      </c>
      <c r="BC10" s="348">
        <f t="shared" si="12"/>
        <v>17</v>
      </c>
      <c r="BD10" s="349">
        <f t="shared" si="12"/>
        <v>0</v>
      </c>
      <c r="BE10" s="350">
        <f t="shared" si="12"/>
        <v>1</v>
      </c>
      <c r="BF10" s="348">
        <f t="shared" si="12"/>
        <v>0</v>
      </c>
      <c r="BG10" s="348">
        <f t="shared" si="12"/>
        <v>1</v>
      </c>
      <c r="BH10" s="349">
        <f t="shared" si="12"/>
        <v>0</v>
      </c>
      <c r="BI10" s="351"/>
      <c r="BN10" s="353"/>
      <c r="BP10" s="353"/>
      <c r="BQ10" s="353"/>
      <c r="BR10" s="353"/>
      <c r="BU10" s="353"/>
      <c r="BW10" s="353"/>
      <c r="BX10" s="353"/>
      <c r="BY10" s="353"/>
      <c r="BZ10" s="353"/>
      <c r="CB10" s="353"/>
      <c r="CC10" s="353"/>
      <c r="CD10" s="353"/>
      <c r="CE10" s="353"/>
      <c r="CF10" s="354"/>
      <c r="CG10" s="354"/>
      <c r="CH10" s="354"/>
    </row>
    <row r="11" spans="1:182" s="35" customFormat="1" ht="24" customHeight="1" thickTop="1" thickBot="1" x14ac:dyDescent="0.3">
      <c r="A11" s="355" t="s">
        <v>213</v>
      </c>
      <c r="B11" s="356"/>
      <c r="C11" s="357"/>
      <c r="D11" s="358"/>
      <c r="E11" s="359"/>
      <c r="F11" s="360"/>
      <c r="G11" s="360"/>
      <c r="H11" s="360"/>
      <c r="I11" s="360"/>
      <c r="J11" s="361"/>
      <c r="K11" s="362"/>
      <c r="L11" s="363"/>
      <c r="M11" s="364"/>
      <c r="N11" s="365">
        <f>N10/M10</f>
        <v>4.3243243243243246</v>
      </c>
      <c r="O11" s="365"/>
      <c r="P11" s="365"/>
      <c r="Q11" s="365"/>
      <c r="R11" s="365"/>
      <c r="S11" s="365"/>
      <c r="T11" s="365"/>
      <c r="U11" s="363"/>
      <c r="V11" s="366">
        <f t="shared" ref="V11:AA11" si="14">AVERAGEIF(V12:V1013,"&lt;&gt;0")</f>
        <v>0.33108108108108109</v>
      </c>
      <c r="W11" s="366">
        <f t="shared" si="14"/>
        <v>1</v>
      </c>
      <c r="X11" s="366" t="e">
        <f t="shared" si="14"/>
        <v>#DIV/0!</v>
      </c>
      <c r="Y11" s="366">
        <f t="shared" si="14"/>
        <v>0.38</v>
      </c>
      <c r="Z11" s="367">
        <f>AVERAGEIF(Z12:Z1013,"&lt;&gt;0")</f>
        <v>4</v>
      </c>
      <c r="AA11" s="367" t="e">
        <f t="shared" si="14"/>
        <v>#DIV/0!</v>
      </c>
      <c r="AB11" s="368"/>
      <c r="AC11" s="366"/>
      <c r="AD11" s="369" t="e">
        <f>AVERAGEIF(AD12:AD1013,"&lt;0")</f>
        <v>#DIV/0!</v>
      </c>
      <c r="AE11" s="370">
        <f>AVERAGEIFS(AE12:AE1013,AE12:AE1013,"&gt;0",Z12:Z1013,"&gt;0")</f>
        <v>15</v>
      </c>
      <c r="AF11" s="371" t="e">
        <f t="shared" ref="AF11:BH11" si="15">AVERAGEIF(AF12:AF1013,"&gt;0")</f>
        <v>#DIV/0!</v>
      </c>
      <c r="AG11" s="372" t="e">
        <f t="shared" si="15"/>
        <v>#DIV/0!</v>
      </c>
      <c r="AH11" s="373" t="e">
        <f t="shared" si="15"/>
        <v>#DIV/0!</v>
      </c>
      <c r="AI11" s="374">
        <f t="shared" si="15"/>
        <v>15</v>
      </c>
      <c r="AJ11" s="374">
        <f t="shared" si="15"/>
        <v>4</v>
      </c>
      <c r="AK11" s="375">
        <f t="shared" si="15"/>
        <v>4</v>
      </c>
      <c r="AL11" s="373" t="e">
        <f t="shared" si="15"/>
        <v>#DIV/0!</v>
      </c>
      <c r="AM11" s="374" t="e">
        <f t="shared" si="15"/>
        <v>#DIV/0!</v>
      </c>
      <c r="AN11" s="374">
        <f t="shared" si="15"/>
        <v>10</v>
      </c>
      <c r="AO11" s="375">
        <f t="shared" si="15"/>
        <v>10</v>
      </c>
      <c r="AP11" s="376">
        <f>SUM(AP12:AP1013)</f>
        <v>0</v>
      </c>
      <c r="AQ11" s="377">
        <f t="shared" ref="AQ11:AV11" si="16">SUM(AQ12:AQ1013)</f>
        <v>0</v>
      </c>
      <c r="AR11" s="377">
        <f t="shared" si="16"/>
        <v>0</v>
      </c>
      <c r="AS11" s="377">
        <f t="shared" si="16"/>
        <v>0</v>
      </c>
      <c r="AT11" s="377">
        <f t="shared" si="16"/>
        <v>0</v>
      </c>
      <c r="AU11" s="377">
        <f t="shared" si="16"/>
        <v>0</v>
      </c>
      <c r="AV11" s="378">
        <f t="shared" si="16"/>
        <v>0</v>
      </c>
      <c r="AW11" s="379">
        <f t="shared" si="15"/>
        <v>6.4</v>
      </c>
      <c r="AX11" s="380">
        <f t="shared" si="15"/>
        <v>104</v>
      </c>
      <c r="AY11" s="380">
        <f t="shared" si="15"/>
        <v>4.408163265306122</v>
      </c>
      <c r="AZ11" s="381" t="e">
        <f t="shared" si="15"/>
        <v>#DIV/0!</v>
      </c>
      <c r="BA11" s="379">
        <f t="shared" si="15"/>
        <v>0.36</v>
      </c>
      <c r="BB11" s="380">
        <f t="shared" si="15"/>
        <v>1</v>
      </c>
      <c r="BC11" s="380">
        <f t="shared" si="15"/>
        <v>0.34693877551020408</v>
      </c>
      <c r="BD11" s="381" t="e">
        <f t="shared" si="15"/>
        <v>#DIV/0!</v>
      </c>
      <c r="BE11" s="379">
        <f t="shared" si="15"/>
        <v>1</v>
      </c>
      <c r="BF11" s="380" t="e">
        <f t="shared" si="15"/>
        <v>#DIV/0!</v>
      </c>
      <c r="BG11" s="382">
        <f t="shared" si="15"/>
        <v>1</v>
      </c>
      <c r="BH11" s="383" t="e">
        <f t="shared" si="15"/>
        <v>#DIV/0!</v>
      </c>
      <c r="BI11" s="384"/>
      <c r="BN11" s="385"/>
      <c r="BP11" s="385"/>
      <c r="BQ11" s="385"/>
      <c r="BR11" s="385"/>
      <c r="BU11" s="385"/>
      <c r="BW11" s="385"/>
      <c r="BX11" s="385"/>
      <c r="BY11" s="385"/>
      <c r="BZ11" s="385"/>
      <c r="CB11" s="385"/>
      <c r="CC11" s="385"/>
      <c r="CD11" s="385"/>
      <c r="CE11" s="385"/>
    </row>
    <row r="12" spans="1:182" s="435" customFormat="1" ht="20.25" thickTop="1" thickBot="1" x14ac:dyDescent="0.35">
      <c r="A12" s="386"/>
      <c r="B12" s="387"/>
      <c r="C12" s="388">
        <v>1</v>
      </c>
      <c r="D12" s="389" t="s">
        <v>214</v>
      </c>
      <c r="E12" s="390" t="s">
        <v>215</v>
      </c>
      <c r="F12" s="391"/>
      <c r="G12" s="392">
        <v>43280</v>
      </c>
      <c r="H12" s="393">
        <v>43291</v>
      </c>
      <c r="I12" s="394" t="s">
        <v>35</v>
      </c>
      <c r="J12" s="395"/>
      <c r="K12" s="396"/>
      <c r="L12" s="397"/>
      <c r="M12" s="398">
        <v>43291</v>
      </c>
      <c r="N12" s="399">
        <f t="shared" ref="N12:N75" si="17">IF((NETWORKDAYS(G12,M12)&gt;0),(NETWORKDAYS(G12,M12)),"")</f>
        <v>8</v>
      </c>
      <c r="O12" s="400" t="s">
        <v>35</v>
      </c>
      <c r="P12" s="400"/>
      <c r="Q12" s="400"/>
      <c r="R12" s="400"/>
      <c r="S12" s="400"/>
      <c r="T12" s="400"/>
      <c r="U12" s="401"/>
      <c r="V12" s="402">
        <v>0.25</v>
      </c>
      <c r="W12" s="403"/>
      <c r="X12" s="404"/>
      <c r="Y12" s="404"/>
      <c r="Z12" s="405"/>
      <c r="AA12" s="406"/>
      <c r="AB12" s="407"/>
      <c r="AC12" s="408"/>
      <c r="AD12" s="409"/>
      <c r="AE12" s="410"/>
      <c r="AF12" s="411"/>
      <c r="AG12" s="412"/>
      <c r="AH12" s="411"/>
      <c r="AI12" s="413"/>
      <c r="AJ12" s="414"/>
      <c r="AK12" s="415"/>
      <c r="AL12" s="416"/>
      <c r="AM12" s="416"/>
      <c r="AN12" s="416"/>
      <c r="AO12" s="416"/>
      <c r="AP12" s="417"/>
      <c r="AQ12" s="418"/>
      <c r="AR12" s="419"/>
      <c r="AS12" s="419"/>
      <c r="AT12" s="419"/>
      <c r="AU12" s="419"/>
      <c r="AV12" s="420"/>
      <c r="AW12" s="421"/>
      <c r="AX12" s="422"/>
      <c r="AY12" s="423"/>
      <c r="AZ12" s="424"/>
      <c r="BA12" s="425"/>
      <c r="BB12" s="426"/>
      <c r="BC12" s="427"/>
      <c r="BD12" s="428"/>
      <c r="BE12" s="429"/>
      <c r="BF12" s="426"/>
      <c r="BG12" s="427"/>
      <c r="BH12" s="430"/>
      <c r="BI12" s="431"/>
      <c r="BJ12" s="432" t="s">
        <v>216</v>
      </c>
      <c r="BK12" s="432" t="s">
        <v>217</v>
      </c>
      <c r="BL12" s="432" t="s">
        <v>218</v>
      </c>
      <c r="BM12" s="432" t="s">
        <v>219</v>
      </c>
      <c r="BN12" s="432" t="s">
        <v>220</v>
      </c>
      <c r="BO12" s="432" t="s">
        <v>221</v>
      </c>
      <c r="BP12" s="432" t="s">
        <v>222</v>
      </c>
      <c r="BQ12" s="432" t="s">
        <v>223</v>
      </c>
      <c r="BR12" s="432" t="s">
        <v>224</v>
      </c>
      <c r="BS12" s="432" t="s">
        <v>225</v>
      </c>
      <c r="BT12" s="432" t="s">
        <v>226</v>
      </c>
      <c r="BU12" s="432" t="s">
        <v>227</v>
      </c>
      <c r="BV12" s="432" t="s">
        <v>228</v>
      </c>
      <c r="BW12" s="432" t="s">
        <v>229</v>
      </c>
      <c r="BX12" s="432" t="s">
        <v>230</v>
      </c>
      <c r="BY12" s="432" t="s">
        <v>231</v>
      </c>
      <c r="BZ12" s="432" t="s">
        <v>232</v>
      </c>
      <c r="CA12" s="432" t="s">
        <v>233</v>
      </c>
      <c r="CB12" s="432" t="s">
        <v>234</v>
      </c>
      <c r="CC12" s="432" t="s">
        <v>235</v>
      </c>
      <c r="CD12" s="432" t="s">
        <v>236</v>
      </c>
      <c r="CE12" s="432" t="s">
        <v>237</v>
      </c>
      <c r="CF12" s="432" t="s">
        <v>238</v>
      </c>
      <c r="CG12" s="433" t="s">
        <v>239</v>
      </c>
      <c r="CH12" s="433" t="s">
        <v>240</v>
      </c>
      <c r="CI12" s="433" t="s">
        <v>241</v>
      </c>
      <c r="CJ12" s="433" t="s">
        <v>242</v>
      </c>
      <c r="CK12" s="433" t="s">
        <v>243</v>
      </c>
      <c r="CL12" s="433" t="s">
        <v>244</v>
      </c>
      <c r="CM12" s="433" t="s">
        <v>245</v>
      </c>
      <c r="CN12" s="433" t="s">
        <v>246</v>
      </c>
      <c r="CO12" s="433" t="s">
        <v>247</v>
      </c>
      <c r="CP12" s="433" t="s">
        <v>248</v>
      </c>
      <c r="CQ12" s="433" t="s">
        <v>249</v>
      </c>
      <c r="CR12" s="433" t="s">
        <v>250</v>
      </c>
      <c r="CS12" s="433" t="s">
        <v>251</v>
      </c>
      <c r="CT12" s="433" t="s">
        <v>252</v>
      </c>
      <c r="CU12" s="433" t="s">
        <v>253</v>
      </c>
      <c r="CV12" s="433" t="s">
        <v>254</v>
      </c>
      <c r="CW12" s="433" t="s">
        <v>255</v>
      </c>
      <c r="CX12" s="433" t="s">
        <v>256</v>
      </c>
      <c r="CY12" s="433" t="s">
        <v>257</v>
      </c>
      <c r="CZ12" s="433" t="s">
        <v>258</v>
      </c>
      <c r="DA12" s="433" t="s">
        <v>259</v>
      </c>
      <c r="DB12" s="433" t="s">
        <v>260</v>
      </c>
      <c r="DC12" s="433" t="s">
        <v>261</v>
      </c>
      <c r="DD12" s="433" t="s">
        <v>262</v>
      </c>
      <c r="DE12" s="433" t="s">
        <v>263</v>
      </c>
      <c r="DF12" s="433" t="s">
        <v>264</v>
      </c>
      <c r="DG12" s="433" t="s">
        <v>265</v>
      </c>
      <c r="DH12" s="433" t="s">
        <v>266</v>
      </c>
      <c r="DI12" s="433" t="s">
        <v>267</v>
      </c>
      <c r="DJ12" s="433" t="s">
        <v>268</v>
      </c>
      <c r="DK12" s="433" t="s">
        <v>269</v>
      </c>
      <c r="DL12" s="433" t="s">
        <v>270</v>
      </c>
      <c r="DM12" s="433" t="s">
        <v>271</v>
      </c>
      <c r="DN12" s="433" t="s">
        <v>272</v>
      </c>
      <c r="DO12" s="433" t="s">
        <v>273</v>
      </c>
      <c r="DP12" s="433" t="s">
        <v>274</v>
      </c>
      <c r="DQ12" s="433" t="s">
        <v>275</v>
      </c>
      <c r="DR12" s="433" t="s">
        <v>276</v>
      </c>
      <c r="DS12" s="433" t="s">
        <v>277</v>
      </c>
      <c r="DT12" s="433" t="s">
        <v>278</v>
      </c>
      <c r="DU12" s="433" t="s">
        <v>279</v>
      </c>
      <c r="DV12" s="433" t="s">
        <v>280</v>
      </c>
      <c r="DW12" s="433" t="s">
        <v>281</v>
      </c>
      <c r="DX12" s="433" t="s">
        <v>282</v>
      </c>
      <c r="DY12" s="433" t="s">
        <v>283</v>
      </c>
      <c r="DZ12" s="433" t="s">
        <v>284</v>
      </c>
      <c r="EA12" s="433" t="s">
        <v>285</v>
      </c>
      <c r="EB12" s="433" t="s">
        <v>286</v>
      </c>
      <c r="EC12" s="433" t="s">
        <v>287</v>
      </c>
      <c r="ED12" s="433" t="s">
        <v>288</v>
      </c>
      <c r="EE12" s="433" t="s">
        <v>289</v>
      </c>
      <c r="EF12" s="433" t="s">
        <v>290</v>
      </c>
      <c r="EG12" s="433" t="s">
        <v>291</v>
      </c>
      <c r="EH12" s="433" t="s">
        <v>292</v>
      </c>
      <c r="EI12" s="433" t="s">
        <v>293</v>
      </c>
      <c r="EJ12" s="433" t="s">
        <v>294</v>
      </c>
      <c r="EK12" s="433" t="s">
        <v>295</v>
      </c>
      <c r="EL12" s="433" t="s">
        <v>296</v>
      </c>
      <c r="EM12" s="433" t="s">
        <v>297</v>
      </c>
      <c r="EN12" s="433" t="s">
        <v>298</v>
      </c>
      <c r="EO12" s="433" t="s">
        <v>299</v>
      </c>
      <c r="EP12" s="433" t="s">
        <v>300</v>
      </c>
      <c r="EQ12" s="433" t="s">
        <v>301</v>
      </c>
      <c r="ER12" s="433" t="s">
        <v>302</v>
      </c>
      <c r="ES12" s="433" t="s">
        <v>303</v>
      </c>
      <c r="ET12" s="433" t="s">
        <v>304</v>
      </c>
      <c r="EU12" s="433" t="s">
        <v>305</v>
      </c>
      <c r="EV12" s="433" t="s">
        <v>306</v>
      </c>
      <c r="EW12" s="433" t="s">
        <v>307</v>
      </c>
      <c r="EX12" s="433" t="s">
        <v>308</v>
      </c>
      <c r="EY12" s="433" t="s">
        <v>309</v>
      </c>
      <c r="EZ12" s="433" t="s">
        <v>310</v>
      </c>
      <c r="FA12" s="433" t="s">
        <v>311</v>
      </c>
      <c r="FB12" s="433" t="s">
        <v>312</v>
      </c>
      <c r="FC12" s="433" t="s">
        <v>313</v>
      </c>
      <c r="FD12" s="433" t="s">
        <v>314</v>
      </c>
      <c r="FE12" s="433" t="s">
        <v>315</v>
      </c>
      <c r="FF12" s="433" t="s">
        <v>316</v>
      </c>
      <c r="FG12" s="433" t="s">
        <v>317</v>
      </c>
      <c r="FH12" s="433" t="s">
        <v>318</v>
      </c>
      <c r="FI12" s="433" t="s">
        <v>319</v>
      </c>
      <c r="FJ12" s="433" t="s">
        <v>320</v>
      </c>
      <c r="FK12" s="433" t="s">
        <v>321</v>
      </c>
      <c r="FL12" s="433" t="s">
        <v>322</v>
      </c>
      <c r="FM12" s="433" t="s">
        <v>323</v>
      </c>
      <c r="FN12" s="433" t="s">
        <v>324</v>
      </c>
      <c r="FO12" s="433" t="s">
        <v>325</v>
      </c>
      <c r="FP12" s="433" t="s">
        <v>326</v>
      </c>
      <c r="FQ12" s="433" t="s">
        <v>327</v>
      </c>
      <c r="FR12" s="433" t="s">
        <v>328</v>
      </c>
      <c r="FS12" s="433" t="s">
        <v>329</v>
      </c>
      <c r="FT12" s="433" t="s">
        <v>330</v>
      </c>
      <c r="FU12" s="433" t="s">
        <v>331</v>
      </c>
      <c r="FV12" s="433" t="s">
        <v>332</v>
      </c>
      <c r="FW12" s="433" t="s">
        <v>333</v>
      </c>
      <c r="FX12" s="433" t="s">
        <v>334</v>
      </c>
      <c r="FY12" s="433" t="s">
        <v>335</v>
      </c>
      <c r="FZ12" s="434" t="s">
        <v>336</v>
      </c>
    </row>
    <row r="13" spans="1:182" s="435" customFormat="1" ht="27" thickTop="1" x14ac:dyDescent="0.4">
      <c r="A13" s="436"/>
      <c r="B13" s="387"/>
      <c r="C13" s="437">
        <v>2</v>
      </c>
      <c r="D13" s="389" t="s">
        <v>214</v>
      </c>
      <c r="E13" s="390" t="s">
        <v>215</v>
      </c>
      <c r="F13" s="391"/>
      <c r="G13" s="392">
        <v>43280</v>
      </c>
      <c r="H13" s="438">
        <v>43291</v>
      </c>
      <c r="I13" s="394" t="s">
        <v>35</v>
      </c>
      <c r="J13" s="395"/>
      <c r="K13" s="396"/>
      <c r="L13" s="397"/>
      <c r="M13" s="439">
        <v>43291</v>
      </c>
      <c r="N13" s="399">
        <f t="shared" si="17"/>
        <v>8</v>
      </c>
      <c r="O13" s="400" t="s">
        <v>35</v>
      </c>
      <c r="P13" s="400"/>
      <c r="Q13" s="400"/>
      <c r="R13" s="400"/>
      <c r="S13" s="400"/>
      <c r="T13" s="401"/>
      <c r="U13" s="440"/>
      <c r="V13" s="441">
        <v>0.25</v>
      </c>
      <c r="W13" s="403"/>
      <c r="X13" s="403"/>
      <c r="Y13" s="404"/>
      <c r="Z13" s="405"/>
      <c r="AA13" s="406"/>
      <c r="AB13" s="442"/>
      <c r="AC13" s="443"/>
      <c r="AD13" s="409"/>
      <c r="AE13" s="410"/>
      <c r="AF13" s="411"/>
      <c r="AG13" s="444"/>
      <c r="AH13" s="445"/>
      <c r="AI13" s="413"/>
      <c r="AJ13" s="414"/>
      <c r="AK13" s="415"/>
      <c r="AL13" s="416"/>
      <c r="AM13" s="416"/>
      <c r="AN13" s="416"/>
      <c r="AO13" s="416"/>
      <c r="AP13" s="446"/>
      <c r="AQ13" s="419"/>
      <c r="AR13" s="419"/>
      <c r="AS13" s="419"/>
      <c r="AT13" s="419"/>
      <c r="AU13" s="419"/>
      <c r="AV13" s="420"/>
      <c r="AW13" s="447"/>
      <c r="AX13" s="422"/>
      <c r="AY13" s="448"/>
      <c r="AZ13" s="449"/>
      <c r="BA13" s="450"/>
      <c r="BB13" s="451"/>
      <c r="BC13" s="452"/>
      <c r="BD13" s="451"/>
      <c r="BE13" s="453"/>
      <c r="BF13" s="451"/>
      <c r="BG13" s="452"/>
      <c r="BH13" s="454"/>
      <c r="BI13" s="431"/>
      <c r="BJ13" s="455" t="s">
        <v>337</v>
      </c>
      <c r="BK13" s="455" t="s">
        <v>338</v>
      </c>
      <c r="BL13" s="455" t="s">
        <v>339</v>
      </c>
      <c r="BM13" s="455" t="s">
        <v>340</v>
      </c>
      <c r="BN13" s="456" t="s">
        <v>341</v>
      </c>
      <c r="BO13" s="455" t="s">
        <v>342</v>
      </c>
      <c r="BP13" s="455" t="s">
        <v>343</v>
      </c>
      <c r="BQ13" s="455" t="s">
        <v>344</v>
      </c>
      <c r="BR13" s="455" t="s">
        <v>345</v>
      </c>
      <c r="BS13" s="455" t="s">
        <v>346</v>
      </c>
      <c r="BT13" s="457" t="s">
        <v>347</v>
      </c>
      <c r="BU13" s="455" t="s">
        <v>348</v>
      </c>
      <c r="BV13" s="455" t="s">
        <v>349</v>
      </c>
      <c r="BW13" s="455" t="s">
        <v>350</v>
      </c>
      <c r="BX13" s="455" t="s">
        <v>351</v>
      </c>
      <c r="BY13" s="455" t="s">
        <v>352</v>
      </c>
      <c r="BZ13" s="455" t="s">
        <v>353</v>
      </c>
      <c r="CA13" s="455" t="s">
        <v>354</v>
      </c>
      <c r="CB13" s="455" t="s">
        <v>355</v>
      </c>
      <c r="CC13" s="455" t="s">
        <v>356</v>
      </c>
      <c r="CD13" s="455" t="s">
        <v>357</v>
      </c>
      <c r="CE13" s="455" t="s">
        <v>358</v>
      </c>
      <c r="CF13" s="455" t="s">
        <v>359</v>
      </c>
      <c r="CG13" s="458" t="s">
        <v>360</v>
      </c>
      <c r="CH13" s="458" t="s">
        <v>361</v>
      </c>
      <c r="CI13" s="458" t="s">
        <v>362</v>
      </c>
      <c r="CJ13" s="458" t="s">
        <v>363</v>
      </c>
      <c r="CK13" s="458" t="s">
        <v>364</v>
      </c>
      <c r="CL13" s="458" t="s">
        <v>365</v>
      </c>
      <c r="CM13" s="458" t="s">
        <v>366</v>
      </c>
      <c r="CN13" s="458" t="s">
        <v>367</v>
      </c>
      <c r="CO13" s="458" t="s">
        <v>368</v>
      </c>
      <c r="CP13" s="458" t="s">
        <v>369</v>
      </c>
      <c r="CQ13" s="458" t="s">
        <v>370</v>
      </c>
      <c r="CR13" s="458" t="s">
        <v>371</v>
      </c>
      <c r="CS13" s="458" t="s">
        <v>372</v>
      </c>
      <c r="CT13" s="458" t="s">
        <v>373</v>
      </c>
      <c r="CU13" s="458" t="s">
        <v>374</v>
      </c>
      <c r="CV13" s="458" t="s">
        <v>375</v>
      </c>
      <c r="CW13" s="458" t="s">
        <v>376</v>
      </c>
      <c r="CX13" s="458" t="s">
        <v>377</v>
      </c>
      <c r="CY13" s="458" t="s">
        <v>378</v>
      </c>
      <c r="CZ13" s="458" t="s">
        <v>379</v>
      </c>
      <c r="DA13" s="458" t="s">
        <v>380</v>
      </c>
      <c r="DB13" s="458" t="s">
        <v>381</v>
      </c>
      <c r="DC13" s="458" t="s">
        <v>382</v>
      </c>
      <c r="DD13" s="458" t="s">
        <v>383</v>
      </c>
      <c r="DE13" s="458" t="s">
        <v>384</v>
      </c>
      <c r="DF13" s="458" t="s">
        <v>385</v>
      </c>
      <c r="DG13" s="458" t="s">
        <v>386</v>
      </c>
      <c r="DH13" s="458" t="s">
        <v>387</v>
      </c>
      <c r="DI13" s="458" t="s">
        <v>388</v>
      </c>
      <c r="DJ13" s="458" t="s">
        <v>389</v>
      </c>
      <c r="DK13" s="458" t="s">
        <v>390</v>
      </c>
      <c r="DL13" s="458" t="s">
        <v>391</v>
      </c>
      <c r="DM13" s="458" t="s">
        <v>392</v>
      </c>
      <c r="DN13" s="458" t="s">
        <v>393</v>
      </c>
      <c r="DO13" s="458" t="s">
        <v>394</v>
      </c>
      <c r="DP13" s="458" t="s">
        <v>395</v>
      </c>
      <c r="DQ13" s="458" t="s">
        <v>396</v>
      </c>
      <c r="DR13" s="458" t="s">
        <v>397</v>
      </c>
      <c r="DS13" s="458" t="s">
        <v>398</v>
      </c>
      <c r="DT13" s="458" t="s">
        <v>399</v>
      </c>
      <c r="DU13" s="458" t="s">
        <v>400</v>
      </c>
      <c r="DV13" s="458" t="s">
        <v>401</v>
      </c>
      <c r="DW13" s="458" t="s">
        <v>402</v>
      </c>
      <c r="DX13" s="458" t="s">
        <v>403</v>
      </c>
      <c r="DY13" s="458" t="s">
        <v>404</v>
      </c>
      <c r="DZ13" s="458" t="s">
        <v>405</v>
      </c>
      <c r="EA13" s="458" t="s">
        <v>406</v>
      </c>
      <c r="EB13" s="458" t="s">
        <v>407</v>
      </c>
      <c r="EC13" s="458" t="s">
        <v>408</v>
      </c>
      <c r="ED13" s="458" t="s">
        <v>409</v>
      </c>
      <c r="EE13" s="458" t="s">
        <v>410</v>
      </c>
      <c r="EF13" s="458" t="s">
        <v>411</v>
      </c>
      <c r="EG13" s="458" t="s">
        <v>412</v>
      </c>
      <c r="EH13" s="458" t="s">
        <v>413</v>
      </c>
      <c r="EI13" s="458" t="s">
        <v>414</v>
      </c>
      <c r="EJ13" s="458" t="s">
        <v>415</v>
      </c>
      <c r="EK13" s="458" t="s">
        <v>416</v>
      </c>
      <c r="EL13" s="458" t="s">
        <v>417</v>
      </c>
      <c r="EM13" s="458" t="s">
        <v>418</v>
      </c>
      <c r="EN13" s="458" t="s">
        <v>418</v>
      </c>
      <c r="EO13" s="458" t="s">
        <v>419</v>
      </c>
      <c r="EP13" s="458" t="s">
        <v>420</v>
      </c>
      <c r="EQ13" s="458" t="s">
        <v>421</v>
      </c>
      <c r="ER13" s="458" t="s">
        <v>422</v>
      </c>
      <c r="ES13" s="458" t="s">
        <v>423</v>
      </c>
      <c r="ET13" s="458" t="s">
        <v>424</v>
      </c>
      <c r="EU13" s="458" t="s">
        <v>425</v>
      </c>
      <c r="EV13" s="458" t="s">
        <v>426</v>
      </c>
      <c r="EW13" s="458" t="s">
        <v>427</v>
      </c>
      <c r="EX13" s="458" t="s">
        <v>428</v>
      </c>
      <c r="EY13" s="458" t="s">
        <v>429</v>
      </c>
      <c r="EZ13" s="458" t="s">
        <v>430</v>
      </c>
      <c r="FA13" s="458" t="s">
        <v>431</v>
      </c>
      <c r="FB13" s="458" t="s">
        <v>432</v>
      </c>
      <c r="FC13" s="458" t="s">
        <v>433</v>
      </c>
      <c r="FD13" s="458" t="s">
        <v>434</v>
      </c>
      <c r="FE13" s="458" t="s">
        <v>435</v>
      </c>
      <c r="FF13" s="458" t="s">
        <v>436</v>
      </c>
      <c r="FG13" s="458" t="s">
        <v>437</v>
      </c>
      <c r="FH13" s="458" t="s">
        <v>438</v>
      </c>
      <c r="FI13" s="458" t="s">
        <v>439</v>
      </c>
      <c r="FJ13" s="458" t="s">
        <v>440</v>
      </c>
      <c r="FK13" s="458" t="s">
        <v>441</v>
      </c>
      <c r="FL13" s="458" t="s">
        <v>442</v>
      </c>
      <c r="FM13" s="458" t="s">
        <v>443</v>
      </c>
      <c r="FN13" s="458" t="s">
        <v>444</v>
      </c>
      <c r="FO13" s="458" t="s">
        <v>445</v>
      </c>
      <c r="FP13" s="458" t="s">
        <v>446</v>
      </c>
      <c r="FQ13" s="458" t="s">
        <v>447</v>
      </c>
      <c r="FR13" s="458" t="s">
        <v>448</v>
      </c>
      <c r="FS13" s="458" t="s">
        <v>449</v>
      </c>
      <c r="FT13" s="458" t="s">
        <v>450</v>
      </c>
      <c r="FU13" s="458" t="s">
        <v>451</v>
      </c>
      <c r="FV13" s="458" t="s">
        <v>452</v>
      </c>
      <c r="FW13" s="458" t="s">
        <v>453</v>
      </c>
      <c r="FX13" s="458" t="s">
        <v>454</v>
      </c>
      <c r="FY13" s="458" t="s">
        <v>455</v>
      </c>
      <c r="FZ13" s="459" t="s">
        <v>456</v>
      </c>
    </row>
    <row r="14" spans="1:182" s="435" customFormat="1" ht="37.5" x14ac:dyDescent="0.3">
      <c r="A14" s="460" t="s">
        <v>457</v>
      </c>
      <c r="B14" s="387"/>
      <c r="C14" s="437">
        <v>3</v>
      </c>
      <c r="D14" s="461" t="s">
        <v>458</v>
      </c>
      <c r="E14" s="390" t="s">
        <v>215</v>
      </c>
      <c r="F14" s="391"/>
      <c r="G14" s="462">
        <v>43318</v>
      </c>
      <c r="H14" s="463">
        <v>43322</v>
      </c>
      <c r="I14" s="394" t="s">
        <v>35</v>
      </c>
      <c r="J14" s="464"/>
      <c r="K14" s="465"/>
      <c r="L14" s="466"/>
      <c r="M14" s="467">
        <v>43322</v>
      </c>
      <c r="N14" s="399">
        <f t="shared" si="17"/>
        <v>5</v>
      </c>
      <c r="O14" s="400" t="s">
        <v>35</v>
      </c>
      <c r="P14" s="400"/>
      <c r="Q14" s="400"/>
      <c r="R14" s="400"/>
      <c r="S14" s="400"/>
      <c r="T14" s="401"/>
      <c r="U14" s="440"/>
      <c r="V14" s="441">
        <v>0.25</v>
      </c>
      <c r="W14" s="403"/>
      <c r="X14" s="403"/>
      <c r="Y14" s="404"/>
      <c r="Z14" s="405"/>
      <c r="AA14" s="406"/>
      <c r="AB14" s="442"/>
      <c r="AC14" s="443"/>
      <c r="AD14" s="409"/>
      <c r="AE14" s="410"/>
      <c r="AF14" s="411"/>
      <c r="AG14" s="444"/>
      <c r="AH14" s="445"/>
      <c r="AI14" s="413"/>
      <c r="AJ14" s="414"/>
      <c r="AK14" s="415"/>
      <c r="AL14" s="416"/>
      <c r="AM14" s="416"/>
      <c r="AN14" s="416"/>
      <c r="AO14" s="416"/>
      <c r="AP14" s="446"/>
      <c r="AQ14" s="419"/>
      <c r="AR14" s="419"/>
      <c r="AS14" s="419"/>
      <c r="AT14" s="419"/>
      <c r="AU14" s="419"/>
      <c r="AV14" s="420"/>
      <c r="AW14" s="447"/>
      <c r="AX14" s="422"/>
      <c r="AY14" s="448"/>
      <c r="AZ14" s="449"/>
      <c r="BA14" s="450"/>
      <c r="BB14" s="451"/>
      <c r="BC14" s="452"/>
      <c r="BD14" s="451"/>
      <c r="BE14" s="453"/>
      <c r="BF14" s="451"/>
      <c r="BG14" s="452"/>
      <c r="BH14" s="454"/>
      <c r="BI14" s="431"/>
      <c r="BJ14" s="455" t="s">
        <v>459</v>
      </c>
      <c r="BK14" s="455" t="s">
        <v>460</v>
      </c>
      <c r="BL14" s="455" t="s">
        <v>461</v>
      </c>
      <c r="BM14" s="455" t="s">
        <v>462</v>
      </c>
      <c r="BN14" s="456" t="s">
        <v>463</v>
      </c>
      <c r="BO14" s="455" t="s">
        <v>464</v>
      </c>
      <c r="BP14" s="455" t="s">
        <v>465</v>
      </c>
      <c r="BQ14" s="455" t="s">
        <v>466</v>
      </c>
      <c r="BR14" s="455" t="s">
        <v>467</v>
      </c>
      <c r="BS14" s="455" t="s">
        <v>468</v>
      </c>
      <c r="BT14" s="468" t="s">
        <v>469</v>
      </c>
      <c r="BU14" s="455" t="s">
        <v>470</v>
      </c>
      <c r="BV14" s="455" t="s">
        <v>471</v>
      </c>
      <c r="BW14" s="455" t="s">
        <v>472</v>
      </c>
      <c r="BX14" s="455" t="s">
        <v>473</v>
      </c>
      <c r="BY14" s="455" t="s">
        <v>474</v>
      </c>
      <c r="BZ14" s="455" t="s">
        <v>475</v>
      </c>
      <c r="CA14" s="455" t="s">
        <v>476</v>
      </c>
      <c r="CB14" s="455" t="s">
        <v>477</v>
      </c>
      <c r="CC14" s="455" t="s">
        <v>478</v>
      </c>
      <c r="CD14" s="455" t="s">
        <v>479</v>
      </c>
      <c r="CE14" s="455"/>
      <c r="CF14" s="455" t="s">
        <v>480</v>
      </c>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R14" s="458" t="s">
        <v>481</v>
      </c>
      <c r="FZ14" s="459" t="s">
        <v>482</v>
      </c>
    </row>
    <row r="15" spans="1:182" s="435" customFormat="1" ht="37.5" x14ac:dyDescent="0.4">
      <c r="A15" s="436"/>
      <c r="B15" s="387"/>
      <c r="C15" s="469">
        <v>4</v>
      </c>
      <c r="D15" s="470" t="s">
        <v>483</v>
      </c>
      <c r="E15" s="390" t="s">
        <v>215</v>
      </c>
      <c r="F15" s="391"/>
      <c r="G15" s="462">
        <v>43374</v>
      </c>
      <c r="H15" s="463">
        <v>43377</v>
      </c>
      <c r="I15" s="394" t="s">
        <v>35</v>
      </c>
      <c r="J15" s="471"/>
      <c r="K15" s="465"/>
      <c r="L15" s="472"/>
      <c r="M15" s="439">
        <v>43377</v>
      </c>
      <c r="N15" s="399">
        <f t="shared" si="17"/>
        <v>4</v>
      </c>
      <c r="O15" s="400" t="s">
        <v>35</v>
      </c>
      <c r="P15" s="473"/>
      <c r="Q15" s="473"/>
      <c r="R15" s="473"/>
      <c r="S15" s="473"/>
      <c r="T15" s="474"/>
      <c r="U15" s="475"/>
      <c r="V15" s="441">
        <v>0.25</v>
      </c>
      <c r="W15" s="403"/>
      <c r="X15" s="403"/>
      <c r="Y15" s="404"/>
      <c r="Z15" s="405"/>
      <c r="AA15" s="406"/>
      <c r="AB15" s="442"/>
      <c r="AC15" s="443"/>
      <c r="AD15" s="409"/>
      <c r="AE15" s="410"/>
      <c r="AF15" s="411"/>
      <c r="AG15" s="444"/>
      <c r="AH15" s="445"/>
      <c r="AI15" s="413"/>
      <c r="AJ15" s="414"/>
      <c r="AK15" s="415"/>
      <c r="AL15" s="416"/>
      <c r="AM15" s="416"/>
      <c r="AN15" s="416"/>
      <c r="AO15" s="416"/>
      <c r="AP15" s="476"/>
      <c r="AQ15" s="419"/>
      <c r="AR15" s="419"/>
      <c r="AS15" s="419"/>
      <c r="AT15" s="419"/>
      <c r="AU15" s="419"/>
      <c r="AV15" s="420"/>
      <c r="AW15" s="447"/>
      <c r="AX15" s="422"/>
      <c r="AY15" s="448"/>
      <c r="AZ15" s="449"/>
      <c r="BA15" s="450"/>
      <c r="BB15" s="451"/>
      <c r="BC15" s="452"/>
      <c r="BD15" s="451"/>
      <c r="BE15" s="453"/>
      <c r="BF15" s="451"/>
      <c r="BG15" s="452"/>
      <c r="BH15" s="454"/>
      <c r="BI15" s="431"/>
      <c r="BJ15" s="455" t="s">
        <v>484</v>
      </c>
      <c r="BK15" s="455" t="s">
        <v>485</v>
      </c>
      <c r="BL15" s="455" t="s">
        <v>486</v>
      </c>
      <c r="BM15" s="455" t="s">
        <v>487</v>
      </c>
      <c r="BN15" s="456" t="s">
        <v>488</v>
      </c>
      <c r="BO15" s="455" t="s">
        <v>489</v>
      </c>
      <c r="BP15" s="455" t="s">
        <v>490</v>
      </c>
      <c r="BQ15" s="455" t="s">
        <v>491</v>
      </c>
      <c r="BR15" s="455" t="s">
        <v>492</v>
      </c>
      <c r="BS15" s="455" t="s">
        <v>493</v>
      </c>
      <c r="BT15" s="468" t="s">
        <v>494</v>
      </c>
      <c r="BU15" s="455" t="s">
        <v>495</v>
      </c>
      <c r="BV15" s="455" t="s">
        <v>496</v>
      </c>
      <c r="BW15" s="455" t="s">
        <v>497</v>
      </c>
      <c r="BX15" s="455" t="s">
        <v>498</v>
      </c>
      <c r="BY15" s="455" t="s">
        <v>499</v>
      </c>
      <c r="BZ15" s="455"/>
      <c r="CA15" s="455" t="s">
        <v>500</v>
      </c>
      <c r="CB15" s="455" t="s">
        <v>501</v>
      </c>
      <c r="CC15" s="455" t="s">
        <v>502</v>
      </c>
      <c r="CD15" s="455" t="s">
        <v>503</v>
      </c>
      <c r="CE15" s="455"/>
      <c r="CF15" s="455" t="s">
        <v>504</v>
      </c>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R15" s="458" t="s">
        <v>505</v>
      </c>
      <c r="FZ15" s="459" t="s">
        <v>506</v>
      </c>
    </row>
    <row r="16" spans="1:182" s="491" customFormat="1" ht="18.75" x14ac:dyDescent="0.3">
      <c r="A16" s="477"/>
      <c r="B16" s="478"/>
      <c r="C16" s="479">
        <v>5</v>
      </c>
      <c r="D16" s="480" t="s">
        <v>507</v>
      </c>
      <c r="E16" s="390" t="s">
        <v>215</v>
      </c>
      <c r="F16" s="481"/>
      <c r="G16" s="392">
        <v>43368</v>
      </c>
      <c r="H16" s="393">
        <v>43368</v>
      </c>
      <c r="I16" s="394" t="s">
        <v>35</v>
      </c>
      <c r="J16" s="395"/>
      <c r="K16" s="482"/>
      <c r="L16" s="483"/>
      <c r="M16" s="398">
        <v>43368</v>
      </c>
      <c r="N16" s="399">
        <f t="shared" si="17"/>
        <v>1</v>
      </c>
      <c r="O16" s="400" t="s">
        <v>35</v>
      </c>
      <c r="P16" s="484"/>
      <c r="Q16" s="484"/>
      <c r="R16" s="484"/>
      <c r="S16" s="484"/>
      <c r="T16" s="466"/>
      <c r="U16" s="485"/>
      <c r="V16" s="441">
        <v>0.25</v>
      </c>
      <c r="W16" s="403"/>
      <c r="X16" s="403"/>
      <c r="Y16" s="404"/>
      <c r="Z16" s="405"/>
      <c r="AA16" s="486"/>
      <c r="AB16" s="442"/>
      <c r="AC16" s="487"/>
      <c r="AD16" s="409"/>
      <c r="AE16" s="410"/>
      <c r="AF16" s="488"/>
      <c r="AG16" s="444"/>
      <c r="AH16" s="489"/>
      <c r="AI16" s="413"/>
      <c r="AJ16" s="414"/>
      <c r="AK16" s="415"/>
      <c r="AL16" s="416"/>
      <c r="AM16" s="416"/>
      <c r="AN16" s="416"/>
      <c r="AO16" s="416"/>
      <c r="AP16" s="476"/>
      <c r="AQ16" s="419"/>
      <c r="AR16" s="419"/>
      <c r="AS16" s="419"/>
      <c r="AT16" s="419"/>
      <c r="AU16" s="419"/>
      <c r="AV16" s="420"/>
      <c r="AW16" s="447"/>
      <c r="AX16" s="422"/>
      <c r="AY16" s="448"/>
      <c r="AZ16" s="449"/>
      <c r="BA16" s="450"/>
      <c r="BB16" s="451"/>
      <c r="BC16" s="452"/>
      <c r="BD16" s="451"/>
      <c r="BE16" s="453"/>
      <c r="BF16" s="451"/>
      <c r="BG16" s="452"/>
      <c r="BH16" s="454"/>
      <c r="BI16" s="431"/>
      <c r="BJ16" s="455" t="s">
        <v>508</v>
      </c>
      <c r="BK16" s="455" t="s">
        <v>509</v>
      </c>
      <c r="BL16" s="455" t="s">
        <v>510</v>
      </c>
      <c r="BM16" s="455" t="s">
        <v>511</v>
      </c>
      <c r="BN16" s="456" t="s">
        <v>512</v>
      </c>
      <c r="BO16" s="455" t="s">
        <v>513</v>
      </c>
      <c r="BP16" s="455" t="s">
        <v>514</v>
      </c>
      <c r="BQ16" s="455" t="s">
        <v>515</v>
      </c>
      <c r="BR16" s="455" t="s">
        <v>516</v>
      </c>
      <c r="BS16" s="455" t="s">
        <v>517</v>
      </c>
      <c r="BT16" s="468" t="s">
        <v>518</v>
      </c>
      <c r="BU16" s="455" t="s">
        <v>519</v>
      </c>
      <c r="BV16" s="455" t="s">
        <v>520</v>
      </c>
      <c r="BW16" s="455" t="s">
        <v>521</v>
      </c>
      <c r="BX16" s="455" t="s">
        <v>522</v>
      </c>
      <c r="BY16" s="455" t="s">
        <v>523</v>
      </c>
      <c r="BZ16" s="490"/>
      <c r="CA16" s="455" t="s">
        <v>524</v>
      </c>
      <c r="CB16" s="455" t="s">
        <v>525</v>
      </c>
      <c r="CC16" s="455" t="s">
        <v>526</v>
      </c>
      <c r="CD16" s="455" t="s">
        <v>527</v>
      </c>
      <c r="CE16" s="455"/>
      <c r="CF16" s="455" t="s">
        <v>528</v>
      </c>
      <c r="CG16" s="490"/>
      <c r="CH16" s="490"/>
      <c r="CI16" s="490"/>
      <c r="CJ16" s="490"/>
      <c r="CK16" s="490"/>
      <c r="CL16" s="490"/>
      <c r="CM16" s="490"/>
      <c r="CN16" s="490"/>
      <c r="CO16" s="490"/>
      <c r="CP16" s="490"/>
      <c r="CQ16" s="490"/>
      <c r="CR16" s="490"/>
      <c r="CS16" s="490"/>
      <c r="CT16" s="490"/>
      <c r="CU16" s="490"/>
      <c r="CV16" s="490"/>
      <c r="CW16" s="490"/>
      <c r="CX16" s="490"/>
      <c r="CY16" s="490"/>
      <c r="CZ16" s="490"/>
      <c r="DA16" s="490"/>
      <c r="DB16" s="490"/>
      <c r="DC16" s="490"/>
      <c r="DD16" s="490"/>
      <c r="DE16" s="490"/>
      <c r="DF16" s="490"/>
      <c r="DG16" s="490"/>
      <c r="DH16" s="490"/>
      <c r="DI16" s="490"/>
      <c r="DJ16" s="490"/>
      <c r="DL16" s="490"/>
      <c r="DM16" s="490"/>
      <c r="DN16" s="490"/>
      <c r="DO16" s="490"/>
      <c r="DP16" s="490"/>
      <c r="DQ16" s="490"/>
      <c r="DR16" s="490"/>
      <c r="DS16" s="490"/>
      <c r="DT16" s="490"/>
      <c r="DU16" s="490"/>
      <c r="DV16" s="490"/>
      <c r="DW16" s="490"/>
      <c r="DX16" s="490"/>
      <c r="DY16" s="490"/>
      <c r="DZ16" s="490"/>
      <c r="EA16" s="490"/>
      <c r="EB16" s="490"/>
      <c r="EC16" s="490"/>
      <c r="ED16" s="490"/>
      <c r="EE16" s="490"/>
      <c r="EF16" s="490"/>
      <c r="EG16" s="490"/>
      <c r="EH16" s="490"/>
      <c r="EI16" s="490"/>
      <c r="EJ16" s="490"/>
      <c r="ER16" s="458" t="s">
        <v>529</v>
      </c>
      <c r="FZ16" s="459" t="s">
        <v>530</v>
      </c>
    </row>
    <row r="17" spans="1:182" s="491" customFormat="1" ht="18.75" x14ac:dyDescent="0.3">
      <c r="A17" s="477"/>
      <c r="B17" s="478"/>
      <c r="C17" s="469">
        <v>6</v>
      </c>
      <c r="D17" s="492" t="s">
        <v>531</v>
      </c>
      <c r="E17" s="390" t="s">
        <v>215</v>
      </c>
      <c r="F17" s="481"/>
      <c r="G17" s="392">
        <v>43357</v>
      </c>
      <c r="H17" s="493">
        <v>43357</v>
      </c>
      <c r="I17" s="394" t="s">
        <v>35</v>
      </c>
      <c r="J17" s="395"/>
      <c r="K17" s="396"/>
      <c r="L17" s="397"/>
      <c r="M17" s="398">
        <v>43357</v>
      </c>
      <c r="N17" s="399">
        <f t="shared" si="17"/>
        <v>1</v>
      </c>
      <c r="O17" s="400" t="s">
        <v>35</v>
      </c>
      <c r="P17" s="484"/>
      <c r="Q17" s="484"/>
      <c r="R17" s="484"/>
      <c r="S17" s="484"/>
      <c r="T17" s="466"/>
      <c r="U17" s="485"/>
      <c r="V17" s="494">
        <v>0.25</v>
      </c>
      <c r="W17" s="495"/>
      <c r="X17" s="496"/>
      <c r="Y17" s="404"/>
      <c r="Z17" s="405"/>
      <c r="AA17" s="486"/>
      <c r="AB17" s="442"/>
      <c r="AC17" s="487"/>
      <c r="AD17" s="409"/>
      <c r="AE17" s="410"/>
      <c r="AF17" s="488"/>
      <c r="AG17" s="444"/>
      <c r="AH17" s="489"/>
      <c r="AI17" s="413"/>
      <c r="AJ17" s="414"/>
      <c r="AK17" s="415"/>
      <c r="AL17" s="416"/>
      <c r="AM17" s="416"/>
      <c r="AN17" s="416"/>
      <c r="AO17" s="416"/>
      <c r="AP17" s="476"/>
      <c r="AQ17" s="419"/>
      <c r="AR17" s="419"/>
      <c r="AS17" s="419"/>
      <c r="AT17" s="419"/>
      <c r="AU17" s="419"/>
      <c r="AV17" s="420"/>
      <c r="AW17" s="447"/>
      <c r="AX17" s="422"/>
      <c r="AY17" s="448"/>
      <c r="AZ17" s="449"/>
      <c r="BA17" s="450"/>
      <c r="BB17" s="451"/>
      <c r="BC17" s="452"/>
      <c r="BD17" s="451"/>
      <c r="BE17" s="453"/>
      <c r="BF17" s="451"/>
      <c r="BG17" s="452"/>
      <c r="BH17" s="454"/>
      <c r="BI17" s="431"/>
      <c r="BJ17" s="455" t="s">
        <v>532</v>
      </c>
      <c r="BK17" s="455" t="s">
        <v>533</v>
      </c>
      <c r="BL17" s="455" t="s">
        <v>534</v>
      </c>
      <c r="BM17" s="455" t="s">
        <v>535</v>
      </c>
      <c r="BN17" s="456" t="s">
        <v>536</v>
      </c>
      <c r="BO17" s="455" t="s">
        <v>537</v>
      </c>
      <c r="BP17" s="455" t="s">
        <v>538</v>
      </c>
      <c r="BQ17" s="455" t="s">
        <v>539</v>
      </c>
      <c r="BR17" s="455" t="s">
        <v>540</v>
      </c>
      <c r="BS17" s="455" t="s">
        <v>541</v>
      </c>
      <c r="BT17" s="468" t="s">
        <v>542</v>
      </c>
      <c r="BU17" s="455" t="s">
        <v>543</v>
      </c>
      <c r="BV17" s="455" t="s">
        <v>544</v>
      </c>
      <c r="BW17" s="455" t="s">
        <v>545</v>
      </c>
      <c r="BX17" s="455" t="s">
        <v>546</v>
      </c>
      <c r="BY17" s="455" t="s">
        <v>547</v>
      </c>
      <c r="BZ17" s="490"/>
      <c r="CA17" s="455" t="s">
        <v>548</v>
      </c>
      <c r="CB17" s="455" t="s">
        <v>549</v>
      </c>
      <c r="CC17" s="455" t="s">
        <v>550</v>
      </c>
      <c r="CD17" s="455" t="s">
        <v>551</v>
      </c>
      <c r="CE17" s="455"/>
      <c r="CF17" s="455" t="s">
        <v>552</v>
      </c>
      <c r="CG17" s="490"/>
      <c r="CH17" s="490"/>
      <c r="CI17" s="490"/>
      <c r="CJ17" s="490"/>
      <c r="CK17" s="490"/>
      <c r="CL17" s="490"/>
      <c r="CM17" s="490"/>
      <c r="CN17" s="490"/>
      <c r="CO17" s="490"/>
      <c r="CP17" s="490"/>
      <c r="CQ17" s="490"/>
      <c r="CR17" s="490"/>
      <c r="CS17" s="490"/>
      <c r="CT17" s="490"/>
      <c r="CU17" s="490"/>
      <c r="CV17" s="490"/>
      <c r="CW17" s="490"/>
      <c r="CX17" s="490"/>
      <c r="CY17" s="490"/>
      <c r="CZ17" s="490"/>
      <c r="DA17" s="490"/>
      <c r="DB17" s="490"/>
      <c r="DC17" s="490"/>
      <c r="DD17" s="490"/>
      <c r="DE17" s="490"/>
      <c r="DF17" s="490"/>
      <c r="DG17" s="490"/>
      <c r="DH17" s="490"/>
      <c r="DI17" s="490"/>
      <c r="DJ17" s="490"/>
      <c r="DK17" s="490"/>
      <c r="DL17" s="490"/>
      <c r="DM17" s="490"/>
      <c r="DN17" s="490"/>
      <c r="DO17" s="490"/>
      <c r="DP17" s="490"/>
      <c r="DQ17" s="490"/>
      <c r="DR17" s="490"/>
      <c r="DS17" s="490"/>
      <c r="DT17" s="490"/>
      <c r="DU17" s="490"/>
      <c r="DV17" s="490"/>
      <c r="DW17" s="490"/>
      <c r="DX17" s="490"/>
      <c r="DY17" s="490"/>
      <c r="DZ17" s="490"/>
      <c r="EA17" s="490"/>
      <c r="EB17" s="490"/>
      <c r="EC17" s="490"/>
      <c r="ED17" s="490"/>
      <c r="EE17" s="490"/>
      <c r="EF17" s="490"/>
      <c r="EG17" s="490"/>
      <c r="EH17" s="490"/>
      <c r="EI17" s="490"/>
      <c r="EJ17" s="490"/>
      <c r="ER17" s="458" t="s">
        <v>553</v>
      </c>
      <c r="FZ17" s="459" t="s">
        <v>554</v>
      </c>
    </row>
    <row r="18" spans="1:182" s="491" customFormat="1" ht="18.75" x14ac:dyDescent="0.3">
      <c r="A18" s="477"/>
      <c r="B18" s="478"/>
      <c r="C18" s="479">
        <v>7</v>
      </c>
      <c r="D18" s="480" t="s">
        <v>555</v>
      </c>
      <c r="E18" s="390" t="s">
        <v>215</v>
      </c>
      <c r="F18" s="481"/>
      <c r="G18" s="462">
        <v>43334</v>
      </c>
      <c r="H18" s="463">
        <v>43340</v>
      </c>
      <c r="I18" s="394" t="s">
        <v>35</v>
      </c>
      <c r="J18" s="497"/>
      <c r="K18" s="465"/>
      <c r="L18" s="466"/>
      <c r="M18" s="439">
        <v>43340</v>
      </c>
      <c r="N18" s="399">
        <f t="shared" si="17"/>
        <v>5</v>
      </c>
      <c r="O18" s="400" t="s">
        <v>35</v>
      </c>
      <c r="P18" s="484"/>
      <c r="Q18" s="484"/>
      <c r="R18" s="484"/>
      <c r="S18" s="484"/>
      <c r="T18" s="466"/>
      <c r="U18" s="485"/>
      <c r="V18" s="494">
        <v>0.25</v>
      </c>
      <c r="W18" s="495"/>
      <c r="X18" s="496"/>
      <c r="Y18" s="404"/>
      <c r="Z18" s="405"/>
      <c r="AA18" s="486"/>
      <c r="AB18" s="442"/>
      <c r="AC18" s="487"/>
      <c r="AD18" s="409"/>
      <c r="AE18" s="410"/>
      <c r="AF18" s="488"/>
      <c r="AG18" s="444"/>
      <c r="AH18" s="489"/>
      <c r="AI18" s="413"/>
      <c r="AJ18" s="414"/>
      <c r="AK18" s="415"/>
      <c r="AL18" s="416"/>
      <c r="AM18" s="416"/>
      <c r="AN18" s="416"/>
      <c r="AO18" s="416"/>
      <c r="AP18" s="476"/>
      <c r="AQ18" s="419"/>
      <c r="AR18" s="419"/>
      <c r="AS18" s="419"/>
      <c r="AT18" s="419"/>
      <c r="AU18" s="419"/>
      <c r="AV18" s="420"/>
      <c r="AW18" s="447"/>
      <c r="AX18" s="422"/>
      <c r="AY18" s="448"/>
      <c r="AZ18" s="449"/>
      <c r="BA18" s="450"/>
      <c r="BB18" s="451"/>
      <c r="BC18" s="452"/>
      <c r="BD18" s="451"/>
      <c r="BE18" s="453"/>
      <c r="BF18" s="451"/>
      <c r="BG18" s="452"/>
      <c r="BH18" s="454"/>
      <c r="BI18" s="431"/>
      <c r="BJ18" s="455" t="s">
        <v>556</v>
      </c>
      <c r="BK18" s="455" t="s">
        <v>557</v>
      </c>
      <c r="BL18" s="455" t="s">
        <v>558</v>
      </c>
      <c r="BM18" s="455" t="s">
        <v>559</v>
      </c>
      <c r="BN18" s="456" t="s">
        <v>560</v>
      </c>
      <c r="BO18" s="455" t="s">
        <v>561</v>
      </c>
      <c r="BP18" s="455" t="s">
        <v>562</v>
      </c>
      <c r="BQ18" s="455" t="s">
        <v>563</v>
      </c>
      <c r="BR18" s="455" t="s">
        <v>564</v>
      </c>
      <c r="BS18" s="455" t="s">
        <v>565</v>
      </c>
      <c r="BT18" s="468" t="s">
        <v>566</v>
      </c>
      <c r="BU18" s="455" t="s">
        <v>567</v>
      </c>
      <c r="BV18" s="455" t="s">
        <v>568</v>
      </c>
      <c r="BW18" s="455" t="s">
        <v>569</v>
      </c>
      <c r="BX18" s="455" t="s">
        <v>570</v>
      </c>
      <c r="BY18" s="455" t="s">
        <v>571</v>
      </c>
      <c r="BZ18" s="490"/>
      <c r="CA18" s="455" t="s">
        <v>572</v>
      </c>
      <c r="CB18" s="455" t="s">
        <v>573</v>
      </c>
      <c r="CC18" s="455" t="s">
        <v>574</v>
      </c>
      <c r="CD18" s="455" t="s">
        <v>575</v>
      </c>
      <c r="CE18" s="455"/>
      <c r="CF18" s="455" t="s">
        <v>576</v>
      </c>
      <c r="CG18" s="490"/>
      <c r="CH18" s="490"/>
      <c r="CI18" s="490"/>
      <c r="CJ18" s="490"/>
      <c r="CK18" s="490"/>
      <c r="CL18" s="490"/>
      <c r="CM18" s="490"/>
      <c r="CN18" s="490"/>
      <c r="CO18" s="490"/>
      <c r="CP18" s="490"/>
      <c r="CQ18" s="490"/>
      <c r="CR18" s="490"/>
      <c r="CS18" s="490"/>
      <c r="CT18" s="490"/>
      <c r="CU18" s="490"/>
      <c r="CV18" s="490"/>
      <c r="CW18" s="490"/>
      <c r="CX18" s="490"/>
      <c r="CY18" s="490"/>
      <c r="CZ18" s="490"/>
      <c r="DA18" s="490"/>
      <c r="DB18" s="490"/>
      <c r="DC18" s="490"/>
      <c r="DD18" s="490"/>
      <c r="DE18" s="490"/>
      <c r="DF18" s="490"/>
      <c r="DG18" s="490"/>
      <c r="DH18" s="490"/>
      <c r="DI18" s="490"/>
      <c r="DJ18" s="490"/>
      <c r="DK18" s="490"/>
      <c r="DL18" s="490"/>
      <c r="DM18" s="490"/>
      <c r="DN18" s="490"/>
      <c r="DO18" s="490"/>
      <c r="DP18" s="490"/>
      <c r="DQ18" s="490"/>
      <c r="DR18" s="490"/>
      <c r="DS18" s="490"/>
      <c r="DT18" s="490"/>
      <c r="DU18" s="490"/>
      <c r="DV18" s="490"/>
      <c r="DW18" s="490"/>
      <c r="DX18" s="490"/>
      <c r="DY18" s="490"/>
      <c r="DZ18" s="490"/>
      <c r="EA18" s="490"/>
      <c r="EB18" s="490"/>
      <c r="EC18" s="490"/>
      <c r="ED18" s="490"/>
      <c r="EE18" s="490"/>
      <c r="EF18" s="490"/>
      <c r="EG18" s="490"/>
      <c r="EH18" s="490"/>
      <c r="EI18" s="490"/>
      <c r="EJ18" s="490"/>
      <c r="ER18" s="458" t="s">
        <v>577</v>
      </c>
      <c r="FZ18" s="459" t="s">
        <v>578</v>
      </c>
    </row>
    <row r="19" spans="1:182" s="491" customFormat="1" ht="18.75" x14ac:dyDescent="0.3">
      <c r="A19" s="477"/>
      <c r="B19" s="478"/>
      <c r="C19" s="479">
        <v>8</v>
      </c>
      <c r="D19" s="498" t="s">
        <v>579</v>
      </c>
      <c r="E19" s="390" t="s">
        <v>215</v>
      </c>
      <c r="F19" s="481"/>
      <c r="G19" s="462">
        <v>43325</v>
      </c>
      <c r="H19" s="463">
        <v>43332</v>
      </c>
      <c r="I19" s="394" t="s">
        <v>35</v>
      </c>
      <c r="J19" s="497"/>
      <c r="K19" s="465"/>
      <c r="L19" s="466"/>
      <c r="M19" s="439">
        <v>43332</v>
      </c>
      <c r="N19" s="399">
        <f t="shared" si="17"/>
        <v>6</v>
      </c>
      <c r="O19" s="400" t="s">
        <v>35</v>
      </c>
      <c r="P19" s="484"/>
      <c r="Q19" s="484"/>
      <c r="R19" s="484"/>
      <c r="S19" s="484"/>
      <c r="T19" s="466"/>
      <c r="U19" s="485"/>
      <c r="V19" s="494">
        <v>0.25</v>
      </c>
      <c r="W19" s="495"/>
      <c r="X19" s="496"/>
      <c r="Y19" s="404"/>
      <c r="Z19" s="405"/>
      <c r="AA19" s="486"/>
      <c r="AB19" s="442"/>
      <c r="AC19" s="487"/>
      <c r="AD19" s="409"/>
      <c r="AE19" s="410"/>
      <c r="AF19" s="488"/>
      <c r="AG19" s="444"/>
      <c r="AH19" s="489"/>
      <c r="AI19" s="413"/>
      <c r="AJ19" s="414"/>
      <c r="AK19" s="415"/>
      <c r="AL19" s="416"/>
      <c r="AM19" s="416"/>
      <c r="AN19" s="416"/>
      <c r="AO19" s="416"/>
      <c r="AP19" s="476"/>
      <c r="AQ19" s="419"/>
      <c r="AR19" s="419"/>
      <c r="AS19" s="419"/>
      <c r="AT19" s="419"/>
      <c r="AU19" s="419"/>
      <c r="AV19" s="420"/>
      <c r="AW19" s="447"/>
      <c r="AX19" s="422"/>
      <c r="AY19" s="448"/>
      <c r="AZ19" s="449"/>
      <c r="BA19" s="450"/>
      <c r="BB19" s="451"/>
      <c r="BC19" s="452"/>
      <c r="BD19" s="451"/>
      <c r="BE19" s="453"/>
      <c r="BF19" s="451"/>
      <c r="BG19" s="452"/>
      <c r="BH19" s="454"/>
      <c r="BI19" s="431"/>
      <c r="BJ19" s="455" t="s">
        <v>580</v>
      </c>
      <c r="BK19" s="455" t="s">
        <v>581</v>
      </c>
      <c r="BL19" s="455" t="s">
        <v>582</v>
      </c>
      <c r="BM19" s="455" t="s">
        <v>559</v>
      </c>
      <c r="BN19" s="456" t="s">
        <v>583</v>
      </c>
      <c r="BO19" s="455" t="s">
        <v>584</v>
      </c>
      <c r="BP19" s="455" t="s">
        <v>585</v>
      </c>
      <c r="BQ19" s="455" t="s">
        <v>586</v>
      </c>
      <c r="BR19" s="455" t="s">
        <v>587</v>
      </c>
      <c r="BS19" s="455" t="s">
        <v>588</v>
      </c>
      <c r="BT19" s="499" t="s">
        <v>589</v>
      </c>
      <c r="BU19" s="455" t="s">
        <v>590</v>
      </c>
      <c r="BV19" s="455" t="s">
        <v>591</v>
      </c>
      <c r="BW19" s="455" t="s">
        <v>592</v>
      </c>
      <c r="BX19" s="455" t="s">
        <v>593</v>
      </c>
      <c r="BY19" s="455" t="s">
        <v>594</v>
      </c>
      <c r="BZ19" s="490"/>
      <c r="CA19" s="455" t="s">
        <v>595</v>
      </c>
      <c r="CB19" s="455" t="s">
        <v>596</v>
      </c>
      <c r="CC19" s="455" t="s">
        <v>597</v>
      </c>
      <c r="CD19" s="455" t="s">
        <v>598</v>
      </c>
      <c r="CE19" s="455"/>
      <c r="CF19" s="455" t="s">
        <v>599</v>
      </c>
      <c r="CG19" s="490"/>
      <c r="CH19" s="490"/>
      <c r="CI19" s="490"/>
      <c r="CJ19" s="490"/>
      <c r="CK19" s="490"/>
      <c r="CL19" s="490"/>
      <c r="CM19" s="490"/>
      <c r="CN19" s="490"/>
      <c r="CO19" s="490"/>
      <c r="CP19" s="490"/>
      <c r="CQ19" s="490"/>
      <c r="CR19" s="490"/>
      <c r="CS19" s="490"/>
      <c r="CT19" s="490"/>
      <c r="CU19" s="490"/>
      <c r="CV19" s="490"/>
      <c r="CW19" s="490"/>
      <c r="CX19" s="490"/>
      <c r="CY19" s="490"/>
      <c r="CZ19" s="490"/>
      <c r="DA19" s="490"/>
      <c r="DB19" s="490"/>
      <c r="DC19" s="490"/>
      <c r="DD19" s="490"/>
      <c r="DE19" s="490"/>
      <c r="DF19" s="490"/>
      <c r="DG19" s="490"/>
      <c r="DH19" s="490"/>
      <c r="DI19" s="490"/>
      <c r="DJ19" s="490"/>
      <c r="DK19" s="490"/>
      <c r="DL19" s="490"/>
      <c r="DM19" s="490"/>
      <c r="DN19" s="490"/>
      <c r="DO19" s="490"/>
      <c r="DP19" s="490"/>
      <c r="DQ19" s="490"/>
      <c r="DR19" s="490"/>
      <c r="DS19" s="490"/>
      <c r="DT19" s="490"/>
      <c r="DU19" s="490"/>
      <c r="DV19" s="490"/>
      <c r="DW19" s="490"/>
      <c r="DX19" s="490"/>
      <c r="DY19" s="490"/>
      <c r="DZ19" s="490"/>
      <c r="EA19" s="490"/>
      <c r="EB19" s="490"/>
      <c r="EC19" s="490"/>
      <c r="ED19" s="490"/>
      <c r="EE19" s="490"/>
      <c r="EF19" s="490"/>
      <c r="EG19" s="490"/>
      <c r="EH19" s="490"/>
      <c r="EI19" s="490"/>
      <c r="EJ19" s="490"/>
      <c r="ER19" s="458" t="s">
        <v>600</v>
      </c>
    </row>
    <row r="20" spans="1:182" s="491" customFormat="1" ht="18.75" x14ac:dyDescent="0.3">
      <c r="A20" s="477"/>
      <c r="B20" s="478"/>
      <c r="C20" s="469">
        <v>9</v>
      </c>
      <c r="D20" s="498" t="s">
        <v>601</v>
      </c>
      <c r="E20" s="390" t="s">
        <v>215</v>
      </c>
      <c r="F20" s="481"/>
      <c r="G20" s="392">
        <v>43318</v>
      </c>
      <c r="H20" s="493">
        <v>43322</v>
      </c>
      <c r="I20" s="394" t="s">
        <v>35</v>
      </c>
      <c r="J20" s="395"/>
      <c r="K20" s="396"/>
      <c r="L20" s="397"/>
      <c r="M20" s="398">
        <v>43322</v>
      </c>
      <c r="N20" s="399">
        <f t="shared" si="17"/>
        <v>5</v>
      </c>
      <c r="O20" s="400" t="s">
        <v>35</v>
      </c>
      <c r="P20" s="484"/>
      <c r="Q20" s="484"/>
      <c r="R20" s="484"/>
      <c r="S20" s="484"/>
      <c r="T20" s="466"/>
      <c r="U20" s="485"/>
      <c r="V20" s="494">
        <v>0.25</v>
      </c>
      <c r="W20" s="495"/>
      <c r="X20" s="496"/>
      <c r="Y20" s="404"/>
      <c r="Z20" s="405"/>
      <c r="AA20" s="486"/>
      <c r="AB20" s="442"/>
      <c r="AC20" s="487"/>
      <c r="AD20" s="409"/>
      <c r="AE20" s="410"/>
      <c r="AF20" s="488"/>
      <c r="AG20" s="444"/>
      <c r="AH20" s="489"/>
      <c r="AI20" s="413"/>
      <c r="AJ20" s="414"/>
      <c r="AK20" s="415"/>
      <c r="AL20" s="416"/>
      <c r="AM20" s="416"/>
      <c r="AN20" s="416"/>
      <c r="AO20" s="416"/>
      <c r="AP20" s="476"/>
      <c r="AQ20" s="419"/>
      <c r="AR20" s="419"/>
      <c r="AS20" s="419"/>
      <c r="AT20" s="419"/>
      <c r="AU20" s="419"/>
      <c r="AV20" s="420"/>
      <c r="AW20" s="447"/>
      <c r="AX20" s="422"/>
      <c r="AY20" s="448"/>
      <c r="AZ20" s="449"/>
      <c r="BA20" s="450"/>
      <c r="BB20" s="451"/>
      <c r="BC20" s="452"/>
      <c r="BD20" s="451"/>
      <c r="BE20" s="453"/>
      <c r="BF20" s="451"/>
      <c r="BG20" s="452"/>
      <c r="BH20" s="454"/>
      <c r="BI20" s="431"/>
      <c r="BJ20" s="455" t="s">
        <v>602</v>
      </c>
      <c r="BK20" s="455" t="s">
        <v>603</v>
      </c>
      <c r="BL20" s="455" t="s">
        <v>604</v>
      </c>
      <c r="BM20" s="455" t="s">
        <v>605</v>
      </c>
      <c r="BN20" s="456" t="s">
        <v>606</v>
      </c>
      <c r="BO20" s="455" t="s">
        <v>607</v>
      </c>
      <c r="BP20" s="455" t="s">
        <v>608</v>
      </c>
      <c r="BQ20" s="455" t="s">
        <v>609</v>
      </c>
      <c r="BR20" s="455" t="s">
        <v>610</v>
      </c>
      <c r="BS20" s="455" t="s">
        <v>611</v>
      </c>
      <c r="BT20" s="468" t="s">
        <v>612</v>
      </c>
      <c r="BU20" s="455" t="s">
        <v>613</v>
      </c>
      <c r="BV20" s="455" t="s">
        <v>614</v>
      </c>
      <c r="BW20" s="455" t="s">
        <v>615</v>
      </c>
      <c r="BX20" s="455" t="s">
        <v>616</v>
      </c>
      <c r="BY20" s="455" t="s">
        <v>617</v>
      </c>
      <c r="BZ20" s="490"/>
      <c r="CA20" s="455" t="s">
        <v>618</v>
      </c>
      <c r="CB20" s="455" t="s">
        <v>619</v>
      </c>
      <c r="CC20" s="455" t="s">
        <v>620</v>
      </c>
      <c r="CD20" s="455" t="s">
        <v>621</v>
      </c>
      <c r="CE20" s="455"/>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R20" s="458" t="s">
        <v>622</v>
      </c>
    </row>
    <row r="21" spans="1:182" s="491" customFormat="1" ht="18.75" x14ac:dyDescent="0.3">
      <c r="A21" s="477"/>
      <c r="B21" s="478"/>
      <c r="C21" s="479">
        <v>10</v>
      </c>
      <c r="D21" s="461" t="s">
        <v>623</v>
      </c>
      <c r="E21" s="390" t="s">
        <v>215</v>
      </c>
      <c r="F21" s="391"/>
      <c r="G21" s="392">
        <v>43376</v>
      </c>
      <c r="H21" s="438">
        <v>43377</v>
      </c>
      <c r="I21" s="394" t="s">
        <v>35</v>
      </c>
      <c r="J21" s="395"/>
      <c r="K21" s="396"/>
      <c r="L21" s="397"/>
      <c r="M21" s="398">
        <v>43377</v>
      </c>
      <c r="N21" s="399">
        <f t="shared" si="17"/>
        <v>2</v>
      </c>
      <c r="O21" s="400" t="s">
        <v>35</v>
      </c>
      <c r="P21" s="400"/>
      <c r="Q21" s="400"/>
      <c r="R21" s="400"/>
      <c r="S21" s="400"/>
      <c r="T21" s="401"/>
      <c r="U21" s="440"/>
      <c r="V21" s="441">
        <v>0.25</v>
      </c>
      <c r="W21" s="403"/>
      <c r="X21" s="403"/>
      <c r="Y21" s="404"/>
      <c r="Z21" s="405"/>
      <c r="AA21" s="406"/>
      <c r="AB21" s="442"/>
      <c r="AC21" s="443"/>
      <c r="AD21" s="409"/>
      <c r="AE21" s="410"/>
      <c r="AF21" s="411"/>
      <c r="AG21" s="444"/>
      <c r="AH21" s="445"/>
      <c r="AI21" s="413"/>
      <c r="AJ21" s="414"/>
      <c r="AK21" s="415"/>
      <c r="AL21" s="416"/>
      <c r="AM21" s="416"/>
      <c r="AN21" s="416"/>
      <c r="AO21" s="416"/>
      <c r="AP21" s="476"/>
      <c r="AQ21" s="419"/>
      <c r="AR21" s="419"/>
      <c r="AS21" s="419"/>
      <c r="AT21" s="419"/>
      <c r="AU21" s="419"/>
      <c r="AV21" s="420"/>
      <c r="AW21" s="447"/>
      <c r="AX21" s="422"/>
      <c r="AY21" s="448"/>
      <c r="AZ21" s="449"/>
      <c r="BA21" s="450"/>
      <c r="BB21" s="451"/>
      <c r="BC21" s="452"/>
      <c r="BD21" s="451"/>
      <c r="BE21" s="453"/>
      <c r="BF21" s="451"/>
      <c r="BG21" s="452"/>
      <c r="BH21" s="454"/>
      <c r="BI21" s="431"/>
      <c r="BJ21" s="455" t="s">
        <v>624</v>
      </c>
      <c r="BK21" s="455" t="s">
        <v>625</v>
      </c>
      <c r="BL21" s="455" t="s">
        <v>626</v>
      </c>
      <c r="BM21" s="455" t="s">
        <v>627</v>
      </c>
      <c r="BN21" s="456" t="s">
        <v>628</v>
      </c>
      <c r="BO21" s="455" t="s">
        <v>629</v>
      </c>
      <c r="BP21" s="455" t="s">
        <v>630</v>
      </c>
      <c r="BQ21" s="455" t="s">
        <v>631</v>
      </c>
      <c r="BR21" s="455" t="s">
        <v>632</v>
      </c>
      <c r="BS21" s="455" t="s">
        <v>633</v>
      </c>
      <c r="BT21" s="468" t="s">
        <v>634</v>
      </c>
      <c r="BU21" s="455" t="s">
        <v>635</v>
      </c>
      <c r="BV21" s="455" t="s">
        <v>636</v>
      </c>
      <c r="BW21" s="455" t="s">
        <v>637</v>
      </c>
      <c r="BX21" s="455" t="s">
        <v>638</v>
      </c>
      <c r="BY21" s="455" t="s">
        <v>639</v>
      </c>
      <c r="BZ21" s="490"/>
      <c r="CA21" s="455" t="s">
        <v>640</v>
      </c>
      <c r="CB21" s="455" t="s">
        <v>641</v>
      </c>
      <c r="CC21" s="455" t="s">
        <v>642</v>
      </c>
      <c r="CD21" s="455" t="s">
        <v>643</v>
      </c>
      <c r="CE21" s="455"/>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R21" s="458" t="s">
        <v>644</v>
      </c>
    </row>
    <row r="22" spans="1:182" s="491" customFormat="1" ht="18.75" x14ac:dyDescent="0.3">
      <c r="A22" s="477"/>
      <c r="B22" s="478"/>
      <c r="C22" s="469">
        <v>11</v>
      </c>
      <c r="D22" s="480" t="s">
        <v>645</v>
      </c>
      <c r="E22" s="500" t="s">
        <v>215</v>
      </c>
      <c r="F22" s="481"/>
      <c r="G22" s="462">
        <v>43390</v>
      </c>
      <c r="H22" s="463">
        <v>43390</v>
      </c>
      <c r="I22" s="394" t="s">
        <v>35</v>
      </c>
      <c r="J22" s="497"/>
      <c r="K22" s="465"/>
      <c r="L22" s="466"/>
      <c r="M22" s="439">
        <v>43390</v>
      </c>
      <c r="N22" s="399">
        <f t="shared" si="17"/>
        <v>1</v>
      </c>
      <c r="O22" s="400" t="s">
        <v>35</v>
      </c>
      <c r="P22" s="484"/>
      <c r="Q22" s="484"/>
      <c r="R22" s="484"/>
      <c r="S22" s="484"/>
      <c r="T22" s="466"/>
      <c r="U22" s="485"/>
      <c r="V22" s="441">
        <v>0.25</v>
      </c>
      <c r="W22" s="495"/>
      <c r="X22" s="496"/>
      <c r="Y22" s="404"/>
      <c r="Z22" s="405"/>
      <c r="AA22" s="486"/>
      <c r="AB22" s="442"/>
      <c r="AC22" s="487"/>
      <c r="AD22" s="409"/>
      <c r="AE22" s="410"/>
      <c r="AF22" s="488"/>
      <c r="AG22" s="444"/>
      <c r="AH22" s="489"/>
      <c r="AI22" s="413"/>
      <c r="AJ22" s="414"/>
      <c r="AK22" s="415"/>
      <c r="AL22" s="416"/>
      <c r="AM22" s="416"/>
      <c r="AN22" s="416"/>
      <c r="AO22" s="416"/>
      <c r="AP22" s="476"/>
      <c r="AQ22" s="419"/>
      <c r="AR22" s="419"/>
      <c r="AS22" s="419"/>
      <c r="AT22" s="419"/>
      <c r="AU22" s="419"/>
      <c r="AV22" s="420"/>
      <c r="AW22" s="447"/>
      <c r="AX22" s="422"/>
      <c r="AY22" s="448"/>
      <c r="AZ22" s="449"/>
      <c r="BA22" s="450"/>
      <c r="BB22" s="451"/>
      <c r="BC22" s="452"/>
      <c r="BD22" s="451"/>
      <c r="BE22" s="453"/>
      <c r="BF22" s="451"/>
      <c r="BG22" s="452"/>
      <c r="BH22" s="454"/>
      <c r="BI22" s="431"/>
      <c r="BJ22" s="455" t="s">
        <v>646</v>
      </c>
      <c r="BK22" s="455" t="s">
        <v>647</v>
      </c>
      <c r="BL22" s="455" t="s">
        <v>648</v>
      </c>
      <c r="BM22" s="455" t="s">
        <v>649</v>
      </c>
      <c r="BN22" s="456" t="s">
        <v>650</v>
      </c>
      <c r="BO22" s="455" t="s">
        <v>651</v>
      </c>
      <c r="BP22" s="455" t="s">
        <v>652</v>
      </c>
      <c r="BQ22" s="455" t="s">
        <v>653</v>
      </c>
      <c r="BR22" s="455" t="s">
        <v>654</v>
      </c>
      <c r="BS22" s="455" t="s">
        <v>655</v>
      </c>
      <c r="BT22" s="468" t="s">
        <v>656</v>
      </c>
      <c r="BU22" s="455" t="s">
        <v>657</v>
      </c>
      <c r="BV22" s="455" t="s">
        <v>658</v>
      </c>
      <c r="BW22" s="455" t="s">
        <v>659</v>
      </c>
      <c r="BX22" s="455" t="s">
        <v>660</v>
      </c>
      <c r="BY22" s="455" t="s">
        <v>661</v>
      </c>
      <c r="BZ22" s="490"/>
      <c r="CA22" s="455" t="s">
        <v>662</v>
      </c>
      <c r="CB22" s="455" t="s">
        <v>663</v>
      </c>
      <c r="CC22" s="455" t="s">
        <v>664</v>
      </c>
      <c r="CD22" s="455" t="s">
        <v>665</v>
      </c>
      <c r="CE22" s="455"/>
      <c r="CF22" s="455"/>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490"/>
      <c r="ED22" s="490"/>
      <c r="EE22" s="490"/>
      <c r="EF22" s="490"/>
      <c r="EG22" s="490"/>
      <c r="EH22" s="490"/>
      <c r="EI22" s="490"/>
      <c r="EJ22" s="490"/>
      <c r="ER22" s="458" t="s">
        <v>666</v>
      </c>
    </row>
    <row r="23" spans="1:182" s="491" customFormat="1" ht="18.75" x14ac:dyDescent="0.3">
      <c r="A23" s="477"/>
      <c r="B23" s="478"/>
      <c r="C23" s="479">
        <v>12</v>
      </c>
      <c r="D23" s="480" t="s">
        <v>667</v>
      </c>
      <c r="E23" s="500" t="s">
        <v>215</v>
      </c>
      <c r="F23" s="481"/>
      <c r="G23" s="462">
        <v>43258</v>
      </c>
      <c r="H23" s="463">
        <v>43391</v>
      </c>
      <c r="I23" s="501"/>
      <c r="J23" s="497" t="s">
        <v>35</v>
      </c>
      <c r="K23" s="396"/>
      <c r="L23" s="397"/>
      <c r="M23" s="398">
        <v>43391</v>
      </c>
      <c r="N23" s="399">
        <f t="shared" si="17"/>
        <v>96</v>
      </c>
      <c r="O23" s="400" t="s">
        <v>35</v>
      </c>
      <c r="P23" s="484"/>
      <c r="Q23" s="484"/>
      <c r="R23" s="484"/>
      <c r="S23" s="484"/>
      <c r="T23" s="466"/>
      <c r="U23" s="485"/>
      <c r="V23" s="441">
        <v>0.5</v>
      </c>
      <c r="W23" s="495"/>
      <c r="X23" s="496"/>
      <c r="Y23" s="404"/>
      <c r="Z23" s="405"/>
      <c r="AA23" s="486"/>
      <c r="AB23" s="442"/>
      <c r="AC23" s="487"/>
      <c r="AD23" s="409"/>
      <c r="AE23" s="410"/>
      <c r="AF23" s="488"/>
      <c r="AG23" s="444"/>
      <c r="AH23" s="489"/>
      <c r="AI23" s="413"/>
      <c r="AJ23" s="414"/>
      <c r="AK23" s="415"/>
      <c r="AL23" s="416"/>
      <c r="AM23" s="416"/>
      <c r="AN23" s="416"/>
      <c r="AO23" s="416"/>
      <c r="AP23" s="476"/>
      <c r="AQ23" s="419"/>
      <c r="AR23" s="419"/>
      <c r="AS23" s="419"/>
      <c r="AT23" s="419"/>
      <c r="AU23" s="419"/>
      <c r="AV23" s="420"/>
      <c r="AW23" s="447"/>
      <c r="AX23" s="422"/>
      <c r="AY23" s="448"/>
      <c r="AZ23" s="449"/>
      <c r="BA23" s="450"/>
      <c r="BB23" s="451"/>
      <c r="BC23" s="452"/>
      <c r="BD23" s="451"/>
      <c r="BE23" s="453"/>
      <c r="BF23" s="451"/>
      <c r="BG23" s="452"/>
      <c r="BH23" s="454"/>
      <c r="BI23" s="431"/>
      <c r="BJ23" s="455" t="s">
        <v>668</v>
      </c>
      <c r="BK23" s="455" t="s">
        <v>669</v>
      </c>
      <c r="BL23" s="455" t="s">
        <v>670</v>
      </c>
      <c r="BM23" s="455" t="s">
        <v>671</v>
      </c>
      <c r="BN23" s="456" t="s">
        <v>672</v>
      </c>
      <c r="BO23" s="455" t="s">
        <v>673</v>
      </c>
      <c r="BP23" s="455" t="s">
        <v>674</v>
      </c>
      <c r="BQ23" s="455" t="s">
        <v>675</v>
      </c>
      <c r="BR23" s="455" t="s">
        <v>676</v>
      </c>
      <c r="BS23" s="455" t="s">
        <v>677</v>
      </c>
      <c r="BT23" s="502" t="s">
        <v>678</v>
      </c>
      <c r="BU23" s="490"/>
      <c r="BV23" s="455" t="s">
        <v>679</v>
      </c>
      <c r="BW23" s="455" t="s">
        <v>680</v>
      </c>
      <c r="BX23" s="455" t="s">
        <v>681</v>
      </c>
      <c r="BY23" s="455" t="s">
        <v>682</v>
      </c>
      <c r="BZ23" s="490"/>
      <c r="CA23" s="455" t="s">
        <v>683</v>
      </c>
      <c r="CB23" s="455" t="s">
        <v>684</v>
      </c>
      <c r="CC23" s="455" t="s">
        <v>685</v>
      </c>
      <c r="CD23" s="455" t="s">
        <v>686</v>
      </c>
      <c r="CE23" s="455"/>
      <c r="CF23" s="455"/>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row>
    <row r="24" spans="1:182" s="491" customFormat="1" ht="18.75" x14ac:dyDescent="0.3">
      <c r="A24" s="477"/>
      <c r="B24" s="478"/>
      <c r="C24" s="479">
        <v>13</v>
      </c>
      <c r="D24" s="480" t="s">
        <v>687</v>
      </c>
      <c r="E24" s="390" t="s">
        <v>215</v>
      </c>
      <c r="F24" s="481"/>
      <c r="G24" s="392">
        <v>43396</v>
      </c>
      <c r="H24" s="493">
        <v>43397</v>
      </c>
      <c r="I24" s="394" t="s">
        <v>35</v>
      </c>
      <c r="J24" s="395"/>
      <c r="K24" s="396"/>
      <c r="L24" s="397"/>
      <c r="M24" s="398">
        <v>43397</v>
      </c>
      <c r="N24" s="399">
        <f t="shared" si="17"/>
        <v>2</v>
      </c>
      <c r="O24" s="400" t="s">
        <v>35</v>
      </c>
      <c r="P24" s="484"/>
      <c r="Q24" s="484"/>
      <c r="R24" s="484"/>
      <c r="S24" s="484"/>
      <c r="T24" s="466"/>
      <c r="U24" s="485"/>
      <c r="V24" s="494">
        <v>0.25</v>
      </c>
      <c r="W24" s="495"/>
      <c r="X24" s="496"/>
      <c r="Y24" s="404"/>
      <c r="Z24" s="405"/>
      <c r="AA24" s="486"/>
      <c r="AB24" s="442"/>
      <c r="AC24" s="487"/>
      <c r="AD24" s="409"/>
      <c r="AE24" s="410"/>
      <c r="AF24" s="488"/>
      <c r="AG24" s="444"/>
      <c r="AH24" s="489"/>
      <c r="AI24" s="413"/>
      <c r="AJ24" s="414"/>
      <c r="AK24" s="415"/>
      <c r="AL24" s="416"/>
      <c r="AM24" s="416"/>
      <c r="AN24" s="416"/>
      <c r="AO24" s="416"/>
      <c r="AP24" s="476"/>
      <c r="AQ24" s="419"/>
      <c r="AR24" s="419"/>
      <c r="AS24" s="419"/>
      <c r="AT24" s="419"/>
      <c r="AU24" s="419"/>
      <c r="AV24" s="420"/>
      <c r="AW24" s="447"/>
      <c r="AX24" s="422"/>
      <c r="AY24" s="448"/>
      <c r="AZ24" s="449"/>
      <c r="BA24" s="450"/>
      <c r="BB24" s="451"/>
      <c r="BC24" s="452"/>
      <c r="BD24" s="451"/>
      <c r="BE24" s="453"/>
      <c r="BF24" s="451"/>
      <c r="BG24" s="452"/>
      <c r="BH24" s="454"/>
      <c r="BI24" s="431"/>
      <c r="BJ24" s="455" t="s">
        <v>688</v>
      </c>
      <c r="BK24" s="455" t="s">
        <v>689</v>
      </c>
      <c r="BL24" s="455" t="s">
        <v>690</v>
      </c>
      <c r="BM24" s="455" t="s">
        <v>691</v>
      </c>
      <c r="BN24" s="456" t="s">
        <v>692</v>
      </c>
      <c r="BO24" s="455" t="s">
        <v>693</v>
      </c>
      <c r="BP24" s="455" t="s">
        <v>694</v>
      </c>
      <c r="BQ24" s="455" t="s">
        <v>695</v>
      </c>
      <c r="BR24" s="455" t="s">
        <v>696</v>
      </c>
      <c r="BS24" s="455" t="s">
        <v>697</v>
      </c>
      <c r="BT24" s="468" t="s">
        <v>698</v>
      </c>
      <c r="BU24" s="490"/>
      <c r="BV24" s="455" t="s">
        <v>699</v>
      </c>
      <c r="BW24" s="455" t="s">
        <v>700</v>
      </c>
      <c r="BX24" s="455" t="s">
        <v>701</v>
      </c>
      <c r="BY24" s="455" t="s">
        <v>702</v>
      </c>
      <c r="BZ24" s="490"/>
      <c r="CA24" s="455" t="s">
        <v>703</v>
      </c>
      <c r="CB24" s="455" t="s">
        <v>704</v>
      </c>
      <c r="CC24" s="455" t="s">
        <v>705</v>
      </c>
      <c r="CD24" s="455" t="s">
        <v>706</v>
      </c>
      <c r="CE24" s="455"/>
      <c r="CF24" s="455"/>
      <c r="CG24" s="490"/>
      <c r="CH24" s="490"/>
      <c r="CI24" s="490"/>
      <c r="CJ24" s="490"/>
      <c r="CK24" s="490"/>
      <c r="CL24" s="490"/>
      <c r="CM24" s="490"/>
      <c r="CN24" s="490"/>
      <c r="CO24" s="490"/>
      <c r="CP24" s="490"/>
      <c r="CQ24" s="490"/>
      <c r="CR24" s="490"/>
      <c r="CS24" s="490"/>
      <c r="CT24" s="490"/>
      <c r="CU24" s="490"/>
      <c r="CV24" s="490"/>
      <c r="CW24" s="490"/>
      <c r="CX24" s="490"/>
      <c r="CY24" s="490"/>
      <c r="CZ24" s="490"/>
      <c r="DA24" s="490"/>
      <c r="DB24" s="490"/>
      <c r="DC24" s="490"/>
      <c r="DD24" s="490"/>
      <c r="DE24" s="490"/>
      <c r="DF24" s="490"/>
      <c r="DG24" s="490"/>
      <c r="DH24" s="490"/>
      <c r="DI24" s="490"/>
      <c r="DJ24" s="490"/>
      <c r="DK24" s="490"/>
      <c r="DL24" s="490"/>
      <c r="DM24" s="490"/>
      <c r="DN24" s="490"/>
      <c r="DO24" s="490"/>
      <c r="DP24" s="490"/>
      <c r="DQ24" s="490"/>
      <c r="DR24" s="490"/>
      <c r="DS24" s="490"/>
      <c r="DT24" s="490"/>
      <c r="DU24" s="490"/>
      <c r="DV24" s="490"/>
      <c r="DW24" s="490"/>
      <c r="DX24" s="490"/>
      <c r="DY24" s="490"/>
      <c r="DZ24" s="490"/>
      <c r="EA24" s="490"/>
      <c r="EB24" s="490"/>
      <c r="EC24" s="490"/>
      <c r="ED24" s="490"/>
      <c r="EE24" s="490"/>
      <c r="EF24" s="490"/>
      <c r="EG24" s="490"/>
      <c r="EH24" s="490"/>
      <c r="EI24" s="490"/>
      <c r="EJ24" s="490"/>
    </row>
    <row r="25" spans="1:182" s="491" customFormat="1" ht="18.75" x14ac:dyDescent="0.3">
      <c r="A25" s="477"/>
      <c r="B25" s="478"/>
      <c r="C25" s="469">
        <v>14</v>
      </c>
      <c r="D25" s="480" t="s">
        <v>707</v>
      </c>
      <c r="E25" s="390" t="s">
        <v>215</v>
      </c>
      <c r="F25" s="481"/>
      <c r="G25" s="462">
        <v>43402</v>
      </c>
      <c r="H25" s="463">
        <v>43402</v>
      </c>
      <c r="I25" s="394" t="s">
        <v>35</v>
      </c>
      <c r="J25" s="497"/>
      <c r="K25" s="465"/>
      <c r="L25" s="466"/>
      <c r="M25" s="439">
        <v>43402</v>
      </c>
      <c r="N25" s="399">
        <f t="shared" si="17"/>
        <v>1</v>
      </c>
      <c r="O25" s="400" t="s">
        <v>35</v>
      </c>
      <c r="P25" s="484"/>
      <c r="Q25" s="484"/>
      <c r="R25" s="484"/>
      <c r="S25" s="484"/>
      <c r="T25" s="466"/>
      <c r="U25" s="485"/>
      <c r="V25" s="494">
        <v>0.25</v>
      </c>
      <c r="W25" s="495"/>
      <c r="X25" s="496"/>
      <c r="Y25" s="404"/>
      <c r="Z25" s="405"/>
      <c r="AA25" s="486"/>
      <c r="AB25" s="442"/>
      <c r="AC25" s="487"/>
      <c r="AD25" s="409"/>
      <c r="AE25" s="410"/>
      <c r="AF25" s="488"/>
      <c r="AG25" s="444"/>
      <c r="AH25" s="489"/>
      <c r="AI25" s="413"/>
      <c r="AJ25" s="414"/>
      <c r="AK25" s="415"/>
      <c r="AL25" s="416"/>
      <c r="AM25" s="416"/>
      <c r="AN25" s="416"/>
      <c r="AO25" s="416"/>
      <c r="AP25" s="476"/>
      <c r="AQ25" s="419"/>
      <c r="AR25" s="419"/>
      <c r="AS25" s="419"/>
      <c r="AT25" s="419"/>
      <c r="AU25" s="419"/>
      <c r="AV25" s="420"/>
      <c r="AW25" s="447"/>
      <c r="AX25" s="422"/>
      <c r="AY25" s="448"/>
      <c r="AZ25" s="449"/>
      <c r="BA25" s="450"/>
      <c r="BB25" s="451"/>
      <c r="BC25" s="452"/>
      <c r="BD25" s="451"/>
      <c r="BE25" s="453"/>
      <c r="BF25" s="451"/>
      <c r="BG25" s="452"/>
      <c r="BH25" s="454"/>
      <c r="BI25" s="431"/>
      <c r="BJ25" s="455" t="s">
        <v>708</v>
      </c>
      <c r="BK25" s="455" t="s">
        <v>709</v>
      </c>
      <c r="BL25" s="455" t="s">
        <v>710</v>
      </c>
      <c r="BM25" s="455" t="s">
        <v>711</v>
      </c>
      <c r="BN25" s="456" t="s">
        <v>712</v>
      </c>
      <c r="BO25" s="455" t="s">
        <v>713</v>
      </c>
      <c r="BP25" s="455" t="s">
        <v>714</v>
      </c>
      <c r="BQ25" s="455" t="s">
        <v>715</v>
      </c>
      <c r="BR25" s="455" t="s">
        <v>716</v>
      </c>
      <c r="BS25" s="455" t="s">
        <v>717</v>
      </c>
      <c r="BT25" s="468" t="s">
        <v>718</v>
      </c>
      <c r="BU25" s="490"/>
      <c r="BV25" s="455" t="s">
        <v>719</v>
      </c>
      <c r="BW25" s="455" t="s">
        <v>720</v>
      </c>
      <c r="BX25" s="455" t="s">
        <v>721</v>
      </c>
      <c r="BY25" s="455" t="s">
        <v>722</v>
      </c>
      <c r="BZ25" s="490"/>
      <c r="CA25" s="455" t="s">
        <v>723</v>
      </c>
      <c r="CB25" s="455" t="s">
        <v>724</v>
      </c>
      <c r="CC25" s="455" t="s">
        <v>725</v>
      </c>
      <c r="CD25" s="455" t="s">
        <v>726</v>
      </c>
      <c r="CE25" s="455"/>
      <c r="CF25" s="455"/>
      <c r="CG25" s="490"/>
      <c r="CH25" s="490"/>
      <c r="CI25" s="490"/>
      <c r="CJ25" s="490"/>
      <c r="CK25" s="490"/>
      <c r="CL25" s="490"/>
      <c r="CM25" s="490"/>
      <c r="CN25" s="490"/>
      <c r="CO25" s="490"/>
      <c r="CP25" s="490"/>
      <c r="CQ25" s="490"/>
      <c r="CR25" s="490"/>
      <c r="CS25" s="490"/>
      <c r="CT25" s="490"/>
      <c r="CU25" s="490"/>
      <c r="CV25" s="490"/>
      <c r="CW25" s="490"/>
      <c r="CX25" s="490"/>
      <c r="CY25" s="490"/>
      <c r="CZ25" s="490"/>
      <c r="DA25" s="490"/>
      <c r="DB25" s="490"/>
      <c r="DC25" s="490"/>
      <c r="DD25" s="490"/>
      <c r="DE25" s="490"/>
      <c r="DF25" s="490"/>
      <c r="DG25" s="490"/>
      <c r="DH25" s="490"/>
      <c r="DI25" s="490"/>
      <c r="DJ25" s="490"/>
      <c r="DK25" s="490"/>
      <c r="DL25" s="490"/>
      <c r="DM25" s="490"/>
      <c r="DN25" s="490"/>
      <c r="DO25" s="490"/>
      <c r="DP25" s="490"/>
      <c r="DQ25" s="490"/>
      <c r="DR25" s="490"/>
      <c r="DS25" s="490"/>
      <c r="DT25" s="490"/>
      <c r="DU25" s="490"/>
      <c r="DV25" s="490"/>
      <c r="DW25" s="490"/>
      <c r="DX25" s="490"/>
      <c r="DY25" s="490"/>
      <c r="DZ25" s="490"/>
      <c r="EA25" s="490"/>
      <c r="EB25" s="490"/>
      <c r="EC25" s="490"/>
      <c r="ED25" s="490"/>
      <c r="EE25" s="490"/>
      <c r="EF25" s="490"/>
      <c r="EG25" s="490"/>
      <c r="EH25" s="490"/>
      <c r="EI25" s="490"/>
      <c r="EJ25" s="490"/>
    </row>
    <row r="26" spans="1:182" s="491" customFormat="1" ht="18.75" x14ac:dyDescent="0.3">
      <c r="A26" s="477"/>
      <c r="B26" s="478"/>
      <c r="C26" s="479">
        <v>15</v>
      </c>
      <c r="D26" s="498" t="s">
        <v>687</v>
      </c>
      <c r="E26" s="390" t="s">
        <v>215</v>
      </c>
      <c r="F26" s="481"/>
      <c r="G26" s="462">
        <v>43403</v>
      </c>
      <c r="H26" s="463">
        <v>43403</v>
      </c>
      <c r="I26" s="394" t="s">
        <v>35</v>
      </c>
      <c r="J26" s="497"/>
      <c r="K26" s="465"/>
      <c r="L26" s="466"/>
      <c r="M26" s="439">
        <v>43403</v>
      </c>
      <c r="N26" s="399">
        <f t="shared" si="17"/>
        <v>1</v>
      </c>
      <c r="O26" s="400" t="s">
        <v>35</v>
      </c>
      <c r="P26" s="484"/>
      <c r="Q26" s="484"/>
      <c r="R26" s="484"/>
      <c r="S26" s="484"/>
      <c r="T26" s="466"/>
      <c r="U26" s="485"/>
      <c r="V26" s="494">
        <v>0.25</v>
      </c>
      <c r="W26" s="495"/>
      <c r="X26" s="496"/>
      <c r="Y26" s="404"/>
      <c r="Z26" s="405"/>
      <c r="AA26" s="486"/>
      <c r="AB26" s="442"/>
      <c r="AC26" s="487"/>
      <c r="AD26" s="409"/>
      <c r="AE26" s="410"/>
      <c r="AF26" s="488"/>
      <c r="AG26" s="444"/>
      <c r="AH26" s="489"/>
      <c r="AI26" s="413"/>
      <c r="AJ26" s="414"/>
      <c r="AK26" s="415"/>
      <c r="AL26" s="416"/>
      <c r="AM26" s="416"/>
      <c r="AN26" s="416"/>
      <c r="AO26" s="416"/>
      <c r="AP26" s="476"/>
      <c r="AQ26" s="419"/>
      <c r="AR26" s="419"/>
      <c r="AS26" s="419"/>
      <c r="AT26" s="419"/>
      <c r="AU26" s="419"/>
      <c r="AV26" s="420"/>
      <c r="AW26" s="447"/>
      <c r="AX26" s="422"/>
      <c r="AY26" s="448"/>
      <c r="AZ26" s="449"/>
      <c r="BA26" s="450"/>
      <c r="BB26" s="451"/>
      <c r="BC26" s="452"/>
      <c r="BD26" s="451"/>
      <c r="BE26" s="453"/>
      <c r="BF26" s="451"/>
      <c r="BG26" s="452"/>
      <c r="BH26" s="454"/>
      <c r="BI26" s="431"/>
      <c r="BJ26" s="455" t="s">
        <v>727</v>
      </c>
      <c r="BK26" s="455" t="s">
        <v>728</v>
      </c>
      <c r="BL26" s="455" t="s">
        <v>729</v>
      </c>
      <c r="BM26" s="455" t="s">
        <v>730</v>
      </c>
      <c r="BN26" s="456" t="s">
        <v>731</v>
      </c>
      <c r="BO26" s="455" t="s">
        <v>732</v>
      </c>
      <c r="BP26" s="455" t="s">
        <v>733</v>
      </c>
      <c r="BQ26" s="455" t="s">
        <v>734</v>
      </c>
      <c r="BR26" s="503"/>
      <c r="BS26" s="455" t="s">
        <v>735</v>
      </c>
      <c r="BT26" s="468" t="s">
        <v>736</v>
      </c>
      <c r="BU26" s="490"/>
      <c r="BV26" s="455" t="s">
        <v>737</v>
      </c>
      <c r="BW26" s="455" t="s">
        <v>738</v>
      </c>
      <c r="BX26" s="455" t="s">
        <v>739</v>
      </c>
      <c r="BY26" s="455" t="s">
        <v>740</v>
      </c>
      <c r="BZ26" s="490"/>
      <c r="CA26" s="455" t="s">
        <v>741</v>
      </c>
      <c r="CB26" s="455" t="s">
        <v>742</v>
      </c>
      <c r="CC26" s="455" t="s">
        <v>743</v>
      </c>
      <c r="CD26" s="455" t="s">
        <v>744</v>
      </c>
      <c r="CE26" s="455"/>
      <c r="CF26" s="455"/>
      <c r="CG26" s="490"/>
      <c r="CH26" s="490"/>
      <c r="CI26" s="490"/>
      <c r="CJ26" s="490"/>
      <c r="CK26" s="490"/>
      <c r="CL26" s="490"/>
      <c r="CM26" s="490"/>
      <c r="CN26" s="490"/>
      <c r="CO26" s="490"/>
      <c r="CP26" s="490"/>
      <c r="CQ26" s="490"/>
      <c r="CR26" s="490"/>
      <c r="CS26" s="490"/>
      <c r="CT26" s="490"/>
      <c r="CU26" s="490"/>
      <c r="CV26" s="490"/>
      <c r="CW26" s="490"/>
      <c r="CX26" s="490"/>
      <c r="CY26" s="490"/>
      <c r="CZ26" s="490"/>
      <c r="DA26" s="490"/>
      <c r="DB26" s="490"/>
      <c r="DC26" s="490"/>
      <c r="DD26" s="490"/>
      <c r="DE26" s="490"/>
      <c r="DF26" s="490"/>
      <c r="DG26" s="490"/>
      <c r="DH26" s="490"/>
      <c r="DI26" s="490"/>
      <c r="DJ26" s="490"/>
      <c r="DK26" s="490"/>
      <c r="DL26" s="490"/>
      <c r="DM26" s="490"/>
      <c r="DN26" s="490"/>
      <c r="DO26" s="490"/>
      <c r="DP26" s="490"/>
      <c r="DQ26" s="490"/>
      <c r="DR26" s="490"/>
      <c r="DS26" s="490"/>
      <c r="DT26" s="490"/>
      <c r="DU26" s="490"/>
      <c r="DV26" s="490"/>
      <c r="DW26" s="490"/>
      <c r="DX26" s="490"/>
      <c r="DY26" s="490"/>
      <c r="DZ26" s="490"/>
      <c r="EA26" s="490"/>
      <c r="EB26" s="490"/>
      <c r="EC26" s="490"/>
      <c r="ED26" s="490"/>
      <c r="EE26" s="490"/>
      <c r="EF26" s="490"/>
      <c r="EG26" s="490"/>
      <c r="EH26" s="490"/>
      <c r="EI26" s="490"/>
      <c r="EJ26" s="490"/>
    </row>
    <row r="27" spans="1:182" s="491" customFormat="1" ht="37.5" x14ac:dyDescent="0.3">
      <c r="A27" s="477"/>
      <c r="B27" s="478"/>
      <c r="C27" s="469">
        <v>16</v>
      </c>
      <c r="D27" s="470" t="s">
        <v>483</v>
      </c>
      <c r="E27" s="390" t="s">
        <v>215</v>
      </c>
      <c r="F27" s="481"/>
      <c r="G27" s="392">
        <v>43402</v>
      </c>
      <c r="H27" s="393">
        <v>43405</v>
      </c>
      <c r="I27" s="394" t="s">
        <v>35</v>
      </c>
      <c r="J27" s="395"/>
      <c r="K27" s="396"/>
      <c r="L27" s="397"/>
      <c r="M27" s="398">
        <v>43405</v>
      </c>
      <c r="N27" s="399">
        <f t="shared" si="17"/>
        <v>4</v>
      </c>
      <c r="O27" s="400" t="s">
        <v>35</v>
      </c>
      <c r="P27" s="484"/>
      <c r="Q27" s="484"/>
      <c r="R27" s="484"/>
      <c r="S27" s="484"/>
      <c r="T27" s="466"/>
      <c r="U27" s="485"/>
      <c r="V27" s="494">
        <v>0.25</v>
      </c>
      <c r="W27" s="495"/>
      <c r="X27" s="496"/>
      <c r="Y27" s="404"/>
      <c r="Z27" s="405"/>
      <c r="AA27" s="486"/>
      <c r="AB27" s="442"/>
      <c r="AC27" s="487"/>
      <c r="AD27" s="409"/>
      <c r="AE27" s="410"/>
      <c r="AF27" s="504"/>
      <c r="AG27" s="505"/>
      <c r="AH27" s="489"/>
      <c r="AI27" s="413"/>
      <c r="AJ27" s="414"/>
      <c r="AK27" s="415"/>
      <c r="AL27" s="416"/>
      <c r="AM27" s="416"/>
      <c r="AN27" s="416"/>
      <c r="AO27" s="416"/>
      <c r="AP27" s="476"/>
      <c r="AQ27" s="419"/>
      <c r="AR27" s="419"/>
      <c r="AS27" s="419"/>
      <c r="AT27" s="419"/>
      <c r="AU27" s="419"/>
      <c r="AV27" s="420"/>
      <c r="AW27" s="447"/>
      <c r="AX27" s="422"/>
      <c r="AY27" s="448"/>
      <c r="AZ27" s="449"/>
      <c r="BA27" s="450"/>
      <c r="BB27" s="451"/>
      <c r="BC27" s="452"/>
      <c r="BD27" s="451"/>
      <c r="BE27" s="453"/>
      <c r="BF27" s="451"/>
      <c r="BG27" s="452"/>
      <c r="BH27" s="454"/>
      <c r="BI27" s="431"/>
      <c r="BJ27" s="455" t="s">
        <v>745</v>
      </c>
      <c r="BK27" s="455" t="s">
        <v>746</v>
      </c>
      <c r="BL27" s="455" t="s">
        <v>747</v>
      </c>
      <c r="BM27" s="455" t="s">
        <v>748</v>
      </c>
      <c r="BN27" s="456" t="s">
        <v>749</v>
      </c>
      <c r="BO27" s="455" t="s">
        <v>750</v>
      </c>
      <c r="BP27" s="455" t="s">
        <v>751</v>
      </c>
      <c r="BQ27" s="455" t="s">
        <v>752</v>
      </c>
      <c r="BR27" s="490"/>
      <c r="BS27" s="455" t="s">
        <v>753</v>
      </c>
      <c r="BT27" s="468" t="s">
        <v>754</v>
      </c>
      <c r="BU27" s="490"/>
      <c r="BV27" s="455" t="s">
        <v>755</v>
      </c>
      <c r="BW27" s="455" t="s">
        <v>756</v>
      </c>
      <c r="BX27" s="455" t="s">
        <v>757</v>
      </c>
      <c r="BY27" s="455" t="s">
        <v>758</v>
      </c>
      <c r="BZ27" s="490"/>
      <c r="CA27" s="455" t="s">
        <v>759</v>
      </c>
      <c r="CB27" s="455" t="s">
        <v>760</v>
      </c>
      <c r="CC27" s="455" t="s">
        <v>761</v>
      </c>
      <c r="CD27" s="455" t="s">
        <v>762</v>
      </c>
      <c r="CE27" s="455"/>
      <c r="CF27" s="455"/>
      <c r="CG27" s="490"/>
      <c r="CH27" s="490"/>
      <c r="CI27" s="490"/>
      <c r="CJ27" s="490"/>
      <c r="CK27" s="490"/>
      <c r="CL27" s="490"/>
      <c r="CM27" s="490"/>
      <c r="CN27" s="490"/>
      <c r="CO27" s="490"/>
      <c r="CP27" s="490"/>
      <c r="CQ27" s="490"/>
      <c r="CR27" s="490"/>
      <c r="CS27" s="490"/>
      <c r="CT27" s="490"/>
      <c r="CU27" s="490"/>
      <c r="CV27" s="490"/>
      <c r="CW27" s="490"/>
      <c r="CX27" s="490"/>
      <c r="CY27" s="490"/>
      <c r="CZ27" s="490"/>
      <c r="DA27" s="490"/>
      <c r="DB27" s="490"/>
      <c r="DC27" s="490"/>
      <c r="DD27" s="490"/>
      <c r="DE27" s="490"/>
      <c r="DF27" s="490"/>
      <c r="DG27" s="490"/>
      <c r="DH27" s="490"/>
      <c r="DI27" s="490"/>
      <c r="DJ27" s="490"/>
      <c r="DK27" s="490"/>
      <c r="DL27" s="490"/>
      <c r="DM27" s="490"/>
      <c r="DN27" s="490"/>
      <c r="DO27" s="490"/>
      <c r="DP27" s="490"/>
      <c r="DQ27" s="490"/>
      <c r="DR27" s="490"/>
      <c r="DS27" s="490"/>
      <c r="DT27" s="490"/>
      <c r="DU27" s="490"/>
      <c r="DV27" s="490"/>
      <c r="DW27" s="490"/>
      <c r="DX27" s="490"/>
      <c r="DY27" s="490"/>
      <c r="DZ27" s="490"/>
      <c r="EA27" s="490"/>
      <c r="EB27" s="490"/>
      <c r="EC27" s="490"/>
      <c r="ED27" s="490"/>
      <c r="EE27" s="490"/>
      <c r="EF27" s="490"/>
      <c r="EG27" s="490"/>
      <c r="EH27" s="490"/>
      <c r="EI27" s="490"/>
      <c r="EJ27" s="490"/>
    </row>
    <row r="28" spans="1:182" s="491" customFormat="1" ht="18.75" x14ac:dyDescent="0.3">
      <c r="A28" s="477"/>
      <c r="B28" s="478"/>
      <c r="C28" s="479">
        <v>17</v>
      </c>
      <c r="D28" s="480" t="s">
        <v>763</v>
      </c>
      <c r="E28" s="390" t="s">
        <v>764</v>
      </c>
      <c r="F28" s="481"/>
      <c r="G28" s="392">
        <v>43325</v>
      </c>
      <c r="H28" s="493">
        <v>43406</v>
      </c>
      <c r="I28" s="394"/>
      <c r="J28" s="395" t="s">
        <v>35</v>
      </c>
      <c r="K28" s="396"/>
      <c r="L28" s="397"/>
      <c r="M28" s="398">
        <v>43406</v>
      </c>
      <c r="N28" s="399">
        <f t="shared" si="17"/>
        <v>60</v>
      </c>
      <c r="O28" s="400" t="s">
        <v>35</v>
      </c>
      <c r="P28" s="484"/>
      <c r="Q28" s="484"/>
      <c r="R28" s="484"/>
      <c r="S28" s="484"/>
      <c r="T28" s="466"/>
      <c r="U28" s="485"/>
      <c r="V28" s="494">
        <v>0.5</v>
      </c>
      <c r="W28" s="495"/>
      <c r="X28" s="496"/>
      <c r="Y28" s="404"/>
      <c r="Z28" s="405"/>
      <c r="AA28" s="486"/>
      <c r="AB28" s="442"/>
      <c r="AC28" s="487"/>
      <c r="AD28" s="409"/>
      <c r="AE28" s="410"/>
      <c r="AF28" s="504"/>
      <c r="AG28" s="505"/>
      <c r="AH28" s="489"/>
      <c r="AI28" s="413"/>
      <c r="AJ28" s="414"/>
      <c r="AK28" s="415"/>
      <c r="AL28" s="416"/>
      <c r="AM28" s="416"/>
      <c r="AN28" s="416"/>
      <c r="AO28" s="416"/>
      <c r="AP28" s="476"/>
      <c r="AQ28" s="419"/>
      <c r="AR28" s="419"/>
      <c r="AS28" s="419"/>
      <c r="AT28" s="419"/>
      <c r="AU28" s="419"/>
      <c r="AV28" s="420"/>
      <c r="AW28" s="447"/>
      <c r="AX28" s="422"/>
      <c r="AY28" s="448"/>
      <c r="AZ28" s="449"/>
      <c r="BA28" s="450"/>
      <c r="BB28" s="451"/>
      <c r="BC28" s="452"/>
      <c r="BD28" s="451"/>
      <c r="BE28" s="453"/>
      <c r="BF28" s="451"/>
      <c r="BG28" s="452"/>
      <c r="BH28" s="454"/>
      <c r="BI28" s="431"/>
      <c r="BJ28" s="455" t="s">
        <v>765</v>
      </c>
      <c r="BK28" s="455" t="s">
        <v>766</v>
      </c>
      <c r="BL28" s="455" t="s">
        <v>767</v>
      </c>
      <c r="BM28" s="455" t="s">
        <v>748</v>
      </c>
      <c r="BN28" s="456" t="s">
        <v>768</v>
      </c>
      <c r="BO28" s="455" t="s">
        <v>769</v>
      </c>
      <c r="BP28" s="455" t="s">
        <v>770</v>
      </c>
      <c r="BQ28" s="455" t="s">
        <v>771</v>
      </c>
      <c r="BR28" s="490"/>
      <c r="BS28" s="455" t="s">
        <v>772</v>
      </c>
      <c r="BT28" s="468" t="s">
        <v>773</v>
      </c>
      <c r="BU28" s="490"/>
      <c r="BV28" s="455" t="s">
        <v>774</v>
      </c>
      <c r="BW28" s="455" t="s">
        <v>775</v>
      </c>
      <c r="BX28" s="455" t="s">
        <v>776</v>
      </c>
      <c r="BY28" s="455" t="s">
        <v>777</v>
      </c>
      <c r="BZ28" s="490"/>
      <c r="CA28" s="455" t="s">
        <v>778</v>
      </c>
      <c r="CB28" s="455" t="s">
        <v>779</v>
      </c>
      <c r="CC28" s="455" t="s">
        <v>780</v>
      </c>
      <c r="CD28" s="455" t="s">
        <v>781</v>
      </c>
      <c r="CE28" s="455"/>
      <c r="CF28" s="455"/>
      <c r="CG28" s="490"/>
      <c r="CH28" s="490"/>
      <c r="CI28" s="490"/>
      <c r="CJ28" s="490"/>
      <c r="CK28" s="490"/>
      <c r="CL28" s="490"/>
      <c r="CM28" s="490"/>
      <c r="CN28" s="490"/>
      <c r="CO28" s="490"/>
      <c r="CP28" s="490"/>
      <c r="CQ28" s="490"/>
      <c r="CR28" s="490"/>
      <c r="CS28" s="490"/>
      <c r="CT28" s="490"/>
      <c r="CU28" s="490"/>
      <c r="CV28" s="490"/>
      <c r="CW28" s="490"/>
      <c r="CX28" s="490"/>
      <c r="CY28" s="490"/>
      <c r="CZ28" s="490"/>
      <c r="DA28" s="490"/>
      <c r="DB28" s="490"/>
      <c r="DC28" s="490"/>
      <c r="DD28" s="490"/>
      <c r="DE28" s="490"/>
      <c r="DF28" s="490"/>
      <c r="DG28" s="490"/>
      <c r="DH28" s="490"/>
      <c r="DI28" s="490"/>
      <c r="DJ28" s="490"/>
      <c r="DK28" s="490"/>
      <c r="DL28" s="490"/>
      <c r="DM28" s="490"/>
      <c r="DN28" s="490"/>
      <c r="DO28" s="490"/>
      <c r="DP28" s="490"/>
      <c r="DQ28" s="490"/>
      <c r="DR28" s="490"/>
      <c r="DS28" s="490"/>
      <c r="DT28" s="490"/>
      <c r="DU28" s="490"/>
      <c r="DV28" s="490"/>
      <c r="DW28" s="490"/>
      <c r="DX28" s="490"/>
      <c r="DY28" s="490"/>
      <c r="DZ28" s="490"/>
      <c r="EA28" s="490"/>
      <c r="EB28" s="490"/>
      <c r="EC28" s="490"/>
      <c r="ED28" s="490"/>
      <c r="EE28" s="490"/>
      <c r="EF28" s="490"/>
      <c r="EG28" s="490"/>
      <c r="EH28" s="490"/>
      <c r="EI28" s="490"/>
      <c r="EJ28" s="490"/>
    </row>
    <row r="29" spans="1:182" s="491" customFormat="1" ht="37.5" x14ac:dyDescent="0.3">
      <c r="A29" s="477"/>
      <c r="B29" s="478"/>
      <c r="C29" s="479">
        <v>18</v>
      </c>
      <c r="D29" s="480" t="s">
        <v>483</v>
      </c>
      <c r="E29" s="390" t="s">
        <v>215</v>
      </c>
      <c r="F29" s="481"/>
      <c r="G29" s="462">
        <v>43417</v>
      </c>
      <c r="H29" s="463">
        <v>43417</v>
      </c>
      <c r="I29" s="394" t="s">
        <v>35</v>
      </c>
      <c r="J29" s="497"/>
      <c r="K29" s="465"/>
      <c r="L29" s="466"/>
      <c r="M29" s="439">
        <v>43417</v>
      </c>
      <c r="N29" s="399">
        <f t="shared" si="17"/>
        <v>1</v>
      </c>
      <c r="O29" s="400" t="s">
        <v>35</v>
      </c>
      <c r="P29" s="484"/>
      <c r="Q29" s="484"/>
      <c r="R29" s="484"/>
      <c r="S29" s="484"/>
      <c r="T29" s="466"/>
      <c r="U29" s="485"/>
      <c r="V29" s="494">
        <v>0.25</v>
      </c>
      <c r="W29" s="495"/>
      <c r="X29" s="496"/>
      <c r="Y29" s="404"/>
      <c r="Z29" s="405"/>
      <c r="AA29" s="486"/>
      <c r="AB29" s="442"/>
      <c r="AC29" s="487"/>
      <c r="AD29" s="409"/>
      <c r="AE29" s="410"/>
      <c r="AF29" s="504"/>
      <c r="AG29" s="505"/>
      <c r="AH29" s="489"/>
      <c r="AI29" s="413"/>
      <c r="AJ29" s="414"/>
      <c r="AK29" s="415"/>
      <c r="AL29" s="416"/>
      <c r="AM29" s="416"/>
      <c r="AN29" s="416"/>
      <c r="AO29" s="416"/>
      <c r="AP29" s="476"/>
      <c r="AQ29" s="419"/>
      <c r="AR29" s="419"/>
      <c r="AS29" s="419"/>
      <c r="AT29" s="419"/>
      <c r="AU29" s="419"/>
      <c r="AV29" s="420"/>
      <c r="AW29" s="447"/>
      <c r="AX29" s="422"/>
      <c r="AY29" s="448"/>
      <c r="AZ29" s="449"/>
      <c r="BA29" s="450"/>
      <c r="BB29" s="451"/>
      <c r="BC29" s="452"/>
      <c r="BD29" s="451"/>
      <c r="BE29" s="453"/>
      <c r="BF29" s="451"/>
      <c r="BG29" s="452"/>
      <c r="BH29" s="454"/>
      <c r="BI29" s="431"/>
      <c r="BJ29" s="455" t="s">
        <v>782</v>
      </c>
      <c r="BK29" s="455" t="s">
        <v>783</v>
      </c>
      <c r="BL29" s="455" t="s">
        <v>784</v>
      </c>
      <c r="BM29" s="455" t="s">
        <v>785</v>
      </c>
      <c r="BN29" s="456" t="s">
        <v>786</v>
      </c>
      <c r="BO29" s="455" t="s">
        <v>787</v>
      </c>
      <c r="BP29" s="455" t="s">
        <v>788</v>
      </c>
      <c r="BQ29" s="455" t="s">
        <v>789</v>
      </c>
      <c r="BR29" s="490"/>
      <c r="BS29" s="455" t="s">
        <v>790</v>
      </c>
      <c r="BT29" s="468" t="s">
        <v>791</v>
      </c>
      <c r="BU29" s="490"/>
      <c r="BV29" s="455" t="s">
        <v>792</v>
      </c>
      <c r="BW29" s="455" t="s">
        <v>793</v>
      </c>
      <c r="BX29" s="455" t="s">
        <v>794</v>
      </c>
      <c r="BY29" s="455" t="s">
        <v>795</v>
      </c>
      <c r="BZ29" s="490"/>
      <c r="CA29" s="455" t="s">
        <v>796</v>
      </c>
      <c r="CB29" s="455" t="s">
        <v>797</v>
      </c>
      <c r="CC29" s="455" t="s">
        <v>798</v>
      </c>
      <c r="CD29" s="455" t="s">
        <v>799</v>
      </c>
      <c r="CE29" s="455"/>
      <c r="CF29" s="455"/>
      <c r="CG29" s="506"/>
      <c r="CH29" s="506"/>
      <c r="CI29" s="490"/>
      <c r="CJ29" s="490"/>
      <c r="CK29" s="490"/>
      <c r="CL29" s="490"/>
      <c r="CM29" s="490"/>
      <c r="CN29" s="490"/>
      <c r="CO29" s="490"/>
      <c r="CP29" s="490"/>
      <c r="CQ29" s="490"/>
      <c r="CR29" s="490"/>
      <c r="CS29" s="490"/>
      <c r="CT29" s="490"/>
      <c r="CU29" s="490"/>
      <c r="CV29" s="490"/>
      <c r="CW29" s="490"/>
      <c r="CX29" s="490"/>
      <c r="CY29" s="490"/>
      <c r="CZ29" s="490"/>
      <c r="DA29" s="490"/>
      <c r="DB29" s="490"/>
      <c r="DC29" s="490"/>
      <c r="DD29" s="490"/>
      <c r="DE29" s="490"/>
      <c r="DF29" s="490"/>
      <c r="DG29" s="490"/>
      <c r="DH29" s="490"/>
      <c r="DI29" s="490"/>
      <c r="DJ29" s="490"/>
      <c r="DK29" s="490"/>
      <c r="DL29" s="490"/>
      <c r="DM29" s="490"/>
      <c r="DN29" s="490"/>
      <c r="DO29" s="490"/>
      <c r="DP29" s="490"/>
      <c r="DQ29" s="490"/>
      <c r="DR29" s="490"/>
      <c r="DS29" s="490"/>
      <c r="DT29" s="490"/>
      <c r="DU29" s="490"/>
      <c r="DV29" s="490"/>
      <c r="DW29" s="490"/>
      <c r="DX29" s="490"/>
      <c r="DY29" s="490"/>
      <c r="DZ29" s="490"/>
      <c r="EA29" s="490"/>
      <c r="EB29" s="490"/>
      <c r="EC29" s="490"/>
      <c r="ED29" s="490"/>
      <c r="EE29" s="490"/>
      <c r="EF29" s="490"/>
      <c r="EG29" s="490"/>
      <c r="EH29" s="490"/>
      <c r="EI29" s="490"/>
      <c r="EJ29" s="490"/>
    </row>
    <row r="30" spans="1:182" s="491" customFormat="1" ht="18.75" x14ac:dyDescent="0.3">
      <c r="A30" s="477"/>
      <c r="B30" s="478"/>
      <c r="C30" s="469">
        <v>19</v>
      </c>
      <c r="D30" s="480" t="s">
        <v>800</v>
      </c>
      <c r="E30" s="390" t="s">
        <v>215</v>
      </c>
      <c r="F30" s="481"/>
      <c r="G30" s="462">
        <v>43413</v>
      </c>
      <c r="H30" s="463">
        <v>43417</v>
      </c>
      <c r="I30" s="394" t="s">
        <v>35</v>
      </c>
      <c r="J30" s="497"/>
      <c r="K30" s="465"/>
      <c r="L30" s="466"/>
      <c r="M30" s="439">
        <v>43417</v>
      </c>
      <c r="N30" s="399">
        <f t="shared" si="17"/>
        <v>3</v>
      </c>
      <c r="O30" s="400" t="s">
        <v>35</v>
      </c>
      <c r="P30" s="484"/>
      <c r="Q30" s="484"/>
      <c r="R30" s="484"/>
      <c r="S30" s="484"/>
      <c r="T30" s="466"/>
      <c r="U30" s="485"/>
      <c r="V30" s="494">
        <v>0.25</v>
      </c>
      <c r="W30" s="495"/>
      <c r="X30" s="496"/>
      <c r="Y30" s="404"/>
      <c r="Z30" s="405"/>
      <c r="AA30" s="486"/>
      <c r="AB30" s="442"/>
      <c r="AC30" s="487"/>
      <c r="AD30" s="409"/>
      <c r="AE30" s="410"/>
      <c r="AF30" s="504"/>
      <c r="AG30" s="505"/>
      <c r="AH30" s="489"/>
      <c r="AI30" s="413"/>
      <c r="AJ30" s="414"/>
      <c r="AK30" s="415"/>
      <c r="AL30" s="416"/>
      <c r="AM30" s="416"/>
      <c r="AN30" s="416"/>
      <c r="AO30" s="416"/>
      <c r="AP30" s="476"/>
      <c r="AQ30" s="419"/>
      <c r="AR30" s="419"/>
      <c r="AS30" s="419"/>
      <c r="AT30" s="419"/>
      <c r="AU30" s="419"/>
      <c r="AV30" s="420"/>
      <c r="AW30" s="447"/>
      <c r="AX30" s="422"/>
      <c r="AY30" s="448"/>
      <c r="AZ30" s="449"/>
      <c r="BA30" s="450"/>
      <c r="BB30" s="451"/>
      <c r="BC30" s="452"/>
      <c r="BD30" s="451"/>
      <c r="BE30" s="453"/>
      <c r="BF30" s="451"/>
      <c r="BG30" s="452"/>
      <c r="BH30" s="454"/>
      <c r="BI30" s="431"/>
      <c r="BJ30" s="455" t="s">
        <v>801</v>
      </c>
      <c r="BK30" s="455" t="s">
        <v>802</v>
      </c>
      <c r="BL30" s="455" t="s">
        <v>803</v>
      </c>
      <c r="BM30" s="455" t="s">
        <v>804</v>
      </c>
      <c r="BN30" s="456" t="s">
        <v>805</v>
      </c>
      <c r="BO30" s="455" t="s">
        <v>806</v>
      </c>
      <c r="BP30" s="455" t="s">
        <v>807</v>
      </c>
      <c r="BQ30" s="455" t="s">
        <v>808</v>
      </c>
      <c r="BR30" s="490"/>
      <c r="BS30" s="455" t="s">
        <v>809</v>
      </c>
      <c r="BT30" s="468" t="s">
        <v>810</v>
      </c>
      <c r="BU30" s="490"/>
      <c r="BV30" s="455" t="s">
        <v>811</v>
      </c>
      <c r="BW30" s="455" t="s">
        <v>812</v>
      </c>
      <c r="BX30" s="455" t="s">
        <v>813</v>
      </c>
      <c r="BY30" s="455" t="s">
        <v>814</v>
      </c>
      <c r="BZ30" s="490"/>
      <c r="CA30" s="455" t="s">
        <v>815</v>
      </c>
      <c r="CB30" s="455" t="s">
        <v>816</v>
      </c>
      <c r="CC30" s="455" t="s">
        <v>817</v>
      </c>
      <c r="CD30" s="455" t="s">
        <v>818</v>
      </c>
      <c r="CE30" s="506"/>
      <c r="CF30" s="506"/>
      <c r="CG30" s="506"/>
      <c r="CH30" s="506"/>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90"/>
      <c r="DJ30" s="490"/>
      <c r="DK30" s="490"/>
      <c r="DL30" s="490"/>
      <c r="DM30" s="490"/>
      <c r="DN30" s="490"/>
      <c r="DO30" s="490"/>
      <c r="DP30" s="490"/>
      <c r="DQ30" s="490"/>
      <c r="DR30" s="490"/>
      <c r="DS30" s="490"/>
      <c r="DT30" s="490"/>
      <c r="DU30" s="490"/>
      <c r="DV30" s="490"/>
      <c r="DW30" s="490"/>
      <c r="DX30" s="490"/>
      <c r="DY30" s="490"/>
      <c r="DZ30" s="490"/>
      <c r="EA30" s="490"/>
      <c r="EB30" s="490"/>
      <c r="EC30" s="490"/>
      <c r="ED30" s="490"/>
      <c r="EE30" s="490"/>
      <c r="EF30" s="490"/>
      <c r="EG30" s="490"/>
      <c r="EH30" s="490"/>
      <c r="EI30" s="490"/>
      <c r="EJ30" s="490"/>
    </row>
    <row r="31" spans="1:182" s="491" customFormat="1" ht="18.75" x14ac:dyDescent="0.3">
      <c r="A31" s="477"/>
      <c r="B31" s="478"/>
      <c r="C31" s="479">
        <v>20</v>
      </c>
      <c r="D31" s="498" t="s">
        <v>531</v>
      </c>
      <c r="E31" s="390" t="s">
        <v>215</v>
      </c>
      <c r="F31" s="481"/>
      <c r="G31" s="392">
        <v>43431</v>
      </c>
      <c r="H31" s="493">
        <v>43434</v>
      </c>
      <c r="I31" s="394" t="s">
        <v>35</v>
      </c>
      <c r="J31" s="395"/>
      <c r="K31" s="396"/>
      <c r="L31" s="397"/>
      <c r="M31" s="398">
        <v>43434</v>
      </c>
      <c r="N31" s="399">
        <f t="shared" si="17"/>
        <v>4</v>
      </c>
      <c r="O31" s="484" t="s">
        <v>35</v>
      </c>
      <c r="P31" s="484"/>
      <c r="Q31" s="484"/>
      <c r="R31" s="484"/>
      <c r="S31" s="484"/>
      <c r="T31" s="466"/>
      <c r="U31" s="485"/>
      <c r="V31" s="494">
        <v>0.25</v>
      </c>
      <c r="W31" s="495"/>
      <c r="X31" s="496"/>
      <c r="Y31" s="404"/>
      <c r="Z31" s="405"/>
      <c r="AA31" s="486"/>
      <c r="AB31" s="442"/>
      <c r="AC31" s="487"/>
      <c r="AD31" s="409"/>
      <c r="AE31" s="410"/>
      <c r="AF31" s="507"/>
      <c r="AG31" s="505"/>
      <c r="AH31" s="489"/>
      <c r="AI31" s="413"/>
      <c r="AJ31" s="414"/>
      <c r="AK31" s="415"/>
      <c r="AL31" s="416"/>
      <c r="AM31" s="416"/>
      <c r="AN31" s="416"/>
      <c r="AO31" s="416"/>
      <c r="AP31" s="476"/>
      <c r="AQ31" s="419"/>
      <c r="AR31" s="419"/>
      <c r="AS31" s="419"/>
      <c r="AT31" s="419"/>
      <c r="AU31" s="419"/>
      <c r="AV31" s="420"/>
      <c r="AW31" s="447"/>
      <c r="AX31" s="422"/>
      <c r="AY31" s="448"/>
      <c r="AZ31" s="449"/>
      <c r="BA31" s="450"/>
      <c r="BB31" s="451"/>
      <c r="BC31" s="452"/>
      <c r="BD31" s="451"/>
      <c r="BE31" s="453"/>
      <c r="BF31" s="451"/>
      <c r="BG31" s="452"/>
      <c r="BH31" s="454"/>
      <c r="BI31" s="431"/>
      <c r="BJ31" s="455" t="s">
        <v>819</v>
      </c>
      <c r="BK31" s="455" t="s">
        <v>820</v>
      </c>
      <c r="BL31" s="455" t="s">
        <v>821</v>
      </c>
      <c r="BM31" s="455" t="s">
        <v>822</v>
      </c>
      <c r="BN31" s="456" t="s">
        <v>823</v>
      </c>
      <c r="BO31" s="455" t="s">
        <v>824</v>
      </c>
      <c r="BP31" s="455" t="s">
        <v>825</v>
      </c>
      <c r="BQ31" s="455" t="s">
        <v>826</v>
      </c>
      <c r="BR31" s="490"/>
      <c r="BS31" s="455" t="s">
        <v>827</v>
      </c>
      <c r="BT31" s="468" t="s">
        <v>828</v>
      </c>
      <c r="BU31" s="490"/>
      <c r="BV31" s="455" t="s">
        <v>829</v>
      </c>
      <c r="BW31" s="455" t="s">
        <v>830</v>
      </c>
      <c r="BX31" s="455" t="s">
        <v>831</v>
      </c>
      <c r="BY31" s="455" t="s">
        <v>832</v>
      </c>
      <c r="BZ31" s="490"/>
      <c r="CA31" s="455" t="s">
        <v>833</v>
      </c>
      <c r="CB31" s="455" t="s">
        <v>834</v>
      </c>
      <c r="CC31" s="455" t="s">
        <v>835</v>
      </c>
      <c r="CD31" s="455" t="s">
        <v>836</v>
      </c>
      <c r="CE31" s="506"/>
      <c r="CF31" s="506"/>
      <c r="CG31" s="506"/>
      <c r="CH31" s="506"/>
      <c r="CI31" s="490"/>
      <c r="CJ31" s="490"/>
      <c r="CK31" s="490"/>
      <c r="CL31" s="490"/>
      <c r="CM31" s="490"/>
      <c r="CN31" s="490"/>
      <c r="CO31" s="490"/>
      <c r="CP31" s="490"/>
      <c r="CQ31" s="490"/>
      <c r="CR31" s="490"/>
      <c r="CS31" s="490"/>
      <c r="CT31" s="490"/>
      <c r="CU31" s="490"/>
      <c r="CV31" s="490"/>
      <c r="CW31" s="490"/>
      <c r="CX31" s="490"/>
      <c r="CY31" s="490"/>
      <c r="CZ31" s="490"/>
      <c r="DA31" s="490"/>
      <c r="DB31" s="490"/>
      <c r="DC31" s="490"/>
      <c r="DD31" s="490"/>
      <c r="DE31" s="490"/>
      <c r="DF31" s="490"/>
      <c r="DG31" s="490"/>
      <c r="DH31" s="490"/>
      <c r="DI31" s="490"/>
      <c r="DJ31" s="490"/>
      <c r="DK31" s="490"/>
      <c r="DL31" s="490"/>
      <c r="DM31" s="490"/>
      <c r="DN31" s="490"/>
      <c r="DO31" s="490"/>
      <c r="DP31" s="490"/>
      <c r="DQ31" s="490"/>
      <c r="DR31" s="490"/>
      <c r="DS31" s="490"/>
      <c r="DT31" s="490"/>
      <c r="DU31" s="490"/>
      <c r="DV31" s="490"/>
      <c r="DW31" s="490"/>
      <c r="DX31" s="490"/>
      <c r="DY31" s="490"/>
      <c r="DZ31" s="490"/>
      <c r="EA31" s="490"/>
      <c r="EB31" s="490"/>
      <c r="EC31" s="490"/>
      <c r="ED31" s="490"/>
      <c r="EE31" s="490"/>
      <c r="EF31" s="490"/>
      <c r="EG31" s="490"/>
      <c r="EH31" s="490"/>
      <c r="EI31" s="490"/>
      <c r="EJ31" s="490"/>
    </row>
    <row r="32" spans="1:182" s="491" customFormat="1" ht="18.75" x14ac:dyDescent="0.3">
      <c r="A32" s="477"/>
      <c r="B32" s="478"/>
      <c r="C32" s="469">
        <v>21</v>
      </c>
      <c r="D32" s="480" t="s">
        <v>687</v>
      </c>
      <c r="E32" s="390" t="s">
        <v>215</v>
      </c>
      <c r="F32" s="481"/>
      <c r="G32" s="462">
        <v>43430</v>
      </c>
      <c r="H32" s="463">
        <v>43431</v>
      </c>
      <c r="I32" s="394" t="s">
        <v>35</v>
      </c>
      <c r="J32" s="497"/>
      <c r="K32" s="465"/>
      <c r="L32" s="466"/>
      <c r="M32" s="439">
        <v>43431</v>
      </c>
      <c r="N32" s="399">
        <f t="shared" si="17"/>
        <v>2</v>
      </c>
      <c r="O32" s="484" t="s">
        <v>35</v>
      </c>
      <c r="P32" s="484"/>
      <c r="Q32" s="484"/>
      <c r="R32" s="484"/>
      <c r="S32" s="484"/>
      <c r="T32" s="466"/>
      <c r="U32" s="485"/>
      <c r="V32" s="494">
        <v>0.25</v>
      </c>
      <c r="W32" s="495"/>
      <c r="X32" s="496"/>
      <c r="Y32" s="404"/>
      <c r="Z32" s="405"/>
      <c r="AA32" s="486"/>
      <c r="AB32" s="442"/>
      <c r="AC32" s="487"/>
      <c r="AD32" s="409"/>
      <c r="AE32" s="410"/>
      <c r="AF32" s="507"/>
      <c r="AG32" s="505"/>
      <c r="AH32" s="489"/>
      <c r="AI32" s="413"/>
      <c r="AJ32" s="414"/>
      <c r="AK32" s="415"/>
      <c r="AL32" s="416"/>
      <c r="AM32" s="416"/>
      <c r="AN32" s="416"/>
      <c r="AO32" s="416"/>
      <c r="AP32" s="476"/>
      <c r="AQ32" s="419"/>
      <c r="AR32" s="419"/>
      <c r="AS32" s="419"/>
      <c r="AT32" s="419"/>
      <c r="AU32" s="419"/>
      <c r="AV32" s="420"/>
      <c r="AW32" s="447"/>
      <c r="AX32" s="422"/>
      <c r="AY32" s="448"/>
      <c r="AZ32" s="449"/>
      <c r="BA32" s="450"/>
      <c r="BB32" s="451"/>
      <c r="BC32" s="452"/>
      <c r="BD32" s="451"/>
      <c r="BE32" s="453"/>
      <c r="BF32" s="451"/>
      <c r="BG32" s="452"/>
      <c r="BH32" s="454"/>
      <c r="BI32" s="431"/>
      <c r="BJ32" s="455" t="s">
        <v>837</v>
      </c>
      <c r="BK32" s="455" t="s">
        <v>838</v>
      </c>
      <c r="BL32" s="455" t="s">
        <v>839</v>
      </c>
      <c r="BM32" s="455" t="s">
        <v>840</v>
      </c>
      <c r="BN32" s="456" t="s">
        <v>841</v>
      </c>
      <c r="BO32" s="455" t="s">
        <v>842</v>
      </c>
      <c r="BP32" s="455" t="s">
        <v>843</v>
      </c>
      <c r="BQ32" s="455" t="s">
        <v>844</v>
      </c>
      <c r="BR32" s="490"/>
      <c r="BS32" s="455" t="s">
        <v>845</v>
      </c>
      <c r="BT32" s="468" t="s">
        <v>846</v>
      </c>
      <c r="BU32" s="490"/>
      <c r="BV32" s="455" t="s">
        <v>847</v>
      </c>
      <c r="BW32" s="455" t="s">
        <v>848</v>
      </c>
      <c r="BX32" s="455" t="s">
        <v>849</v>
      </c>
      <c r="BY32" s="455" t="s">
        <v>850</v>
      </c>
      <c r="BZ32" s="490"/>
      <c r="CA32" s="455" t="s">
        <v>851</v>
      </c>
      <c r="CB32" s="455" t="s">
        <v>852</v>
      </c>
      <c r="CC32" s="455" t="s">
        <v>853</v>
      </c>
      <c r="CD32" s="455" t="s">
        <v>854</v>
      </c>
      <c r="CE32" s="506"/>
      <c r="CF32" s="506"/>
      <c r="CG32" s="506"/>
      <c r="CH32" s="506"/>
      <c r="CI32" s="490"/>
      <c r="CJ32" s="490"/>
      <c r="CK32" s="490"/>
      <c r="CL32" s="490"/>
      <c r="CM32" s="490"/>
      <c r="CN32" s="490"/>
      <c r="CO32" s="490"/>
      <c r="CP32" s="490"/>
      <c r="CQ32" s="490"/>
      <c r="CR32" s="490"/>
      <c r="CS32" s="490"/>
      <c r="CT32" s="490"/>
      <c r="CU32" s="490"/>
      <c r="CV32" s="490"/>
      <c r="CW32" s="490"/>
      <c r="CX32" s="490"/>
      <c r="CY32" s="490"/>
      <c r="CZ32" s="490"/>
      <c r="DA32" s="490"/>
      <c r="DB32" s="490"/>
      <c r="DC32" s="490"/>
      <c r="DD32" s="490"/>
      <c r="DE32" s="490"/>
      <c r="DF32" s="490"/>
      <c r="DG32" s="490"/>
      <c r="DH32" s="490"/>
      <c r="DI32" s="490"/>
      <c r="DJ32" s="490"/>
      <c r="DK32" s="490"/>
      <c r="DL32" s="490"/>
      <c r="DM32" s="490"/>
      <c r="DN32" s="490"/>
      <c r="DO32" s="490"/>
      <c r="DP32" s="490"/>
      <c r="DQ32" s="490"/>
      <c r="DR32" s="490"/>
      <c r="DS32" s="490"/>
      <c r="DT32" s="490"/>
      <c r="DU32" s="490"/>
      <c r="DV32" s="490"/>
      <c r="DW32" s="490"/>
      <c r="DX32" s="490"/>
      <c r="DY32" s="490"/>
      <c r="DZ32" s="490"/>
      <c r="EA32" s="490"/>
      <c r="EB32" s="490"/>
      <c r="EC32" s="490"/>
      <c r="ED32" s="490"/>
      <c r="EE32" s="490"/>
      <c r="EF32" s="490"/>
      <c r="EG32" s="490"/>
      <c r="EH32" s="490"/>
      <c r="EI32" s="490"/>
      <c r="EJ32" s="490"/>
    </row>
    <row r="33" spans="1:140" s="491" customFormat="1" ht="37.5" x14ac:dyDescent="0.3">
      <c r="A33" s="477"/>
      <c r="B33" s="478"/>
      <c r="C33" s="479">
        <v>22</v>
      </c>
      <c r="D33" s="480" t="s">
        <v>483</v>
      </c>
      <c r="E33" s="390" t="s">
        <v>215</v>
      </c>
      <c r="F33" s="481"/>
      <c r="G33" s="462">
        <v>43418</v>
      </c>
      <c r="H33" s="463">
        <v>43419</v>
      </c>
      <c r="I33" s="394" t="s">
        <v>35</v>
      </c>
      <c r="J33" s="497"/>
      <c r="K33" s="465"/>
      <c r="L33" s="466"/>
      <c r="M33" s="439">
        <v>43419</v>
      </c>
      <c r="N33" s="399">
        <f t="shared" si="17"/>
        <v>2</v>
      </c>
      <c r="O33" s="484" t="s">
        <v>35</v>
      </c>
      <c r="P33" s="484"/>
      <c r="Q33" s="484"/>
      <c r="R33" s="484"/>
      <c r="S33" s="484"/>
      <c r="T33" s="466"/>
      <c r="U33" s="485"/>
      <c r="V33" s="494">
        <v>0.25</v>
      </c>
      <c r="W33" s="495"/>
      <c r="X33" s="496"/>
      <c r="Y33" s="404"/>
      <c r="Z33" s="405"/>
      <c r="AA33" s="486"/>
      <c r="AB33" s="442"/>
      <c r="AC33" s="487"/>
      <c r="AD33" s="409"/>
      <c r="AE33" s="410"/>
      <c r="AF33" s="507"/>
      <c r="AG33" s="505"/>
      <c r="AH33" s="489"/>
      <c r="AI33" s="413"/>
      <c r="AJ33" s="414"/>
      <c r="AK33" s="415"/>
      <c r="AL33" s="416"/>
      <c r="AM33" s="416"/>
      <c r="AN33" s="416"/>
      <c r="AO33" s="416"/>
      <c r="AP33" s="476"/>
      <c r="AQ33" s="419"/>
      <c r="AR33" s="419"/>
      <c r="AS33" s="419"/>
      <c r="AT33" s="419"/>
      <c r="AU33" s="419"/>
      <c r="AV33" s="420"/>
      <c r="AW33" s="447"/>
      <c r="AX33" s="422"/>
      <c r="AY33" s="448"/>
      <c r="AZ33" s="449"/>
      <c r="BA33" s="450"/>
      <c r="BB33" s="451"/>
      <c r="BC33" s="452"/>
      <c r="BD33" s="451"/>
      <c r="BE33" s="453"/>
      <c r="BF33" s="451"/>
      <c r="BG33" s="452"/>
      <c r="BH33" s="454"/>
      <c r="BI33" s="431"/>
      <c r="BJ33" s="455" t="s">
        <v>855</v>
      </c>
      <c r="BK33" s="455" t="s">
        <v>856</v>
      </c>
      <c r="BL33" s="455" t="s">
        <v>857</v>
      </c>
      <c r="BM33" s="455" t="s">
        <v>858</v>
      </c>
      <c r="BN33" s="456" t="s">
        <v>859</v>
      </c>
      <c r="BO33" s="455" t="s">
        <v>860</v>
      </c>
      <c r="BP33" s="455" t="s">
        <v>861</v>
      </c>
      <c r="BQ33" s="455" t="s">
        <v>862</v>
      </c>
      <c r="BR33" s="490"/>
      <c r="BS33" s="455" t="s">
        <v>863</v>
      </c>
      <c r="BT33" s="502" t="s">
        <v>864</v>
      </c>
      <c r="BU33" s="490"/>
      <c r="BV33" s="455" t="s">
        <v>865</v>
      </c>
      <c r="BW33" s="455" t="s">
        <v>866</v>
      </c>
      <c r="BX33" s="455" t="s">
        <v>867</v>
      </c>
      <c r="BY33" s="455" t="s">
        <v>868</v>
      </c>
      <c r="BZ33" s="490"/>
      <c r="CA33" s="455" t="s">
        <v>869</v>
      </c>
      <c r="CB33" s="455" t="s">
        <v>870</v>
      </c>
      <c r="CC33" s="455" t="s">
        <v>871</v>
      </c>
      <c r="CD33" s="455" t="s">
        <v>872</v>
      </c>
      <c r="CE33" s="506"/>
      <c r="CF33" s="506"/>
      <c r="CG33" s="506"/>
      <c r="CH33" s="506"/>
      <c r="CI33" s="490"/>
      <c r="CJ33" s="490"/>
      <c r="CK33" s="490"/>
      <c r="CL33" s="490"/>
      <c r="CM33" s="490"/>
      <c r="CN33" s="490"/>
      <c r="CO33" s="490"/>
      <c r="CP33" s="490"/>
      <c r="CQ33" s="490"/>
      <c r="CR33" s="490"/>
      <c r="CS33" s="490"/>
      <c r="CT33" s="490"/>
      <c r="CU33" s="490"/>
      <c r="CV33" s="490"/>
      <c r="CW33" s="490"/>
      <c r="CX33" s="490"/>
      <c r="CY33" s="490"/>
      <c r="CZ33" s="490"/>
      <c r="DA33" s="490"/>
      <c r="DB33" s="490"/>
      <c r="DC33" s="490"/>
      <c r="DD33" s="490"/>
      <c r="DE33" s="490"/>
      <c r="DF33" s="490"/>
      <c r="DG33" s="490"/>
      <c r="DH33" s="490"/>
      <c r="DI33" s="490"/>
      <c r="DJ33" s="490"/>
      <c r="DK33" s="490"/>
      <c r="DL33" s="490"/>
      <c r="DM33" s="490"/>
      <c r="DN33" s="490"/>
      <c r="DO33" s="490"/>
      <c r="DP33" s="490"/>
      <c r="DQ33" s="490"/>
      <c r="DR33" s="490"/>
      <c r="DS33" s="490"/>
      <c r="DT33" s="490"/>
      <c r="DU33" s="490"/>
      <c r="DV33" s="490"/>
      <c r="DW33" s="490"/>
      <c r="DX33" s="490"/>
      <c r="DY33" s="490"/>
      <c r="DZ33" s="490"/>
      <c r="EA33" s="490"/>
      <c r="EB33" s="490"/>
      <c r="EC33" s="490"/>
      <c r="ED33" s="490"/>
      <c r="EE33" s="490"/>
      <c r="EF33" s="490"/>
      <c r="EG33" s="490"/>
      <c r="EH33" s="490"/>
      <c r="EI33" s="490"/>
      <c r="EJ33" s="490"/>
    </row>
    <row r="34" spans="1:140" s="491" customFormat="1" ht="18.75" x14ac:dyDescent="0.3">
      <c r="A34" s="477"/>
      <c r="B34" s="478"/>
      <c r="C34" s="479">
        <v>23</v>
      </c>
      <c r="D34" s="480" t="s">
        <v>873</v>
      </c>
      <c r="E34" s="390" t="s">
        <v>215</v>
      </c>
      <c r="F34" s="481"/>
      <c r="G34" s="392">
        <v>43433</v>
      </c>
      <c r="H34" s="393">
        <v>43437</v>
      </c>
      <c r="I34" s="394" t="s">
        <v>35</v>
      </c>
      <c r="J34" s="395"/>
      <c r="K34" s="396"/>
      <c r="L34" s="397"/>
      <c r="M34" s="398">
        <v>43437</v>
      </c>
      <c r="N34" s="399">
        <f t="shared" si="17"/>
        <v>3</v>
      </c>
      <c r="O34" s="484" t="s">
        <v>35</v>
      </c>
      <c r="P34" s="484"/>
      <c r="Q34" s="484"/>
      <c r="R34" s="484"/>
      <c r="S34" s="484"/>
      <c r="T34" s="466"/>
      <c r="U34" s="485"/>
      <c r="V34" s="494">
        <v>0.25</v>
      </c>
      <c r="W34" s="495"/>
      <c r="X34" s="496"/>
      <c r="Y34" s="404"/>
      <c r="Z34" s="405"/>
      <c r="AA34" s="486"/>
      <c r="AB34" s="442"/>
      <c r="AC34" s="487"/>
      <c r="AD34" s="409"/>
      <c r="AE34" s="410"/>
      <c r="AF34" s="507"/>
      <c r="AG34" s="505"/>
      <c r="AH34" s="489"/>
      <c r="AI34" s="413"/>
      <c r="AJ34" s="414"/>
      <c r="AK34" s="415"/>
      <c r="AL34" s="416"/>
      <c r="AM34" s="416"/>
      <c r="AN34" s="416"/>
      <c r="AO34" s="416"/>
      <c r="AP34" s="476"/>
      <c r="AQ34" s="419"/>
      <c r="AR34" s="419"/>
      <c r="AS34" s="419"/>
      <c r="AT34" s="419"/>
      <c r="AU34" s="419"/>
      <c r="AV34" s="420"/>
      <c r="AW34" s="447"/>
      <c r="AX34" s="422"/>
      <c r="AY34" s="448"/>
      <c r="AZ34" s="449"/>
      <c r="BA34" s="450"/>
      <c r="BB34" s="451"/>
      <c r="BC34" s="452"/>
      <c r="BD34" s="451"/>
      <c r="BE34" s="453"/>
      <c r="BF34" s="451"/>
      <c r="BG34" s="452"/>
      <c r="BH34" s="454"/>
      <c r="BI34" s="431"/>
      <c r="BJ34" s="455" t="s">
        <v>874</v>
      </c>
      <c r="BK34" s="455" t="s">
        <v>875</v>
      </c>
      <c r="BL34" s="455" t="s">
        <v>876</v>
      </c>
      <c r="BM34" s="455" t="s">
        <v>877</v>
      </c>
      <c r="BN34" s="456" t="s">
        <v>878</v>
      </c>
      <c r="BO34" s="455" t="s">
        <v>879</v>
      </c>
      <c r="BP34" s="455" t="s">
        <v>880</v>
      </c>
      <c r="BQ34" s="455" t="s">
        <v>881</v>
      </c>
      <c r="BR34" s="490"/>
      <c r="BS34" s="455" t="s">
        <v>882</v>
      </c>
      <c r="BT34" s="502" t="s">
        <v>883</v>
      </c>
      <c r="BU34" s="490"/>
      <c r="BV34" s="455" t="s">
        <v>884</v>
      </c>
      <c r="BW34" s="455" t="s">
        <v>885</v>
      </c>
      <c r="BX34" s="455" t="s">
        <v>849</v>
      </c>
      <c r="BY34" s="455" t="s">
        <v>886</v>
      </c>
      <c r="BZ34" s="490"/>
      <c r="CA34" s="455" t="s">
        <v>887</v>
      </c>
      <c r="CB34" s="455" t="s">
        <v>888</v>
      </c>
      <c r="CC34" s="455" t="s">
        <v>889</v>
      </c>
      <c r="CD34" s="455" t="s">
        <v>890</v>
      </c>
      <c r="CE34" s="506"/>
      <c r="CF34" s="506"/>
      <c r="CG34" s="506"/>
      <c r="CH34" s="506"/>
      <c r="CI34" s="490"/>
      <c r="CJ34" s="490"/>
      <c r="CK34" s="490"/>
      <c r="CL34" s="490"/>
      <c r="CM34" s="490"/>
      <c r="CN34" s="490"/>
      <c r="CO34" s="490"/>
      <c r="CP34" s="490"/>
      <c r="CQ34" s="490"/>
      <c r="CR34" s="490"/>
      <c r="CS34" s="490"/>
      <c r="CT34" s="490"/>
      <c r="CU34" s="490"/>
      <c r="CV34" s="490"/>
      <c r="CW34" s="490"/>
      <c r="CX34" s="490"/>
      <c r="CY34" s="490"/>
      <c r="CZ34" s="490"/>
      <c r="DA34" s="490"/>
      <c r="DB34" s="490"/>
      <c r="DC34" s="490"/>
      <c r="DD34" s="490"/>
      <c r="DE34" s="490"/>
      <c r="DF34" s="490"/>
      <c r="DG34" s="490"/>
      <c r="DH34" s="490"/>
      <c r="DI34" s="490"/>
      <c r="DJ34" s="490"/>
      <c r="DK34" s="490"/>
      <c r="DL34" s="490"/>
      <c r="DM34" s="490"/>
      <c r="DN34" s="490"/>
      <c r="DO34" s="490"/>
      <c r="DP34" s="490"/>
      <c r="DQ34" s="490"/>
      <c r="DR34" s="490"/>
      <c r="DS34" s="490"/>
      <c r="DT34" s="490"/>
      <c r="DU34" s="490"/>
      <c r="DV34" s="490"/>
      <c r="DW34" s="490"/>
      <c r="DX34" s="490"/>
      <c r="DY34" s="490"/>
      <c r="DZ34" s="490"/>
      <c r="EA34" s="490"/>
      <c r="EB34" s="490"/>
      <c r="EC34" s="490"/>
      <c r="ED34" s="490"/>
      <c r="EE34" s="490"/>
      <c r="EF34" s="490"/>
      <c r="EG34" s="490"/>
      <c r="EH34" s="490"/>
      <c r="EI34" s="490"/>
      <c r="EJ34" s="490"/>
    </row>
    <row r="35" spans="1:140" s="491" customFormat="1" ht="18.75" x14ac:dyDescent="0.3">
      <c r="A35" s="477"/>
      <c r="B35" s="478"/>
      <c r="C35" s="469">
        <v>24</v>
      </c>
      <c r="D35" s="498" t="s">
        <v>891</v>
      </c>
      <c r="E35" s="390" t="s">
        <v>215</v>
      </c>
      <c r="F35" s="481"/>
      <c r="G35" s="392">
        <v>43434</v>
      </c>
      <c r="H35" s="493">
        <v>43437</v>
      </c>
      <c r="I35" s="394" t="s">
        <v>35</v>
      </c>
      <c r="J35" s="395"/>
      <c r="K35" s="396"/>
      <c r="L35" s="397"/>
      <c r="M35" s="398">
        <v>43437</v>
      </c>
      <c r="N35" s="399">
        <f t="shared" si="17"/>
        <v>2</v>
      </c>
      <c r="O35" s="484" t="s">
        <v>35</v>
      </c>
      <c r="P35" s="484"/>
      <c r="Q35" s="484"/>
      <c r="R35" s="484"/>
      <c r="S35" s="484"/>
      <c r="T35" s="466"/>
      <c r="U35" s="485"/>
      <c r="V35" s="494">
        <v>0.25</v>
      </c>
      <c r="W35" s="495"/>
      <c r="X35" s="496"/>
      <c r="Y35" s="404"/>
      <c r="Z35" s="405"/>
      <c r="AA35" s="486"/>
      <c r="AB35" s="442"/>
      <c r="AC35" s="487"/>
      <c r="AD35" s="409"/>
      <c r="AE35" s="410"/>
      <c r="AF35" s="507"/>
      <c r="AG35" s="505"/>
      <c r="AH35" s="489"/>
      <c r="AI35" s="413"/>
      <c r="AJ35" s="414"/>
      <c r="AK35" s="415"/>
      <c r="AL35" s="416"/>
      <c r="AM35" s="416"/>
      <c r="AN35" s="416"/>
      <c r="AO35" s="416"/>
      <c r="AP35" s="476"/>
      <c r="AQ35" s="419"/>
      <c r="AR35" s="419"/>
      <c r="AS35" s="419"/>
      <c r="AT35" s="419"/>
      <c r="AU35" s="419"/>
      <c r="AV35" s="420"/>
      <c r="AW35" s="447"/>
      <c r="AX35" s="422"/>
      <c r="AY35" s="448"/>
      <c r="AZ35" s="449"/>
      <c r="BA35" s="450"/>
      <c r="BB35" s="451"/>
      <c r="BC35" s="452"/>
      <c r="BD35" s="451"/>
      <c r="BE35" s="453"/>
      <c r="BF35" s="451"/>
      <c r="BG35" s="452"/>
      <c r="BH35" s="454"/>
      <c r="BI35" s="431"/>
      <c r="BJ35" s="455" t="s">
        <v>892</v>
      </c>
      <c r="BK35" s="455" t="s">
        <v>893</v>
      </c>
      <c r="BL35" s="455" t="s">
        <v>894</v>
      </c>
      <c r="BM35" s="455" t="s">
        <v>895</v>
      </c>
      <c r="BN35" s="456" t="s">
        <v>896</v>
      </c>
      <c r="BO35" s="455" t="s">
        <v>897</v>
      </c>
      <c r="BP35" s="455" t="s">
        <v>898</v>
      </c>
      <c r="BQ35" s="455" t="s">
        <v>899</v>
      </c>
      <c r="BR35" s="490"/>
      <c r="BS35" s="455" t="s">
        <v>900</v>
      </c>
      <c r="BT35" s="502" t="s">
        <v>901</v>
      </c>
      <c r="BU35" s="490"/>
      <c r="BV35" s="455" t="s">
        <v>902</v>
      </c>
      <c r="BW35" s="455" t="s">
        <v>903</v>
      </c>
      <c r="BX35" s="455" t="s">
        <v>904</v>
      </c>
      <c r="BY35" s="455" t="s">
        <v>905</v>
      </c>
      <c r="BZ35" s="490"/>
      <c r="CA35" s="455" t="s">
        <v>906</v>
      </c>
      <c r="CB35" s="455" t="s">
        <v>907</v>
      </c>
      <c r="CC35" s="455" t="s">
        <v>908</v>
      </c>
      <c r="CD35" s="455" t="s">
        <v>909</v>
      </c>
      <c r="CE35" s="506"/>
      <c r="CF35" s="506"/>
      <c r="CG35" s="506"/>
      <c r="CH35" s="506"/>
      <c r="CI35" s="490"/>
      <c r="CJ35" s="490"/>
      <c r="CK35" s="490"/>
      <c r="CL35" s="490"/>
      <c r="CM35" s="490"/>
      <c r="CN35" s="490"/>
      <c r="CO35" s="490"/>
      <c r="CP35" s="490"/>
      <c r="CQ35" s="490"/>
      <c r="CR35" s="490"/>
      <c r="CS35" s="490"/>
      <c r="CT35" s="490"/>
      <c r="CU35" s="490"/>
      <c r="CV35" s="490"/>
      <c r="CW35" s="490"/>
      <c r="CX35" s="490"/>
      <c r="CY35" s="490"/>
      <c r="CZ35" s="490"/>
      <c r="DA35" s="490"/>
      <c r="DB35" s="490"/>
      <c r="DC35" s="490"/>
      <c r="DD35" s="490"/>
      <c r="DE35" s="490"/>
      <c r="DF35" s="490"/>
      <c r="DG35" s="490"/>
      <c r="DH35" s="490"/>
      <c r="DI35" s="490"/>
      <c r="DJ35" s="490"/>
      <c r="DK35" s="490"/>
      <c r="DL35" s="490"/>
      <c r="DM35" s="490"/>
      <c r="DN35" s="490"/>
      <c r="DO35" s="490"/>
      <c r="DP35" s="490"/>
      <c r="DQ35" s="490"/>
      <c r="DR35" s="490"/>
      <c r="DS35" s="490"/>
      <c r="DT35" s="490"/>
      <c r="DU35" s="490"/>
      <c r="DV35" s="490"/>
      <c r="DW35" s="490"/>
      <c r="DX35" s="490"/>
      <c r="DY35" s="490"/>
      <c r="DZ35" s="490"/>
      <c r="EA35" s="490"/>
      <c r="EB35" s="490"/>
      <c r="EC35" s="490"/>
      <c r="ED35" s="490"/>
      <c r="EE35" s="490"/>
      <c r="EF35" s="490"/>
      <c r="EG35" s="490"/>
      <c r="EH35" s="490"/>
      <c r="EI35" s="490"/>
      <c r="EJ35" s="490"/>
    </row>
    <row r="36" spans="1:140" s="491" customFormat="1" ht="37.5" x14ac:dyDescent="0.3">
      <c r="A36" s="477"/>
      <c r="B36" s="478"/>
      <c r="C36" s="479">
        <v>25</v>
      </c>
      <c r="D36" s="480" t="s">
        <v>483</v>
      </c>
      <c r="E36" s="390" t="s">
        <v>215</v>
      </c>
      <c r="F36" s="481"/>
      <c r="G36" s="462">
        <v>43440</v>
      </c>
      <c r="H36" s="463">
        <v>43441</v>
      </c>
      <c r="I36" s="394" t="s">
        <v>35</v>
      </c>
      <c r="J36" s="497"/>
      <c r="K36" s="465"/>
      <c r="L36" s="466"/>
      <c r="M36" s="439">
        <v>43441</v>
      </c>
      <c r="N36" s="399">
        <f t="shared" si="17"/>
        <v>2</v>
      </c>
      <c r="O36" s="484" t="s">
        <v>35</v>
      </c>
      <c r="P36" s="484"/>
      <c r="Q36" s="484"/>
      <c r="R36" s="484"/>
      <c r="S36" s="484"/>
      <c r="T36" s="466"/>
      <c r="U36" s="485"/>
      <c r="V36" s="494">
        <v>0.25</v>
      </c>
      <c r="W36" s="495"/>
      <c r="X36" s="496"/>
      <c r="Y36" s="404">
        <f t="shared" ref="Y36:Y99" si="18">V36+W36+X36</f>
        <v>0.25</v>
      </c>
      <c r="Z36" s="405">
        <f t="shared" ref="Z36:Z99" si="19">IF((F36="x"),0,((V36*10)+(W36*20)))</f>
        <v>2.5</v>
      </c>
      <c r="AA36" s="486"/>
      <c r="AB36" s="442">
        <f t="shared" ref="AB36:AB99" si="20">IF(AND(Z36&gt;=0,F36="x"),0,IF(AND(Z36&gt;0,AC36="x"),0,IF(Z36&gt;0,0-30,0)))</f>
        <v>-30</v>
      </c>
      <c r="AC36" s="487"/>
      <c r="AD36" s="409" t="str">
        <f t="shared" ref="AD36:AD99" si="21">IF(F36="x",(0-((V36*10)+(W36*20))),"")</f>
        <v/>
      </c>
      <c r="AE36" s="410">
        <f t="shared" ref="AE36:AE99" si="22">IF(AND(Z36&gt;0,F36="x"),0,IF(AND(Z36&gt;0,AC36="x"),Z36-60,IF(AND(Z36&gt;0,AB36=-30),Z36+AB36,0)))</f>
        <v>-27.5</v>
      </c>
      <c r="AF36" s="507"/>
      <c r="AG36" s="505"/>
      <c r="AH36" s="489"/>
      <c r="AI36" s="413">
        <f t="shared" ref="AI36:AI99" si="23">IF(AE36&lt;=0,AG36,AE36+AG36)</f>
        <v>0</v>
      </c>
      <c r="AJ36" s="414">
        <f t="shared" ref="AJ36:AJ99" si="24">(X36*20)+Z36+AA36+AF36</f>
        <v>2.5</v>
      </c>
      <c r="AK36" s="415">
        <f t="shared" ref="AK36:AK99" si="25">AJ36-AH36</f>
        <v>2.5</v>
      </c>
      <c r="AL36" s="416">
        <f t="shared" ref="AL36:AL99" si="26">IF(K36="x",AH36,0)</f>
        <v>0</v>
      </c>
      <c r="AM36" s="416">
        <f t="shared" ref="AM36:AM99" si="27">IF(K36="x",AI36,0)</f>
        <v>0</v>
      </c>
      <c r="AN36" s="416">
        <f t="shared" ref="AN36:AN99" si="28">IF(K36="x",AJ36,0)</f>
        <v>0</v>
      </c>
      <c r="AO36" s="416">
        <f t="shared" ref="AO36:AO99" si="29">IF(K36="x",AK36,0)</f>
        <v>0</v>
      </c>
      <c r="AP36" s="476" t="str">
        <f t="shared" ref="AP36:AP99" si="30">IF(AND(AH36&gt;0,AH36&lt;5),AH36," ")</f>
        <v xml:space="preserve"> </v>
      </c>
      <c r="AQ36" s="419" t="str">
        <f t="shared" ref="AQ36:AQ99" si="31">IF(AND(AH36&gt;4.99,AH36&lt;50),AH36," ")</f>
        <v xml:space="preserve"> </v>
      </c>
      <c r="AR36" s="419" t="str">
        <f t="shared" ref="AR36:AR99" si="32">IF(AND(AH36&gt;49.99,AH36&lt;100),AH36," ")</f>
        <v xml:space="preserve"> </v>
      </c>
      <c r="AS36" s="419" t="str">
        <f t="shared" ref="AS36:AS99" si="33">IF(AND(AH36&gt;99.99,AH36&lt;500),AH36," ")</f>
        <v xml:space="preserve"> </v>
      </c>
      <c r="AT36" s="419" t="str">
        <f t="shared" ref="AT36:AT99" si="34">IF(AND(AH36&gt;499.99,AH36&lt;1000),AH36," ")</f>
        <v xml:space="preserve"> </v>
      </c>
      <c r="AU36" s="419" t="str">
        <f t="shared" ref="AU36:AU99" si="35">IF(AND(AH36&gt;999.99,AH36&lt;10000),AH36," ")</f>
        <v xml:space="preserve"> </v>
      </c>
      <c r="AV36" s="420" t="str">
        <f t="shared" ref="AV36:AV99" si="36">IF(AH36&gt;=10000,AH36," ")</f>
        <v xml:space="preserve"> </v>
      </c>
      <c r="AW36" s="447">
        <f t="shared" ref="AW36:AW99" si="37">IF(N36&gt;0,N36,"")</f>
        <v>2</v>
      </c>
      <c r="AX36" s="422" t="str">
        <f t="shared" ref="AX36:AX99" si="38">IF(AND(K36="x",AW36&gt;0),AW36,"")</f>
        <v/>
      </c>
      <c r="AY36" s="448">
        <f t="shared" ref="AY36:AY99" si="39">IF(OR(K36="x",F36="x",AW36&lt;=0),"",AW36)</f>
        <v>2</v>
      </c>
      <c r="AZ36" s="449" t="str">
        <f t="shared" ref="AZ36:AZ99" si="40">IF(AND(F36="x",AW36&gt;0),AW36,"")</f>
        <v/>
      </c>
      <c r="BA36" s="450">
        <f t="shared" ref="BA36:BA99" si="41">IF(V36&gt;0,V36,"")</f>
        <v>0.25</v>
      </c>
      <c r="BB36" s="451" t="str">
        <f t="shared" ref="BB36:BB99" si="42">IF(AND(K36="x",BA36&gt;0),BA36,"")</f>
        <v/>
      </c>
      <c r="BC36" s="452">
        <f t="shared" ref="BC36:BC99" si="43">IF(OR(K36="x",F36="X",BA36&lt;=0),"",BA36)</f>
        <v>0.25</v>
      </c>
      <c r="BD36" s="451" t="str">
        <f t="shared" ref="BD36:BD99" si="44">IF(AND(F36="x",BA36&gt;0),BA36,"")</f>
        <v/>
      </c>
      <c r="BE36" s="453" t="str">
        <f t="shared" ref="BE36:BE99" si="45">IF(W36&gt;0,W36,"")</f>
        <v/>
      </c>
      <c r="BF36" s="451" t="str">
        <f t="shared" ref="BF36:BF99" si="46">IF(AND(K36="x",BE36&gt;0),BE36,"")</f>
        <v/>
      </c>
      <c r="BG36" s="452" t="str">
        <f t="shared" ref="BG36:BG99" si="47">IF(OR(K36="x",F36="x",BE36&lt;=0),"",BE36)</f>
        <v/>
      </c>
      <c r="BH36" s="454" t="str">
        <f t="shared" ref="BH36:BH99" si="48">IF(AND(F36="x",BE36&gt;0),BE36,"")</f>
        <v/>
      </c>
      <c r="BI36" s="431"/>
      <c r="BJ36" s="455" t="s">
        <v>910</v>
      </c>
      <c r="BK36" s="455" t="s">
        <v>911</v>
      </c>
      <c r="BL36" s="455" t="s">
        <v>912</v>
      </c>
      <c r="BM36" s="455" t="s">
        <v>913</v>
      </c>
      <c r="BN36" s="456" t="s">
        <v>914</v>
      </c>
      <c r="BO36" s="455" t="s">
        <v>915</v>
      </c>
      <c r="BP36" s="455" t="s">
        <v>916</v>
      </c>
      <c r="BQ36" s="455" t="s">
        <v>917</v>
      </c>
      <c r="BR36" s="490"/>
      <c r="BS36" s="455" t="s">
        <v>918</v>
      </c>
      <c r="BT36" s="468" t="s">
        <v>919</v>
      </c>
      <c r="BU36" s="490"/>
      <c r="BV36" s="455" t="s">
        <v>920</v>
      </c>
      <c r="BW36" s="455" t="s">
        <v>921</v>
      </c>
      <c r="BX36" s="455" t="s">
        <v>849</v>
      </c>
      <c r="BY36" s="455" t="s">
        <v>922</v>
      </c>
      <c r="BZ36" s="490"/>
      <c r="CA36" s="455" t="s">
        <v>923</v>
      </c>
      <c r="CB36" s="455" t="s">
        <v>907</v>
      </c>
      <c r="CC36" s="455" t="s">
        <v>924</v>
      </c>
      <c r="CD36" s="455" t="s">
        <v>925</v>
      </c>
      <c r="CE36" s="506"/>
      <c r="CF36" s="506"/>
      <c r="CG36" s="506"/>
      <c r="CH36" s="506"/>
      <c r="CI36" s="490"/>
      <c r="CJ36" s="490"/>
      <c r="CK36" s="490"/>
      <c r="CL36" s="490"/>
      <c r="CM36" s="490"/>
      <c r="CN36" s="490"/>
      <c r="CO36" s="490"/>
      <c r="CP36" s="490"/>
      <c r="CQ36" s="490"/>
      <c r="CR36" s="490"/>
      <c r="CS36" s="490"/>
      <c r="CT36" s="490"/>
      <c r="CU36" s="490"/>
      <c r="CV36" s="490"/>
      <c r="CW36" s="490"/>
      <c r="CX36" s="490"/>
      <c r="CY36" s="490"/>
      <c r="CZ36" s="490"/>
      <c r="DA36" s="490"/>
      <c r="DB36" s="490"/>
      <c r="DC36" s="490"/>
      <c r="DD36" s="490"/>
      <c r="DE36" s="490"/>
      <c r="DF36" s="490"/>
      <c r="DG36" s="490"/>
      <c r="DH36" s="490"/>
      <c r="DI36" s="490"/>
      <c r="DJ36" s="490"/>
      <c r="DK36" s="490"/>
      <c r="DL36" s="490"/>
      <c r="DM36" s="490"/>
      <c r="DN36" s="490"/>
      <c r="DO36" s="490"/>
      <c r="DP36" s="490"/>
      <c r="DQ36" s="490"/>
      <c r="DR36" s="490"/>
      <c r="DS36" s="490"/>
      <c r="DT36" s="490"/>
      <c r="DU36" s="490"/>
      <c r="DV36" s="490"/>
      <c r="DW36" s="490"/>
      <c r="DX36" s="490"/>
      <c r="DY36" s="490"/>
      <c r="DZ36" s="490"/>
      <c r="EA36" s="490"/>
      <c r="EB36" s="490"/>
      <c r="EC36" s="490"/>
      <c r="ED36" s="490"/>
      <c r="EE36" s="490"/>
      <c r="EF36" s="490"/>
      <c r="EG36" s="490"/>
      <c r="EH36" s="490"/>
      <c r="EI36" s="490"/>
      <c r="EJ36" s="490"/>
    </row>
    <row r="37" spans="1:140" s="491" customFormat="1" ht="18.75" x14ac:dyDescent="0.3">
      <c r="A37" s="477"/>
      <c r="B37" s="478"/>
      <c r="C37" s="469">
        <v>26</v>
      </c>
      <c r="D37" s="480" t="s">
        <v>926</v>
      </c>
      <c r="E37" s="390" t="s">
        <v>215</v>
      </c>
      <c r="F37" s="481"/>
      <c r="G37" s="462">
        <v>43433</v>
      </c>
      <c r="H37" s="463">
        <v>43446</v>
      </c>
      <c r="I37" s="501" t="s">
        <v>35</v>
      </c>
      <c r="J37" s="497"/>
      <c r="K37" s="465"/>
      <c r="L37" s="466"/>
      <c r="M37" s="439">
        <v>41255</v>
      </c>
      <c r="N37" s="399" t="str">
        <f t="shared" si="17"/>
        <v/>
      </c>
      <c r="O37" s="484" t="s">
        <v>35</v>
      </c>
      <c r="P37" s="484"/>
      <c r="Q37" s="484"/>
      <c r="R37" s="484"/>
      <c r="S37" s="484"/>
      <c r="T37" s="466"/>
      <c r="U37" s="485"/>
      <c r="V37" s="494">
        <v>0.25</v>
      </c>
      <c r="W37" s="495"/>
      <c r="X37" s="496"/>
      <c r="Y37" s="404">
        <f t="shared" si="18"/>
        <v>0.25</v>
      </c>
      <c r="Z37" s="405">
        <f t="shared" si="19"/>
        <v>2.5</v>
      </c>
      <c r="AA37" s="486"/>
      <c r="AB37" s="442">
        <f t="shared" si="20"/>
        <v>-30</v>
      </c>
      <c r="AC37" s="487"/>
      <c r="AD37" s="409" t="str">
        <f t="shared" si="21"/>
        <v/>
      </c>
      <c r="AE37" s="410">
        <f t="shared" si="22"/>
        <v>-27.5</v>
      </c>
      <c r="AF37" s="507"/>
      <c r="AG37" s="505"/>
      <c r="AH37" s="489"/>
      <c r="AI37" s="413">
        <f t="shared" si="23"/>
        <v>0</v>
      </c>
      <c r="AJ37" s="414">
        <f t="shared" si="24"/>
        <v>2.5</v>
      </c>
      <c r="AK37" s="415">
        <f t="shared" si="25"/>
        <v>2.5</v>
      </c>
      <c r="AL37" s="416">
        <f t="shared" si="26"/>
        <v>0</v>
      </c>
      <c r="AM37" s="416">
        <f t="shared" si="27"/>
        <v>0</v>
      </c>
      <c r="AN37" s="416">
        <f t="shared" si="28"/>
        <v>0</v>
      </c>
      <c r="AO37" s="416">
        <f t="shared" si="29"/>
        <v>0</v>
      </c>
      <c r="AP37" s="476" t="str">
        <f t="shared" si="30"/>
        <v xml:space="preserve"> </v>
      </c>
      <c r="AQ37" s="419" t="str">
        <f t="shared" si="31"/>
        <v xml:space="preserve"> </v>
      </c>
      <c r="AR37" s="419" t="str">
        <f t="shared" si="32"/>
        <v xml:space="preserve"> </v>
      </c>
      <c r="AS37" s="419" t="str">
        <f t="shared" si="33"/>
        <v xml:space="preserve"> </v>
      </c>
      <c r="AT37" s="419" t="str">
        <f t="shared" si="34"/>
        <v xml:space="preserve"> </v>
      </c>
      <c r="AU37" s="419" t="str">
        <f t="shared" si="35"/>
        <v xml:space="preserve"> </v>
      </c>
      <c r="AV37" s="420" t="str">
        <f t="shared" si="36"/>
        <v xml:space="preserve"> </v>
      </c>
      <c r="AW37" s="447" t="str">
        <f t="shared" si="37"/>
        <v/>
      </c>
      <c r="AX37" s="422" t="str">
        <f t="shared" si="38"/>
        <v/>
      </c>
      <c r="AY37" s="448" t="str">
        <f t="shared" si="39"/>
        <v/>
      </c>
      <c r="AZ37" s="449" t="str">
        <f t="shared" si="40"/>
        <v/>
      </c>
      <c r="BA37" s="450">
        <f t="shared" si="41"/>
        <v>0.25</v>
      </c>
      <c r="BB37" s="451" t="str">
        <f t="shared" si="42"/>
        <v/>
      </c>
      <c r="BC37" s="452">
        <f t="shared" si="43"/>
        <v>0.25</v>
      </c>
      <c r="BD37" s="451" t="str">
        <f t="shared" si="44"/>
        <v/>
      </c>
      <c r="BE37" s="453" t="str">
        <f t="shared" si="45"/>
        <v/>
      </c>
      <c r="BF37" s="451" t="str">
        <f t="shared" si="46"/>
        <v/>
      </c>
      <c r="BG37" s="452" t="str">
        <f t="shared" si="47"/>
        <v/>
      </c>
      <c r="BH37" s="454" t="str">
        <f t="shared" si="48"/>
        <v/>
      </c>
      <c r="BI37" s="431"/>
      <c r="BJ37" s="455" t="s">
        <v>927</v>
      </c>
      <c r="BK37" s="455" t="s">
        <v>928</v>
      </c>
      <c r="BL37" s="455" t="s">
        <v>929</v>
      </c>
      <c r="BM37" s="455" t="s">
        <v>930</v>
      </c>
      <c r="BN37" s="456" t="s">
        <v>931</v>
      </c>
      <c r="BO37" s="455" t="s">
        <v>932</v>
      </c>
      <c r="BP37" s="455" t="s">
        <v>933</v>
      </c>
      <c r="BQ37" s="455" t="s">
        <v>934</v>
      </c>
      <c r="BR37" s="490"/>
      <c r="BS37" s="455" t="s">
        <v>935</v>
      </c>
      <c r="BT37" s="468" t="s">
        <v>936</v>
      </c>
      <c r="BU37" s="490"/>
      <c r="BV37" s="455" t="s">
        <v>937</v>
      </c>
      <c r="BW37" s="455" t="s">
        <v>938</v>
      </c>
      <c r="BX37" s="455" t="s">
        <v>939</v>
      </c>
      <c r="BY37" s="455" t="s">
        <v>940</v>
      </c>
      <c r="BZ37" s="490"/>
      <c r="CA37" s="455" t="s">
        <v>941</v>
      </c>
      <c r="CB37" s="455" t="s">
        <v>942</v>
      </c>
      <c r="CC37" s="455" t="s">
        <v>943</v>
      </c>
      <c r="CD37" s="455" t="s">
        <v>944</v>
      </c>
      <c r="CE37" s="506"/>
      <c r="CF37" s="506"/>
      <c r="CG37" s="506"/>
      <c r="CH37" s="506"/>
      <c r="CI37" s="490"/>
      <c r="CJ37" s="490"/>
      <c r="CK37" s="490"/>
      <c r="CL37" s="490"/>
      <c r="CM37" s="490"/>
      <c r="CN37" s="490"/>
      <c r="CO37" s="490"/>
      <c r="CP37" s="490"/>
      <c r="CQ37" s="490"/>
      <c r="CR37" s="490"/>
      <c r="CS37" s="490"/>
      <c r="CT37" s="490"/>
      <c r="CU37" s="490"/>
      <c r="CV37" s="490"/>
      <c r="CW37" s="490"/>
      <c r="CX37" s="490"/>
      <c r="CY37" s="490"/>
      <c r="CZ37" s="490"/>
      <c r="DA37" s="490"/>
      <c r="DB37" s="490"/>
      <c r="DC37" s="490"/>
      <c r="DD37" s="490"/>
      <c r="DE37" s="490"/>
      <c r="DF37" s="490"/>
      <c r="DG37" s="490"/>
      <c r="DH37" s="490"/>
      <c r="DI37" s="490"/>
      <c r="DJ37" s="490"/>
      <c r="DK37" s="490"/>
      <c r="DL37" s="490"/>
      <c r="DM37" s="490"/>
      <c r="DN37" s="490"/>
      <c r="DO37" s="490"/>
      <c r="DP37" s="490"/>
      <c r="DQ37" s="490"/>
      <c r="DR37" s="490"/>
      <c r="DS37" s="490"/>
      <c r="DT37" s="490"/>
      <c r="DU37" s="490"/>
      <c r="DV37" s="490"/>
      <c r="DW37" s="490"/>
      <c r="DX37" s="490"/>
      <c r="DY37" s="490"/>
      <c r="DZ37" s="490"/>
      <c r="EA37" s="490"/>
      <c r="EB37" s="490"/>
      <c r="EC37" s="490"/>
      <c r="ED37" s="490"/>
      <c r="EE37" s="490"/>
      <c r="EF37" s="490"/>
      <c r="EG37" s="490"/>
      <c r="EH37" s="490"/>
      <c r="EI37" s="490"/>
      <c r="EJ37" s="490"/>
    </row>
    <row r="38" spans="1:140" s="491" customFormat="1" ht="18.75" x14ac:dyDescent="0.3">
      <c r="A38" s="477"/>
      <c r="B38" s="478"/>
      <c r="C38" s="479">
        <v>27</v>
      </c>
      <c r="D38" s="480" t="s">
        <v>945</v>
      </c>
      <c r="E38" s="390" t="s">
        <v>215</v>
      </c>
      <c r="F38" s="481"/>
      <c r="G38" s="462">
        <v>43452</v>
      </c>
      <c r="H38" s="463">
        <v>43454</v>
      </c>
      <c r="I38" s="501" t="s">
        <v>35</v>
      </c>
      <c r="J38" s="497"/>
      <c r="K38" s="465"/>
      <c r="L38" s="466"/>
      <c r="M38" s="439">
        <v>43454</v>
      </c>
      <c r="N38" s="399">
        <f t="shared" si="17"/>
        <v>3</v>
      </c>
      <c r="O38" s="484" t="s">
        <v>35</v>
      </c>
      <c r="P38" s="484"/>
      <c r="Q38" s="484"/>
      <c r="R38" s="484"/>
      <c r="S38" s="484"/>
      <c r="T38" s="466"/>
      <c r="U38" s="485"/>
      <c r="V38" s="494">
        <v>0.25</v>
      </c>
      <c r="W38" s="495"/>
      <c r="X38" s="496"/>
      <c r="Y38" s="404">
        <f t="shared" si="18"/>
        <v>0.25</v>
      </c>
      <c r="Z38" s="405">
        <f t="shared" si="19"/>
        <v>2.5</v>
      </c>
      <c r="AA38" s="486"/>
      <c r="AB38" s="442">
        <f t="shared" si="20"/>
        <v>-30</v>
      </c>
      <c r="AC38" s="487"/>
      <c r="AD38" s="409" t="str">
        <f t="shared" si="21"/>
        <v/>
      </c>
      <c r="AE38" s="410">
        <f t="shared" si="22"/>
        <v>-27.5</v>
      </c>
      <c r="AF38" s="507"/>
      <c r="AG38" s="505"/>
      <c r="AH38" s="489"/>
      <c r="AI38" s="413">
        <f t="shared" si="23"/>
        <v>0</v>
      </c>
      <c r="AJ38" s="414">
        <f t="shared" si="24"/>
        <v>2.5</v>
      </c>
      <c r="AK38" s="415">
        <f t="shared" si="25"/>
        <v>2.5</v>
      </c>
      <c r="AL38" s="416">
        <f t="shared" si="26"/>
        <v>0</v>
      </c>
      <c r="AM38" s="416">
        <f t="shared" si="27"/>
        <v>0</v>
      </c>
      <c r="AN38" s="416">
        <f t="shared" si="28"/>
        <v>0</v>
      </c>
      <c r="AO38" s="416">
        <f t="shared" si="29"/>
        <v>0</v>
      </c>
      <c r="AP38" s="476" t="str">
        <f t="shared" si="30"/>
        <v xml:space="preserve"> </v>
      </c>
      <c r="AQ38" s="419" t="str">
        <f t="shared" si="31"/>
        <v xml:space="preserve"> </v>
      </c>
      <c r="AR38" s="419" t="str">
        <f t="shared" si="32"/>
        <v xml:space="preserve"> </v>
      </c>
      <c r="AS38" s="419" t="str">
        <f t="shared" si="33"/>
        <v xml:space="preserve"> </v>
      </c>
      <c r="AT38" s="419" t="str">
        <f t="shared" si="34"/>
        <v xml:space="preserve"> </v>
      </c>
      <c r="AU38" s="419" t="str">
        <f t="shared" si="35"/>
        <v xml:space="preserve"> </v>
      </c>
      <c r="AV38" s="420" t="str">
        <f t="shared" si="36"/>
        <v xml:space="preserve"> </v>
      </c>
      <c r="AW38" s="447">
        <f t="shared" si="37"/>
        <v>3</v>
      </c>
      <c r="AX38" s="422" t="str">
        <f t="shared" si="38"/>
        <v/>
      </c>
      <c r="AY38" s="448">
        <f t="shared" si="39"/>
        <v>3</v>
      </c>
      <c r="AZ38" s="449" t="str">
        <f t="shared" si="40"/>
        <v/>
      </c>
      <c r="BA38" s="450">
        <f t="shared" si="41"/>
        <v>0.25</v>
      </c>
      <c r="BB38" s="451" t="str">
        <f t="shared" si="42"/>
        <v/>
      </c>
      <c r="BC38" s="452">
        <f t="shared" si="43"/>
        <v>0.25</v>
      </c>
      <c r="BD38" s="451" t="str">
        <f t="shared" si="44"/>
        <v/>
      </c>
      <c r="BE38" s="453" t="str">
        <f t="shared" si="45"/>
        <v/>
      </c>
      <c r="BF38" s="451" t="str">
        <f t="shared" si="46"/>
        <v/>
      </c>
      <c r="BG38" s="452" t="str">
        <f t="shared" si="47"/>
        <v/>
      </c>
      <c r="BH38" s="454" t="str">
        <f t="shared" si="48"/>
        <v/>
      </c>
      <c r="BI38" s="431"/>
      <c r="BJ38" s="455" t="s">
        <v>946</v>
      </c>
      <c r="BK38" s="455" t="s">
        <v>947</v>
      </c>
      <c r="BL38" s="455" t="s">
        <v>948</v>
      </c>
      <c r="BM38" s="455" t="s">
        <v>949</v>
      </c>
      <c r="BN38" s="456" t="s">
        <v>950</v>
      </c>
      <c r="BO38" s="455" t="s">
        <v>951</v>
      </c>
      <c r="BP38" s="455" t="s">
        <v>952</v>
      </c>
      <c r="BQ38" s="455" t="s">
        <v>953</v>
      </c>
      <c r="BR38" s="490"/>
      <c r="BS38" s="455" t="s">
        <v>954</v>
      </c>
      <c r="BT38" s="468" t="s">
        <v>955</v>
      </c>
      <c r="BU38" s="490"/>
      <c r="BV38" s="455" t="s">
        <v>956</v>
      </c>
      <c r="BW38" s="455" t="s">
        <v>957</v>
      </c>
      <c r="BX38" s="455" t="s">
        <v>849</v>
      </c>
      <c r="BY38" s="455" t="s">
        <v>958</v>
      </c>
      <c r="BZ38" s="490"/>
      <c r="CA38" s="455" t="s">
        <v>959</v>
      </c>
      <c r="CB38" s="455" t="s">
        <v>960</v>
      </c>
      <c r="CC38" s="455" t="s">
        <v>961</v>
      </c>
      <c r="CD38" s="455" t="s">
        <v>962</v>
      </c>
      <c r="CE38" s="506"/>
      <c r="CF38" s="506"/>
      <c r="CG38" s="506"/>
      <c r="CH38" s="506"/>
      <c r="CI38" s="490"/>
      <c r="CJ38" s="490"/>
      <c r="CK38" s="490"/>
      <c r="CL38" s="490"/>
      <c r="CM38" s="490"/>
      <c r="CN38" s="490"/>
      <c r="CO38" s="490"/>
      <c r="CP38" s="490"/>
      <c r="CQ38" s="490"/>
      <c r="CR38" s="490"/>
      <c r="CS38" s="490"/>
      <c r="CT38" s="490"/>
      <c r="CU38" s="490"/>
      <c r="CV38" s="490"/>
      <c r="CW38" s="490"/>
      <c r="CX38" s="490"/>
      <c r="CY38" s="490"/>
      <c r="CZ38" s="490"/>
      <c r="DA38" s="490"/>
      <c r="DB38" s="490"/>
      <c r="DC38" s="490"/>
      <c r="DD38" s="490"/>
      <c r="DE38" s="490"/>
      <c r="DF38" s="490"/>
      <c r="DG38" s="490"/>
      <c r="DH38" s="490"/>
      <c r="DI38" s="490"/>
      <c r="DJ38" s="490"/>
      <c r="DK38" s="490"/>
      <c r="DL38" s="490"/>
      <c r="DM38" s="490"/>
      <c r="DN38" s="490"/>
      <c r="DO38" s="490"/>
      <c r="DP38" s="490"/>
      <c r="DQ38" s="490"/>
      <c r="DR38" s="490"/>
      <c r="DS38" s="490"/>
      <c r="DT38" s="490"/>
      <c r="DU38" s="490"/>
      <c r="DV38" s="490"/>
      <c r="DW38" s="490"/>
      <c r="DX38" s="490"/>
      <c r="DY38" s="490"/>
      <c r="DZ38" s="490"/>
      <c r="EA38" s="490"/>
      <c r="EB38" s="490"/>
      <c r="EC38" s="490"/>
      <c r="ED38" s="490"/>
      <c r="EE38" s="490"/>
      <c r="EF38" s="490"/>
      <c r="EG38" s="490"/>
      <c r="EH38" s="490"/>
      <c r="EI38" s="490"/>
      <c r="EJ38" s="490"/>
    </row>
    <row r="39" spans="1:140" s="491" customFormat="1" ht="18.75" x14ac:dyDescent="0.3">
      <c r="A39" s="477"/>
      <c r="B39" s="478"/>
      <c r="C39" s="479">
        <v>28</v>
      </c>
      <c r="D39" s="498" t="s">
        <v>963</v>
      </c>
      <c r="E39" s="390" t="s">
        <v>215</v>
      </c>
      <c r="F39" s="481"/>
      <c r="G39" s="462">
        <v>43427</v>
      </c>
      <c r="H39" s="463">
        <v>43438</v>
      </c>
      <c r="I39" s="501" t="s">
        <v>35</v>
      </c>
      <c r="J39" s="497"/>
      <c r="K39" s="465"/>
      <c r="L39" s="466"/>
      <c r="M39" s="439">
        <v>43438</v>
      </c>
      <c r="N39" s="399">
        <f t="shared" si="17"/>
        <v>8</v>
      </c>
      <c r="O39" s="484" t="s">
        <v>35</v>
      </c>
      <c r="P39" s="484"/>
      <c r="Q39" s="484"/>
      <c r="R39" s="484"/>
      <c r="S39" s="484"/>
      <c r="T39" s="466"/>
      <c r="U39" s="485"/>
      <c r="V39" s="494">
        <v>0.25</v>
      </c>
      <c r="W39" s="495"/>
      <c r="X39" s="496"/>
      <c r="Y39" s="404">
        <f t="shared" si="18"/>
        <v>0.25</v>
      </c>
      <c r="Z39" s="405">
        <f t="shared" si="19"/>
        <v>2.5</v>
      </c>
      <c r="AA39" s="486"/>
      <c r="AB39" s="442">
        <f t="shared" si="20"/>
        <v>-30</v>
      </c>
      <c r="AC39" s="487"/>
      <c r="AD39" s="409" t="str">
        <f t="shared" si="21"/>
        <v/>
      </c>
      <c r="AE39" s="410">
        <f t="shared" si="22"/>
        <v>-27.5</v>
      </c>
      <c r="AF39" s="507"/>
      <c r="AG39" s="505"/>
      <c r="AH39" s="489"/>
      <c r="AI39" s="413">
        <f t="shared" si="23"/>
        <v>0</v>
      </c>
      <c r="AJ39" s="414">
        <f t="shared" si="24"/>
        <v>2.5</v>
      </c>
      <c r="AK39" s="415">
        <f t="shared" si="25"/>
        <v>2.5</v>
      </c>
      <c r="AL39" s="416">
        <f t="shared" si="26"/>
        <v>0</v>
      </c>
      <c r="AM39" s="416">
        <f t="shared" si="27"/>
        <v>0</v>
      </c>
      <c r="AN39" s="416">
        <f t="shared" si="28"/>
        <v>0</v>
      </c>
      <c r="AO39" s="416">
        <f t="shared" si="29"/>
        <v>0</v>
      </c>
      <c r="AP39" s="476" t="str">
        <f t="shared" si="30"/>
        <v xml:space="preserve"> </v>
      </c>
      <c r="AQ39" s="419" t="str">
        <f t="shared" si="31"/>
        <v xml:space="preserve"> </v>
      </c>
      <c r="AR39" s="419" t="str">
        <f t="shared" si="32"/>
        <v xml:space="preserve"> </v>
      </c>
      <c r="AS39" s="419" t="str">
        <f t="shared" si="33"/>
        <v xml:space="preserve"> </v>
      </c>
      <c r="AT39" s="419" t="str">
        <f t="shared" si="34"/>
        <v xml:space="preserve"> </v>
      </c>
      <c r="AU39" s="419" t="str">
        <f t="shared" si="35"/>
        <v xml:space="preserve"> </v>
      </c>
      <c r="AV39" s="420" t="str">
        <f t="shared" si="36"/>
        <v xml:space="preserve"> </v>
      </c>
      <c r="AW39" s="447">
        <f t="shared" si="37"/>
        <v>8</v>
      </c>
      <c r="AX39" s="422" t="str">
        <f t="shared" si="38"/>
        <v/>
      </c>
      <c r="AY39" s="448">
        <f t="shared" si="39"/>
        <v>8</v>
      </c>
      <c r="AZ39" s="449" t="str">
        <f t="shared" si="40"/>
        <v/>
      </c>
      <c r="BA39" s="450">
        <f t="shared" si="41"/>
        <v>0.25</v>
      </c>
      <c r="BB39" s="451" t="str">
        <f t="shared" si="42"/>
        <v/>
      </c>
      <c r="BC39" s="452">
        <f t="shared" si="43"/>
        <v>0.25</v>
      </c>
      <c r="BD39" s="451" t="str">
        <f t="shared" si="44"/>
        <v/>
      </c>
      <c r="BE39" s="453" t="str">
        <f t="shared" si="45"/>
        <v/>
      </c>
      <c r="BF39" s="451" t="str">
        <f t="shared" si="46"/>
        <v/>
      </c>
      <c r="BG39" s="452" t="str">
        <f t="shared" si="47"/>
        <v/>
      </c>
      <c r="BH39" s="454" t="str">
        <f t="shared" si="48"/>
        <v/>
      </c>
      <c r="BI39" s="431"/>
      <c r="BJ39" s="455" t="s">
        <v>964</v>
      </c>
      <c r="BK39" s="455" t="s">
        <v>965</v>
      </c>
      <c r="BL39" s="455" t="s">
        <v>966</v>
      </c>
      <c r="BM39" s="455" t="s">
        <v>967</v>
      </c>
      <c r="BN39" s="456" t="s">
        <v>968</v>
      </c>
      <c r="BO39" s="455" t="s">
        <v>969</v>
      </c>
      <c r="BP39" s="455" t="s">
        <v>970</v>
      </c>
      <c r="BQ39" s="455" t="s">
        <v>971</v>
      </c>
      <c r="BR39" s="490"/>
      <c r="BS39" s="455" t="s">
        <v>972</v>
      </c>
      <c r="BT39" s="468" t="s">
        <v>973</v>
      </c>
      <c r="BU39" s="490"/>
      <c r="BV39" s="455" t="s">
        <v>974</v>
      </c>
      <c r="BW39" s="455" t="s">
        <v>975</v>
      </c>
      <c r="BX39" s="455" t="s">
        <v>976</v>
      </c>
      <c r="BY39" s="455" t="s">
        <v>977</v>
      </c>
      <c r="BZ39" s="490"/>
      <c r="CA39" s="455" t="s">
        <v>978</v>
      </c>
      <c r="CB39" s="455" t="s">
        <v>979</v>
      </c>
      <c r="CC39" s="455" t="s">
        <v>980</v>
      </c>
      <c r="CD39" s="455" t="s">
        <v>981</v>
      </c>
      <c r="CE39" s="506"/>
      <c r="CF39" s="506"/>
      <c r="CG39" s="506"/>
      <c r="CH39" s="506"/>
      <c r="CI39" s="490"/>
      <c r="CJ39" s="490"/>
      <c r="CK39" s="490"/>
      <c r="CL39" s="490"/>
      <c r="CM39" s="490"/>
      <c r="CN39" s="490"/>
      <c r="CO39" s="490"/>
      <c r="CP39" s="490"/>
      <c r="CQ39" s="490"/>
      <c r="CR39" s="490"/>
      <c r="CS39" s="490"/>
      <c r="CT39" s="490"/>
      <c r="CU39" s="490"/>
      <c r="CV39" s="490"/>
      <c r="CW39" s="490"/>
      <c r="CX39" s="490"/>
      <c r="CY39" s="490"/>
      <c r="CZ39" s="490"/>
      <c r="DA39" s="490"/>
      <c r="DB39" s="490"/>
      <c r="DC39" s="490"/>
      <c r="DD39" s="490"/>
      <c r="DE39" s="490"/>
      <c r="DF39" s="490"/>
      <c r="DG39" s="490"/>
      <c r="DH39" s="490"/>
      <c r="DI39" s="490"/>
      <c r="DJ39" s="490"/>
      <c r="DK39" s="490"/>
      <c r="DL39" s="490"/>
      <c r="DM39" s="490"/>
      <c r="DN39" s="490"/>
      <c r="DO39" s="490"/>
      <c r="DP39" s="490"/>
      <c r="DQ39" s="490"/>
      <c r="DR39" s="490"/>
      <c r="DS39" s="490"/>
      <c r="DT39" s="490"/>
      <c r="DU39" s="490"/>
      <c r="DV39" s="490"/>
      <c r="DW39" s="490"/>
      <c r="DX39" s="490"/>
      <c r="DY39" s="490"/>
      <c r="DZ39" s="490"/>
      <c r="EA39" s="490"/>
      <c r="EB39" s="490"/>
      <c r="EC39" s="490"/>
      <c r="ED39" s="490"/>
      <c r="EE39" s="490"/>
      <c r="EF39" s="490"/>
      <c r="EG39" s="490"/>
      <c r="EH39" s="490"/>
      <c r="EI39" s="490"/>
      <c r="EJ39" s="490"/>
    </row>
    <row r="40" spans="1:140" s="491" customFormat="1" ht="18.75" x14ac:dyDescent="0.3">
      <c r="A40" s="477"/>
      <c r="B40" s="478"/>
      <c r="C40" s="469">
        <v>29</v>
      </c>
      <c r="D40" s="498" t="s">
        <v>963</v>
      </c>
      <c r="E40" s="390" t="s">
        <v>215</v>
      </c>
      <c r="F40" s="481"/>
      <c r="G40" s="462">
        <v>43433</v>
      </c>
      <c r="H40" s="463">
        <v>43438</v>
      </c>
      <c r="I40" s="501" t="s">
        <v>35</v>
      </c>
      <c r="J40" s="497" t="s">
        <v>35</v>
      </c>
      <c r="K40" s="465"/>
      <c r="L40" s="466"/>
      <c r="M40" s="439">
        <v>43438</v>
      </c>
      <c r="N40" s="399">
        <f t="shared" si="17"/>
        <v>4</v>
      </c>
      <c r="O40" s="484"/>
      <c r="P40" s="484"/>
      <c r="Q40" s="484"/>
      <c r="R40" s="484"/>
      <c r="S40" s="484" t="s">
        <v>35</v>
      </c>
      <c r="T40" s="466"/>
      <c r="U40" s="485"/>
      <c r="V40" s="494">
        <v>0.25</v>
      </c>
      <c r="W40" s="495"/>
      <c r="X40" s="496"/>
      <c r="Y40" s="404">
        <f t="shared" si="18"/>
        <v>0.25</v>
      </c>
      <c r="Z40" s="405">
        <f t="shared" si="19"/>
        <v>2.5</v>
      </c>
      <c r="AA40" s="486"/>
      <c r="AB40" s="442">
        <f t="shared" si="20"/>
        <v>-30</v>
      </c>
      <c r="AC40" s="487"/>
      <c r="AD40" s="409" t="str">
        <f t="shared" si="21"/>
        <v/>
      </c>
      <c r="AE40" s="410">
        <f t="shared" si="22"/>
        <v>-27.5</v>
      </c>
      <c r="AF40" s="507"/>
      <c r="AG40" s="505"/>
      <c r="AH40" s="489"/>
      <c r="AI40" s="413">
        <f t="shared" si="23"/>
        <v>0</v>
      </c>
      <c r="AJ40" s="414">
        <f t="shared" si="24"/>
        <v>2.5</v>
      </c>
      <c r="AK40" s="415">
        <f t="shared" si="25"/>
        <v>2.5</v>
      </c>
      <c r="AL40" s="416">
        <f t="shared" si="26"/>
        <v>0</v>
      </c>
      <c r="AM40" s="416">
        <f t="shared" si="27"/>
        <v>0</v>
      </c>
      <c r="AN40" s="416">
        <f t="shared" si="28"/>
        <v>0</v>
      </c>
      <c r="AO40" s="416">
        <f t="shared" si="29"/>
        <v>0</v>
      </c>
      <c r="AP40" s="476" t="str">
        <f t="shared" si="30"/>
        <v xml:space="preserve"> </v>
      </c>
      <c r="AQ40" s="419" t="str">
        <f t="shared" si="31"/>
        <v xml:space="preserve"> </v>
      </c>
      <c r="AR40" s="419" t="str">
        <f t="shared" si="32"/>
        <v xml:space="preserve"> </v>
      </c>
      <c r="AS40" s="419" t="str">
        <f t="shared" si="33"/>
        <v xml:space="preserve"> </v>
      </c>
      <c r="AT40" s="419" t="str">
        <f t="shared" si="34"/>
        <v xml:space="preserve"> </v>
      </c>
      <c r="AU40" s="419" t="str">
        <f t="shared" si="35"/>
        <v xml:space="preserve"> </v>
      </c>
      <c r="AV40" s="420" t="str">
        <f t="shared" si="36"/>
        <v xml:space="preserve"> </v>
      </c>
      <c r="AW40" s="447">
        <f t="shared" si="37"/>
        <v>4</v>
      </c>
      <c r="AX40" s="422" t="str">
        <f t="shared" si="38"/>
        <v/>
      </c>
      <c r="AY40" s="448">
        <f t="shared" si="39"/>
        <v>4</v>
      </c>
      <c r="AZ40" s="449" t="str">
        <f t="shared" si="40"/>
        <v/>
      </c>
      <c r="BA40" s="450">
        <f t="shared" si="41"/>
        <v>0.25</v>
      </c>
      <c r="BB40" s="451" t="str">
        <f t="shared" si="42"/>
        <v/>
      </c>
      <c r="BC40" s="452">
        <f t="shared" si="43"/>
        <v>0.25</v>
      </c>
      <c r="BD40" s="451" t="str">
        <f t="shared" si="44"/>
        <v/>
      </c>
      <c r="BE40" s="453" t="str">
        <f t="shared" si="45"/>
        <v/>
      </c>
      <c r="BF40" s="451" t="str">
        <f t="shared" si="46"/>
        <v/>
      </c>
      <c r="BG40" s="452" t="str">
        <f t="shared" si="47"/>
        <v/>
      </c>
      <c r="BH40" s="454" t="str">
        <f t="shared" si="48"/>
        <v/>
      </c>
      <c r="BI40" s="431"/>
      <c r="BJ40" s="455" t="s">
        <v>982</v>
      </c>
      <c r="BK40" s="455" t="s">
        <v>983</v>
      </c>
      <c r="BL40" s="455" t="s">
        <v>984</v>
      </c>
      <c r="BM40" s="455" t="s">
        <v>985</v>
      </c>
      <c r="BN40" s="456" t="s">
        <v>986</v>
      </c>
      <c r="BO40" s="455" t="s">
        <v>987</v>
      </c>
      <c r="BP40" s="455" t="s">
        <v>988</v>
      </c>
      <c r="BQ40" s="455" t="s">
        <v>989</v>
      </c>
      <c r="BR40" s="490"/>
      <c r="BS40" s="455" t="s">
        <v>990</v>
      </c>
      <c r="BT40" s="468" t="s">
        <v>991</v>
      </c>
      <c r="BU40" s="490"/>
      <c r="BV40" s="455" t="s">
        <v>992</v>
      </c>
      <c r="BW40" s="455" t="s">
        <v>993</v>
      </c>
      <c r="BX40" s="455" t="s">
        <v>994</v>
      </c>
      <c r="BY40" s="455" t="s">
        <v>995</v>
      </c>
      <c r="BZ40" s="490"/>
      <c r="CA40" s="455" t="s">
        <v>996</v>
      </c>
      <c r="CB40" s="455" t="s">
        <v>997</v>
      </c>
      <c r="CC40" s="455" t="s">
        <v>998</v>
      </c>
      <c r="CD40" s="455" t="s">
        <v>999</v>
      </c>
      <c r="CE40" s="506"/>
      <c r="CF40" s="506"/>
      <c r="CG40" s="506"/>
      <c r="CH40" s="506"/>
      <c r="CI40" s="490"/>
      <c r="CJ40" s="490"/>
      <c r="CK40" s="490"/>
      <c r="CL40" s="490"/>
      <c r="CM40" s="490"/>
      <c r="CN40" s="490"/>
      <c r="CO40" s="490"/>
      <c r="CP40" s="490"/>
      <c r="CQ40" s="490"/>
      <c r="CR40" s="490"/>
      <c r="CS40" s="490"/>
      <c r="CT40" s="490"/>
      <c r="CU40" s="490"/>
      <c r="CV40" s="490"/>
      <c r="CW40" s="490"/>
      <c r="CX40" s="490"/>
      <c r="CY40" s="490"/>
      <c r="CZ40" s="490"/>
      <c r="DA40" s="490"/>
      <c r="DB40" s="490"/>
      <c r="DC40" s="490"/>
      <c r="DD40" s="490"/>
      <c r="DE40" s="490"/>
      <c r="DF40" s="490"/>
      <c r="DG40" s="490"/>
      <c r="DH40" s="490"/>
      <c r="DI40" s="490"/>
      <c r="DJ40" s="490"/>
      <c r="DK40" s="490"/>
      <c r="DL40" s="490"/>
      <c r="DM40" s="490"/>
      <c r="DN40" s="490"/>
      <c r="DO40" s="490"/>
      <c r="DP40" s="490"/>
      <c r="DQ40" s="490"/>
      <c r="DR40" s="490"/>
      <c r="DS40" s="490"/>
      <c r="DT40" s="490"/>
      <c r="DU40" s="490"/>
      <c r="DV40" s="490"/>
      <c r="DW40" s="490"/>
      <c r="DX40" s="490"/>
      <c r="DY40" s="490"/>
      <c r="DZ40" s="490"/>
      <c r="EA40" s="490"/>
      <c r="EB40" s="490"/>
      <c r="EC40" s="490"/>
      <c r="ED40" s="490"/>
      <c r="EE40" s="490"/>
      <c r="EF40" s="490"/>
      <c r="EG40" s="490"/>
      <c r="EH40" s="490"/>
      <c r="EI40" s="490"/>
      <c r="EJ40" s="490"/>
    </row>
    <row r="41" spans="1:140" s="491" customFormat="1" ht="18.75" x14ac:dyDescent="0.3">
      <c r="A41" s="477"/>
      <c r="B41" s="478"/>
      <c r="C41" s="479">
        <v>30</v>
      </c>
      <c r="D41" s="498" t="s">
        <v>963</v>
      </c>
      <c r="E41" s="390" t="s">
        <v>215</v>
      </c>
      <c r="F41" s="481"/>
      <c r="G41" s="462">
        <v>43441</v>
      </c>
      <c r="H41" s="463">
        <v>43454</v>
      </c>
      <c r="I41" s="501" t="s">
        <v>35</v>
      </c>
      <c r="J41" s="497"/>
      <c r="K41" s="465"/>
      <c r="L41" s="466"/>
      <c r="M41" s="439">
        <v>43454</v>
      </c>
      <c r="N41" s="399">
        <f t="shared" si="17"/>
        <v>10</v>
      </c>
      <c r="O41" s="484" t="s">
        <v>35</v>
      </c>
      <c r="P41" s="484"/>
      <c r="Q41" s="484"/>
      <c r="R41" s="484"/>
      <c r="S41" s="484"/>
      <c r="T41" s="466"/>
      <c r="U41" s="485"/>
      <c r="V41" s="494">
        <v>2.5</v>
      </c>
      <c r="W41" s="495">
        <v>1</v>
      </c>
      <c r="X41" s="496"/>
      <c r="Y41" s="404">
        <f t="shared" si="18"/>
        <v>3.5</v>
      </c>
      <c r="Z41" s="405">
        <f t="shared" si="19"/>
        <v>45</v>
      </c>
      <c r="AA41" s="486"/>
      <c r="AB41" s="442">
        <f t="shared" si="20"/>
        <v>-30</v>
      </c>
      <c r="AC41" s="487"/>
      <c r="AD41" s="409" t="str">
        <f t="shared" si="21"/>
        <v/>
      </c>
      <c r="AE41" s="410">
        <f t="shared" si="22"/>
        <v>15</v>
      </c>
      <c r="AF41" s="507"/>
      <c r="AG41" s="505"/>
      <c r="AH41" s="489"/>
      <c r="AI41" s="413">
        <f t="shared" si="23"/>
        <v>15</v>
      </c>
      <c r="AJ41" s="414">
        <f t="shared" si="24"/>
        <v>45</v>
      </c>
      <c r="AK41" s="415">
        <f t="shared" si="25"/>
        <v>45</v>
      </c>
      <c r="AL41" s="416">
        <f t="shared" si="26"/>
        <v>0</v>
      </c>
      <c r="AM41" s="416">
        <f t="shared" si="27"/>
        <v>0</v>
      </c>
      <c r="AN41" s="416">
        <f t="shared" si="28"/>
        <v>0</v>
      </c>
      <c r="AO41" s="416">
        <f t="shared" si="29"/>
        <v>0</v>
      </c>
      <c r="AP41" s="476" t="str">
        <f t="shared" si="30"/>
        <v xml:space="preserve"> </v>
      </c>
      <c r="AQ41" s="419" t="str">
        <f t="shared" si="31"/>
        <v xml:space="preserve"> </v>
      </c>
      <c r="AR41" s="419" t="str">
        <f t="shared" si="32"/>
        <v xml:space="preserve"> </v>
      </c>
      <c r="AS41" s="419" t="str">
        <f t="shared" si="33"/>
        <v xml:space="preserve"> </v>
      </c>
      <c r="AT41" s="419" t="str">
        <f t="shared" si="34"/>
        <v xml:space="preserve"> </v>
      </c>
      <c r="AU41" s="419" t="str">
        <f t="shared" si="35"/>
        <v xml:space="preserve"> </v>
      </c>
      <c r="AV41" s="420" t="str">
        <f t="shared" si="36"/>
        <v xml:space="preserve"> </v>
      </c>
      <c r="AW41" s="447">
        <f t="shared" si="37"/>
        <v>10</v>
      </c>
      <c r="AX41" s="422" t="str">
        <f t="shared" si="38"/>
        <v/>
      </c>
      <c r="AY41" s="448">
        <f t="shared" si="39"/>
        <v>10</v>
      </c>
      <c r="AZ41" s="449" t="str">
        <f t="shared" si="40"/>
        <v/>
      </c>
      <c r="BA41" s="450">
        <f t="shared" si="41"/>
        <v>2.5</v>
      </c>
      <c r="BB41" s="451" t="str">
        <f t="shared" si="42"/>
        <v/>
      </c>
      <c r="BC41" s="452">
        <f t="shared" si="43"/>
        <v>2.5</v>
      </c>
      <c r="BD41" s="451" t="str">
        <f t="shared" si="44"/>
        <v/>
      </c>
      <c r="BE41" s="453">
        <f t="shared" si="45"/>
        <v>1</v>
      </c>
      <c r="BF41" s="451" t="str">
        <f t="shared" si="46"/>
        <v/>
      </c>
      <c r="BG41" s="452">
        <f t="shared" si="47"/>
        <v>1</v>
      </c>
      <c r="BH41" s="454" t="str">
        <f t="shared" si="48"/>
        <v/>
      </c>
      <c r="BI41" s="431"/>
      <c r="BJ41" s="455" t="s">
        <v>1000</v>
      </c>
      <c r="BK41" s="455" t="s">
        <v>1001</v>
      </c>
      <c r="BL41" s="455" t="s">
        <v>1002</v>
      </c>
      <c r="BM41" s="455" t="s">
        <v>1003</v>
      </c>
      <c r="BN41" s="456" t="s">
        <v>1004</v>
      </c>
      <c r="BO41" s="455" t="s">
        <v>1005</v>
      </c>
      <c r="BP41" s="455" t="s">
        <v>1006</v>
      </c>
      <c r="BQ41" s="455" t="s">
        <v>1007</v>
      </c>
      <c r="BR41" s="490"/>
      <c r="BS41" s="455" t="s">
        <v>1008</v>
      </c>
      <c r="BT41" s="468" t="s">
        <v>1009</v>
      </c>
      <c r="BU41" s="490"/>
      <c r="BV41" s="455" t="s">
        <v>1010</v>
      </c>
      <c r="BW41" s="455" t="s">
        <v>1011</v>
      </c>
      <c r="BX41" s="455" t="s">
        <v>1012</v>
      </c>
      <c r="BY41" s="455" t="s">
        <v>1013</v>
      </c>
      <c r="BZ41" s="490"/>
      <c r="CA41" s="455" t="s">
        <v>1014</v>
      </c>
      <c r="CB41" s="455" t="s">
        <v>1015</v>
      </c>
      <c r="CC41" s="455" t="s">
        <v>1016</v>
      </c>
      <c r="CD41" s="455" t="s">
        <v>1017</v>
      </c>
      <c r="CE41" s="506"/>
      <c r="CF41" s="506"/>
      <c r="CG41" s="506"/>
      <c r="CH41" s="506"/>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0"/>
      <c r="DL41" s="490"/>
      <c r="DM41" s="490"/>
      <c r="DN41" s="490"/>
      <c r="DO41" s="490"/>
      <c r="DP41" s="490"/>
      <c r="DQ41" s="490"/>
      <c r="DR41" s="490"/>
      <c r="DS41" s="490"/>
      <c r="DT41" s="490"/>
      <c r="DU41" s="490"/>
      <c r="DV41" s="490"/>
      <c r="DW41" s="490"/>
      <c r="DX41" s="490"/>
      <c r="DY41" s="490"/>
      <c r="DZ41" s="490"/>
      <c r="EA41" s="490"/>
      <c r="EB41" s="490"/>
      <c r="EC41" s="490"/>
      <c r="ED41" s="490"/>
      <c r="EE41" s="490"/>
      <c r="EF41" s="490"/>
      <c r="EG41" s="490"/>
      <c r="EH41" s="490"/>
      <c r="EI41" s="490"/>
      <c r="EJ41" s="490"/>
    </row>
    <row r="42" spans="1:140" s="491" customFormat="1" ht="18.75" x14ac:dyDescent="0.3">
      <c r="A42" s="477"/>
      <c r="B42" s="478"/>
      <c r="C42" s="469">
        <v>31</v>
      </c>
      <c r="D42" s="480" t="s">
        <v>1018</v>
      </c>
      <c r="E42" s="390" t="s">
        <v>215</v>
      </c>
      <c r="F42" s="481"/>
      <c r="G42" s="462">
        <v>43455</v>
      </c>
      <c r="H42" s="463">
        <v>43458</v>
      </c>
      <c r="I42" s="501" t="s">
        <v>35</v>
      </c>
      <c r="J42" s="497"/>
      <c r="K42" s="465"/>
      <c r="L42" s="466"/>
      <c r="M42" s="439">
        <v>43458</v>
      </c>
      <c r="N42" s="399">
        <f t="shared" si="17"/>
        <v>2</v>
      </c>
      <c r="O42" s="484" t="s">
        <v>35</v>
      </c>
      <c r="P42" s="484"/>
      <c r="Q42" s="484"/>
      <c r="R42" s="484"/>
      <c r="S42" s="484"/>
      <c r="T42" s="466"/>
      <c r="U42" s="485"/>
      <c r="V42" s="494">
        <v>0.25</v>
      </c>
      <c r="W42" s="495"/>
      <c r="X42" s="496"/>
      <c r="Y42" s="404">
        <f t="shared" si="18"/>
        <v>0.25</v>
      </c>
      <c r="Z42" s="405">
        <f t="shared" si="19"/>
        <v>2.5</v>
      </c>
      <c r="AA42" s="486"/>
      <c r="AB42" s="442">
        <f t="shared" si="20"/>
        <v>-30</v>
      </c>
      <c r="AC42" s="487"/>
      <c r="AD42" s="409" t="str">
        <f t="shared" si="21"/>
        <v/>
      </c>
      <c r="AE42" s="410">
        <f t="shared" si="22"/>
        <v>-27.5</v>
      </c>
      <c r="AF42" s="507"/>
      <c r="AG42" s="505"/>
      <c r="AH42" s="489"/>
      <c r="AI42" s="413">
        <f t="shared" si="23"/>
        <v>0</v>
      </c>
      <c r="AJ42" s="414">
        <f t="shared" si="24"/>
        <v>2.5</v>
      </c>
      <c r="AK42" s="415">
        <f t="shared" si="25"/>
        <v>2.5</v>
      </c>
      <c r="AL42" s="416">
        <f t="shared" si="26"/>
        <v>0</v>
      </c>
      <c r="AM42" s="416">
        <f t="shared" si="27"/>
        <v>0</v>
      </c>
      <c r="AN42" s="416">
        <f t="shared" si="28"/>
        <v>0</v>
      </c>
      <c r="AO42" s="416">
        <f t="shared" si="29"/>
        <v>0</v>
      </c>
      <c r="AP42" s="476" t="str">
        <f t="shared" si="30"/>
        <v xml:space="preserve"> </v>
      </c>
      <c r="AQ42" s="419" t="str">
        <f t="shared" si="31"/>
        <v xml:space="preserve"> </v>
      </c>
      <c r="AR42" s="419" t="str">
        <f t="shared" si="32"/>
        <v xml:space="preserve"> </v>
      </c>
      <c r="AS42" s="419" t="str">
        <f t="shared" si="33"/>
        <v xml:space="preserve"> </v>
      </c>
      <c r="AT42" s="419" t="str">
        <f t="shared" si="34"/>
        <v xml:space="preserve"> </v>
      </c>
      <c r="AU42" s="419" t="str">
        <f t="shared" si="35"/>
        <v xml:space="preserve"> </v>
      </c>
      <c r="AV42" s="420" t="str">
        <f t="shared" si="36"/>
        <v xml:space="preserve"> </v>
      </c>
      <c r="AW42" s="447">
        <f t="shared" si="37"/>
        <v>2</v>
      </c>
      <c r="AX42" s="422" t="str">
        <f t="shared" si="38"/>
        <v/>
      </c>
      <c r="AY42" s="448">
        <f t="shared" si="39"/>
        <v>2</v>
      </c>
      <c r="AZ42" s="449" t="str">
        <f t="shared" si="40"/>
        <v/>
      </c>
      <c r="BA42" s="450">
        <f t="shared" si="41"/>
        <v>0.25</v>
      </c>
      <c r="BB42" s="451" t="str">
        <f t="shared" si="42"/>
        <v/>
      </c>
      <c r="BC42" s="452">
        <f t="shared" si="43"/>
        <v>0.25</v>
      </c>
      <c r="BD42" s="451" t="str">
        <f t="shared" si="44"/>
        <v/>
      </c>
      <c r="BE42" s="453" t="str">
        <f t="shared" si="45"/>
        <v/>
      </c>
      <c r="BF42" s="451" t="str">
        <f t="shared" si="46"/>
        <v/>
      </c>
      <c r="BG42" s="452" t="str">
        <f t="shared" si="47"/>
        <v/>
      </c>
      <c r="BH42" s="454" t="str">
        <f t="shared" si="48"/>
        <v/>
      </c>
      <c r="BI42" s="431"/>
      <c r="BJ42" s="455" t="s">
        <v>1019</v>
      </c>
      <c r="BK42" s="455" t="s">
        <v>1020</v>
      </c>
      <c r="BL42" s="455" t="s">
        <v>1021</v>
      </c>
      <c r="BM42" s="455" t="s">
        <v>1022</v>
      </c>
      <c r="BN42" s="456" t="s">
        <v>1023</v>
      </c>
      <c r="BO42" s="455" t="s">
        <v>1024</v>
      </c>
      <c r="BP42" s="455" t="s">
        <v>1025</v>
      </c>
      <c r="BQ42" s="455" t="s">
        <v>1026</v>
      </c>
      <c r="BR42" s="490"/>
      <c r="BS42" s="455" t="s">
        <v>790</v>
      </c>
      <c r="BT42" s="468" t="s">
        <v>1027</v>
      </c>
      <c r="BU42" s="490"/>
      <c r="BV42" s="455" t="s">
        <v>1028</v>
      </c>
      <c r="BW42" s="455" t="s">
        <v>1029</v>
      </c>
      <c r="BX42" s="455" t="s">
        <v>1030</v>
      </c>
      <c r="BY42" s="455" t="s">
        <v>1031</v>
      </c>
      <c r="BZ42" s="490"/>
      <c r="CA42" s="455" t="s">
        <v>1032</v>
      </c>
      <c r="CB42" s="455" t="s">
        <v>979</v>
      </c>
      <c r="CC42" s="455" t="s">
        <v>1033</v>
      </c>
      <c r="CD42" s="455" t="s">
        <v>1034</v>
      </c>
      <c r="CE42" s="506"/>
      <c r="CF42" s="506"/>
      <c r="CG42" s="506"/>
      <c r="CH42" s="506"/>
      <c r="CI42" s="490"/>
      <c r="CJ42" s="490"/>
      <c r="CK42" s="490"/>
      <c r="CL42" s="490"/>
      <c r="CM42" s="490"/>
      <c r="CN42" s="490"/>
      <c r="CO42" s="490"/>
      <c r="CP42" s="490"/>
      <c r="CQ42" s="490"/>
      <c r="CR42" s="490"/>
      <c r="CS42" s="490"/>
      <c r="CT42" s="490"/>
      <c r="CU42" s="490"/>
      <c r="CV42" s="490"/>
      <c r="CW42" s="490"/>
      <c r="CX42" s="490"/>
      <c r="CY42" s="490"/>
      <c r="CZ42" s="490"/>
      <c r="DA42" s="490"/>
      <c r="DB42" s="490"/>
      <c r="DC42" s="490"/>
      <c r="DD42" s="490"/>
      <c r="DE42" s="490"/>
      <c r="DF42" s="490"/>
      <c r="DG42" s="490"/>
      <c r="DH42" s="490"/>
      <c r="DI42" s="490"/>
      <c r="DJ42" s="490"/>
      <c r="DK42" s="490"/>
      <c r="DL42" s="490"/>
      <c r="DM42" s="490"/>
      <c r="DN42" s="490"/>
      <c r="DO42" s="490"/>
      <c r="DP42" s="490"/>
      <c r="DQ42" s="490"/>
      <c r="DR42" s="490"/>
      <c r="DS42" s="490"/>
      <c r="DT42" s="490"/>
      <c r="DU42" s="490"/>
      <c r="DV42" s="490"/>
      <c r="DW42" s="490"/>
      <c r="DX42" s="490"/>
      <c r="DY42" s="490"/>
      <c r="DZ42" s="490"/>
      <c r="EA42" s="490"/>
      <c r="EB42" s="490"/>
      <c r="EC42" s="490"/>
      <c r="ED42" s="490"/>
      <c r="EE42" s="490"/>
      <c r="EF42" s="490"/>
      <c r="EG42" s="490"/>
      <c r="EH42" s="490"/>
      <c r="EI42" s="490"/>
      <c r="EJ42" s="490"/>
    </row>
    <row r="43" spans="1:140" s="491" customFormat="1" ht="18.75" x14ac:dyDescent="0.3">
      <c r="A43" s="477"/>
      <c r="B43" s="478"/>
      <c r="C43" s="479">
        <v>32</v>
      </c>
      <c r="D43" s="498" t="s">
        <v>1035</v>
      </c>
      <c r="E43" s="390" t="s">
        <v>215</v>
      </c>
      <c r="F43" s="481"/>
      <c r="G43" s="462">
        <v>43448</v>
      </c>
      <c r="H43" s="463">
        <v>43460</v>
      </c>
      <c r="I43" s="501" t="s">
        <v>35</v>
      </c>
      <c r="J43" s="497" t="s">
        <v>35</v>
      </c>
      <c r="K43" s="465"/>
      <c r="L43" s="466"/>
      <c r="M43" s="439">
        <v>43460</v>
      </c>
      <c r="N43" s="399">
        <f t="shared" si="17"/>
        <v>9</v>
      </c>
      <c r="O43" s="484" t="s">
        <v>35</v>
      </c>
      <c r="P43" s="484"/>
      <c r="Q43" s="484"/>
      <c r="R43" s="484"/>
      <c r="S43" s="484"/>
      <c r="T43" s="466"/>
      <c r="U43" s="485"/>
      <c r="V43" s="494">
        <v>0.25</v>
      </c>
      <c r="W43" s="495"/>
      <c r="X43" s="496"/>
      <c r="Y43" s="404">
        <f t="shared" si="18"/>
        <v>0.25</v>
      </c>
      <c r="Z43" s="405">
        <f t="shared" si="19"/>
        <v>2.5</v>
      </c>
      <c r="AA43" s="486"/>
      <c r="AB43" s="442">
        <f t="shared" si="20"/>
        <v>-30</v>
      </c>
      <c r="AC43" s="487"/>
      <c r="AD43" s="409" t="str">
        <f t="shared" si="21"/>
        <v/>
      </c>
      <c r="AE43" s="410">
        <f t="shared" si="22"/>
        <v>-27.5</v>
      </c>
      <c r="AF43" s="507"/>
      <c r="AG43" s="505"/>
      <c r="AH43" s="489"/>
      <c r="AI43" s="413">
        <f t="shared" si="23"/>
        <v>0</v>
      </c>
      <c r="AJ43" s="414">
        <f t="shared" si="24"/>
        <v>2.5</v>
      </c>
      <c r="AK43" s="415">
        <f t="shared" si="25"/>
        <v>2.5</v>
      </c>
      <c r="AL43" s="416">
        <f t="shared" si="26"/>
        <v>0</v>
      </c>
      <c r="AM43" s="416">
        <f t="shared" si="27"/>
        <v>0</v>
      </c>
      <c r="AN43" s="416">
        <f t="shared" si="28"/>
        <v>0</v>
      </c>
      <c r="AO43" s="416">
        <f t="shared" si="29"/>
        <v>0</v>
      </c>
      <c r="AP43" s="476" t="str">
        <f t="shared" si="30"/>
        <v xml:space="preserve"> </v>
      </c>
      <c r="AQ43" s="419" t="str">
        <f t="shared" si="31"/>
        <v xml:space="preserve"> </v>
      </c>
      <c r="AR43" s="419" t="str">
        <f t="shared" si="32"/>
        <v xml:space="preserve"> </v>
      </c>
      <c r="AS43" s="419" t="str">
        <f t="shared" si="33"/>
        <v xml:space="preserve"> </v>
      </c>
      <c r="AT43" s="419" t="str">
        <f t="shared" si="34"/>
        <v xml:space="preserve"> </v>
      </c>
      <c r="AU43" s="419" t="str">
        <f t="shared" si="35"/>
        <v xml:space="preserve"> </v>
      </c>
      <c r="AV43" s="420" t="str">
        <f t="shared" si="36"/>
        <v xml:space="preserve"> </v>
      </c>
      <c r="AW43" s="447">
        <f t="shared" si="37"/>
        <v>9</v>
      </c>
      <c r="AX43" s="422" t="str">
        <f t="shared" si="38"/>
        <v/>
      </c>
      <c r="AY43" s="448">
        <f t="shared" si="39"/>
        <v>9</v>
      </c>
      <c r="AZ43" s="449" t="str">
        <f t="shared" si="40"/>
        <v/>
      </c>
      <c r="BA43" s="450">
        <f t="shared" si="41"/>
        <v>0.25</v>
      </c>
      <c r="BB43" s="451" t="str">
        <f t="shared" si="42"/>
        <v/>
      </c>
      <c r="BC43" s="452">
        <f t="shared" si="43"/>
        <v>0.25</v>
      </c>
      <c r="BD43" s="451" t="str">
        <f t="shared" si="44"/>
        <v/>
      </c>
      <c r="BE43" s="453" t="str">
        <f t="shared" si="45"/>
        <v/>
      </c>
      <c r="BF43" s="451" t="str">
        <f t="shared" si="46"/>
        <v/>
      </c>
      <c r="BG43" s="452" t="str">
        <f t="shared" si="47"/>
        <v/>
      </c>
      <c r="BH43" s="454" t="str">
        <f t="shared" si="48"/>
        <v/>
      </c>
      <c r="BI43" s="431"/>
      <c r="BJ43" s="455" t="s">
        <v>1036</v>
      </c>
      <c r="BK43" s="455" t="s">
        <v>1037</v>
      </c>
      <c r="BL43" s="455" t="s">
        <v>1038</v>
      </c>
      <c r="BM43" s="455" t="s">
        <v>1039</v>
      </c>
      <c r="BN43" s="456" t="s">
        <v>1040</v>
      </c>
      <c r="BO43" s="455" t="s">
        <v>1041</v>
      </c>
      <c r="BP43" s="455" t="s">
        <v>1042</v>
      </c>
      <c r="BQ43" s="455" t="s">
        <v>1043</v>
      </c>
      <c r="BR43" s="490"/>
      <c r="BS43" s="455" t="s">
        <v>1044</v>
      </c>
      <c r="BT43" s="468" t="s">
        <v>1045</v>
      </c>
      <c r="BU43" s="490"/>
      <c r="BV43" s="455" t="s">
        <v>1046</v>
      </c>
      <c r="BW43" s="455" t="s">
        <v>1047</v>
      </c>
      <c r="BX43" s="455" t="s">
        <v>1048</v>
      </c>
      <c r="BY43" s="455" t="s">
        <v>1049</v>
      </c>
      <c r="BZ43" s="490"/>
      <c r="CA43" s="455" t="s">
        <v>1050</v>
      </c>
      <c r="CB43" s="455" t="s">
        <v>997</v>
      </c>
      <c r="CC43" s="455" t="s">
        <v>1051</v>
      </c>
      <c r="CD43" s="455" t="s">
        <v>1052</v>
      </c>
      <c r="CE43" s="506"/>
      <c r="CF43" s="506"/>
      <c r="CG43" s="506"/>
      <c r="CH43" s="506"/>
      <c r="CI43" s="490"/>
      <c r="CJ43" s="490"/>
      <c r="CK43" s="490"/>
      <c r="CL43" s="490"/>
      <c r="CM43" s="490"/>
      <c r="CN43" s="490"/>
      <c r="CO43" s="490"/>
      <c r="CP43" s="490"/>
      <c r="CQ43" s="490"/>
      <c r="CR43" s="490"/>
      <c r="CS43" s="490"/>
      <c r="CT43" s="490"/>
      <c r="CU43" s="490"/>
      <c r="CV43" s="490"/>
      <c r="CW43" s="490"/>
      <c r="CX43" s="490"/>
      <c r="CY43" s="490"/>
      <c r="CZ43" s="490"/>
      <c r="DA43" s="490"/>
      <c r="DB43" s="490"/>
      <c r="DC43" s="490"/>
      <c r="DD43" s="490"/>
      <c r="DE43" s="490"/>
      <c r="DF43" s="490"/>
      <c r="DG43" s="490"/>
      <c r="DH43" s="490"/>
      <c r="DI43" s="490"/>
      <c r="DJ43" s="490"/>
      <c r="DK43" s="490"/>
      <c r="DL43" s="490"/>
      <c r="DM43" s="490"/>
      <c r="DN43" s="490"/>
      <c r="DO43" s="490"/>
      <c r="DP43" s="490"/>
      <c r="DQ43" s="490"/>
      <c r="DR43" s="490"/>
      <c r="DS43" s="490"/>
      <c r="DT43" s="490"/>
      <c r="DU43" s="490"/>
      <c r="DV43" s="490"/>
      <c r="DW43" s="490"/>
      <c r="DX43" s="490"/>
      <c r="DY43" s="490"/>
      <c r="DZ43" s="490"/>
      <c r="EA43" s="490"/>
      <c r="EB43" s="490"/>
      <c r="EC43" s="490"/>
      <c r="ED43" s="490"/>
      <c r="EE43" s="490"/>
      <c r="EF43" s="490"/>
      <c r="EG43" s="490"/>
      <c r="EH43" s="490"/>
      <c r="EI43" s="490"/>
      <c r="EJ43" s="490"/>
    </row>
    <row r="44" spans="1:140" s="491" customFormat="1" ht="18.75" x14ac:dyDescent="0.3">
      <c r="A44" s="477"/>
      <c r="B44" s="478"/>
      <c r="C44" s="479">
        <v>33</v>
      </c>
      <c r="D44" s="508" t="s">
        <v>1053</v>
      </c>
      <c r="E44" s="390" t="s">
        <v>215</v>
      </c>
      <c r="F44" s="508"/>
      <c r="G44" s="462">
        <v>43460</v>
      </c>
      <c r="H44" s="463">
        <v>43461</v>
      </c>
      <c r="I44" s="501" t="s">
        <v>35</v>
      </c>
      <c r="J44" s="497"/>
      <c r="K44" s="465"/>
      <c r="L44" s="466"/>
      <c r="M44" s="439">
        <v>43461</v>
      </c>
      <c r="N44" s="399">
        <f t="shared" si="17"/>
        <v>2</v>
      </c>
      <c r="O44" s="484" t="s">
        <v>35</v>
      </c>
      <c r="P44" s="484"/>
      <c r="Q44" s="484"/>
      <c r="R44" s="484"/>
      <c r="S44" s="484"/>
      <c r="T44" s="466"/>
      <c r="U44" s="485"/>
      <c r="V44" s="494">
        <v>0.25</v>
      </c>
      <c r="W44" s="495"/>
      <c r="X44" s="496"/>
      <c r="Y44" s="404">
        <f t="shared" si="18"/>
        <v>0.25</v>
      </c>
      <c r="Z44" s="405">
        <f t="shared" si="19"/>
        <v>2.5</v>
      </c>
      <c r="AA44" s="486"/>
      <c r="AB44" s="442">
        <f t="shared" si="20"/>
        <v>-30</v>
      </c>
      <c r="AC44" s="487"/>
      <c r="AD44" s="409" t="str">
        <f t="shared" si="21"/>
        <v/>
      </c>
      <c r="AE44" s="410">
        <f t="shared" si="22"/>
        <v>-27.5</v>
      </c>
      <c r="AF44" s="507"/>
      <c r="AG44" s="505"/>
      <c r="AH44" s="489"/>
      <c r="AI44" s="413">
        <f t="shared" si="23"/>
        <v>0</v>
      </c>
      <c r="AJ44" s="414">
        <f t="shared" si="24"/>
        <v>2.5</v>
      </c>
      <c r="AK44" s="415">
        <f t="shared" si="25"/>
        <v>2.5</v>
      </c>
      <c r="AL44" s="416">
        <f t="shared" si="26"/>
        <v>0</v>
      </c>
      <c r="AM44" s="416">
        <f t="shared" si="27"/>
        <v>0</v>
      </c>
      <c r="AN44" s="416">
        <f t="shared" si="28"/>
        <v>0</v>
      </c>
      <c r="AO44" s="416">
        <f t="shared" si="29"/>
        <v>0</v>
      </c>
      <c r="AP44" s="476" t="str">
        <f t="shared" si="30"/>
        <v xml:space="preserve"> </v>
      </c>
      <c r="AQ44" s="419" t="str">
        <f t="shared" si="31"/>
        <v xml:space="preserve"> </v>
      </c>
      <c r="AR44" s="419" t="str">
        <f t="shared" si="32"/>
        <v xml:space="preserve"> </v>
      </c>
      <c r="AS44" s="419" t="str">
        <f t="shared" si="33"/>
        <v xml:space="preserve"> </v>
      </c>
      <c r="AT44" s="419" t="str">
        <f t="shared" si="34"/>
        <v xml:space="preserve"> </v>
      </c>
      <c r="AU44" s="419" t="str">
        <f t="shared" si="35"/>
        <v xml:space="preserve"> </v>
      </c>
      <c r="AV44" s="420" t="str">
        <f t="shared" si="36"/>
        <v xml:space="preserve"> </v>
      </c>
      <c r="AW44" s="447">
        <f t="shared" si="37"/>
        <v>2</v>
      </c>
      <c r="AX44" s="422" t="str">
        <f t="shared" si="38"/>
        <v/>
      </c>
      <c r="AY44" s="448">
        <f t="shared" si="39"/>
        <v>2</v>
      </c>
      <c r="AZ44" s="449" t="str">
        <f t="shared" si="40"/>
        <v/>
      </c>
      <c r="BA44" s="450">
        <f t="shared" si="41"/>
        <v>0.25</v>
      </c>
      <c r="BB44" s="451" t="str">
        <f t="shared" si="42"/>
        <v/>
      </c>
      <c r="BC44" s="452">
        <f t="shared" si="43"/>
        <v>0.25</v>
      </c>
      <c r="BD44" s="451" t="str">
        <f t="shared" si="44"/>
        <v/>
      </c>
      <c r="BE44" s="453" t="str">
        <f t="shared" si="45"/>
        <v/>
      </c>
      <c r="BF44" s="451" t="str">
        <f t="shared" si="46"/>
        <v/>
      </c>
      <c r="BG44" s="452" t="str">
        <f t="shared" si="47"/>
        <v/>
      </c>
      <c r="BH44" s="454" t="str">
        <f t="shared" si="48"/>
        <v/>
      </c>
      <c r="BI44" s="431"/>
      <c r="BJ44" s="455" t="s">
        <v>1054</v>
      </c>
      <c r="BK44" s="455" t="s">
        <v>1055</v>
      </c>
      <c r="BL44" s="455" t="s">
        <v>1056</v>
      </c>
      <c r="BM44" s="455" t="s">
        <v>1057</v>
      </c>
      <c r="BN44" s="456" t="s">
        <v>1058</v>
      </c>
      <c r="BO44" s="455" t="s">
        <v>1059</v>
      </c>
      <c r="BP44" s="455" t="s">
        <v>1060</v>
      </c>
      <c r="BQ44" s="455" t="s">
        <v>1061</v>
      </c>
      <c r="BR44" s="490"/>
      <c r="BS44" s="455" t="s">
        <v>1062</v>
      </c>
      <c r="BT44" s="468" t="s">
        <v>1063</v>
      </c>
      <c r="BU44" s="490"/>
      <c r="BV44" s="455" t="s">
        <v>1064</v>
      </c>
      <c r="BW44" s="455" t="s">
        <v>830</v>
      </c>
      <c r="BX44" s="455" t="s">
        <v>1065</v>
      </c>
      <c r="BY44" s="455" t="s">
        <v>1066</v>
      </c>
      <c r="BZ44" s="490"/>
      <c r="CA44" s="455" t="s">
        <v>1067</v>
      </c>
      <c r="CB44" s="455" t="s">
        <v>1068</v>
      </c>
      <c r="CC44" s="455" t="s">
        <v>1069</v>
      </c>
      <c r="CD44" s="455" t="s">
        <v>1070</v>
      </c>
      <c r="CE44" s="506"/>
      <c r="CF44" s="506"/>
      <c r="CG44" s="506"/>
      <c r="CH44" s="506"/>
      <c r="CI44" s="490"/>
      <c r="CJ44" s="490"/>
      <c r="CK44" s="490"/>
      <c r="CL44" s="490"/>
      <c r="CM44" s="490"/>
      <c r="CN44" s="490"/>
      <c r="CO44" s="490"/>
      <c r="CP44" s="490"/>
      <c r="CQ44" s="490"/>
      <c r="CR44" s="490"/>
      <c r="CS44" s="490"/>
      <c r="CT44" s="490"/>
      <c r="CU44" s="490"/>
      <c r="CV44" s="490"/>
      <c r="CW44" s="490"/>
      <c r="CX44" s="490"/>
      <c r="CY44" s="490"/>
      <c r="CZ44" s="490"/>
      <c r="DA44" s="490"/>
      <c r="DB44" s="490"/>
      <c r="DC44" s="490"/>
      <c r="DD44" s="490"/>
      <c r="DE44" s="490"/>
      <c r="DF44" s="490"/>
      <c r="DG44" s="490"/>
      <c r="DH44" s="490"/>
      <c r="DI44" s="490"/>
      <c r="DJ44" s="490"/>
      <c r="DK44" s="490"/>
      <c r="DL44" s="490"/>
      <c r="DM44" s="490"/>
      <c r="DN44" s="490"/>
      <c r="DO44" s="490"/>
      <c r="DP44" s="490"/>
      <c r="DQ44" s="490"/>
      <c r="DR44" s="490"/>
      <c r="DS44" s="490"/>
      <c r="DT44" s="490"/>
      <c r="DU44" s="490"/>
      <c r="DV44" s="490"/>
      <c r="DW44" s="490"/>
      <c r="DX44" s="490"/>
      <c r="DY44" s="490"/>
      <c r="DZ44" s="490"/>
      <c r="EA44" s="490"/>
      <c r="EB44" s="490"/>
      <c r="EC44" s="490"/>
      <c r="ED44" s="490"/>
      <c r="EE44" s="490"/>
      <c r="EF44" s="490"/>
      <c r="EG44" s="490"/>
      <c r="EH44" s="490"/>
      <c r="EI44" s="490"/>
      <c r="EJ44" s="490"/>
    </row>
    <row r="45" spans="1:140" s="491" customFormat="1" ht="18.75" x14ac:dyDescent="0.3">
      <c r="A45" s="477"/>
      <c r="B45" s="478"/>
      <c r="C45" s="469">
        <v>34</v>
      </c>
      <c r="D45" s="480" t="s">
        <v>945</v>
      </c>
      <c r="E45" s="390" t="s">
        <v>215</v>
      </c>
      <c r="F45" s="481"/>
      <c r="G45" s="462">
        <v>43467</v>
      </c>
      <c r="H45" s="463">
        <v>43467</v>
      </c>
      <c r="I45" s="501" t="s">
        <v>35</v>
      </c>
      <c r="J45" s="497"/>
      <c r="K45" s="465"/>
      <c r="L45" s="466"/>
      <c r="M45" s="439">
        <v>43467</v>
      </c>
      <c r="N45" s="399">
        <f t="shared" si="17"/>
        <v>1</v>
      </c>
      <c r="O45" s="484" t="s">
        <v>35</v>
      </c>
      <c r="P45" s="484"/>
      <c r="Q45" s="484"/>
      <c r="R45" s="484"/>
      <c r="S45" s="484"/>
      <c r="T45" s="466"/>
      <c r="U45" s="485"/>
      <c r="V45" s="494">
        <v>0.25</v>
      </c>
      <c r="W45" s="495"/>
      <c r="X45" s="496"/>
      <c r="Y45" s="404">
        <f t="shared" si="18"/>
        <v>0.25</v>
      </c>
      <c r="Z45" s="405">
        <f t="shared" si="19"/>
        <v>2.5</v>
      </c>
      <c r="AA45" s="486"/>
      <c r="AB45" s="442">
        <f t="shared" si="20"/>
        <v>-30</v>
      </c>
      <c r="AC45" s="487"/>
      <c r="AD45" s="409" t="str">
        <f t="shared" si="21"/>
        <v/>
      </c>
      <c r="AE45" s="410">
        <f t="shared" si="22"/>
        <v>-27.5</v>
      </c>
      <c r="AF45" s="507"/>
      <c r="AG45" s="505"/>
      <c r="AH45" s="489"/>
      <c r="AI45" s="413">
        <f t="shared" si="23"/>
        <v>0</v>
      </c>
      <c r="AJ45" s="414">
        <f t="shared" si="24"/>
        <v>2.5</v>
      </c>
      <c r="AK45" s="415">
        <f t="shared" si="25"/>
        <v>2.5</v>
      </c>
      <c r="AL45" s="416">
        <f t="shared" si="26"/>
        <v>0</v>
      </c>
      <c r="AM45" s="416">
        <f t="shared" si="27"/>
        <v>0</v>
      </c>
      <c r="AN45" s="416">
        <f t="shared" si="28"/>
        <v>0</v>
      </c>
      <c r="AO45" s="416">
        <f t="shared" si="29"/>
        <v>0</v>
      </c>
      <c r="AP45" s="476" t="str">
        <f t="shared" si="30"/>
        <v xml:space="preserve"> </v>
      </c>
      <c r="AQ45" s="419" t="str">
        <f t="shared" si="31"/>
        <v xml:space="preserve"> </v>
      </c>
      <c r="AR45" s="419" t="str">
        <f t="shared" si="32"/>
        <v xml:space="preserve"> </v>
      </c>
      <c r="AS45" s="419" t="str">
        <f t="shared" si="33"/>
        <v xml:space="preserve"> </v>
      </c>
      <c r="AT45" s="419" t="str">
        <f t="shared" si="34"/>
        <v xml:space="preserve"> </v>
      </c>
      <c r="AU45" s="419" t="str">
        <f t="shared" si="35"/>
        <v xml:space="preserve"> </v>
      </c>
      <c r="AV45" s="420" t="str">
        <f t="shared" si="36"/>
        <v xml:space="preserve"> </v>
      </c>
      <c r="AW45" s="447">
        <f t="shared" si="37"/>
        <v>1</v>
      </c>
      <c r="AX45" s="422" t="str">
        <f t="shared" si="38"/>
        <v/>
      </c>
      <c r="AY45" s="448">
        <f t="shared" si="39"/>
        <v>1</v>
      </c>
      <c r="AZ45" s="449" t="str">
        <f t="shared" si="40"/>
        <v/>
      </c>
      <c r="BA45" s="450">
        <f t="shared" si="41"/>
        <v>0.25</v>
      </c>
      <c r="BB45" s="451" t="str">
        <f t="shared" si="42"/>
        <v/>
      </c>
      <c r="BC45" s="452">
        <f t="shared" si="43"/>
        <v>0.25</v>
      </c>
      <c r="BD45" s="451" t="str">
        <f t="shared" si="44"/>
        <v/>
      </c>
      <c r="BE45" s="453" t="str">
        <f t="shared" si="45"/>
        <v/>
      </c>
      <c r="BF45" s="451" t="str">
        <f t="shared" si="46"/>
        <v/>
      </c>
      <c r="BG45" s="452" t="str">
        <f t="shared" si="47"/>
        <v/>
      </c>
      <c r="BH45" s="454" t="str">
        <f t="shared" si="48"/>
        <v/>
      </c>
      <c r="BI45" s="431"/>
      <c r="BJ45" s="455" t="s">
        <v>1071</v>
      </c>
      <c r="BK45" s="455" t="s">
        <v>1072</v>
      </c>
      <c r="BL45" s="455" t="s">
        <v>1073</v>
      </c>
      <c r="BM45" s="455" t="s">
        <v>1074</v>
      </c>
      <c r="BN45" s="456" t="s">
        <v>1075</v>
      </c>
      <c r="BO45" s="455" t="s">
        <v>1076</v>
      </c>
      <c r="BP45" s="455" t="s">
        <v>1077</v>
      </c>
      <c r="BQ45" s="455" t="s">
        <v>1078</v>
      </c>
      <c r="BR45" s="490"/>
      <c r="BS45" s="455" t="s">
        <v>1079</v>
      </c>
      <c r="BT45" s="468" t="s">
        <v>1080</v>
      </c>
      <c r="BU45" s="490"/>
      <c r="BV45" s="455" t="s">
        <v>1081</v>
      </c>
      <c r="BW45" s="455" t="s">
        <v>1082</v>
      </c>
      <c r="BX45" s="455" t="s">
        <v>1083</v>
      </c>
      <c r="BY45" s="455" t="s">
        <v>1084</v>
      </c>
      <c r="BZ45" s="490"/>
      <c r="CA45" s="455" t="s">
        <v>1085</v>
      </c>
      <c r="CB45" s="455" t="s">
        <v>1086</v>
      </c>
      <c r="CC45" s="455" t="s">
        <v>1087</v>
      </c>
      <c r="CD45" s="455" t="s">
        <v>1088</v>
      </c>
      <c r="CE45" s="506"/>
      <c r="CF45" s="506"/>
      <c r="CG45" s="506"/>
      <c r="CH45" s="506"/>
      <c r="CI45" s="490"/>
      <c r="CJ45" s="490"/>
      <c r="CK45" s="490"/>
      <c r="CL45" s="490"/>
      <c r="CM45" s="490"/>
      <c r="CN45" s="490"/>
      <c r="CO45" s="490"/>
      <c r="CP45" s="490"/>
      <c r="CQ45" s="490"/>
      <c r="CR45" s="490"/>
      <c r="CS45" s="490"/>
      <c r="CT45" s="490"/>
      <c r="CU45" s="490"/>
      <c r="CV45" s="490"/>
      <c r="CW45" s="490"/>
      <c r="CX45" s="490"/>
      <c r="CY45" s="490"/>
      <c r="CZ45" s="490"/>
      <c r="DA45" s="490"/>
      <c r="DB45" s="490"/>
      <c r="DC45" s="490"/>
      <c r="DD45" s="490"/>
      <c r="DE45" s="490"/>
      <c r="DF45" s="490"/>
      <c r="DG45" s="490"/>
      <c r="DH45" s="490"/>
      <c r="DI45" s="490"/>
      <c r="DJ45" s="490"/>
      <c r="DK45" s="490"/>
      <c r="DL45" s="490"/>
      <c r="DM45" s="490"/>
      <c r="DN45" s="490"/>
      <c r="DO45" s="490"/>
      <c r="DP45" s="490"/>
      <c r="DQ45" s="490"/>
      <c r="DR45" s="490"/>
      <c r="DS45" s="490"/>
      <c r="DT45" s="490"/>
      <c r="DU45" s="490"/>
      <c r="DV45" s="490"/>
      <c r="DW45" s="490"/>
      <c r="DX45" s="490"/>
      <c r="DY45" s="490"/>
      <c r="DZ45" s="490"/>
      <c r="EA45" s="490"/>
      <c r="EB45" s="490"/>
      <c r="EC45" s="490"/>
      <c r="ED45" s="490"/>
      <c r="EE45" s="490"/>
      <c r="EF45" s="490"/>
      <c r="EG45" s="490"/>
      <c r="EH45" s="490"/>
      <c r="EI45" s="490"/>
      <c r="EJ45" s="490"/>
    </row>
    <row r="46" spans="1:140" s="491" customFormat="1" ht="18.75" x14ac:dyDescent="0.3">
      <c r="A46" s="477"/>
      <c r="B46" s="478"/>
      <c r="C46" s="479">
        <v>35</v>
      </c>
      <c r="D46" s="480" t="s">
        <v>1089</v>
      </c>
      <c r="E46" s="390" t="s">
        <v>215</v>
      </c>
      <c r="F46" s="481"/>
      <c r="G46" s="462">
        <v>43453</v>
      </c>
      <c r="H46" s="463">
        <v>43473</v>
      </c>
      <c r="I46" s="501" t="s">
        <v>35</v>
      </c>
      <c r="J46" s="497"/>
      <c r="K46" s="465"/>
      <c r="L46" s="466"/>
      <c r="M46" s="439">
        <v>43473</v>
      </c>
      <c r="N46" s="399">
        <f t="shared" si="17"/>
        <v>15</v>
      </c>
      <c r="O46" s="484" t="s">
        <v>35</v>
      </c>
      <c r="P46" s="484"/>
      <c r="Q46" s="484" t="s">
        <v>35</v>
      </c>
      <c r="R46" s="484"/>
      <c r="S46" s="484"/>
      <c r="T46" s="466"/>
      <c r="U46" s="485"/>
      <c r="V46" s="494">
        <v>0.25</v>
      </c>
      <c r="W46" s="495"/>
      <c r="X46" s="496"/>
      <c r="Y46" s="404">
        <f t="shared" si="18"/>
        <v>0.25</v>
      </c>
      <c r="Z46" s="405">
        <f t="shared" si="19"/>
        <v>2.5</v>
      </c>
      <c r="AA46" s="486"/>
      <c r="AB46" s="442">
        <f t="shared" si="20"/>
        <v>-30</v>
      </c>
      <c r="AC46" s="487"/>
      <c r="AD46" s="409" t="str">
        <f t="shared" si="21"/>
        <v/>
      </c>
      <c r="AE46" s="410">
        <f t="shared" si="22"/>
        <v>-27.5</v>
      </c>
      <c r="AF46" s="507"/>
      <c r="AG46" s="505"/>
      <c r="AH46" s="489"/>
      <c r="AI46" s="413">
        <f t="shared" si="23"/>
        <v>0</v>
      </c>
      <c r="AJ46" s="414">
        <f t="shared" si="24"/>
        <v>2.5</v>
      </c>
      <c r="AK46" s="415">
        <f t="shared" si="25"/>
        <v>2.5</v>
      </c>
      <c r="AL46" s="416">
        <f t="shared" si="26"/>
        <v>0</v>
      </c>
      <c r="AM46" s="416">
        <f t="shared" si="27"/>
        <v>0</v>
      </c>
      <c r="AN46" s="416">
        <f t="shared" si="28"/>
        <v>0</v>
      </c>
      <c r="AO46" s="416">
        <f t="shared" si="29"/>
        <v>0</v>
      </c>
      <c r="AP46" s="476" t="str">
        <f t="shared" si="30"/>
        <v xml:space="preserve"> </v>
      </c>
      <c r="AQ46" s="419" t="str">
        <f t="shared" si="31"/>
        <v xml:space="preserve"> </v>
      </c>
      <c r="AR46" s="419" t="str">
        <f t="shared" si="32"/>
        <v xml:space="preserve"> </v>
      </c>
      <c r="AS46" s="419" t="str">
        <f t="shared" si="33"/>
        <v xml:space="preserve"> </v>
      </c>
      <c r="AT46" s="419" t="str">
        <f t="shared" si="34"/>
        <v xml:space="preserve"> </v>
      </c>
      <c r="AU46" s="419" t="str">
        <f t="shared" si="35"/>
        <v xml:space="preserve"> </v>
      </c>
      <c r="AV46" s="420" t="str">
        <f t="shared" si="36"/>
        <v xml:space="preserve"> </v>
      </c>
      <c r="AW46" s="447">
        <f t="shared" si="37"/>
        <v>15</v>
      </c>
      <c r="AX46" s="422" t="str">
        <f t="shared" si="38"/>
        <v/>
      </c>
      <c r="AY46" s="448">
        <f t="shared" si="39"/>
        <v>15</v>
      </c>
      <c r="AZ46" s="449" t="str">
        <f t="shared" si="40"/>
        <v/>
      </c>
      <c r="BA46" s="450">
        <f t="shared" si="41"/>
        <v>0.25</v>
      </c>
      <c r="BB46" s="451" t="str">
        <f t="shared" si="42"/>
        <v/>
      </c>
      <c r="BC46" s="452">
        <f t="shared" si="43"/>
        <v>0.25</v>
      </c>
      <c r="BD46" s="451" t="str">
        <f t="shared" si="44"/>
        <v/>
      </c>
      <c r="BE46" s="453" t="str">
        <f t="shared" si="45"/>
        <v/>
      </c>
      <c r="BF46" s="451" t="str">
        <f t="shared" si="46"/>
        <v/>
      </c>
      <c r="BG46" s="452" t="str">
        <f t="shared" si="47"/>
        <v/>
      </c>
      <c r="BH46" s="454" t="str">
        <f t="shared" si="48"/>
        <v/>
      </c>
      <c r="BI46" s="431"/>
      <c r="BJ46" s="455" t="s">
        <v>1090</v>
      </c>
      <c r="BK46" s="455" t="s">
        <v>1091</v>
      </c>
      <c r="BL46" s="455" t="s">
        <v>1092</v>
      </c>
      <c r="BM46" s="455" t="s">
        <v>1093</v>
      </c>
      <c r="BN46" s="456" t="s">
        <v>1094</v>
      </c>
      <c r="BO46" s="455" t="s">
        <v>1095</v>
      </c>
      <c r="BP46" s="455" t="s">
        <v>1096</v>
      </c>
      <c r="BQ46" s="455" t="s">
        <v>1097</v>
      </c>
      <c r="BR46" s="490"/>
      <c r="BS46" s="455" t="s">
        <v>1098</v>
      </c>
      <c r="BT46" s="468" t="s">
        <v>1099</v>
      </c>
      <c r="BU46" s="490"/>
      <c r="BV46" s="455" t="s">
        <v>1100</v>
      </c>
      <c r="BW46" s="455" t="s">
        <v>1101</v>
      </c>
      <c r="BX46" s="455" t="s">
        <v>1102</v>
      </c>
      <c r="BY46" s="455" t="s">
        <v>1103</v>
      </c>
      <c r="BZ46" s="490"/>
      <c r="CA46" s="455" t="s">
        <v>1104</v>
      </c>
      <c r="CB46" s="455" t="s">
        <v>979</v>
      </c>
      <c r="CC46" s="455" t="s">
        <v>1105</v>
      </c>
      <c r="CD46" s="455" t="s">
        <v>1106</v>
      </c>
      <c r="CE46" s="506"/>
      <c r="CF46" s="506"/>
      <c r="CG46" s="506"/>
      <c r="CH46" s="506"/>
      <c r="CI46" s="490"/>
      <c r="CJ46" s="490"/>
      <c r="CK46" s="490"/>
      <c r="CL46" s="490"/>
      <c r="CM46" s="490"/>
      <c r="CN46" s="490"/>
      <c r="CO46" s="490"/>
      <c r="CP46" s="490"/>
      <c r="CQ46" s="490"/>
      <c r="CR46" s="490"/>
      <c r="CS46" s="490"/>
      <c r="CT46" s="490"/>
      <c r="CU46" s="490"/>
      <c r="CV46" s="490"/>
      <c r="CW46" s="490"/>
      <c r="CX46" s="490"/>
      <c r="CY46" s="490"/>
      <c r="CZ46" s="490"/>
      <c r="DA46" s="490"/>
      <c r="DB46" s="490"/>
      <c r="DC46" s="490"/>
      <c r="DD46" s="490"/>
      <c r="DE46" s="490"/>
      <c r="DF46" s="490"/>
      <c r="DG46" s="490"/>
      <c r="DH46" s="490"/>
      <c r="DI46" s="490"/>
      <c r="DJ46" s="490"/>
      <c r="DK46" s="490"/>
      <c r="DL46" s="490"/>
      <c r="DM46" s="490"/>
      <c r="DN46" s="490"/>
      <c r="DO46" s="490"/>
      <c r="DP46" s="490"/>
      <c r="DQ46" s="490"/>
      <c r="DR46" s="490"/>
      <c r="DS46" s="490"/>
      <c r="DT46" s="490"/>
      <c r="DU46" s="490"/>
      <c r="DV46" s="490"/>
      <c r="DW46" s="490"/>
      <c r="DX46" s="490"/>
      <c r="DY46" s="490"/>
      <c r="DZ46" s="490"/>
      <c r="EA46" s="490"/>
      <c r="EB46" s="490"/>
      <c r="EC46" s="490"/>
      <c r="ED46" s="490"/>
      <c r="EE46" s="490"/>
      <c r="EF46" s="490"/>
      <c r="EG46" s="490"/>
      <c r="EH46" s="490"/>
      <c r="EI46" s="490"/>
      <c r="EJ46" s="490"/>
    </row>
    <row r="47" spans="1:140" s="491" customFormat="1" ht="37.5" x14ac:dyDescent="0.3">
      <c r="A47" s="477"/>
      <c r="B47" s="478"/>
      <c r="C47" s="469">
        <v>36</v>
      </c>
      <c r="D47" s="498" t="s">
        <v>483</v>
      </c>
      <c r="E47" s="390" t="s">
        <v>215</v>
      </c>
      <c r="F47" s="481"/>
      <c r="G47" s="462">
        <v>43473</v>
      </c>
      <c r="H47" s="463">
        <v>43474</v>
      </c>
      <c r="I47" s="501" t="s">
        <v>35</v>
      </c>
      <c r="J47" s="497"/>
      <c r="K47" s="465"/>
      <c r="L47" s="466"/>
      <c r="M47" s="439">
        <v>43474</v>
      </c>
      <c r="N47" s="399">
        <f t="shared" si="17"/>
        <v>2</v>
      </c>
      <c r="O47" s="484" t="s">
        <v>35</v>
      </c>
      <c r="P47" s="484"/>
      <c r="Q47" s="484"/>
      <c r="R47" s="484"/>
      <c r="S47" s="484"/>
      <c r="T47" s="466"/>
      <c r="U47" s="485"/>
      <c r="V47" s="494">
        <v>0.25</v>
      </c>
      <c r="W47" s="495"/>
      <c r="X47" s="496"/>
      <c r="Y47" s="404">
        <f t="shared" si="18"/>
        <v>0.25</v>
      </c>
      <c r="Z47" s="405">
        <f t="shared" si="19"/>
        <v>2.5</v>
      </c>
      <c r="AA47" s="486"/>
      <c r="AB47" s="442">
        <f t="shared" si="20"/>
        <v>-30</v>
      </c>
      <c r="AC47" s="487"/>
      <c r="AD47" s="409" t="str">
        <f t="shared" si="21"/>
        <v/>
      </c>
      <c r="AE47" s="410">
        <f t="shared" si="22"/>
        <v>-27.5</v>
      </c>
      <c r="AF47" s="507"/>
      <c r="AG47" s="505"/>
      <c r="AH47" s="489"/>
      <c r="AI47" s="413">
        <f t="shared" si="23"/>
        <v>0</v>
      </c>
      <c r="AJ47" s="414">
        <f t="shared" si="24"/>
        <v>2.5</v>
      </c>
      <c r="AK47" s="415">
        <f t="shared" si="25"/>
        <v>2.5</v>
      </c>
      <c r="AL47" s="416">
        <f t="shared" si="26"/>
        <v>0</v>
      </c>
      <c r="AM47" s="416">
        <f t="shared" si="27"/>
        <v>0</v>
      </c>
      <c r="AN47" s="416">
        <f t="shared" si="28"/>
        <v>0</v>
      </c>
      <c r="AO47" s="416">
        <f t="shared" si="29"/>
        <v>0</v>
      </c>
      <c r="AP47" s="476" t="str">
        <f t="shared" si="30"/>
        <v xml:space="preserve"> </v>
      </c>
      <c r="AQ47" s="419" t="str">
        <f t="shared" si="31"/>
        <v xml:space="preserve"> </v>
      </c>
      <c r="AR47" s="419" t="str">
        <f t="shared" si="32"/>
        <v xml:space="preserve"> </v>
      </c>
      <c r="AS47" s="419" t="str">
        <f t="shared" si="33"/>
        <v xml:space="preserve"> </v>
      </c>
      <c r="AT47" s="419" t="str">
        <f t="shared" si="34"/>
        <v xml:space="preserve"> </v>
      </c>
      <c r="AU47" s="419" t="str">
        <f t="shared" si="35"/>
        <v xml:space="preserve"> </v>
      </c>
      <c r="AV47" s="420" t="str">
        <f t="shared" si="36"/>
        <v xml:space="preserve"> </v>
      </c>
      <c r="AW47" s="447">
        <f t="shared" si="37"/>
        <v>2</v>
      </c>
      <c r="AX47" s="422" t="str">
        <f t="shared" si="38"/>
        <v/>
      </c>
      <c r="AY47" s="448">
        <f t="shared" si="39"/>
        <v>2</v>
      </c>
      <c r="AZ47" s="449" t="str">
        <f t="shared" si="40"/>
        <v/>
      </c>
      <c r="BA47" s="450">
        <f t="shared" si="41"/>
        <v>0.25</v>
      </c>
      <c r="BB47" s="451" t="str">
        <f t="shared" si="42"/>
        <v/>
      </c>
      <c r="BC47" s="452">
        <f t="shared" si="43"/>
        <v>0.25</v>
      </c>
      <c r="BD47" s="451" t="str">
        <f t="shared" si="44"/>
        <v/>
      </c>
      <c r="BE47" s="453" t="str">
        <f t="shared" si="45"/>
        <v/>
      </c>
      <c r="BF47" s="451" t="str">
        <f t="shared" si="46"/>
        <v/>
      </c>
      <c r="BG47" s="452" t="str">
        <f t="shared" si="47"/>
        <v/>
      </c>
      <c r="BH47" s="454" t="str">
        <f t="shared" si="48"/>
        <v/>
      </c>
      <c r="BI47" s="431"/>
      <c r="BJ47" s="455" t="s">
        <v>1107</v>
      </c>
      <c r="BK47" s="455" t="s">
        <v>1108</v>
      </c>
      <c r="BL47" s="455" t="s">
        <v>1109</v>
      </c>
      <c r="BM47" s="455" t="s">
        <v>1110</v>
      </c>
      <c r="BN47" s="456" t="s">
        <v>1111</v>
      </c>
      <c r="BO47" s="455" t="s">
        <v>1112</v>
      </c>
      <c r="BP47" s="455" t="s">
        <v>1113</v>
      </c>
      <c r="BQ47" s="455" t="s">
        <v>1114</v>
      </c>
      <c r="BR47" s="490"/>
      <c r="BS47" s="455" t="s">
        <v>1115</v>
      </c>
      <c r="BT47" s="509" t="s">
        <v>1116</v>
      </c>
      <c r="BU47" s="490"/>
      <c r="BV47" s="455" t="s">
        <v>1117</v>
      </c>
      <c r="BW47" s="455" t="s">
        <v>1118</v>
      </c>
      <c r="BX47" s="455" t="s">
        <v>1119</v>
      </c>
      <c r="BY47" s="455" t="s">
        <v>1120</v>
      </c>
      <c r="BZ47" s="490"/>
      <c r="CA47" s="455" t="s">
        <v>1121</v>
      </c>
      <c r="CB47" s="455" t="s">
        <v>997</v>
      </c>
      <c r="CC47" s="455" t="s">
        <v>1122</v>
      </c>
      <c r="CD47" s="455" t="s">
        <v>1123</v>
      </c>
      <c r="CE47" s="506"/>
      <c r="CF47" s="506"/>
      <c r="CG47" s="506"/>
      <c r="CH47" s="506"/>
      <c r="CI47" s="490"/>
      <c r="CJ47" s="490"/>
      <c r="CK47" s="490"/>
      <c r="CL47" s="490"/>
      <c r="CM47" s="490"/>
      <c r="CN47" s="490"/>
      <c r="CO47" s="490"/>
      <c r="CP47" s="490"/>
      <c r="CQ47" s="490"/>
      <c r="CR47" s="490"/>
      <c r="CS47" s="490"/>
      <c r="CT47" s="490"/>
      <c r="CU47" s="490"/>
      <c r="CV47" s="490"/>
      <c r="CW47" s="490"/>
      <c r="CX47" s="490"/>
      <c r="CY47" s="490"/>
      <c r="CZ47" s="490"/>
      <c r="DA47" s="490"/>
      <c r="DB47" s="490"/>
      <c r="DC47" s="490"/>
      <c r="DD47" s="490"/>
      <c r="DE47" s="490"/>
      <c r="DF47" s="490"/>
      <c r="DG47" s="490"/>
      <c r="DH47" s="490"/>
      <c r="DI47" s="490"/>
      <c r="DJ47" s="490"/>
      <c r="DK47" s="490"/>
      <c r="DL47" s="490"/>
      <c r="DM47" s="490"/>
      <c r="DN47" s="490"/>
      <c r="DO47" s="490"/>
      <c r="DP47" s="490"/>
      <c r="DQ47" s="490"/>
      <c r="DR47" s="490"/>
      <c r="DS47" s="490"/>
      <c r="DT47" s="490"/>
      <c r="DU47" s="490"/>
      <c r="DV47" s="490"/>
      <c r="DW47" s="490"/>
      <c r="DX47" s="490"/>
      <c r="DY47" s="490"/>
      <c r="DZ47" s="490"/>
      <c r="EA47" s="490"/>
      <c r="EB47" s="490"/>
      <c r="EC47" s="490"/>
      <c r="ED47" s="490"/>
      <c r="EE47" s="490"/>
      <c r="EF47" s="490"/>
      <c r="EG47" s="490"/>
      <c r="EH47" s="490"/>
      <c r="EI47" s="490"/>
      <c r="EJ47" s="490"/>
    </row>
    <row r="48" spans="1:140" s="491" customFormat="1" ht="18.75" x14ac:dyDescent="0.3">
      <c r="A48" s="477"/>
      <c r="B48" s="478"/>
      <c r="C48" s="479">
        <v>37</v>
      </c>
      <c r="D48" s="480" t="s">
        <v>1124</v>
      </c>
      <c r="E48" s="500" t="s">
        <v>215</v>
      </c>
      <c r="F48" s="481"/>
      <c r="G48" s="462">
        <v>43465</v>
      </c>
      <c r="H48" s="510">
        <v>43476</v>
      </c>
      <c r="I48" s="511" t="s">
        <v>35</v>
      </c>
      <c r="J48" s="512"/>
      <c r="K48" s="513"/>
      <c r="L48" s="514"/>
      <c r="M48" s="439">
        <v>43476</v>
      </c>
      <c r="N48" s="399">
        <f t="shared" si="17"/>
        <v>10</v>
      </c>
      <c r="O48" s="484" t="s">
        <v>35</v>
      </c>
      <c r="P48" s="484"/>
      <c r="Q48" s="484"/>
      <c r="R48" s="484"/>
      <c r="S48" s="484"/>
      <c r="T48" s="466"/>
      <c r="U48" s="485"/>
      <c r="V48" s="494">
        <v>0.25</v>
      </c>
      <c r="W48" s="495"/>
      <c r="X48" s="496"/>
      <c r="Y48" s="404">
        <f t="shared" si="18"/>
        <v>0.25</v>
      </c>
      <c r="Z48" s="405">
        <f t="shared" si="19"/>
        <v>2.5</v>
      </c>
      <c r="AA48" s="486"/>
      <c r="AB48" s="442">
        <f t="shared" si="20"/>
        <v>-30</v>
      </c>
      <c r="AC48" s="487"/>
      <c r="AD48" s="409" t="str">
        <f t="shared" si="21"/>
        <v/>
      </c>
      <c r="AE48" s="410">
        <f t="shared" si="22"/>
        <v>-27.5</v>
      </c>
      <c r="AF48" s="507"/>
      <c r="AG48" s="505"/>
      <c r="AH48" s="489"/>
      <c r="AI48" s="413">
        <f t="shared" si="23"/>
        <v>0</v>
      </c>
      <c r="AJ48" s="414">
        <f t="shared" si="24"/>
        <v>2.5</v>
      </c>
      <c r="AK48" s="415">
        <f t="shared" si="25"/>
        <v>2.5</v>
      </c>
      <c r="AL48" s="416">
        <f t="shared" si="26"/>
        <v>0</v>
      </c>
      <c r="AM48" s="416">
        <f t="shared" si="27"/>
        <v>0</v>
      </c>
      <c r="AN48" s="416">
        <f t="shared" si="28"/>
        <v>0</v>
      </c>
      <c r="AO48" s="416">
        <f t="shared" si="29"/>
        <v>0</v>
      </c>
      <c r="AP48" s="476" t="str">
        <f t="shared" si="30"/>
        <v xml:space="preserve"> </v>
      </c>
      <c r="AQ48" s="419" t="str">
        <f t="shared" si="31"/>
        <v xml:space="preserve"> </v>
      </c>
      <c r="AR48" s="419" t="str">
        <f t="shared" si="32"/>
        <v xml:space="preserve"> </v>
      </c>
      <c r="AS48" s="419" t="str">
        <f t="shared" si="33"/>
        <v xml:space="preserve"> </v>
      </c>
      <c r="AT48" s="419" t="str">
        <f t="shared" si="34"/>
        <v xml:space="preserve"> </v>
      </c>
      <c r="AU48" s="419" t="str">
        <f t="shared" si="35"/>
        <v xml:space="preserve"> </v>
      </c>
      <c r="AV48" s="420" t="str">
        <f t="shared" si="36"/>
        <v xml:space="preserve"> </v>
      </c>
      <c r="AW48" s="447">
        <f t="shared" si="37"/>
        <v>10</v>
      </c>
      <c r="AX48" s="422" t="str">
        <f t="shared" si="38"/>
        <v/>
      </c>
      <c r="AY48" s="448">
        <f t="shared" si="39"/>
        <v>10</v>
      </c>
      <c r="AZ48" s="449" t="str">
        <f t="shared" si="40"/>
        <v/>
      </c>
      <c r="BA48" s="450">
        <f t="shared" si="41"/>
        <v>0.25</v>
      </c>
      <c r="BB48" s="451" t="str">
        <f t="shared" si="42"/>
        <v/>
      </c>
      <c r="BC48" s="452">
        <f t="shared" si="43"/>
        <v>0.25</v>
      </c>
      <c r="BD48" s="451" t="str">
        <f t="shared" si="44"/>
        <v/>
      </c>
      <c r="BE48" s="453" t="str">
        <f t="shared" si="45"/>
        <v/>
      </c>
      <c r="BF48" s="451" t="str">
        <f t="shared" si="46"/>
        <v/>
      </c>
      <c r="BG48" s="452" t="str">
        <f t="shared" si="47"/>
        <v/>
      </c>
      <c r="BH48" s="454" t="str">
        <f t="shared" si="48"/>
        <v/>
      </c>
      <c r="BI48" s="431"/>
      <c r="BJ48" s="455" t="s">
        <v>1125</v>
      </c>
      <c r="BK48" s="455" t="s">
        <v>1126</v>
      </c>
      <c r="BL48" s="455" t="s">
        <v>1127</v>
      </c>
      <c r="BM48" s="455" t="s">
        <v>1128</v>
      </c>
      <c r="BN48" s="456" t="s">
        <v>1129</v>
      </c>
      <c r="BO48" s="455" t="s">
        <v>1130</v>
      </c>
      <c r="BP48" s="455" t="s">
        <v>1131</v>
      </c>
      <c r="BQ48" s="455" t="s">
        <v>1132</v>
      </c>
      <c r="BR48" s="490"/>
      <c r="BS48" s="455" t="s">
        <v>1133</v>
      </c>
      <c r="BT48" s="468" t="s">
        <v>1134</v>
      </c>
      <c r="BU48" s="490"/>
      <c r="BV48" s="455" t="s">
        <v>1135</v>
      </c>
      <c r="BW48" s="455" t="s">
        <v>1136</v>
      </c>
      <c r="BX48" s="455" t="s">
        <v>1137</v>
      </c>
      <c r="BY48" s="455" t="s">
        <v>1138</v>
      </c>
      <c r="BZ48" s="490"/>
      <c r="CA48" s="455" t="s">
        <v>1139</v>
      </c>
      <c r="CB48" s="455" t="s">
        <v>1140</v>
      </c>
      <c r="CC48" s="455" t="s">
        <v>1141</v>
      </c>
      <c r="CD48" s="455" t="s">
        <v>1142</v>
      </c>
      <c r="CE48" s="506"/>
      <c r="CF48" s="506"/>
      <c r="CG48" s="506"/>
      <c r="CH48" s="506"/>
      <c r="CI48" s="490"/>
      <c r="CJ48" s="490"/>
      <c r="CK48" s="490"/>
      <c r="CL48" s="490"/>
      <c r="CM48" s="490"/>
      <c r="CN48" s="490"/>
      <c r="CO48" s="490"/>
      <c r="CP48" s="490"/>
      <c r="CQ48" s="490"/>
      <c r="CR48" s="490"/>
      <c r="CS48" s="490"/>
      <c r="CT48" s="490"/>
      <c r="CU48" s="490"/>
      <c r="CV48" s="490"/>
      <c r="CW48" s="490"/>
      <c r="CX48" s="490"/>
      <c r="CY48" s="490"/>
      <c r="CZ48" s="490"/>
      <c r="DA48" s="490"/>
      <c r="DB48" s="490"/>
      <c r="DC48" s="490"/>
      <c r="DD48" s="490"/>
      <c r="DE48" s="490"/>
      <c r="DF48" s="490"/>
      <c r="DG48" s="490"/>
      <c r="DH48" s="490"/>
      <c r="DI48" s="490"/>
      <c r="DJ48" s="490"/>
      <c r="DK48" s="490"/>
      <c r="DL48" s="490"/>
      <c r="DM48" s="490"/>
      <c r="DN48" s="490"/>
      <c r="DO48" s="490"/>
      <c r="DP48" s="490"/>
      <c r="DQ48" s="490"/>
      <c r="DR48" s="490"/>
      <c r="DS48" s="490"/>
      <c r="DT48" s="490"/>
      <c r="DU48" s="490"/>
      <c r="DV48" s="490"/>
      <c r="DW48" s="490"/>
      <c r="DX48" s="490"/>
      <c r="DY48" s="490"/>
      <c r="DZ48" s="490"/>
      <c r="EA48" s="490"/>
      <c r="EB48" s="490"/>
      <c r="EC48" s="490"/>
      <c r="ED48" s="490"/>
      <c r="EE48" s="490"/>
      <c r="EF48" s="490"/>
      <c r="EG48" s="490"/>
      <c r="EH48" s="490"/>
      <c r="EI48" s="490"/>
      <c r="EJ48" s="490"/>
    </row>
    <row r="49" spans="1:140" s="491" customFormat="1" ht="18.75" x14ac:dyDescent="0.3">
      <c r="A49" s="477"/>
      <c r="B49" s="478"/>
      <c r="C49" s="479">
        <v>38</v>
      </c>
      <c r="D49" s="480" t="s">
        <v>1143</v>
      </c>
      <c r="E49" s="500" t="s">
        <v>215</v>
      </c>
      <c r="F49" s="481"/>
      <c r="G49" s="462">
        <v>43479</v>
      </c>
      <c r="H49" s="463">
        <v>43480</v>
      </c>
      <c r="I49" s="501" t="s">
        <v>35</v>
      </c>
      <c r="J49" s="497"/>
      <c r="K49" s="465"/>
      <c r="L49" s="466"/>
      <c r="M49" s="439">
        <v>43480</v>
      </c>
      <c r="N49" s="399">
        <f t="shared" si="17"/>
        <v>2</v>
      </c>
      <c r="O49" s="484" t="s">
        <v>35</v>
      </c>
      <c r="P49" s="484"/>
      <c r="Q49" s="484"/>
      <c r="R49" s="484"/>
      <c r="S49" s="484"/>
      <c r="T49" s="466"/>
      <c r="U49" s="485"/>
      <c r="V49" s="494">
        <v>0.25</v>
      </c>
      <c r="W49" s="495"/>
      <c r="X49" s="496"/>
      <c r="Y49" s="404">
        <f t="shared" si="18"/>
        <v>0.25</v>
      </c>
      <c r="Z49" s="405">
        <f t="shared" si="19"/>
        <v>2.5</v>
      </c>
      <c r="AA49" s="486"/>
      <c r="AB49" s="442">
        <f t="shared" si="20"/>
        <v>-30</v>
      </c>
      <c r="AC49" s="487"/>
      <c r="AD49" s="409" t="str">
        <f t="shared" si="21"/>
        <v/>
      </c>
      <c r="AE49" s="410">
        <f t="shared" si="22"/>
        <v>-27.5</v>
      </c>
      <c r="AF49" s="507"/>
      <c r="AG49" s="505"/>
      <c r="AH49" s="489"/>
      <c r="AI49" s="413">
        <f t="shared" si="23"/>
        <v>0</v>
      </c>
      <c r="AJ49" s="414">
        <f t="shared" si="24"/>
        <v>2.5</v>
      </c>
      <c r="AK49" s="415">
        <f t="shared" si="25"/>
        <v>2.5</v>
      </c>
      <c r="AL49" s="416">
        <f t="shared" si="26"/>
        <v>0</v>
      </c>
      <c r="AM49" s="416">
        <f t="shared" si="27"/>
        <v>0</v>
      </c>
      <c r="AN49" s="416">
        <f t="shared" si="28"/>
        <v>0</v>
      </c>
      <c r="AO49" s="416">
        <f t="shared" si="29"/>
        <v>0</v>
      </c>
      <c r="AP49" s="476" t="str">
        <f t="shared" si="30"/>
        <v xml:space="preserve"> </v>
      </c>
      <c r="AQ49" s="419" t="str">
        <f t="shared" si="31"/>
        <v xml:space="preserve"> </v>
      </c>
      <c r="AR49" s="419" t="str">
        <f t="shared" si="32"/>
        <v xml:space="preserve"> </v>
      </c>
      <c r="AS49" s="419" t="str">
        <f t="shared" si="33"/>
        <v xml:space="preserve"> </v>
      </c>
      <c r="AT49" s="419" t="str">
        <f t="shared" si="34"/>
        <v xml:space="preserve"> </v>
      </c>
      <c r="AU49" s="419" t="str">
        <f t="shared" si="35"/>
        <v xml:space="preserve"> </v>
      </c>
      <c r="AV49" s="420" t="str">
        <f t="shared" si="36"/>
        <v xml:space="preserve"> </v>
      </c>
      <c r="AW49" s="447">
        <f t="shared" si="37"/>
        <v>2</v>
      </c>
      <c r="AX49" s="422" t="str">
        <f t="shared" si="38"/>
        <v/>
      </c>
      <c r="AY49" s="448">
        <f t="shared" si="39"/>
        <v>2</v>
      </c>
      <c r="AZ49" s="449" t="str">
        <f t="shared" si="40"/>
        <v/>
      </c>
      <c r="BA49" s="450">
        <f t="shared" si="41"/>
        <v>0.25</v>
      </c>
      <c r="BB49" s="451" t="str">
        <f t="shared" si="42"/>
        <v/>
      </c>
      <c r="BC49" s="452">
        <f t="shared" si="43"/>
        <v>0.25</v>
      </c>
      <c r="BD49" s="451" t="str">
        <f t="shared" si="44"/>
        <v/>
      </c>
      <c r="BE49" s="453" t="str">
        <f t="shared" si="45"/>
        <v/>
      </c>
      <c r="BF49" s="451" t="str">
        <f t="shared" si="46"/>
        <v/>
      </c>
      <c r="BG49" s="452" t="str">
        <f t="shared" si="47"/>
        <v/>
      </c>
      <c r="BH49" s="454" t="str">
        <f t="shared" si="48"/>
        <v/>
      </c>
      <c r="BI49" s="431"/>
      <c r="BJ49" s="455" t="s">
        <v>1144</v>
      </c>
      <c r="BK49" s="455" t="s">
        <v>1145</v>
      </c>
      <c r="BL49" s="455" t="s">
        <v>1146</v>
      </c>
      <c r="BM49" s="455" t="s">
        <v>1147</v>
      </c>
      <c r="BN49" s="456" t="s">
        <v>1148</v>
      </c>
      <c r="BO49" s="455" t="s">
        <v>1149</v>
      </c>
      <c r="BP49" s="455" t="s">
        <v>1150</v>
      </c>
      <c r="BQ49" s="455" t="s">
        <v>1151</v>
      </c>
      <c r="BR49" s="490"/>
      <c r="BS49" s="455" t="s">
        <v>1152</v>
      </c>
      <c r="BT49" s="468" t="s">
        <v>1153</v>
      </c>
      <c r="BU49" s="490"/>
      <c r="BV49" s="455" t="s">
        <v>1154</v>
      </c>
      <c r="BW49" s="455" t="s">
        <v>1155</v>
      </c>
      <c r="BX49" s="455" t="s">
        <v>1156</v>
      </c>
      <c r="BY49" s="455" t="s">
        <v>1157</v>
      </c>
      <c r="BZ49" s="490"/>
      <c r="CA49" s="455" t="s">
        <v>1158</v>
      </c>
      <c r="CB49" s="455" t="s">
        <v>1159</v>
      </c>
      <c r="CC49" s="455" t="s">
        <v>1160</v>
      </c>
      <c r="CD49" s="455" t="s">
        <v>1161</v>
      </c>
      <c r="CE49" s="506"/>
      <c r="CF49" s="506"/>
      <c r="CG49" s="506"/>
      <c r="CH49" s="506"/>
      <c r="CI49" s="490"/>
      <c r="CJ49" s="490"/>
      <c r="CK49" s="490"/>
      <c r="CL49" s="490"/>
      <c r="CM49" s="490"/>
      <c r="CN49" s="490"/>
      <c r="CO49" s="490"/>
      <c r="CP49" s="490"/>
      <c r="CQ49" s="490"/>
      <c r="CR49" s="490"/>
      <c r="CS49" s="490"/>
      <c r="CT49" s="490"/>
      <c r="CU49" s="490"/>
      <c r="CV49" s="490"/>
      <c r="CW49" s="490"/>
      <c r="CX49" s="490"/>
      <c r="CY49" s="490"/>
      <c r="CZ49" s="490"/>
      <c r="DA49" s="490"/>
      <c r="DB49" s="490"/>
      <c r="DC49" s="490"/>
      <c r="DD49" s="490"/>
      <c r="DE49" s="490"/>
      <c r="DF49" s="490"/>
      <c r="DG49" s="490"/>
      <c r="DH49" s="490"/>
      <c r="DI49" s="490"/>
      <c r="DJ49" s="490"/>
      <c r="DK49" s="490"/>
      <c r="DL49" s="490"/>
      <c r="DM49" s="490"/>
      <c r="DN49" s="490"/>
      <c r="DO49" s="490"/>
      <c r="DP49" s="490"/>
      <c r="DQ49" s="490"/>
      <c r="DR49" s="490"/>
      <c r="DS49" s="490"/>
      <c r="DT49" s="490"/>
      <c r="DU49" s="490"/>
      <c r="DV49" s="490"/>
      <c r="DW49" s="490"/>
      <c r="DX49" s="490"/>
      <c r="DY49" s="490"/>
      <c r="DZ49" s="490"/>
      <c r="EA49" s="490"/>
      <c r="EB49" s="490"/>
      <c r="EC49" s="490"/>
      <c r="ED49" s="490"/>
      <c r="EE49" s="490"/>
      <c r="EF49" s="490"/>
      <c r="EG49" s="490"/>
      <c r="EH49" s="490"/>
      <c r="EI49" s="490"/>
      <c r="EJ49" s="490"/>
    </row>
    <row r="50" spans="1:140" s="491" customFormat="1" ht="18" customHeight="1" x14ac:dyDescent="0.3">
      <c r="A50" s="477"/>
      <c r="B50" s="478"/>
      <c r="C50" s="469">
        <v>39</v>
      </c>
      <c r="D50" s="480" t="s">
        <v>687</v>
      </c>
      <c r="E50" s="500" t="s">
        <v>215</v>
      </c>
      <c r="F50" s="481"/>
      <c r="G50" s="462">
        <v>43473</v>
      </c>
      <c r="H50" s="463">
        <v>43474</v>
      </c>
      <c r="I50" s="501" t="s">
        <v>35</v>
      </c>
      <c r="J50" s="497"/>
      <c r="K50" s="465"/>
      <c r="L50" s="466"/>
      <c r="M50" s="439">
        <v>43474</v>
      </c>
      <c r="N50" s="399">
        <f t="shared" si="17"/>
        <v>2</v>
      </c>
      <c r="O50" s="484" t="s">
        <v>35</v>
      </c>
      <c r="P50" s="484"/>
      <c r="Q50" s="484"/>
      <c r="R50" s="484"/>
      <c r="S50" s="484"/>
      <c r="T50" s="466"/>
      <c r="U50" s="485"/>
      <c r="V50" s="494">
        <v>0.25</v>
      </c>
      <c r="W50" s="495"/>
      <c r="X50" s="496"/>
      <c r="Y50" s="404">
        <f t="shared" si="18"/>
        <v>0.25</v>
      </c>
      <c r="Z50" s="405">
        <f t="shared" si="19"/>
        <v>2.5</v>
      </c>
      <c r="AA50" s="486"/>
      <c r="AB50" s="442">
        <f t="shared" si="20"/>
        <v>-30</v>
      </c>
      <c r="AC50" s="487"/>
      <c r="AD50" s="409" t="str">
        <f t="shared" si="21"/>
        <v/>
      </c>
      <c r="AE50" s="410">
        <f t="shared" si="22"/>
        <v>-27.5</v>
      </c>
      <c r="AF50" s="507"/>
      <c r="AG50" s="505"/>
      <c r="AH50" s="489"/>
      <c r="AI50" s="413">
        <f t="shared" si="23"/>
        <v>0</v>
      </c>
      <c r="AJ50" s="414">
        <f t="shared" si="24"/>
        <v>2.5</v>
      </c>
      <c r="AK50" s="415">
        <f t="shared" si="25"/>
        <v>2.5</v>
      </c>
      <c r="AL50" s="416">
        <f t="shared" si="26"/>
        <v>0</v>
      </c>
      <c r="AM50" s="416">
        <f t="shared" si="27"/>
        <v>0</v>
      </c>
      <c r="AN50" s="416">
        <f t="shared" si="28"/>
        <v>0</v>
      </c>
      <c r="AO50" s="416">
        <f t="shared" si="29"/>
        <v>0</v>
      </c>
      <c r="AP50" s="476" t="str">
        <f t="shared" si="30"/>
        <v xml:space="preserve"> </v>
      </c>
      <c r="AQ50" s="419" t="str">
        <f t="shared" si="31"/>
        <v xml:space="preserve"> </v>
      </c>
      <c r="AR50" s="419" t="str">
        <f t="shared" si="32"/>
        <v xml:space="preserve"> </v>
      </c>
      <c r="AS50" s="419" t="str">
        <f t="shared" si="33"/>
        <v xml:space="preserve"> </v>
      </c>
      <c r="AT50" s="419" t="str">
        <f t="shared" si="34"/>
        <v xml:space="preserve"> </v>
      </c>
      <c r="AU50" s="419" t="str">
        <f t="shared" si="35"/>
        <v xml:space="preserve"> </v>
      </c>
      <c r="AV50" s="420" t="str">
        <f t="shared" si="36"/>
        <v xml:space="preserve"> </v>
      </c>
      <c r="AW50" s="447">
        <f t="shared" si="37"/>
        <v>2</v>
      </c>
      <c r="AX50" s="422" t="str">
        <f t="shared" si="38"/>
        <v/>
      </c>
      <c r="AY50" s="448">
        <f t="shared" si="39"/>
        <v>2</v>
      </c>
      <c r="AZ50" s="449" t="str">
        <f t="shared" si="40"/>
        <v/>
      </c>
      <c r="BA50" s="450">
        <f t="shared" si="41"/>
        <v>0.25</v>
      </c>
      <c r="BB50" s="451" t="str">
        <f t="shared" si="42"/>
        <v/>
      </c>
      <c r="BC50" s="452">
        <f t="shared" si="43"/>
        <v>0.25</v>
      </c>
      <c r="BD50" s="451" t="str">
        <f t="shared" si="44"/>
        <v/>
      </c>
      <c r="BE50" s="453" t="str">
        <f t="shared" si="45"/>
        <v/>
      </c>
      <c r="BF50" s="451" t="str">
        <f t="shared" si="46"/>
        <v/>
      </c>
      <c r="BG50" s="452" t="str">
        <f t="shared" si="47"/>
        <v/>
      </c>
      <c r="BH50" s="454" t="str">
        <f t="shared" si="48"/>
        <v/>
      </c>
      <c r="BI50" s="431"/>
      <c r="BJ50" s="455" t="s">
        <v>1162</v>
      </c>
      <c r="BK50" s="455" t="s">
        <v>1163</v>
      </c>
      <c r="BL50" s="455" t="s">
        <v>1164</v>
      </c>
      <c r="BM50" s="455" t="s">
        <v>1165</v>
      </c>
      <c r="BN50" s="456" t="s">
        <v>1166</v>
      </c>
      <c r="BO50" s="455" t="s">
        <v>1167</v>
      </c>
      <c r="BP50" s="455" t="s">
        <v>1168</v>
      </c>
      <c r="BQ50" s="455" t="s">
        <v>1169</v>
      </c>
      <c r="BR50" s="490"/>
      <c r="BS50" s="455" t="s">
        <v>1170</v>
      </c>
      <c r="BT50" s="468" t="s">
        <v>1171</v>
      </c>
      <c r="BU50" s="490"/>
      <c r="BV50" s="455" t="s">
        <v>1172</v>
      </c>
      <c r="BW50" s="455" t="s">
        <v>1173</v>
      </c>
      <c r="BX50" s="455" t="s">
        <v>1174</v>
      </c>
      <c r="BY50" s="455" t="s">
        <v>1175</v>
      </c>
      <c r="BZ50" s="490"/>
      <c r="CA50" s="455" t="s">
        <v>1176</v>
      </c>
      <c r="CB50" s="455" t="s">
        <v>1177</v>
      </c>
      <c r="CC50" s="455" t="s">
        <v>1178</v>
      </c>
      <c r="CD50" s="455" t="s">
        <v>1179</v>
      </c>
      <c r="CE50" s="506"/>
      <c r="CF50" s="506"/>
      <c r="CG50" s="506"/>
      <c r="CH50" s="506"/>
      <c r="CI50" s="490"/>
      <c r="CJ50" s="490"/>
      <c r="CK50" s="490"/>
      <c r="CL50" s="490"/>
      <c r="CM50" s="490"/>
      <c r="CN50" s="490"/>
      <c r="CO50" s="490"/>
      <c r="CP50" s="490"/>
      <c r="CQ50" s="490"/>
      <c r="CR50" s="490"/>
      <c r="CS50" s="490"/>
      <c r="CT50" s="490"/>
      <c r="CU50" s="490"/>
      <c r="CV50" s="490"/>
      <c r="CW50" s="490"/>
      <c r="CX50" s="490"/>
      <c r="CY50" s="490"/>
      <c r="CZ50" s="490"/>
      <c r="DA50" s="490"/>
      <c r="DB50" s="490"/>
      <c r="DC50" s="490"/>
      <c r="DD50" s="490"/>
      <c r="DE50" s="490"/>
      <c r="DF50" s="490"/>
      <c r="DG50" s="490"/>
      <c r="DH50" s="490"/>
      <c r="DI50" s="490"/>
      <c r="DJ50" s="490"/>
      <c r="DK50" s="490"/>
      <c r="DL50" s="490"/>
      <c r="DM50" s="490"/>
      <c r="DN50" s="490"/>
      <c r="DO50" s="490"/>
      <c r="DP50" s="490"/>
      <c r="DQ50" s="490"/>
      <c r="DR50" s="490"/>
      <c r="DS50" s="490"/>
      <c r="DT50" s="490"/>
      <c r="DU50" s="490"/>
      <c r="DV50" s="490"/>
      <c r="DW50" s="490"/>
      <c r="DX50" s="490"/>
      <c r="DY50" s="490"/>
      <c r="DZ50" s="490"/>
      <c r="EA50" s="490"/>
      <c r="EB50" s="490"/>
      <c r="EC50" s="490"/>
      <c r="ED50" s="490"/>
      <c r="EE50" s="490"/>
      <c r="EF50" s="490"/>
      <c r="EG50" s="490"/>
      <c r="EH50" s="490"/>
      <c r="EI50" s="490"/>
      <c r="EJ50" s="490"/>
    </row>
    <row r="51" spans="1:140" s="491" customFormat="1" ht="37.5" x14ac:dyDescent="0.3">
      <c r="A51" s="477"/>
      <c r="B51" s="478"/>
      <c r="C51" s="479">
        <v>40</v>
      </c>
      <c r="D51" s="498" t="s">
        <v>483</v>
      </c>
      <c r="E51" s="500" t="s">
        <v>215</v>
      </c>
      <c r="F51" s="481"/>
      <c r="G51" s="462">
        <v>43481</v>
      </c>
      <c r="H51" s="463">
        <v>43482</v>
      </c>
      <c r="I51" s="501" t="s">
        <v>35</v>
      </c>
      <c r="J51" s="497"/>
      <c r="K51" s="465"/>
      <c r="L51" s="466"/>
      <c r="M51" s="439">
        <v>43482</v>
      </c>
      <c r="N51" s="399">
        <f t="shared" si="17"/>
        <v>2</v>
      </c>
      <c r="O51" s="484" t="s">
        <v>35</v>
      </c>
      <c r="P51" s="484"/>
      <c r="Q51" s="484"/>
      <c r="R51" s="484"/>
      <c r="S51" s="484"/>
      <c r="T51" s="466"/>
      <c r="U51" s="485"/>
      <c r="V51" s="494">
        <v>0.25</v>
      </c>
      <c r="W51" s="495"/>
      <c r="X51" s="496"/>
      <c r="Y51" s="404">
        <f t="shared" si="18"/>
        <v>0.25</v>
      </c>
      <c r="Z51" s="405">
        <f t="shared" si="19"/>
        <v>2.5</v>
      </c>
      <c r="AA51" s="486"/>
      <c r="AB51" s="442">
        <f t="shared" si="20"/>
        <v>-30</v>
      </c>
      <c r="AC51" s="487"/>
      <c r="AD51" s="409" t="str">
        <f t="shared" si="21"/>
        <v/>
      </c>
      <c r="AE51" s="410">
        <f t="shared" si="22"/>
        <v>-27.5</v>
      </c>
      <c r="AF51" s="507"/>
      <c r="AG51" s="505"/>
      <c r="AH51" s="489"/>
      <c r="AI51" s="413">
        <f t="shared" si="23"/>
        <v>0</v>
      </c>
      <c r="AJ51" s="414">
        <f t="shared" si="24"/>
        <v>2.5</v>
      </c>
      <c r="AK51" s="415">
        <f t="shared" si="25"/>
        <v>2.5</v>
      </c>
      <c r="AL51" s="416">
        <f t="shared" si="26"/>
        <v>0</v>
      </c>
      <c r="AM51" s="416">
        <f t="shared" si="27"/>
        <v>0</v>
      </c>
      <c r="AN51" s="416">
        <f t="shared" si="28"/>
        <v>0</v>
      </c>
      <c r="AO51" s="416">
        <f t="shared" si="29"/>
        <v>0</v>
      </c>
      <c r="AP51" s="476" t="str">
        <f t="shared" si="30"/>
        <v xml:space="preserve"> </v>
      </c>
      <c r="AQ51" s="419" t="str">
        <f t="shared" si="31"/>
        <v xml:space="preserve"> </v>
      </c>
      <c r="AR51" s="419" t="str">
        <f t="shared" si="32"/>
        <v xml:space="preserve"> </v>
      </c>
      <c r="AS51" s="419" t="str">
        <f t="shared" si="33"/>
        <v xml:space="preserve"> </v>
      </c>
      <c r="AT51" s="419" t="str">
        <f t="shared" si="34"/>
        <v xml:space="preserve"> </v>
      </c>
      <c r="AU51" s="419" t="str">
        <f t="shared" si="35"/>
        <v xml:space="preserve"> </v>
      </c>
      <c r="AV51" s="420" t="str">
        <f t="shared" si="36"/>
        <v xml:space="preserve"> </v>
      </c>
      <c r="AW51" s="447">
        <f t="shared" si="37"/>
        <v>2</v>
      </c>
      <c r="AX51" s="422" t="str">
        <f t="shared" si="38"/>
        <v/>
      </c>
      <c r="AY51" s="448">
        <f t="shared" si="39"/>
        <v>2</v>
      </c>
      <c r="AZ51" s="449" t="str">
        <f t="shared" si="40"/>
        <v/>
      </c>
      <c r="BA51" s="450">
        <f t="shared" si="41"/>
        <v>0.25</v>
      </c>
      <c r="BB51" s="451" t="str">
        <f t="shared" si="42"/>
        <v/>
      </c>
      <c r="BC51" s="452">
        <f t="shared" si="43"/>
        <v>0.25</v>
      </c>
      <c r="BD51" s="451" t="str">
        <f t="shared" si="44"/>
        <v/>
      </c>
      <c r="BE51" s="453" t="str">
        <f t="shared" si="45"/>
        <v/>
      </c>
      <c r="BF51" s="451" t="str">
        <f t="shared" si="46"/>
        <v/>
      </c>
      <c r="BG51" s="452" t="str">
        <f t="shared" si="47"/>
        <v/>
      </c>
      <c r="BH51" s="454" t="str">
        <f t="shared" si="48"/>
        <v/>
      </c>
      <c r="BI51" s="431"/>
      <c r="BJ51" s="455" t="s">
        <v>1180</v>
      </c>
      <c r="BK51" s="455" t="s">
        <v>1181</v>
      </c>
      <c r="BL51" s="455" t="s">
        <v>1182</v>
      </c>
      <c r="BM51" s="455" t="s">
        <v>1183</v>
      </c>
      <c r="BN51" s="456" t="s">
        <v>1184</v>
      </c>
      <c r="BO51" s="455" t="s">
        <v>1185</v>
      </c>
      <c r="BP51" s="455" t="s">
        <v>1186</v>
      </c>
      <c r="BQ51" s="455" t="s">
        <v>1187</v>
      </c>
      <c r="BR51" s="490"/>
      <c r="BS51" s="455" t="s">
        <v>790</v>
      </c>
      <c r="BT51" s="468" t="s">
        <v>1188</v>
      </c>
      <c r="BU51" s="490"/>
      <c r="BV51" s="455" t="s">
        <v>1189</v>
      </c>
      <c r="BW51" s="455" t="s">
        <v>1190</v>
      </c>
      <c r="BX51" s="455" t="s">
        <v>1191</v>
      </c>
      <c r="BY51" s="455" t="s">
        <v>1192</v>
      </c>
      <c r="BZ51" s="490"/>
      <c r="CA51" s="455" t="s">
        <v>1193</v>
      </c>
      <c r="CB51" s="455" t="s">
        <v>1194</v>
      </c>
      <c r="CC51" s="455" t="s">
        <v>1195</v>
      </c>
      <c r="CD51" s="455" t="s">
        <v>1196</v>
      </c>
      <c r="CE51" s="506"/>
      <c r="CF51" s="506"/>
      <c r="CG51" s="506"/>
      <c r="CH51" s="506"/>
      <c r="CI51" s="490"/>
      <c r="CJ51" s="490"/>
      <c r="CK51" s="490"/>
      <c r="CL51" s="490"/>
      <c r="CM51" s="490"/>
      <c r="CN51" s="490"/>
      <c r="CO51" s="490"/>
      <c r="CP51" s="490"/>
      <c r="CQ51" s="490"/>
      <c r="CR51" s="490"/>
      <c r="CS51" s="490"/>
      <c r="CT51" s="490"/>
      <c r="CU51" s="490"/>
      <c r="CV51" s="490"/>
      <c r="CW51" s="490"/>
      <c r="CX51" s="490"/>
      <c r="CY51" s="490"/>
      <c r="CZ51" s="490"/>
      <c r="DA51" s="490"/>
      <c r="DB51" s="490"/>
      <c r="DC51" s="490"/>
      <c r="DD51" s="490"/>
      <c r="DE51" s="490"/>
      <c r="DF51" s="490"/>
      <c r="DG51" s="490"/>
      <c r="DH51" s="490"/>
      <c r="DI51" s="490"/>
      <c r="DJ51" s="490"/>
      <c r="DK51" s="490"/>
      <c r="DL51" s="490"/>
      <c r="DM51" s="490"/>
      <c r="DN51" s="490"/>
      <c r="DO51" s="490"/>
      <c r="DP51" s="490"/>
      <c r="DQ51" s="490"/>
      <c r="DR51" s="490"/>
      <c r="DS51" s="490"/>
      <c r="DT51" s="490"/>
      <c r="DU51" s="490"/>
      <c r="DV51" s="490"/>
      <c r="DW51" s="490"/>
      <c r="DX51" s="490"/>
      <c r="DY51" s="490"/>
      <c r="DZ51" s="490"/>
      <c r="EA51" s="490"/>
      <c r="EB51" s="490"/>
      <c r="EC51" s="490"/>
      <c r="ED51" s="490"/>
      <c r="EE51" s="490"/>
      <c r="EF51" s="490"/>
      <c r="EG51" s="490"/>
      <c r="EH51" s="490"/>
      <c r="EI51" s="490"/>
      <c r="EJ51" s="490"/>
    </row>
    <row r="52" spans="1:140" s="491" customFormat="1" ht="18.75" x14ac:dyDescent="0.3">
      <c r="A52" s="477"/>
      <c r="B52" s="478"/>
      <c r="C52" s="469">
        <v>41</v>
      </c>
      <c r="D52" s="480" t="s">
        <v>1197</v>
      </c>
      <c r="E52" s="500" t="s">
        <v>215</v>
      </c>
      <c r="F52" s="481"/>
      <c r="G52" s="462">
        <v>43472</v>
      </c>
      <c r="H52" s="463">
        <v>43482</v>
      </c>
      <c r="I52" s="501" t="s">
        <v>35</v>
      </c>
      <c r="J52" s="497"/>
      <c r="K52" s="465"/>
      <c r="L52" s="466"/>
      <c r="M52" s="439">
        <v>43482</v>
      </c>
      <c r="N52" s="399">
        <f t="shared" si="17"/>
        <v>9</v>
      </c>
      <c r="O52" s="484" t="s">
        <v>35</v>
      </c>
      <c r="P52" s="484"/>
      <c r="Q52" s="484"/>
      <c r="R52" s="484"/>
      <c r="S52" s="484"/>
      <c r="T52" s="466"/>
      <c r="U52" s="485"/>
      <c r="V52" s="494">
        <v>0.25</v>
      </c>
      <c r="W52" s="495"/>
      <c r="X52" s="496"/>
      <c r="Y52" s="404">
        <f t="shared" si="18"/>
        <v>0.25</v>
      </c>
      <c r="Z52" s="405">
        <f t="shared" si="19"/>
        <v>2.5</v>
      </c>
      <c r="AA52" s="486"/>
      <c r="AB52" s="442">
        <f t="shared" si="20"/>
        <v>-30</v>
      </c>
      <c r="AC52" s="487"/>
      <c r="AD52" s="409" t="str">
        <f t="shared" si="21"/>
        <v/>
      </c>
      <c r="AE52" s="410">
        <f t="shared" si="22"/>
        <v>-27.5</v>
      </c>
      <c r="AF52" s="507"/>
      <c r="AG52" s="505"/>
      <c r="AH52" s="489"/>
      <c r="AI52" s="413">
        <f t="shared" si="23"/>
        <v>0</v>
      </c>
      <c r="AJ52" s="414">
        <f t="shared" si="24"/>
        <v>2.5</v>
      </c>
      <c r="AK52" s="415">
        <f t="shared" si="25"/>
        <v>2.5</v>
      </c>
      <c r="AL52" s="416">
        <f t="shared" si="26"/>
        <v>0</v>
      </c>
      <c r="AM52" s="416">
        <f t="shared" si="27"/>
        <v>0</v>
      </c>
      <c r="AN52" s="416">
        <f t="shared" si="28"/>
        <v>0</v>
      </c>
      <c r="AO52" s="416">
        <f t="shared" si="29"/>
        <v>0</v>
      </c>
      <c r="AP52" s="476" t="str">
        <f t="shared" si="30"/>
        <v xml:space="preserve"> </v>
      </c>
      <c r="AQ52" s="419" t="str">
        <f t="shared" si="31"/>
        <v xml:space="preserve"> </v>
      </c>
      <c r="AR52" s="419" t="str">
        <f t="shared" si="32"/>
        <v xml:space="preserve"> </v>
      </c>
      <c r="AS52" s="419" t="str">
        <f t="shared" si="33"/>
        <v xml:space="preserve"> </v>
      </c>
      <c r="AT52" s="419" t="str">
        <f t="shared" si="34"/>
        <v xml:space="preserve"> </v>
      </c>
      <c r="AU52" s="419" t="str">
        <f t="shared" si="35"/>
        <v xml:space="preserve"> </v>
      </c>
      <c r="AV52" s="420" t="str">
        <f t="shared" si="36"/>
        <v xml:space="preserve"> </v>
      </c>
      <c r="AW52" s="447">
        <f t="shared" si="37"/>
        <v>9</v>
      </c>
      <c r="AX52" s="422" t="str">
        <f t="shared" si="38"/>
        <v/>
      </c>
      <c r="AY52" s="448">
        <f t="shared" si="39"/>
        <v>9</v>
      </c>
      <c r="AZ52" s="449" t="str">
        <f t="shared" si="40"/>
        <v/>
      </c>
      <c r="BA52" s="450">
        <f t="shared" si="41"/>
        <v>0.25</v>
      </c>
      <c r="BB52" s="451" t="str">
        <f t="shared" si="42"/>
        <v/>
      </c>
      <c r="BC52" s="452">
        <f t="shared" si="43"/>
        <v>0.25</v>
      </c>
      <c r="BD52" s="451" t="str">
        <f t="shared" si="44"/>
        <v/>
      </c>
      <c r="BE52" s="453" t="str">
        <f t="shared" si="45"/>
        <v/>
      </c>
      <c r="BF52" s="451" t="str">
        <f t="shared" si="46"/>
        <v/>
      </c>
      <c r="BG52" s="452" t="str">
        <f t="shared" si="47"/>
        <v/>
      </c>
      <c r="BH52" s="454" t="str">
        <f t="shared" si="48"/>
        <v/>
      </c>
      <c r="BI52" s="431"/>
      <c r="BJ52" s="455" t="s">
        <v>1198</v>
      </c>
      <c r="BK52" s="455" t="s">
        <v>1199</v>
      </c>
      <c r="BL52" s="455" t="s">
        <v>1200</v>
      </c>
      <c r="BM52" s="455" t="s">
        <v>1201</v>
      </c>
      <c r="BN52" s="456" t="s">
        <v>1202</v>
      </c>
      <c r="BO52" s="455" t="s">
        <v>1203</v>
      </c>
      <c r="BP52" s="455" t="s">
        <v>1204</v>
      </c>
      <c r="BQ52" s="455" t="s">
        <v>1205</v>
      </c>
      <c r="BR52" s="490"/>
      <c r="BS52" s="490"/>
      <c r="BT52" s="468" t="s">
        <v>1206</v>
      </c>
      <c r="BU52" s="490"/>
      <c r="BV52" s="455" t="s">
        <v>1207</v>
      </c>
      <c r="BW52" s="455" t="s">
        <v>1208</v>
      </c>
      <c r="BX52" s="455" t="s">
        <v>1209</v>
      </c>
      <c r="BY52" s="455" t="s">
        <v>1210</v>
      </c>
      <c r="BZ52" s="490"/>
      <c r="CA52" s="455" t="s">
        <v>1211</v>
      </c>
      <c r="CB52" s="455" t="s">
        <v>1212</v>
      </c>
      <c r="CC52" s="455" t="s">
        <v>1213</v>
      </c>
      <c r="CD52" s="455" t="s">
        <v>1214</v>
      </c>
      <c r="CE52" s="506"/>
      <c r="CF52" s="506"/>
      <c r="CG52" s="506"/>
      <c r="CH52" s="506"/>
      <c r="CI52" s="490"/>
      <c r="CJ52" s="490"/>
      <c r="CK52" s="490"/>
      <c r="CL52" s="490"/>
      <c r="CM52" s="490"/>
      <c r="CN52" s="490"/>
      <c r="CO52" s="490"/>
      <c r="CP52" s="490"/>
      <c r="CQ52" s="490"/>
      <c r="CR52" s="490"/>
      <c r="CS52" s="490"/>
      <c r="CT52" s="490"/>
      <c r="CU52" s="490"/>
      <c r="CV52" s="490"/>
      <c r="CW52" s="490"/>
      <c r="CX52" s="490"/>
      <c r="CY52" s="490"/>
      <c r="CZ52" s="490"/>
      <c r="DA52" s="490"/>
      <c r="DB52" s="490"/>
      <c r="DC52" s="490"/>
      <c r="DD52" s="490"/>
      <c r="DE52" s="490"/>
      <c r="DF52" s="490"/>
      <c r="DG52" s="490"/>
      <c r="DH52" s="490"/>
      <c r="DI52" s="490"/>
      <c r="DJ52" s="490"/>
      <c r="DK52" s="490"/>
      <c r="DL52" s="490"/>
      <c r="DM52" s="490"/>
      <c r="DN52" s="490"/>
      <c r="DO52" s="490"/>
      <c r="DP52" s="490"/>
      <c r="DQ52" s="490"/>
      <c r="DR52" s="490"/>
      <c r="DS52" s="490"/>
      <c r="DT52" s="490"/>
      <c r="DU52" s="490"/>
      <c r="DV52" s="490"/>
      <c r="DW52" s="490"/>
      <c r="DX52" s="490"/>
      <c r="DY52" s="490"/>
      <c r="DZ52" s="490"/>
      <c r="EA52" s="490"/>
      <c r="EB52" s="490"/>
      <c r="EC52" s="490"/>
      <c r="ED52" s="490"/>
      <c r="EE52" s="490"/>
      <c r="EF52" s="490"/>
      <c r="EG52" s="490"/>
      <c r="EH52" s="490"/>
      <c r="EI52" s="490"/>
      <c r="EJ52" s="490"/>
    </row>
    <row r="53" spans="1:140" s="491" customFormat="1" ht="18" customHeight="1" x14ac:dyDescent="0.3">
      <c r="A53" s="477"/>
      <c r="B53" s="478"/>
      <c r="C53" s="479">
        <v>42</v>
      </c>
      <c r="D53" s="480" t="s">
        <v>1215</v>
      </c>
      <c r="E53" s="500" t="s">
        <v>215</v>
      </c>
      <c r="F53" s="481"/>
      <c r="G53" s="462">
        <v>43500</v>
      </c>
      <c r="H53" s="463">
        <v>43500</v>
      </c>
      <c r="I53" s="501" t="s">
        <v>35</v>
      </c>
      <c r="J53" s="497"/>
      <c r="K53" s="465"/>
      <c r="L53" s="466"/>
      <c r="M53" s="439">
        <v>43500</v>
      </c>
      <c r="N53" s="399">
        <f t="shared" si="17"/>
        <v>1</v>
      </c>
      <c r="O53" s="484" t="s">
        <v>35</v>
      </c>
      <c r="P53" s="484"/>
      <c r="Q53" s="484"/>
      <c r="R53" s="484"/>
      <c r="S53" s="484"/>
      <c r="T53" s="466"/>
      <c r="U53" s="485"/>
      <c r="V53" s="494">
        <v>0.25</v>
      </c>
      <c r="W53" s="495"/>
      <c r="X53" s="496"/>
      <c r="Y53" s="404">
        <f t="shared" si="18"/>
        <v>0.25</v>
      </c>
      <c r="Z53" s="405">
        <f t="shared" si="19"/>
        <v>2.5</v>
      </c>
      <c r="AA53" s="486"/>
      <c r="AB53" s="442">
        <f t="shared" si="20"/>
        <v>-30</v>
      </c>
      <c r="AC53" s="487"/>
      <c r="AD53" s="409" t="str">
        <f t="shared" si="21"/>
        <v/>
      </c>
      <c r="AE53" s="410">
        <f t="shared" si="22"/>
        <v>-27.5</v>
      </c>
      <c r="AF53" s="507"/>
      <c r="AG53" s="505"/>
      <c r="AH53" s="489"/>
      <c r="AI53" s="413">
        <f t="shared" si="23"/>
        <v>0</v>
      </c>
      <c r="AJ53" s="414">
        <f t="shared" si="24"/>
        <v>2.5</v>
      </c>
      <c r="AK53" s="415">
        <f t="shared" si="25"/>
        <v>2.5</v>
      </c>
      <c r="AL53" s="416">
        <f t="shared" si="26"/>
        <v>0</v>
      </c>
      <c r="AM53" s="416">
        <f t="shared" si="27"/>
        <v>0</v>
      </c>
      <c r="AN53" s="416">
        <f t="shared" si="28"/>
        <v>0</v>
      </c>
      <c r="AO53" s="416">
        <f t="shared" si="29"/>
        <v>0</v>
      </c>
      <c r="AP53" s="476" t="str">
        <f t="shared" si="30"/>
        <v xml:space="preserve"> </v>
      </c>
      <c r="AQ53" s="419" t="str">
        <f t="shared" si="31"/>
        <v xml:space="preserve"> </v>
      </c>
      <c r="AR53" s="419" t="str">
        <f t="shared" si="32"/>
        <v xml:space="preserve"> </v>
      </c>
      <c r="AS53" s="419" t="str">
        <f t="shared" si="33"/>
        <v xml:space="preserve"> </v>
      </c>
      <c r="AT53" s="419" t="str">
        <f t="shared" si="34"/>
        <v xml:space="preserve"> </v>
      </c>
      <c r="AU53" s="419" t="str">
        <f t="shared" si="35"/>
        <v xml:space="preserve"> </v>
      </c>
      <c r="AV53" s="420" t="str">
        <f t="shared" si="36"/>
        <v xml:space="preserve"> </v>
      </c>
      <c r="AW53" s="447">
        <f t="shared" si="37"/>
        <v>1</v>
      </c>
      <c r="AX53" s="422" t="str">
        <f t="shared" si="38"/>
        <v/>
      </c>
      <c r="AY53" s="448">
        <f t="shared" si="39"/>
        <v>1</v>
      </c>
      <c r="AZ53" s="449" t="str">
        <f t="shared" si="40"/>
        <v/>
      </c>
      <c r="BA53" s="450">
        <f t="shared" si="41"/>
        <v>0.25</v>
      </c>
      <c r="BB53" s="451" t="str">
        <f t="shared" si="42"/>
        <v/>
      </c>
      <c r="BC53" s="452">
        <f t="shared" si="43"/>
        <v>0.25</v>
      </c>
      <c r="BD53" s="451" t="str">
        <f t="shared" si="44"/>
        <v/>
      </c>
      <c r="BE53" s="453" t="str">
        <f t="shared" si="45"/>
        <v/>
      </c>
      <c r="BF53" s="451" t="str">
        <f t="shared" si="46"/>
        <v/>
      </c>
      <c r="BG53" s="452" t="str">
        <f t="shared" si="47"/>
        <v/>
      </c>
      <c r="BH53" s="454" t="str">
        <f t="shared" si="48"/>
        <v/>
      </c>
      <c r="BI53" s="431"/>
      <c r="BJ53" s="455" t="s">
        <v>1216</v>
      </c>
      <c r="BK53" s="455" t="s">
        <v>1217</v>
      </c>
      <c r="BL53" s="455" t="s">
        <v>1218</v>
      </c>
      <c r="BM53" s="455" t="s">
        <v>1219</v>
      </c>
      <c r="BN53" s="456" t="s">
        <v>1220</v>
      </c>
      <c r="BO53" s="455" t="s">
        <v>1221</v>
      </c>
      <c r="BP53" s="455" t="s">
        <v>1222</v>
      </c>
      <c r="BQ53" s="455" t="s">
        <v>1223</v>
      </c>
      <c r="BR53" s="490"/>
      <c r="BS53" s="490"/>
      <c r="BT53" s="468" t="s">
        <v>1224</v>
      </c>
      <c r="BU53" s="490"/>
      <c r="BV53" s="455" t="s">
        <v>1225</v>
      </c>
      <c r="BW53" s="455" t="s">
        <v>1226</v>
      </c>
      <c r="BX53" s="455" t="s">
        <v>1227</v>
      </c>
      <c r="BY53" s="455" t="s">
        <v>1228</v>
      </c>
      <c r="BZ53" s="490"/>
      <c r="CA53" s="455" t="s">
        <v>1229</v>
      </c>
      <c r="CB53" s="455" t="s">
        <v>1230</v>
      </c>
      <c r="CC53" s="455" t="s">
        <v>1231</v>
      </c>
      <c r="CD53" s="455" t="s">
        <v>1232</v>
      </c>
      <c r="CE53" s="506"/>
      <c r="CF53" s="506"/>
      <c r="CG53" s="506"/>
      <c r="CH53" s="506"/>
      <c r="CI53" s="490"/>
      <c r="CJ53" s="490"/>
      <c r="CK53" s="490"/>
      <c r="CL53" s="490"/>
      <c r="CM53" s="490"/>
      <c r="CN53" s="490"/>
      <c r="CO53" s="490"/>
      <c r="CP53" s="490"/>
      <c r="CQ53" s="490"/>
      <c r="CR53" s="490"/>
      <c r="CS53" s="490"/>
      <c r="CT53" s="490"/>
      <c r="CU53" s="490"/>
      <c r="CV53" s="490"/>
      <c r="CW53" s="490"/>
      <c r="CX53" s="490"/>
      <c r="CY53" s="490"/>
      <c r="CZ53" s="490"/>
      <c r="DA53" s="490"/>
      <c r="DB53" s="490"/>
      <c r="DC53" s="490"/>
      <c r="DD53" s="490"/>
      <c r="DE53" s="490"/>
      <c r="DF53" s="490"/>
      <c r="DG53" s="490"/>
      <c r="DH53" s="490"/>
      <c r="DI53" s="490"/>
      <c r="DJ53" s="490"/>
      <c r="DK53" s="490"/>
      <c r="DL53" s="490"/>
      <c r="DM53" s="490"/>
      <c r="DN53" s="490"/>
      <c r="DO53" s="490"/>
      <c r="DP53" s="490"/>
      <c r="DQ53" s="490"/>
      <c r="DR53" s="490"/>
      <c r="DS53" s="490"/>
      <c r="DT53" s="490"/>
      <c r="DU53" s="490"/>
      <c r="DV53" s="490"/>
      <c r="DW53" s="490"/>
      <c r="DX53" s="490"/>
      <c r="DY53" s="490"/>
      <c r="DZ53" s="490"/>
      <c r="EA53" s="490"/>
      <c r="EB53" s="490"/>
      <c r="EC53" s="490"/>
      <c r="ED53" s="490"/>
      <c r="EE53" s="490"/>
      <c r="EF53" s="490"/>
      <c r="EG53" s="490"/>
      <c r="EH53" s="490"/>
      <c r="EI53" s="490"/>
      <c r="EJ53" s="490"/>
    </row>
    <row r="54" spans="1:140" s="491" customFormat="1" ht="18.75" x14ac:dyDescent="0.3">
      <c r="A54" s="477"/>
      <c r="B54" s="478"/>
      <c r="C54" s="479">
        <v>43</v>
      </c>
      <c r="D54" s="480" t="s">
        <v>1233</v>
      </c>
      <c r="E54" s="500" t="s">
        <v>1234</v>
      </c>
      <c r="F54" s="481"/>
      <c r="G54" s="462">
        <v>43472</v>
      </c>
      <c r="H54" s="463">
        <v>43481</v>
      </c>
      <c r="I54" s="501" t="s">
        <v>35</v>
      </c>
      <c r="J54" s="497"/>
      <c r="K54" s="465"/>
      <c r="L54" s="466"/>
      <c r="M54" s="439"/>
      <c r="N54" s="399" t="str">
        <f t="shared" si="17"/>
        <v/>
      </c>
      <c r="O54" s="484"/>
      <c r="P54" s="484"/>
      <c r="Q54" s="484"/>
      <c r="R54" s="484"/>
      <c r="S54" s="484"/>
      <c r="T54" s="466"/>
      <c r="U54" s="485"/>
      <c r="V54" s="494"/>
      <c r="W54" s="495"/>
      <c r="X54" s="496"/>
      <c r="Y54" s="404">
        <f t="shared" si="18"/>
        <v>0</v>
      </c>
      <c r="Z54" s="405">
        <f t="shared" si="19"/>
        <v>0</v>
      </c>
      <c r="AA54" s="486"/>
      <c r="AB54" s="442">
        <f t="shared" si="20"/>
        <v>0</v>
      </c>
      <c r="AC54" s="487"/>
      <c r="AD54" s="409" t="str">
        <f t="shared" si="21"/>
        <v/>
      </c>
      <c r="AE54" s="410">
        <f t="shared" si="22"/>
        <v>0</v>
      </c>
      <c r="AF54" s="507"/>
      <c r="AG54" s="505"/>
      <c r="AH54" s="489"/>
      <c r="AI54" s="413">
        <f t="shared" si="23"/>
        <v>0</v>
      </c>
      <c r="AJ54" s="414">
        <f t="shared" si="24"/>
        <v>0</v>
      </c>
      <c r="AK54" s="415">
        <f t="shared" si="25"/>
        <v>0</v>
      </c>
      <c r="AL54" s="416">
        <f t="shared" si="26"/>
        <v>0</v>
      </c>
      <c r="AM54" s="416">
        <f t="shared" si="27"/>
        <v>0</v>
      </c>
      <c r="AN54" s="416">
        <f t="shared" si="28"/>
        <v>0</v>
      </c>
      <c r="AO54" s="416">
        <f t="shared" si="29"/>
        <v>0</v>
      </c>
      <c r="AP54" s="476" t="str">
        <f t="shared" si="30"/>
        <v xml:space="preserve"> </v>
      </c>
      <c r="AQ54" s="419" t="str">
        <f t="shared" si="31"/>
        <v xml:space="preserve"> </v>
      </c>
      <c r="AR54" s="419" t="str">
        <f t="shared" si="32"/>
        <v xml:space="preserve"> </v>
      </c>
      <c r="AS54" s="419" t="str">
        <f t="shared" si="33"/>
        <v xml:space="preserve"> </v>
      </c>
      <c r="AT54" s="419" t="str">
        <f t="shared" si="34"/>
        <v xml:space="preserve"> </v>
      </c>
      <c r="AU54" s="419" t="str">
        <f t="shared" si="35"/>
        <v xml:space="preserve"> </v>
      </c>
      <c r="AV54" s="420" t="str">
        <f t="shared" si="36"/>
        <v xml:space="preserve"> </v>
      </c>
      <c r="AW54" s="447" t="str">
        <f t="shared" si="37"/>
        <v/>
      </c>
      <c r="AX54" s="422" t="str">
        <f t="shared" si="38"/>
        <v/>
      </c>
      <c r="AY54" s="448" t="str">
        <f t="shared" si="39"/>
        <v/>
      </c>
      <c r="AZ54" s="449" t="str">
        <f t="shared" si="40"/>
        <v/>
      </c>
      <c r="BA54" s="450" t="str">
        <f t="shared" si="41"/>
        <v/>
      </c>
      <c r="BB54" s="451" t="str">
        <f t="shared" si="42"/>
        <v/>
      </c>
      <c r="BC54" s="452" t="str">
        <f t="shared" si="43"/>
        <v/>
      </c>
      <c r="BD54" s="451" t="str">
        <f t="shared" si="44"/>
        <v/>
      </c>
      <c r="BE54" s="453" t="str">
        <f t="shared" si="45"/>
        <v/>
      </c>
      <c r="BF54" s="451" t="str">
        <f t="shared" si="46"/>
        <v/>
      </c>
      <c r="BG54" s="452" t="str">
        <f t="shared" si="47"/>
        <v/>
      </c>
      <c r="BH54" s="454" t="str">
        <f t="shared" si="48"/>
        <v/>
      </c>
      <c r="BI54" s="431"/>
      <c r="BJ54" s="455" t="s">
        <v>1235</v>
      </c>
      <c r="BK54" s="455" t="s">
        <v>1236</v>
      </c>
      <c r="BL54" s="455" t="s">
        <v>1237</v>
      </c>
      <c r="BM54" s="455" t="s">
        <v>1238</v>
      </c>
      <c r="BN54" s="456" t="s">
        <v>1239</v>
      </c>
      <c r="BO54" s="455" t="s">
        <v>1240</v>
      </c>
      <c r="BP54" s="455" t="s">
        <v>1241</v>
      </c>
      <c r="BQ54" s="455" t="s">
        <v>1242</v>
      </c>
      <c r="BR54" s="490"/>
      <c r="BS54" s="490"/>
      <c r="BT54" s="468" t="s">
        <v>1243</v>
      </c>
      <c r="BU54" s="490"/>
      <c r="BV54" s="455" t="s">
        <v>1244</v>
      </c>
      <c r="BW54" s="455" t="s">
        <v>1245</v>
      </c>
      <c r="BX54" s="455" t="s">
        <v>1246</v>
      </c>
      <c r="BY54" s="455" t="s">
        <v>1247</v>
      </c>
      <c r="BZ54" s="490"/>
      <c r="CA54" s="455" t="s">
        <v>1248</v>
      </c>
      <c r="CB54" s="455" t="s">
        <v>1249</v>
      </c>
      <c r="CC54" s="455" t="s">
        <v>1250</v>
      </c>
      <c r="CD54" s="455" t="s">
        <v>1251</v>
      </c>
      <c r="CE54" s="506"/>
      <c r="CF54" s="506"/>
      <c r="CG54" s="506"/>
      <c r="CH54" s="506"/>
      <c r="CI54" s="490"/>
      <c r="CJ54" s="490"/>
      <c r="CK54" s="490"/>
      <c r="CL54" s="490"/>
      <c r="CM54" s="490"/>
      <c r="CN54" s="490"/>
      <c r="CO54" s="490"/>
      <c r="CP54" s="490"/>
      <c r="CQ54" s="490"/>
      <c r="CR54" s="490"/>
      <c r="CS54" s="490"/>
      <c r="CT54" s="490"/>
      <c r="CU54" s="490"/>
      <c r="CV54" s="490"/>
      <c r="CW54" s="490"/>
      <c r="CX54" s="490"/>
      <c r="CY54" s="490"/>
      <c r="CZ54" s="490"/>
      <c r="DA54" s="490"/>
      <c r="DB54" s="490"/>
      <c r="DC54" s="490"/>
      <c r="DD54" s="490"/>
      <c r="DE54" s="490"/>
      <c r="DF54" s="490"/>
      <c r="DG54" s="490"/>
      <c r="DH54" s="490"/>
      <c r="DI54" s="490"/>
      <c r="DJ54" s="490"/>
      <c r="DK54" s="490"/>
      <c r="DL54" s="490"/>
      <c r="DM54" s="490"/>
      <c r="DN54" s="490"/>
      <c r="DO54" s="490"/>
      <c r="DP54" s="490"/>
      <c r="DQ54" s="490"/>
      <c r="DR54" s="490"/>
      <c r="DS54" s="490"/>
      <c r="DT54" s="490"/>
      <c r="DU54" s="490"/>
      <c r="DV54" s="490"/>
      <c r="DW54" s="490"/>
      <c r="DX54" s="490"/>
      <c r="DY54" s="490"/>
      <c r="DZ54" s="490"/>
      <c r="EA54" s="490"/>
      <c r="EB54" s="490"/>
      <c r="EC54" s="490"/>
      <c r="ED54" s="490"/>
      <c r="EE54" s="490"/>
      <c r="EF54" s="490"/>
      <c r="EG54" s="490"/>
      <c r="EH54" s="490"/>
      <c r="EI54" s="490"/>
      <c r="EJ54" s="490"/>
    </row>
    <row r="55" spans="1:140" s="491" customFormat="1" ht="18.75" x14ac:dyDescent="0.3">
      <c r="A55" s="477"/>
      <c r="B55" s="478"/>
      <c r="C55" s="469">
        <v>44</v>
      </c>
      <c r="D55" s="498" t="s">
        <v>1252</v>
      </c>
      <c r="E55" s="515" t="s">
        <v>1253</v>
      </c>
      <c r="F55" s="481"/>
      <c r="G55" s="462">
        <v>43476</v>
      </c>
      <c r="H55" s="463">
        <v>43478</v>
      </c>
      <c r="I55" s="501" t="s">
        <v>35</v>
      </c>
      <c r="J55" s="497"/>
      <c r="K55" s="465"/>
      <c r="L55" s="466"/>
      <c r="M55" s="439"/>
      <c r="N55" s="399">
        <v>3</v>
      </c>
      <c r="O55" s="484" t="s">
        <v>35</v>
      </c>
      <c r="P55" s="484"/>
      <c r="Q55" s="484"/>
      <c r="R55" s="484"/>
      <c r="S55" s="484"/>
      <c r="T55" s="466"/>
      <c r="U55" s="485"/>
      <c r="V55" s="494"/>
      <c r="W55" s="495"/>
      <c r="X55" s="496"/>
      <c r="Y55" s="404">
        <f t="shared" si="18"/>
        <v>0</v>
      </c>
      <c r="Z55" s="405">
        <f t="shared" si="19"/>
        <v>0</v>
      </c>
      <c r="AA55" s="486"/>
      <c r="AB55" s="442">
        <f t="shared" si="20"/>
        <v>0</v>
      </c>
      <c r="AC55" s="487"/>
      <c r="AD55" s="409" t="str">
        <f t="shared" si="21"/>
        <v/>
      </c>
      <c r="AE55" s="410">
        <f t="shared" si="22"/>
        <v>0</v>
      </c>
      <c r="AF55" s="507"/>
      <c r="AG55" s="505"/>
      <c r="AH55" s="489"/>
      <c r="AI55" s="413">
        <f t="shared" si="23"/>
        <v>0</v>
      </c>
      <c r="AJ55" s="414">
        <f t="shared" si="24"/>
        <v>0</v>
      </c>
      <c r="AK55" s="415">
        <f t="shared" si="25"/>
        <v>0</v>
      </c>
      <c r="AL55" s="416">
        <f t="shared" si="26"/>
        <v>0</v>
      </c>
      <c r="AM55" s="416">
        <f t="shared" si="27"/>
        <v>0</v>
      </c>
      <c r="AN55" s="416">
        <f t="shared" si="28"/>
        <v>0</v>
      </c>
      <c r="AO55" s="416">
        <f t="shared" si="29"/>
        <v>0</v>
      </c>
      <c r="AP55" s="476" t="str">
        <f t="shared" si="30"/>
        <v xml:space="preserve"> </v>
      </c>
      <c r="AQ55" s="419" t="str">
        <f t="shared" si="31"/>
        <v xml:space="preserve"> </v>
      </c>
      <c r="AR55" s="419" t="str">
        <f t="shared" si="32"/>
        <v xml:space="preserve"> </v>
      </c>
      <c r="AS55" s="419" t="str">
        <f t="shared" si="33"/>
        <v xml:space="preserve"> </v>
      </c>
      <c r="AT55" s="419" t="str">
        <f t="shared" si="34"/>
        <v xml:space="preserve"> </v>
      </c>
      <c r="AU55" s="419" t="str">
        <f t="shared" si="35"/>
        <v xml:space="preserve"> </v>
      </c>
      <c r="AV55" s="420" t="str">
        <f t="shared" si="36"/>
        <v xml:space="preserve"> </v>
      </c>
      <c r="AW55" s="447">
        <f t="shared" si="37"/>
        <v>3</v>
      </c>
      <c r="AX55" s="422" t="str">
        <f t="shared" si="38"/>
        <v/>
      </c>
      <c r="AY55" s="448">
        <f t="shared" si="39"/>
        <v>3</v>
      </c>
      <c r="AZ55" s="449" t="str">
        <f t="shared" si="40"/>
        <v/>
      </c>
      <c r="BA55" s="450" t="str">
        <f t="shared" si="41"/>
        <v/>
      </c>
      <c r="BB55" s="451" t="str">
        <f t="shared" si="42"/>
        <v/>
      </c>
      <c r="BC55" s="452" t="str">
        <f t="shared" si="43"/>
        <v/>
      </c>
      <c r="BD55" s="451" t="str">
        <f t="shared" si="44"/>
        <v/>
      </c>
      <c r="BE55" s="453" t="str">
        <f t="shared" si="45"/>
        <v/>
      </c>
      <c r="BF55" s="451" t="str">
        <f t="shared" si="46"/>
        <v/>
      </c>
      <c r="BG55" s="452" t="str">
        <f t="shared" si="47"/>
        <v/>
      </c>
      <c r="BH55" s="454" t="str">
        <f t="shared" si="48"/>
        <v/>
      </c>
      <c r="BI55" s="431"/>
      <c r="BJ55" s="455" t="s">
        <v>1254</v>
      </c>
      <c r="BK55" s="455" t="s">
        <v>1255</v>
      </c>
      <c r="BL55" s="455" t="s">
        <v>1256</v>
      </c>
      <c r="BM55" s="455" t="s">
        <v>1257</v>
      </c>
      <c r="BN55" s="456" t="s">
        <v>1258</v>
      </c>
      <c r="BO55" s="455" t="s">
        <v>1259</v>
      </c>
      <c r="BP55" s="455" t="s">
        <v>1260</v>
      </c>
      <c r="BQ55" s="455" t="s">
        <v>1261</v>
      </c>
      <c r="BR55" s="490"/>
      <c r="BS55" s="490"/>
      <c r="BT55" s="468" t="s">
        <v>1262</v>
      </c>
      <c r="BU55" s="490"/>
      <c r="BV55" s="455" t="s">
        <v>1263</v>
      </c>
      <c r="BW55" s="455" t="s">
        <v>1264</v>
      </c>
      <c r="BX55" s="455" t="s">
        <v>1265</v>
      </c>
      <c r="BY55" s="455" t="s">
        <v>1266</v>
      </c>
      <c r="BZ55" s="490"/>
      <c r="CA55" s="455" t="s">
        <v>1267</v>
      </c>
      <c r="CB55" s="455" t="s">
        <v>1268</v>
      </c>
      <c r="CC55" s="455" t="s">
        <v>1269</v>
      </c>
      <c r="CD55" s="455" t="s">
        <v>1270</v>
      </c>
      <c r="CE55" s="506"/>
      <c r="CF55" s="506"/>
      <c r="CG55" s="506"/>
      <c r="CH55" s="506"/>
      <c r="CI55" s="490"/>
      <c r="CJ55" s="490"/>
      <c r="CK55" s="490"/>
      <c r="CL55" s="490"/>
      <c r="CM55" s="490"/>
      <c r="CN55" s="490"/>
      <c r="CO55" s="490"/>
      <c r="CP55" s="490"/>
      <c r="CQ55" s="490"/>
      <c r="CR55" s="490"/>
      <c r="CS55" s="490"/>
      <c r="CT55" s="490"/>
      <c r="CU55" s="490"/>
      <c r="CV55" s="490"/>
      <c r="CW55" s="490"/>
      <c r="CX55" s="490"/>
      <c r="CY55" s="490"/>
      <c r="CZ55" s="490"/>
      <c r="DA55" s="490"/>
      <c r="DB55" s="490"/>
      <c r="DC55" s="490"/>
      <c r="DD55" s="490"/>
      <c r="DE55" s="490"/>
      <c r="DF55" s="490"/>
      <c r="DG55" s="490"/>
      <c r="DH55" s="490"/>
      <c r="DI55" s="490"/>
      <c r="DJ55" s="490"/>
      <c r="DK55" s="490"/>
      <c r="DL55" s="490"/>
      <c r="DM55" s="490"/>
      <c r="DN55" s="490"/>
      <c r="DO55" s="490"/>
      <c r="DP55" s="490"/>
      <c r="DQ55" s="490"/>
      <c r="DR55" s="490"/>
      <c r="DS55" s="490"/>
      <c r="DT55" s="490"/>
      <c r="DU55" s="490"/>
      <c r="DV55" s="490"/>
      <c r="DW55" s="490"/>
      <c r="DX55" s="490"/>
      <c r="DY55" s="490"/>
      <c r="DZ55" s="490"/>
      <c r="EA55" s="490"/>
      <c r="EB55" s="490"/>
      <c r="EC55" s="490"/>
      <c r="ED55" s="490"/>
      <c r="EE55" s="490"/>
      <c r="EF55" s="490"/>
      <c r="EG55" s="490"/>
      <c r="EH55" s="490"/>
      <c r="EI55" s="490"/>
      <c r="EJ55" s="490"/>
    </row>
    <row r="56" spans="1:140" s="491" customFormat="1" ht="37.5" x14ac:dyDescent="0.3">
      <c r="A56" s="477"/>
      <c r="B56" s="478"/>
      <c r="C56" s="479">
        <v>45</v>
      </c>
      <c r="D56" s="480" t="s">
        <v>483</v>
      </c>
      <c r="E56" s="500" t="s">
        <v>215</v>
      </c>
      <c r="F56" s="481"/>
      <c r="G56" s="462">
        <v>43503</v>
      </c>
      <c r="H56" s="463">
        <v>43509</v>
      </c>
      <c r="I56" s="501" t="s">
        <v>35</v>
      </c>
      <c r="J56" s="497"/>
      <c r="K56" s="465"/>
      <c r="L56" s="466"/>
      <c r="M56" s="439">
        <v>43509</v>
      </c>
      <c r="N56" s="399">
        <f t="shared" si="17"/>
        <v>5</v>
      </c>
      <c r="O56" s="484" t="s">
        <v>35</v>
      </c>
      <c r="P56" s="484"/>
      <c r="Q56" s="484"/>
      <c r="R56" s="484"/>
      <c r="S56" s="484"/>
      <c r="T56" s="466"/>
      <c r="U56" s="485"/>
      <c r="V56" s="494">
        <v>0.25</v>
      </c>
      <c r="W56" s="495"/>
      <c r="X56" s="496"/>
      <c r="Y56" s="404">
        <f t="shared" si="18"/>
        <v>0.25</v>
      </c>
      <c r="Z56" s="405">
        <f t="shared" si="19"/>
        <v>2.5</v>
      </c>
      <c r="AA56" s="486"/>
      <c r="AB56" s="442">
        <f t="shared" si="20"/>
        <v>-30</v>
      </c>
      <c r="AC56" s="487"/>
      <c r="AD56" s="409" t="str">
        <f t="shared" si="21"/>
        <v/>
      </c>
      <c r="AE56" s="410">
        <f t="shared" si="22"/>
        <v>-27.5</v>
      </c>
      <c r="AF56" s="507"/>
      <c r="AG56" s="505"/>
      <c r="AH56" s="489"/>
      <c r="AI56" s="413">
        <f t="shared" si="23"/>
        <v>0</v>
      </c>
      <c r="AJ56" s="414">
        <f t="shared" si="24"/>
        <v>2.5</v>
      </c>
      <c r="AK56" s="415">
        <f t="shared" si="25"/>
        <v>2.5</v>
      </c>
      <c r="AL56" s="416">
        <f t="shared" si="26"/>
        <v>0</v>
      </c>
      <c r="AM56" s="416">
        <f t="shared" si="27"/>
        <v>0</v>
      </c>
      <c r="AN56" s="416">
        <f t="shared" si="28"/>
        <v>0</v>
      </c>
      <c r="AO56" s="416">
        <f t="shared" si="29"/>
        <v>0</v>
      </c>
      <c r="AP56" s="476" t="str">
        <f t="shared" si="30"/>
        <v xml:space="preserve"> </v>
      </c>
      <c r="AQ56" s="419" t="str">
        <f t="shared" si="31"/>
        <v xml:space="preserve"> </v>
      </c>
      <c r="AR56" s="419" t="str">
        <f t="shared" si="32"/>
        <v xml:space="preserve"> </v>
      </c>
      <c r="AS56" s="419" t="str">
        <f t="shared" si="33"/>
        <v xml:space="preserve"> </v>
      </c>
      <c r="AT56" s="419" t="str">
        <f t="shared" si="34"/>
        <v xml:space="preserve"> </v>
      </c>
      <c r="AU56" s="419" t="str">
        <f t="shared" si="35"/>
        <v xml:space="preserve"> </v>
      </c>
      <c r="AV56" s="420" t="str">
        <f t="shared" si="36"/>
        <v xml:space="preserve"> </v>
      </c>
      <c r="AW56" s="447">
        <f t="shared" si="37"/>
        <v>5</v>
      </c>
      <c r="AX56" s="422" t="str">
        <f t="shared" si="38"/>
        <v/>
      </c>
      <c r="AY56" s="448">
        <f t="shared" si="39"/>
        <v>5</v>
      </c>
      <c r="AZ56" s="449" t="str">
        <f t="shared" si="40"/>
        <v/>
      </c>
      <c r="BA56" s="450">
        <f t="shared" si="41"/>
        <v>0.25</v>
      </c>
      <c r="BB56" s="451" t="str">
        <f t="shared" si="42"/>
        <v/>
      </c>
      <c r="BC56" s="452">
        <f t="shared" si="43"/>
        <v>0.25</v>
      </c>
      <c r="BD56" s="451" t="str">
        <f t="shared" si="44"/>
        <v/>
      </c>
      <c r="BE56" s="453" t="str">
        <f t="shared" si="45"/>
        <v/>
      </c>
      <c r="BF56" s="451" t="str">
        <f t="shared" si="46"/>
        <v/>
      </c>
      <c r="BG56" s="452" t="str">
        <f t="shared" si="47"/>
        <v/>
      </c>
      <c r="BH56" s="454" t="str">
        <f t="shared" si="48"/>
        <v/>
      </c>
      <c r="BI56" s="431"/>
      <c r="BJ56" s="455" t="s">
        <v>1271</v>
      </c>
      <c r="BK56" s="455" t="s">
        <v>1272</v>
      </c>
      <c r="BL56" s="455" t="s">
        <v>1273</v>
      </c>
      <c r="BM56" s="455" t="s">
        <v>1274</v>
      </c>
      <c r="BN56" s="456" t="s">
        <v>1275</v>
      </c>
      <c r="BO56" s="455" t="s">
        <v>1276</v>
      </c>
      <c r="BP56" s="455" t="s">
        <v>1260</v>
      </c>
      <c r="BQ56" s="455" t="s">
        <v>1277</v>
      </c>
      <c r="BR56" s="490"/>
      <c r="BS56" s="490"/>
      <c r="BT56" s="468" t="s">
        <v>1278</v>
      </c>
      <c r="BU56" s="490"/>
      <c r="BV56" s="455" t="s">
        <v>1279</v>
      </c>
      <c r="BW56" s="455" t="s">
        <v>1280</v>
      </c>
      <c r="BX56" s="455" t="s">
        <v>1281</v>
      </c>
      <c r="BY56" s="455" t="s">
        <v>1282</v>
      </c>
      <c r="BZ56" s="490"/>
      <c r="CA56" s="455" t="s">
        <v>1283</v>
      </c>
      <c r="CB56" s="455" t="s">
        <v>1284</v>
      </c>
      <c r="CC56" s="455" t="s">
        <v>1285</v>
      </c>
      <c r="CD56" s="455" t="s">
        <v>1286</v>
      </c>
      <c r="CE56" s="506"/>
      <c r="CF56" s="506"/>
      <c r="CG56" s="506"/>
      <c r="CH56" s="506"/>
      <c r="CI56" s="490"/>
      <c r="CJ56" s="490"/>
      <c r="CK56" s="490"/>
      <c r="CL56" s="490"/>
      <c r="CM56" s="490"/>
      <c r="CN56" s="490"/>
      <c r="CO56" s="490"/>
      <c r="CP56" s="490"/>
      <c r="CQ56" s="490"/>
      <c r="CR56" s="490"/>
      <c r="CS56" s="490"/>
      <c r="CT56" s="490"/>
      <c r="CU56" s="490"/>
      <c r="CV56" s="490"/>
      <c r="CW56" s="490"/>
      <c r="CX56" s="490"/>
      <c r="CY56" s="490"/>
      <c r="CZ56" s="490"/>
      <c r="DA56" s="490"/>
      <c r="DB56" s="490"/>
      <c r="DC56" s="490"/>
      <c r="DD56" s="490"/>
      <c r="DE56" s="490"/>
      <c r="DF56" s="490"/>
      <c r="DG56" s="490"/>
      <c r="DH56" s="490"/>
      <c r="DI56" s="490"/>
      <c r="DJ56" s="490"/>
      <c r="DK56" s="490"/>
      <c r="DL56" s="490"/>
      <c r="DM56" s="490"/>
      <c r="DN56" s="490"/>
      <c r="DO56" s="490"/>
      <c r="DP56" s="490"/>
      <c r="DQ56" s="490"/>
      <c r="DR56" s="490"/>
      <c r="DS56" s="490"/>
      <c r="DT56" s="490"/>
      <c r="DU56" s="490"/>
      <c r="DV56" s="490"/>
      <c r="DW56" s="490"/>
      <c r="DX56" s="490"/>
      <c r="DY56" s="490"/>
      <c r="DZ56" s="490"/>
      <c r="EA56" s="490"/>
      <c r="EB56" s="490"/>
      <c r="EC56" s="490"/>
      <c r="ED56" s="490"/>
      <c r="EE56" s="490"/>
      <c r="EF56" s="490"/>
      <c r="EG56" s="490"/>
      <c r="EH56" s="490"/>
      <c r="EI56" s="490"/>
      <c r="EJ56" s="490"/>
    </row>
    <row r="57" spans="1:140" s="491" customFormat="1" ht="18.75" x14ac:dyDescent="0.3">
      <c r="A57" s="477"/>
      <c r="B57" s="478"/>
      <c r="C57" s="469">
        <v>46</v>
      </c>
      <c r="D57" s="480" t="s">
        <v>1287</v>
      </c>
      <c r="E57" s="516" t="s">
        <v>1253</v>
      </c>
      <c r="F57" s="481"/>
      <c r="G57" s="462">
        <v>43507</v>
      </c>
      <c r="H57" s="463">
        <v>43509</v>
      </c>
      <c r="I57" s="501" t="s">
        <v>35</v>
      </c>
      <c r="J57" s="497"/>
      <c r="K57" s="465"/>
      <c r="L57" s="466"/>
      <c r="M57" s="439">
        <v>43509</v>
      </c>
      <c r="N57" s="399">
        <f t="shared" si="17"/>
        <v>3</v>
      </c>
      <c r="O57" s="484" t="s">
        <v>35</v>
      </c>
      <c r="P57" s="484"/>
      <c r="Q57" s="484"/>
      <c r="R57" s="484"/>
      <c r="S57" s="484"/>
      <c r="T57" s="466"/>
      <c r="U57" s="485"/>
      <c r="V57" s="494">
        <v>1.5</v>
      </c>
      <c r="W57" s="495"/>
      <c r="X57" s="496"/>
      <c r="Y57" s="404">
        <f t="shared" si="18"/>
        <v>1.5</v>
      </c>
      <c r="Z57" s="405">
        <f t="shared" si="19"/>
        <v>15</v>
      </c>
      <c r="AA57" s="486"/>
      <c r="AB57" s="442">
        <f t="shared" si="20"/>
        <v>-30</v>
      </c>
      <c r="AC57" s="487"/>
      <c r="AD57" s="409" t="str">
        <f t="shared" si="21"/>
        <v/>
      </c>
      <c r="AE57" s="410">
        <f t="shared" si="22"/>
        <v>-15</v>
      </c>
      <c r="AF57" s="507"/>
      <c r="AG57" s="505"/>
      <c r="AH57" s="489"/>
      <c r="AI57" s="413">
        <f t="shared" si="23"/>
        <v>0</v>
      </c>
      <c r="AJ57" s="414">
        <f t="shared" si="24"/>
        <v>15</v>
      </c>
      <c r="AK57" s="415">
        <f t="shared" si="25"/>
        <v>15</v>
      </c>
      <c r="AL57" s="416">
        <f t="shared" si="26"/>
        <v>0</v>
      </c>
      <c r="AM57" s="416">
        <f t="shared" si="27"/>
        <v>0</v>
      </c>
      <c r="AN57" s="416">
        <f t="shared" si="28"/>
        <v>0</v>
      </c>
      <c r="AO57" s="416">
        <f t="shared" si="29"/>
        <v>0</v>
      </c>
      <c r="AP57" s="476" t="str">
        <f t="shared" si="30"/>
        <v xml:space="preserve"> </v>
      </c>
      <c r="AQ57" s="419" t="str">
        <f t="shared" si="31"/>
        <v xml:space="preserve"> </v>
      </c>
      <c r="AR57" s="419" t="str">
        <f t="shared" si="32"/>
        <v xml:space="preserve"> </v>
      </c>
      <c r="AS57" s="419" t="str">
        <f t="shared" si="33"/>
        <v xml:space="preserve"> </v>
      </c>
      <c r="AT57" s="419" t="str">
        <f t="shared" si="34"/>
        <v xml:space="preserve"> </v>
      </c>
      <c r="AU57" s="419" t="str">
        <f t="shared" si="35"/>
        <v xml:space="preserve"> </v>
      </c>
      <c r="AV57" s="420" t="str">
        <f t="shared" si="36"/>
        <v xml:space="preserve"> </v>
      </c>
      <c r="AW57" s="447">
        <f t="shared" si="37"/>
        <v>3</v>
      </c>
      <c r="AX57" s="422" t="str">
        <f t="shared" si="38"/>
        <v/>
      </c>
      <c r="AY57" s="448">
        <f t="shared" si="39"/>
        <v>3</v>
      </c>
      <c r="AZ57" s="449" t="str">
        <f t="shared" si="40"/>
        <v/>
      </c>
      <c r="BA57" s="450">
        <f t="shared" si="41"/>
        <v>1.5</v>
      </c>
      <c r="BB57" s="451" t="str">
        <f t="shared" si="42"/>
        <v/>
      </c>
      <c r="BC57" s="452">
        <f t="shared" si="43"/>
        <v>1.5</v>
      </c>
      <c r="BD57" s="451" t="str">
        <f t="shared" si="44"/>
        <v/>
      </c>
      <c r="BE57" s="453" t="str">
        <f t="shared" si="45"/>
        <v/>
      </c>
      <c r="BF57" s="451" t="str">
        <f t="shared" si="46"/>
        <v/>
      </c>
      <c r="BG57" s="452" t="str">
        <f t="shared" si="47"/>
        <v/>
      </c>
      <c r="BH57" s="454" t="str">
        <f t="shared" si="48"/>
        <v/>
      </c>
      <c r="BI57" s="431"/>
      <c r="BJ57" s="455" t="s">
        <v>1288</v>
      </c>
      <c r="BK57" s="455" t="s">
        <v>1289</v>
      </c>
      <c r="BL57" s="455" t="s">
        <v>1290</v>
      </c>
      <c r="BM57" s="455" t="s">
        <v>1291</v>
      </c>
      <c r="BN57" s="456" t="s">
        <v>1292</v>
      </c>
      <c r="BO57" s="455" t="s">
        <v>1293</v>
      </c>
      <c r="BP57" s="455" t="s">
        <v>1294</v>
      </c>
      <c r="BQ57" s="455" t="s">
        <v>1295</v>
      </c>
      <c r="BR57" s="490"/>
      <c r="BS57" s="490"/>
      <c r="BT57" s="468" t="s">
        <v>1296</v>
      </c>
      <c r="BU57" s="490"/>
      <c r="BV57" s="455" t="s">
        <v>1297</v>
      </c>
      <c r="BW57" s="455" t="s">
        <v>1298</v>
      </c>
      <c r="BX57" s="455" t="s">
        <v>1299</v>
      </c>
      <c r="BY57" s="455" t="s">
        <v>1300</v>
      </c>
      <c r="BZ57" s="490"/>
      <c r="CA57" s="455" t="s">
        <v>1301</v>
      </c>
      <c r="CB57" s="455" t="s">
        <v>1302</v>
      </c>
      <c r="CC57" s="455" t="s">
        <v>1303</v>
      </c>
      <c r="CD57" s="455" t="s">
        <v>1304</v>
      </c>
      <c r="CE57" s="506"/>
      <c r="CF57" s="506"/>
      <c r="CG57" s="506"/>
      <c r="CH57" s="506"/>
      <c r="CI57" s="490"/>
      <c r="CJ57" s="490"/>
      <c r="CK57" s="490"/>
      <c r="CL57" s="490"/>
      <c r="CM57" s="490"/>
      <c r="CN57" s="490"/>
      <c r="CO57" s="490"/>
      <c r="CP57" s="490"/>
      <c r="CQ57" s="490"/>
      <c r="CR57" s="490"/>
      <c r="CS57" s="490"/>
      <c r="CT57" s="490"/>
      <c r="CU57" s="490"/>
      <c r="CV57" s="490"/>
      <c r="CW57" s="490"/>
      <c r="CX57" s="490"/>
      <c r="CY57" s="490"/>
      <c r="CZ57" s="490"/>
      <c r="DA57" s="490"/>
      <c r="DB57" s="490"/>
      <c r="DC57" s="490"/>
      <c r="DD57" s="490"/>
      <c r="DE57" s="490"/>
      <c r="DF57" s="490"/>
      <c r="DG57" s="490"/>
      <c r="DH57" s="490"/>
      <c r="DI57" s="490"/>
      <c r="DJ57" s="490"/>
      <c r="DK57" s="490"/>
      <c r="DL57" s="490"/>
      <c r="DM57" s="490"/>
      <c r="DN57" s="490"/>
      <c r="DO57" s="490"/>
      <c r="DP57" s="490"/>
      <c r="DQ57" s="490"/>
      <c r="DR57" s="490"/>
      <c r="DS57" s="490"/>
      <c r="DT57" s="490"/>
      <c r="DU57" s="490"/>
      <c r="DV57" s="490"/>
      <c r="DW57" s="490"/>
      <c r="DX57" s="490"/>
      <c r="DY57" s="490"/>
      <c r="DZ57" s="490"/>
      <c r="EA57" s="490"/>
      <c r="EB57" s="490"/>
      <c r="EC57" s="490"/>
      <c r="ED57" s="490"/>
      <c r="EE57" s="490"/>
      <c r="EF57" s="490"/>
      <c r="EG57" s="490"/>
      <c r="EH57" s="490"/>
      <c r="EI57" s="490"/>
      <c r="EJ57" s="490"/>
    </row>
    <row r="58" spans="1:140" s="491" customFormat="1" ht="18.75" x14ac:dyDescent="0.3">
      <c r="A58" s="477"/>
      <c r="B58" s="478"/>
      <c r="C58" s="479">
        <v>47</v>
      </c>
      <c r="D58" s="480" t="s">
        <v>507</v>
      </c>
      <c r="E58" s="500" t="s">
        <v>215</v>
      </c>
      <c r="F58" s="481"/>
      <c r="G58" s="462">
        <v>43368</v>
      </c>
      <c r="H58" s="463">
        <v>43511</v>
      </c>
      <c r="I58" s="501" t="s">
        <v>35</v>
      </c>
      <c r="J58" s="497" t="s">
        <v>35</v>
      </c>
      <c r="K58" s="465" t="s">
        <v>35</v>
      </c>
      <c r="L58" s="466"/>
      <c r="M58" s="439">
        <v>43511</v>
      </c>
      <c r="N58" s="399">
        <f t="shared" si="17"/>
        <v>104</v>
      </c>
      <c r="O58" s="484" t="s">
        <v>35</v>
      </c>
      <c r="P58" s="484"/>
      <c r="Q58" s="484"/>
      <c r="R58" s="484"/>
      <c r="S58" s="484"/>
      <c r="T58" s="466"/>
      <c r="U58" s="485"/>
      <c r="V58" s="494">
        <v>1</v>
      </c>
      <c r="W58" s="495"/>
      <c r="X58" s="496"/>
      <c r="Y58" s="404">
        <f t="shared" si="18"/>
        <v>1</v>
      </c>
      <c r="Z58" s="405">
        <f t="shared" si="19"/>
        <v>10</v>
      </c>
      <c r="AA58" s="486"/>
      <c r="AB58" s="442">
        <f t="shared" si="20"/>
        <v>-30</v>
      </c>
      <c r="AC58" s="487"/>
      <c r="AD58" s="409" t="str">
        <f t="shared" si="21"/>
        <v/>
      </c>
      <c r="AE58" s="410">
        <f t="shared" si="22"/>
        <v>-20</v>
      </c>
      <c r="AF58" s="507"/>
      <c r="AG58" s="505"/>
      <c r="AH58" s="489"/>
      <c r="AI58" s="413">
        <f t="shared" si="23"/>
        <v>0</v>
      </c>
      <c r="AJ58" s="414">
        <f t="shared" si="24"/>
        <v>10</v>
      </c>
      <c r="AK58" s="415">
        <f t="shared" si="25"/>
        <v>10</v>
      </c>
      <c r="AL58" s="416">
        <f t="shared" si="26"/>
        <v>0</v>
      </c>
      <c r="AM58" s="416">
        <f t="shared" si="27"/>
        <v>0</v>
      </c>
      <c r="AN58" s="416">
        <f t="shared" si="28"/>
        <v>10</v>
      </c>
      <c r="AO58" s="416">
        <f t="shared" si="29"/>
        <v>10</v>
      </c>
      <c r="AP58" s="476" t="str">
        <f t="shared" si="30"/>
        <v xml:space="preserve"> </v>
      </c>
      <c r="AQ58" s="419" t="str">
        <f t="shared" si="31"/>
        <v xml:space="preserve"> </v>
      </c>
      <c r="AR58" s="419" t="str">
        <f t="shared" si="32"/>
        <v xml:space="preserve"> </v>
      </c>
      <c r="AS58" s="419" t="str">
        <f t="shared" si="33"/>
        <v xml:space="preserve"> </v>
      </c>
      <c r="AT58" s="419" t="str">
        <f t="shared" si="34"/>
        <v xml:space="preserve"> </v>
      </c>
      <c r="AU58" s="419" t="str">
        <f t="shared" si="35"/>
        <v xml:space="preserve"> </v>
      </c>
      <c r="AV58" s="420" t="str">
        <f t="shared" si="36"/>
        <v xml:space="preserve"> </v>
      </c>
      <c r="AW58" s="447">
        <f t="shared" si="37"/>
        <v>104</v>
      </c>
      <c r="AX58" s="422">
        <f t="shared" si="38"/>
        <v>104</v>
      </c>
      <c r="AY58" s="448" t="str">
        <f t="shared" si="39"/>
        <v/>
      </c>
      <c r="AZ58" s="449" t="str">
        <f t="shared" si="40"/>
        <v/>
      </c>
      <c r="BA58" s="450">
        <f t="shared" si="41"/>
        <v>1</v>
      </c>
      <c r="BB58" s="451">
        <f t="shared" si="42"/>
        <v>1</v>
      </c>
      <c r="BC58" s="452" t="str">
        <f t="shared" si="43"/>
        <v/>
      </c>
      <c r="BD58" s="451" t="str">
        <f t="shared" si="44"/>
        <v/>
      </c>
      <c r="BE58" s="453" t="str">
        <f t="shared" si="45"/>
        <v/>
      </c>
      <c r="BF58" s="451" t="str">
        <f t="shared" si="46"/>
        <v/>
      </c>
      <c r="BG58" s="452" t="str">
        <f t="shared" si="47"/>
        <v/>
      </c>
      <c r="BH58" s="454" t="str">
        <f t="shared" si="48"/>
        <v/>
      </c>
      <c r="BI58" s="431"/>
      <c r="BJ58" s="455" t="s">
        <v>1305</v>
      </c>
      <c r="BK58" s="455" t="s">
        <v>1306</v>
      </c>
      <c r="BL58" s="455" t="s">
        <v>1307</v>
      </c>
      <c r="BM58" s="455" t="s">
        <v>1308</v>
      </c>
      <c r="BN58" s="456" t="s">
        <v>1309</v>
      </c>
      <c r="BO58" s="455" t="s">
        <v>1310</v>
      </c>
      <c r="BP58" s="455" t="s">
        <v>1311</v>
      </c>
      <c r="BQ58" s="455" t="s">
        <v>1312</v>
      </c>
      <c r="BR58" s="490"/>
      <c r="BS58" s="490"/>
      <c r="BT58" s="468" t="s">
        <v>1313</v>
      </c>
      <c r="BU58" s="490"/>
      <c r="BV58" s="455" t="s">
        <v>1314</v>
      </c>
      <c r="BW58" s="455" t="s">
        <v>1315</v>
      </c>
      <c r="BX58" s="455" t="s">
        <v>1316</v>
      </c>
      <c r="BY58" s="455" t="s">
        <v>1317</v>
      </c>
      <c r="BZ58" s="490"/>
      <c r="CA58" s="455" t="s">
        <v>1318</v>
      </c>
      <c r="CB58" s="455" t="s">
        <v>1319</v>
      </c>
      <c r="CC58" s="455" t="s">
        <v>1320</v>
      </c>
      <c r="CD58" s="455" t="s">
        <v>1321</v>
      </c>
      <c r="CE58" s="506"/>
      <c r="CF58" s="506"/>
      <c r="CG58" s="506"/>
      <c r="CH58" s="506"/>
      <c r="CI58" s="490"/>
      <c r="CJ58" s="490"/>
      <c r="CK58" s="490"/>
      <c r="CL58" s="490"/>
      <c r="CM58" s="490"/>
      <c r="CN58" s="490"/>
      <c r="CO58" s="490"/>
      <c r="CP58" s="490"/>
      <c r="CQ58" s="490"/>
      <c r="CR58" s="490"/>
      <c r="CS58" s="490"/>
      <c r="CT58" s="490"/>
      <c r="CU58" s="490"/>
      <c r="CV58" s="490"/>
      <c r="CW58" s="490"/>
      <c r="CX58" s="490"/>
      <c r="CY58" s="490"/>
      <c r="CZ58" s="490"/>
      <c r="DA58" s="490"/>
      <c r="DB58" s="490"/>
      <c r="DC58" s="490"/>
      <c r="DD58" s="490"/>
      <c r="DE58" s="490"/>
      <c r="DF58" s="490"/>
      <c r="DG58" s="490"/>
      <c r="DH58" s="490"/>
      <c r="DI58" s="490"/>
      <c r="DJ58" s="490"/>
      <c r="DK58" s="490"/>
      <c r="DL58" s="490"/>
      <c r="DM58" s="490"/>
      <c r="DN58" s="490"/>
      <c r="DO58" s="490"/>
      <c r="DP58" s="490"/>
      <c r="DQ58" s="490"/>
      <c r="DR58" s="490"/>
      <c r="DS58" s="490"/>
      <c r="DT58" s="490"/>
      <c r="DU58" s="490"/>
      <c r="DV58" s="490"/>
      <c r="DW58" s="490"/>
      <c r="DX58" s="490"/>
      <c r="DY58" s="490"/>
      <c r="DZ58" s="490"/>
      <c r="EA58" s="490"/>
      <c r="EB58" s="490"/>
      <c r="EC58" s="490"/>
      <c r="ED58" s="490"/>
      <c r="EE58" s="490"/>
      <c r="EF58" s="490"/>
      <c r="EG58" s="490"/>
      <c r="EH58" s="490"/>
      <c r="EI58" s="490"/>
      <c r="EJ58" s="490"/>
    </row>
    <row r="59" spans="1:140" s="491" customFormat="1" ht="18.75" x14ac:dyDescent="0.3">
      <c r="A59" s="477"/>
      <c r="B59" s="478"/>
      <c r="C59" s="479">
        <v>48</v>
      </c>
      <c r="D59" s="480" t="s">
        <v>1322</v>
      </c>
      <c r="E59" s="500" t="s">
        <v>215</v>
      </c>
      <c r="F59" s="481"/>
      <c r="G59" s="462">
        <v>43531</v>
      </c>
      <c r="H59" s="463">
        <v>43535</v>
      </c>
      <c r="I59" s="501" t="s">
        <v>35</v>
      </c>
      <c r="J59" s="497"/>
      <c r="K59" s="465"/>
      <c r="L59" s="466"/>
      <c r="M59" s="439">
        <v>43535</v>
      </c>
      <c r="N59" s="399">
        <f t="shared" si="17"/>
        <v>3</v>
      </c>
      <c r="O59" s="484" t="s">
        <v>35</v>
      </c>
      <c r="P59" s="484"/>
      <c r="Q59" s="484"/>
      <c r="R59" s="484"/>
      <c r="S59" s="484"/>
      <c r="T59" s="466"/>
      <c r="U59" s="485"/>
      <c r="V59" s="494">
        <v>0.25</v>
      </c>
      <c r="W59" s="495"/>
      <c r="X59" s="496"/>
      <c r="Y59" s="404">
        <f t="shared" si="18"/>
        <v>0.25</v>
      </c>
      <c r="Z59" s="405">
        <f t="shared" si="19"/>
        <v>2.5</v>
      </c>
      <c r="AA59" s="486"/>
      <c r="AB59" s="442">
        <f t="shared" si="20"/>
        <v>-30</v>
      </c>
      <c r="AC59" s="487"/>
      <c r="AD59" s="409" t="str">
        <f t="shared" si="21"/>
        <v/>
      </c>
      <c r="AE59" s="410">
        <f t="shared" si="22"/>
        <v>-27.5</v>
      </c>
      <c r="AF59" s="507"/>
      <c r="AG59" s="505"/>
      <c r="AH59" s="489"/>
      <c r="AI59" s="413">
        <f t="shared" si="23"/>
        <v>0</v>
      </c>
      <c r="AJ59" s="414">
        <f t="shared" si="24"/>
        <v>2.5</v>
      </c>
      <c r="AK59" s="415">
        <f t="shared" si="25"/>
        <v>2.5</v>
      </c>
      <c r="AL59" s="416">
        <f t="shared" si="26"/>
        <v>0</v>
      </c>
      <c r="AM59" s="416">
        <f t="shared" si="27"/>
        <v>0</v>
      </c>
      <c r="AN59" s="416">
        <f t="shared" si="28"/>
        <v>0</v>
      </c>
      <c r="AO59" s="416">
        <f t="shared" si="29"/>
        <v>0</v>
      </c>
      <c r="AP59" s="476" t="str">
        <f t="shared" si="30"/>
        <v xml:space="preserve"> </v>
      </c>
      <c r="AQ59" s="419" t="str">
        <f t="shared" si="31"/>
        <v xml:space="preserve"> </v>
      </c>
      <c r="AR59" s="419" t="str">
        <f t="shared" si="32"/>
        <v xml:space="preserve"> </v>
      </c>
      <c r="AS59" s="419" t="str">
        <f t="shared" si="33"/>
        <v xml:space="preserve"> </v>
      </c>
      <c r="AT59" s="419" t="str">
        <f t="shared" si="34"/>
        <v xml:space="preserve"> </v>
      </c>
      <c r="AU59" s="419" t="str">
        <f t="shared" si="35"/>
        <v xml:space="preserve"> </v>
      </c>
      <c r="AV59" s="420" t="str">
        <f t="shared" si="36"/>
        <v xml:space="preserve"> </v>
      </c>
      <c r="AW59" s="447">
        <f t="shared" si="37"/>
        <v>3</v>
      </c>
      <c r="AX59" s="422" t="str">
        <f t="shared" si="38"/>
        <v/>
      </c>
      <c r="AY59" s="448">
        <f t="shared" si="39"/>
        <v>3</v>
      </c>
      <c r="AZ59" s="449" t="str">
        <f t="shared" si="40"/>
        <v/>
      </c>
      <c r="BA59" s="450">
        <f t="shared" si="41"/>
        <v>0.25</v>
      </c>
      <c r="BB59" s="451" t="str">
        <f t="shared" si="42"/>
        <v/>
      </c>
      <c r="BC59" s="452">
        <f t="shared" si="43"/>
        <v>0.25</v>
      </c>
      <c r="BD59" s="451" t="str">
        <f t="shared" si="44"/>
        <v/>
      </c>
      <c r="BE59" s="453" t="str">
        <f t="shared" si="45"/>
        <v/>
      </c>
      <c r="BF59" s="451" t="str">
        <f t="shared" si="46"/>
        <v/>
      </c>
      <c r="BG59" s="452" t="str">
        <f t="shared" si="47"/>
        <v/>
      </c>
      <c r="BH59" s="454" t="str">
        <f t="shared" si="48"/>
        <v/>
      </c>
      <c r="BI59" s="431"/>
      <c r="BJ59" s="455" t="s">
        <v>1323</v>
      </c>
      <c r="BK59" s="455" t="s">
        <v>1324</v>
      </c>
      <c r="BL59" s="490"/>
      <c r="BM59" s="455" t="s">
        <v>1325</v>
      </c>
      <c r="BN59" s="456" t="s">
        <v>1326</v>
      </c>
      <c r="BO59" s="455" t="s">
        <v>1327</v>
      </c>
      <c r="BP59" s="455" t="s">
        <v>1328</v>
      </c>
      <c r="BQ59" s="455" t="s">
        <v>1329</v>
      </c>
      <c r="BR59" s="490"/>
      <c r="BS59" s="490"/>
      <c r="BT59" s="468" t="s">
        <v>1330</v>
      </c>
      <c r="BU59" s="490"/>
      <c r="BV59" s="455" t="s">
        <v>1331</v>
      </c>
      <c r="BW59" s="455" t="s">
        <v>1332</v>
      </c>
      <c r="BX59" s="455" t="s">
        <v>1333</v>
      </c>
      <c r="BY59" s="455" t="s">
        <v>1334</v>
      </c>
      <c r="BZ59" s="490"/>
      <c r="CA59" s="455" t="s">
        <v>1335</v>
      </c>
      <c r="CB59" s="455" t="s">
        <v>1336</v>
      </c>
      <c r="CC59" s="455" t="s">
        <v>1337</v>
      </c>
      <c r="CD59" s="455" t="s">
        <v>1338</v>
      </c>
      <c r="CE59" s="506"/>
      <c r="CF59" s="506"/>
      <c r="CG59" s="506"/>
      <c r="CH59" s="506"/>
      <c r="CI59" s="490"/>
      <c r="CJ59" s="490"/>
      <c r="CK59" s="490"/>
      <c r="CL59" s="490"/>
      <c r="CM59" s="490"/>
      <c r="CN59" s="490"/>
      <c r="CO59" s="490"/>
      <c r="CP59" s="490"/>
      <c r="CQ59" s="490"/>
      <c r="CR59" s="490"/>
      <c r="CS59" s="490"/>
      <c r="CT59" s="490"/>
      <c r="CU59" s="490"/>
      <c r="CV59" s="490"/>
      <c r="CW59" s="490"/>
      <c r="CX59" s="490"/>
      <c r="CY59" s="490"/>
      <c r="CZ59" s="490"/>
      <c r="DA59" s="490"/>
      <c r="DB59" s="490"/>
      <c r="DC59" s="490"/>
      <c r="DD59" s="490"/>
      <c r="DE59" s="490"/>
      <c r="DF59" s="490"/>
      <c r="DG59" s="490"/>
      <c r="DH59" s="490"/>
      <c r="DI59" s="490"/>
      <c r="DJ59" s="490"/>
      <c r="DK59" s="490"/>
      <c r="DL59" s="490"/>
      <c r="DM59" s="490"/>
      <c r="DN59" s="490"/>
      <c r="DO59" s="490"/>
      <c r="DP59" s="490"/>
      <c r="DQ59" s="490"/>
      <c r="DR59" s="490"/>
      <c r="DS59" s="490"/>
      <c r="DT59" s="490"/>
      <c r="DU59" s="490"/>
      <c r="DV59" s="490"/>
      <c r="DW59" s="490"/>
      <c r="DX59" s="490"/>
      <c r="DY59" s="490"/>
      <c r="DZ59" s="490"/>
      <c r="EA59" s="490"/>
      <c r="EB59" s="490"/>
      <c r="EC59" s="490"/>
      <c r="ED59" s="490"/>
      <c r="EE59" s="490"/>
      <c r="EF59" s="490"/>
      <c r="EG59" s="490"/>
      <c r="EH59" s="490"/>
      <c r="EI59" s="490"/>
      <c r="EJ59" s="490"/>
    </row>
    <row r="60" spans="1:140" s="491" customFormat="1" ht="18.75" x14ac:dyDescent="0.3">
      <c r="A60" s="477"/>
      <c r="B60" s="478"/>
      <c r="C60" s="469">
        <v>49</v>
      </c>
      <c r="D60" s="517" t="s">
        <v>687</v>
      </c>
      <c r="E60" s="500" t="s">
        <v>215</v>
      </c>
      <c r="F60" s="481"/>
      <c r="G60" s="518">
        <v>43531</v>
      </c>
      <c r="H60" s="510">
        <v>43535</v>
      </c>
      <c r="I60" s="511" t="s">
        <v>35</v>
      </c>
      <c r="J60" s="512"/>
      <c r="K60" s="513"/>
      <c r="L60" s="514"/>
      <c r="M60" s="519">
        <v>43535</v>
      </c>
      <c r="N60" s="399">
        <f t="shared" si="17"/>
        <v>3</v>
      </c>
      <c r="O60" s="484" t="s">
        <v>35</v>
      </c>
      <c r="P60" s="484"/>
      <c r="Q60" s="484" t="s">
        <v>35</v>
      </c>
      <c r="R60" s="484"/>
      <c r="S60" s="484"/>
      <c r="T60" s="514"/>
      <c r="U60" s="520"/>
      <c r="V60" s="494">
        <v>0.25</v>
      </c>
      <c r="W60" s="521"/>
      <c r="X60" s="495"/>
      <c r="Y60" s="404">
        <f t="shared" si="18"/>
        <v>0.25</v>
      </c>
      <c r="Z60" s="405">
        <f t="shared" si="19"/>
        <v>2.5</v>
      </c>
      <c r="AA60" s="522"/>
      <c r="AB60" s="442">
        <f t="shared" si="20"/>
        <v>-30</v>
      </c>
      <c r="AC60" s="487"/>
      <c r="AD60" s="409" t="str">
        <f t="shared" si="21"/>
        <v/>
      </c>
      <c r="AE60" s="410">
        <f t="shared" si="22"/>
        <v>-27.5</v>
      </c>
      <c r="AF60" s="523"/>
      <c r="AG60" s="524"/>
      <c r="AH60" s="507"/>
      <c r="AI60" s="413">
        <f t="shared" si="23"/>
        <v>0</v>
      </c>
      <c r="AJ60" s="414">
        <f t="shared" si="24"/>
        <v>2.5</v>
      </c>
      <c r="AK60" s="415">
        <f t="shared" si="25"/>
        <v>2.5</v>
      </c>
      <c r="AL60" s="416">
        <f t="shared" si="26"/>
        <v>0</v>
      </c>
      <c r="AM60" s="416">
        <f t="shared" si="27"/>
        <v>0</v>
      </c>
      <c r="AN60" s="416">
        <f t="shared" si="28"/>
        <v>0</v>
      </c>
      <c r="AO60" s="416">
        <f t="shared" si="29"/>
        <v>0</v>
      </c>
      <c r="AP60" s="476" t="str">
        <f t="shared" si="30"/>
        <v xml:space="preserve"> </v>
      </c>
      <c r="AQ60" s="419" t="str">
        <f t="shared" si="31"/>
        <v xml:space="preserve"> </v>
      </c>
      <c r="AR60" s="419" t="str">
        <f t="shared" si="32"/>
        <v xml:space="preserve"> </v>
      </c>
      <c r="AS60" s="419" t="str">
        <f t="shared" si="33"/>
        <v xml:space="preserve"> </v>
      </c>
      <c r="AT60" s="419" t="str">
        <f t="shared" si="34"/>
        <v xml:space="preserve"> </v>
      </c>
      <c r="AU60" s="419" t="str">
        <f t="shared" si="35"/>
        <v xml:space="preserve"> </v>
      </c>
      <c r="AV60" s="420" t="str">
        <f t="shared" si="36"/>
        <v xml:space="preserve"> </v>
      </c>
      <c r="AW60" s="447">
        <f t="shared" si="37"/>
        <v>3</v>
      </c>
      <c r="AX60" s="422" t="str">
        <f t="shared" si="38"/>
        <v/>
      </c>
      <c r="AY60" s="448">
        <f t="shared" si="39"/>
        <v>3</v>
      </c>
      <c r="AZ60" s="449" t="str">
        <f t="shared" si="40"/>
        <v/>
      </c>
      <c r="BA60" s="450">
        <f t="shared" si="41"/>
        <v>0.25</v>
      </c>
      <c r="BB60" s="451" t="str">
        <f t="shared" si="42"/>
        <v/>
      </c>
      <c r="BC60" s="452">
        <f t="shared" si="43"/>
        <v>0.25</v>
      </c>
      <c r="BD60" s="451" t="str">
        <f t="shared" si="44"/>
        <v/>
      </c>
      <c r="BE60" s="453" t="str">
        <f t="shared" si="45"/>
        <v/>
      </c>
      <c r="BF60" s="451" t="str">
        <f t="shared" si="46"/>
        <v/>
      </c>
      <c r="BG60" s="452" t="str">
        <f t="shared" si="47"/>
        <v/>
      </c>
      <c r="BH60" s="454" t="str">
        <f t="shared" si="48"/>
        <v/>
      </c>
      <c r="BI60" s="431"/>
      <c r="BJ60" s="455" t="s">
        <v>1339</v>
      </c>
      <c r="BK60" s="455" t="s">
        <v>1340</v>
      </c>
      <c r="BL60" s="490"/>
      <c r="BM60" s="455" t="s">
        <v>1341</v>
      </c>
      <c r="BN60" s="456" t="s">
        <v>1342</v>
      </c>
      <c r="BO60" s="455" t="s">
        <v>1343</v>
      </c>
      <c r="BP60" s="455" t="s">
        <v>1344</v>
      </c>
      <c r="BQ60" s="455" t="s">
        <v>1345</v>
      </c>
      <c r="BR60" s="490"/>
      <c r="BS60" s="490"/>
      <c r="BT60" s="468" t="s">
        <v>1346</v>
      </c>
      <c r="BU60" s="490"/>
      <c r="BV60" s="455" t="s">
        <v>1347</v>
      </c>
      <c r="BW60" s="455" t="s">
        <v>1348</v>
      </c>
      <c r="BX60" s="455" t="s">
        <v>849</v>
      </c>
      <c r="BY60" s="455" t="s">
        <v>1349</v>
      </c>
      <c r="BZ60" s="490"/>
      <c r="CA60" s="455" t="s">
        <v>1350</v>
      </c>
      <c r="CB60" s="455" t="s">
        <v>1351</v>
      </c>
      <c r="CC60" s="455" t="s">
        <v>1352</v>
      </c>
      <c r="CD60" s="455" t="s">
        <v>1353</v>
      </c>
      <c r="CE60" s="506"/>
      <c r="CF60" s="506"/>
      <c r="CG60" s="506"/>
      <c r="CH60" s="506"/>
      <c r="CI60" s="490"/>
      <c r="CJ60" s="490"/>
      <c r="CK60" s="490"/>
      <c r="CL60" s="490"/>
      <c r="CM60" s="490"/>
      <c r="CN60" s="490"/>
      <c r="CO60" s="490"/>
      <c r="CP60" s="490"/>
      <c r="CQ60" s="490"/>
      <c r="CR60" s="490"/>
      <c r="CS60" s="490"/>
      <c r="CT60" s="490"/>
      <c r="CU60" s="490"/>
      <c r="CV60" s="490"/>
      <c r="CW60" s="490"/>
      <c r="CX60" s="490"/>
      <c r="CY60" s="490"/>
      <c r="CZ60" s="490"/>
      <c r="DA60" s="490"/>
      <c r="DB60" s="490"/>
      <c r="DC60" s="490"/>
      <c r="DD60" s="490"/>
      <c r="DE60" s="490"/>
      <c r="DF60" s="490"/>
      <c r="DG60" s="490"/>
      <c r="DH60" s="490"/>
      <c r="DI60" s="490"/>
      <c r="DJ60" s="490"/>
      <c r="DK60" s="490"/>
      <c r="DL60" s="490"/>
      <c r="DM60" s="490"/>
      <c r="DN60" s="490"/>
      <c r="DO60" s="490"/>
      <c r="DP60" s="490"/>
      <c r="DQ60" s="490"/>
      <c r="DR60" s="490"/>
      <c r="DS60" s="490"/>
      <c r="DT60" s="490"/>
      <c r="DU60" s="490"/>
      <c r="DV60" s="490"/>
      <c r="DW60" s="490"/>
      <c r="DX60" s="490"/>
      <c r="DY60" s="490"/>
      <c r="DZ60" s="490"/>
      <c r="EA60" s="490"/>
      <c r="EB60" s="490"/>
      <c r="EC60" s="490"/>
      <c r="ED60" s="490"/>
      <c r="EE60" s="490"/>
      <c r="EF60" s="490"/>
      <c r="EG60" s="490"/>
      <c r="EH60" s="490"/>
      <c r="EI60" s="490"/>
      <c r="EJ60" s="490"/>
    </row>
    <row r="61" spans="1:140" s="491" customFormat="1" ht="37.5" x14ac:dyDescent="0.3">
      <c r="A61" s="477"/>
      <c r="B61" s="478"/>
      <c r="C61" s="479">
        <v>50</v>
      </c>
      <c r="D61" s="480" t="s">
        <v>483</v>
      </c>
      <c r="E61" s="500" t="s">
        <v>215</v>
      </c>
      <c r="F61" s="481"/>
      <c r="G61" s="462">
        <v>43531</v>
      </c>
      <c r="H61" s="525">
        <v>43532</v>
      </c>
      <c r="I61" s="501" t="s">
        <v>35</v>
      </c>
      <c r="J61" s="497"/>
      <c r="K61" s="465"/>
      <c r="L61" s="466"/>
      <c r="M61" s="439">
        <v>43532</v>
      </c>
      <c r="N61" s="399">
        <f t="shared" si="17"/>
        <v>2</v>
      </c>
      <c r="O61" s="484" t="s">
        <v>35</v>
      </c>
      <c r="P61" s="484"/>
      <c r="Q61" s="484"/>
      <c r="R61" s="484"/>
      <c r="S61" s="484"/>
      <c r="T61" s="484"/>
      <c r="U61" s="466"/>
      <c r="V61" s="494">
        <v>0.25</v>
      </c>
      <c r="W61" s="495"/>
      <c r="X61" s="495"/>
      <c r="Y61" s="404">
        <f t="shared" si="18"/>
        <v>0.25</v>
      </c>
      <c r="Z61" s="405">
        <f t="shared" si="19"/>
        <v>2.5</v>
      </c>
      <c r="AA61" s="486"/>
      <c r="AB61" s="442">
        <f t="shared" si="20"/>
        <v>-30</v>
      </c>
      <c r="AC61" s="487"/>
      <c r="AD61" s="409" t="str">
        <f t="shared" si="21"/>
        <v/>
      </c>
      <c r="AE61" s="410">
        <f t="shared" si="22"/>
        <v>-27.5</v>
      </c>
      <c r="AF61" s="507"/>
      <c r="AG61" s="526"/>
      <c r="AH61" s="507"/>
      <c r="AI61" s="413">
        <f t="shared" si="23"/>
        <v>0</v>
      </c>
      <c r="AJ61" s="414">
        <f t="shared" si="24"/>
        <v>2.5</v>
      </c>
      <c r="AK61" s="415">
        <f t="shared" si="25"/>
        <v>2.5</v>
      </c>
      <c r="AL61" s="416">
        <f t="shared" si="26"/>
        <v>0</v>
      </c>
      <c r="AM61" s="416">
        <f t="shared" si="27"/>
        <v>0</v>
      </c>
      <c r="AN61" s="416">
        <f t="shared" si="28"/>
        <v>0</v>
      </c>
      <c r="AO61" s="416">
        <f t="shared" si="29"/>
        <v>0</v>
      </c>
      <c r="AP61" s="476" t="str">
        <f t="shared" si="30"/>
        <v xml:space="preserve"> </v>
      </c>
      <c r="AQ61" s="419" t="str">
        <f t="shared" si="31"/>
        <v xml:space="preserve"> </v>
      </c>
      <c r="AR61" s="419" t="str">
        <f t="shared" si="32"/>
        <v xml:space="preserve"> </v>
      </c>
      <c r="AS61" s="419" t="str">
        <f t="shared" si="33"/>
        <v xml:space="preserve"> </v>
      </c>
      <c r="AT61" s="419" t="str">
        <f t="shared" si="34"/>
        <v xml:space="preserve"> </v>
      </c>
      <c r="AU61" s="419" t="str">
        <f t="shared" si="35"/>
        <v xml:space="preserve"> </v>
      </c>
      <c r="AV61" s="420" t="str">
        <f t="shared" si="36"/>
        <v xml:space="preserve"> </v>
      </c>
      <c r="AW61" s="447">
        <f t="shared" si="37"/>
        <v>2</v>
      </c>
      <c r="AX61" s="422" t="str">
        <f t="shared" si="38"/>
        <v/>
      </c>
      <c r="AY61" s="448">
        <f t="shared" si="39"/>
        <v>2</v>
      </c>
      <c r="AZ61" s="449" t="str">
        <f t="shared" si="40"/>
        <v/>
      </c>
      <c r="BA61" s="450">
        <f t="shared" si="41"/>
        <v>0.25</v>
      </c>
      <c r="BB61" s="451" t="str">
        <f t="shared" si="42"/>
        <v/>
      </c>
      <c r="BC61" s="452">
        <f t="shared" si="43"/>
        <v>0.25</v>
      </c>
      <c r="BD61" s="451" t="str">
        <f t="shared" si="44"/>
        <v/>
      </c>
      <c r="BE61" s="453" t="str">
        <f t="shared" si="45"/>
        <v/>
      </c>
      <c r="BF61" s="451" t="str">
        <f t="shared" si="46"/>
        <v/>
      </c>
      <c r="BG61" s="452" t="str">
        <f t="shared" si="47"/>
        <v/>
      </c>
      <c r="BH61" s="454" t="str">
        <f t="shared" si="48"/>
        <v/>
      </c>
      <c r="BI61" s="431"/>
      <c r="BJ61" s="455" t="s">
        <v>1354</v>
      </c>
      <c r="BK61" s="455" t="s">
        <v>1355</v>
      </c>
      <c r="BL61" s="490"/>
      <c r="BM61" s="455" t="s">
        <v>1356</v>
      </c>
      <c r="BN61" s="490"/>
      <c r="BO61" s="455" t="s">
        <v>1357</v>
      </c>
      <c r="BP61" s="455" t="s">
        <v>1358</v>
      </c>
      <c r="BQ61" s="455" t="s">
        <v>1359</v>
      </c>
      <c r="BR61" s="490"/>
      <c r="BS61" s="490"/>
      <c r="BT61" s="509" t="s">
        <v>1360</v>
      </c>
      <c r="BU61" s="490"/>
      <c r="BV61" s="455" t="s">
        <v>1361</v>
      </c>
      <c r="BW61" s="455" t="s">
        <v>1362</v>
      </c>
      <c r="BX61" s="455" t="s">
        <v>1363</v>
      </c>
      <c r="BY61" s="455" t="s">
        <v>1364</v>
      </c>
      <c r="BZ61" s="490"/>
      <c r="CA61" s="455" t="s">
        <v>1365</v>
      </c>
      <c r="CB61" s="455" t="s">
        <v>1366</v>
      </c>
      <c r="CC61" s="455" t="s">
        <v>1367</v>
      </c>
      <c r="CD61" s="455" t="s">
        <v>1368</v>
      </c>
      <c r="CE61" s="506"/>
      <c r="CF61" s="506"/>
      <c r="CG61" s="506"/>
      <c r="CH61" s="506"/>
      <c r="CI61" s="490"/>
      <c r="CJ61" s="490"/>
      <c r="CK61" s="490"/>
      <c r="CL61" s="490"/>
      <c r="CM61" s="490"/>
      <c r="CN61" s="490"/>
      <c r="CO61" s="490"/>
      <c r="CP61" s="490"/>
      <c r="CQ61" s="490"/>
      <c r="CR61" s="490"/>
      <c r="CS61" s="490"/>
      <c r="CT61" s="490"/>
      <c r="CU61" s="490"/>
      <c r="CV61" s="490"/>
      <c r="CW61" s="490"/>
      <c r="CX61" s="490"/>
      <c r="CY61" s="490"/>
      <c r="CZ61" s="490"/>
      <c r="DA61" s="490"/>
      <c r="DB61" s="490"/>
      <c r="DC61" s="490"/>
      <c r="DD61" s="490"/>
      <c r="DE61" s="490"/>
      <c r="DF61" s="490"/>
      <c r="DG61" s="490"/>
      <c r="DH61" s="490"/>
      <c r="DI61" s="490"/>
      <c r="DJ61" s="490"/>
      <c r="DK61" s="490"/>
      <c r="DL61" s="490"/>
      <c r="DM61" s="490"/>
      <c r="DN61" s="490"/>
      <c r="DO61" s="490"/>
      <c r="DP61" s="490"/>
      <c r="DQ61" s="490"/>
      <c r="DR61" s="490"/>
      <c r="DS61" s="490"/>
      <c r="DT61" s="490"/>
      <c r="DU61" s="490"/>
      <c r="DV61" s="490"/>
      <c r="DW61" s="490"/>
      <c r="DX61" s="490"/>
      <c r="DY61" s="490"/>
      <c r="DZ61" s="490"/>
      <c r="EA61" s="490"/>
      <c r="EB61" s="490"/>
      <c r="EC61" s="490"/>
      <c r="ED61" s="490"/>
      <c r="EE61" s="490"/>
      <c r="EF61" s="490"/>
      <c r="EG61" s="490"/>
      <c r="EH61" s="490"/>
      <c r="EI61" s="490"/>
      <c r="EJ61" s="490"/>
    </row>
    <row r="62" spans="1:140" ht="18.75" x14ac:dyDescent="0.3">
      <c r="A62" s="386"/>
      <c r="B62" s="387"/>
      <c r="C62" s="469">
        <v>51</v>
      </c>
      <c r="D62" s="470" t="s">
        <v>1369</v>
      </c>
      <c r="E62" s="500" t="s">
        <v>215</v>
      </c>
      <c r="F62" s="391"/>
      <c r="G62" s="392">
        <v>43531</v>
      </c>
      <c r="H62" s="393">
        <v>43536</v>
      </c>
      <c r="I62" s="394" t="s">
        <v>35</v>
      </c>
      <c r="J62" s="395"/>
      <c r="K62" s="396"/>
      <c r="L62" s="397"/>
      <c r="M62" s="439">
        <v>43536</v>
      </c>
      <c r="N62" s="399">
        <f t="shared" si="17"/>
        <v>4</v>
      </c>
      <c r="O62" s="527" t="s">
        <v>35</v>
      </c>
      <c r="P62" s="473"/>
      <c r="Q62" s="473"/>
      <c r="R62" s="473"/>
      <c r="S62" s="473"/>
      <c r="T62" s="473"/>
      <c r="U62" s="474"/>
      <c r="V62" s="441">
        <v>0.25</v>
      </c>
      <c r="W62" s="403"/>
      <c r="X62" s="403"/>
      <c r="Y62" s="404">
        <f t="shared" si="18"/>
        <v>0.25</v>
      </c>
      <c r="Z62" s="405">
        <f t="shared" si="19"/>
        <v>2.5</v>
      </c>
      <c r="AA62" s="406"/>
      <c r="AB62" s="442">
        <f t="shared" si="20"/>
        <v>-30</v>
      </c>
      <c r="AC62" s="443"/>
      <c r="AD62" s="409" t="str">
        <f t="shared" si="21"/>
        <v/>
      </c>
      <c r="AE62" s="410">
        <f t="shared" si="22"/>
        <v>-27.5</v>
      </c>
      <c r="AF62" s="411"/>
      <c r="AG62" s="412"/>
      <c r="AH62" s="411"/>
      <c r="AI62" s="413">
        <f t="shared" si="23"/>
        <v>0</v>
      </c>
      <c r="AJ62" s="414">
        <f t="shared" si="24"/>
        <v>2.5</v>
      </c>
      <c r="AK62" s="415">
        <f t="shared" si="25"/>
        <v>2.5</v>
      </c>
      <c r="AL62" s="416">
        <f t="shared" si="26"/>
        <v>0</v>
      </c>
      <c r="AM62" s="416">
        <f t="shared" si="27"/>
        <v>0</v>
      </c>
      <c r="AN62" s="416">
        <f t="shared" si="28"/>
        <v>0</v>
      </c>
      <c r="AO62" s="416">
        <f t="shared" si="29"/>
        <v>0</v>
      </c>
      <c r="AP62" s="476" t="str">
        <f t="shared" si="30"/>
        <v xml:space="preserve"> </v>
      </c>
      <c r="AQ62" s="419" t="str">
        <f t="shared" si="31"/>
        <v xml:space="preserve"> </v>
      </c>
      <c r="AR62" s="419" t="str">
        <f t="shared" si="32"/>
        <v xml:space="preserve"> </v>
      </c>
      <c r="AS62" s="419" t="str">
        <f t="shared" si="33"/>
        <v xml:space="preserve"> </v>
      </c>
      <c r="AT62" s="419" t="str">
        <f t="shared" si="34"/>
        <v xml:space="preserve"> </v>
      </c>
      <c r="AU62" s="419" t="str">
        <f t="shared" si="35"/>
        <v xml:space="preserve"> </v>
      </c>
      <c r="AV62" s="420" t="str">
        <f t="shared" si="36"/>
        <v xml:space="preserve"> </v>
      </c>
      <c r="AW62" s="447">
        <f t="shared" si="37"/>
        <v>4</v>
      </c>
      <c r="AX62" s="422" t="str">
        <f t="shared" si="38"/>
        <v/>
      </c>
      <c r="AY62" s="448">
        <f t="shared" si="39"/>
        <v>4</v>
      </c>
      <c r="AZ62" s="449" t="str">
        <f t="shared" si="40"/>
        <v/>
      </c>
      <c r="BA62" s="450">
        <f t="shared" si="41"/>
        <v>0.25</v>
      </c>
      <c r="BB62" s="451" t="str">
        <f t="shared" si="42"/>
        <v/>
      </c>
      <c r="BC62" s="452">
        <f t="shared" si="43"/>
        <v>0.25</v>
      </c>
      <c r="BD62" s="451" t="str">
        <f t="shared" si="44"/>
        <v/>
      </c>
      <c r="BE62" s="453" t="str">
        <f t="shared" si="45"/>
        <v/>
      </c>
      <c r="BF62" s="451" t="str">
        <f t="shared" si="46"/>
        <v/>
      </c>
      <c r="BG62" s="452" t="str">
        <f t="shared" si="47"/>
        <v/>
      </c>
      <c r="BH62" s="454" t="str">
        <f t="shared" si="48"/>
        <v/>
      </c>
      <c r="BI62" s="431"/>
      <c r="BJ62" s="455" t="s">
        <v>1370</v>
      </c>
      <c r="BK62" s="455" t="s">
        <v>1371</v>
      </c>
      <c r="BL62" s="35"/>
      <c r="BM62" s="455" t="s">
        <v>1372</v>
      </c>
      <c r="BN62" s="35"/>
      <c r="BO62" s="455" t="s">
        <v>1373</v>
      </c>
      <c r="BP62" s="455" t="s">
        <v>1374</v>
      </c>
      <c r="BQ62" s="455" t="s">
        <v>1375</v>
      </c>
      <c r="BR62" s="35"/>
      <c r="BS62" s="35"/>
      <c r="BT62" s="509" t="s">
        <v>1376</v>
      </c>
      <c r="BU62" s="35"/>
      <c r="BV62" s="455" t="s">
        <v>1377</v>
      </c>
      <c r="BW62" s="455" t="s">
        <v>1378</v>
      </c>
      <c r="BX62" s="455" t="s">
        <v>1379</v>
      </c>
      <c r="BY62" s="455" t="s">
        <v>1380</v>
      </c>
      <c r="BZ62" s="35"/>
      <c r="CA62" s="455" t="s">
        <v>1381</v>
      </c>
      <c r="CB62" s="455" t="s">
        <v>1319</v>
      </c>
      <c r="CC62" s="455" t="s">
        <v>1382</v>
      </c>
      <c r="CD62" s="455" t="s">
        <v>1383</v>
      </c>
    </row>
    <row r="63" spans="1:140" ht="37.5" x14ac:dyDescent="0.3">
      <c r="A63" s="386"/>
      <c r="B63" s="387"/>
      <c r="C63" s="469">
        <v>52</v>
      </c>
      <c r="D63" s="470" t="s">
        <v>483</v>
      </c>
      <c r="E63" s="500" t="s">
        <v>215</v>
      </c>
      <c r="F63" s="391"/>
      <c r="G63" s="392">
        <v>43537</v>
      </c>
      <c r="H63" s="493">
        <v>43543</v>
      </c>
      <c r="I63" s="394" t="s">
        <v>35</v>
      </c>
      <c r="J63" s="395"/>
      <c r="K63" s="396"/>
      <c r="L63" s="397"/>
      <c r="M63" s="398">
        <v>43543</v>
      </c>
      <c r="N63" s="399">
        <f t="shared" si="17"/>
        <v>5</v>
      </c>
      <c r="O63" s="473" t="s">
        <v>35</v>
      </c>
      <c r="P63" s="473"/>
      <c r="Q63" s="473"/>
      <c r="R63" s="473"/>
      <c r="S63" s="473"/>
      <c r="T63" s="474"/>
      <c r="U63" s="475"/>
      <c r="V63" s="441">
        <v>0.75</v>
      </c>
      <c r="W63" s="403"/>
      <c r="X63" s="403"/>
      <c r="Y63" s="404">
        <f t="shared" si="18"/>
        <v>0.75</v>
      </c>
      <c r="Z63" s="405">
        <f t="shared" si="19"/>
        <v>7.5</v>
      </c>
      <c r="AA63" s="406"/>
      <c r="AB63" s="442">
        <f t="shared" si="20"/>
        <v>-30</v>
      </c>
      <c r="AC63" s="443"/>
      <c r="AD63" s="409" t="str">
        <f t="shared" si="21"/>
        <v/>
      </c>
      <c r="AE63" s="410">
        <f t="shared" si="22"/>
        <v>-22.5</v>
      </c>
      <c r="AF63" s="411"/>
      <c r="AG63" s="444"/>
      <c r="AH63" s="445"/>
      <c r="AI63" s="413">
        <f t="shared" si="23"/>
        <v>0</v>
      </c>
      <c r="AJ63" s="414">
        <f t="shared" si="24"/>
        <v>7.5</v>
      </c>
      <c r="AK63" s="415">
        <f t="shared" si="25"/>
        <v>7.5</v>
      </c>
      <c r="AL63" s="416">
        <f t="shared" si="26"/>
        <v>0</v>
      </c>
      <c r="AM63" s="416">
        <f t="shared" si="27"/>
        <v>0</v>
      </c>
      <c r="AN63" s="416">
        <f t="shared" si="28"/>
        <v>0</v>
      </c>
      <c r="AO63" s="416">
        <f t="shared" si="29"/>
        <v>0</v>
      </c>
      <c r="AP63" s="476" t="str">
        <f t="shared" si="30"/>
        <v xml:space="preserve"> </v>
      </c>
      <c r="AQ63" s="419" t="str">
        <f t="shared" si="31"/>
        <v xml:space="preserve"> </v>
      </c>
      <c r="AR63" s="419" t="str">
        <f t="shared" si="32"/>
        <v xml:space="preserve"> </v>
      </c>
      <c r="AS63" s="419" t="str">
        <f t="shared" si="33"/>
        <v xml:space="preserve"> </v>
      </c>
      <c r="AT63" s="419" t="str">
        <f t="shared" si="34"/>
        <v xml:space="preserve"> </v>
      </c>
      <c r="AU63" s="419" t="str">
        <f t="shared" si="35"/>
        <v xml:space="preserve"> </v>
      </c>
      <c r="AV63" s="420" t="str">
        <f t="shared" si="36"/>
        <v xml:space="preserve"> </v>
      </c>
      <c r="AW63" s="447">
        <f t="shared" si="37"/>
        <v>5</v>
      </c>
      <c r="AX63" s="422" t="str">
        <f t="shared" si="38"/>
        <v/>
      </c>
      <c r="AY63" s="448">
        <f t="shared" si="39"/>
        <v>5</v>
      </c>
      <c r="AZ63" s="449" t="str">
        <f t="shared" si="40"/>
        <v/>
      </c>
      <c r="BA63" s="450">
        <f t="shared" si="41"/>
        <v>0.75</v>
      </c>
      <c r="BB63" s="451" t="str">
        <f t="shared" si="42"/>
        <v/>
      </c>
      <c r="BC63" s="452">
        <f t="shared" si="43"/>
        <v>0.75</v>
      </c>
      <c r="BD63" s="451" t="str">
        <f t="shared" si="44"/>
        <v/>
      </c>
      <c r="BE63" s="453" t="str">
        <f t="shared" si="45"/>
        <v/>
      </c>
      <c r="BF63" s="451" t="str">
        <f t="shared" si="46"/>
        <v/>
      </c>
      <c r="BG63" s="452" t="str">
        <f t="shared" si="47"/>
        <v/>
      </c>
      <c r="BH63" s="454" t="str">
        <f t="shared" si="48"/>
        <v/>
      </c>
      <c r="BI63" s="431"/>
      <c r="BJ63" s="455" t="s">
        <v>1384</v>
      </c>
      <c r="BK63" s="455" t="s">
        <v>1385</v>
      </c>
      <c r="BM63" s="455" t="s">
        <v>1386</v>
      </c>
      <c r="BO63" s="455" t="s">
        <v>1387</v>
      </c>
      <c r="BP63" s="455" t="s">
        <v>1388</v>
      </c>
      <c r="BQ63" s="455" t="s">
        <v>1389</v>
      </c>
      <c r="BT63" s="509" t="s">
        <v>1390</v>
      </c>
      <c r="BV63" s="455" t="s">
        <v>1391</v>
      </c>
      <c r="BW63" s="455" t="s">
        <v>1392</v>
      </c>
      <c r="BX63" s="455" t="s">
        <v>1393</v>
      </c>
      <c r="BY63" s="455" t="s">
        <v>1394</v>
      </c>
      <c r="CA63" s="455" t="s">
        <v>1395</v>
      </c>
      <c r="CB63" s="455" t="s">
        <v>1336</v>
      </c>
      <c r="CC63" s="455" t="s">
        <v>1396</v>
      </c>
      <c r="CD63" s="455" t="s">
        <v>1397</v>
      </c>
    </row>
    <row r="64" spans="1:140" ht="18.75" x14ac:dyDescent="0.3">
      <c r="A64" s="386"/>
      <c r="B64" s="387"/>
      <c r="C64" s="469">
        <v>53</v>
      </c>
      <c r="D64" s="470" t="s">
        <v>1398</v>
      </c>
      <c r="E64" s="500" t="s">
        <v>215</v>
      </c>
      <c r="F64" s="391"/>
      <c r="G64" s="462">
        <v>43537</v>
      </c>
      <c r="H64" s="463">
        <v>43537</v>
      </c>
      <c r="I64" s="501" t="s">
        <v>35</v>
      </c>
      <c r="J64" s="497"/>
      <c r="K64" s="465"/>
      <c r="L64" s="466"/>
      <c r="M64" s="439">
        <v>43537</v>
      </c>
      <c r="N64" s="399">
        <f t="shared" si="17"/>
        <v>1</v>
      </c>
      <c r="O64" s="473"/>
      <c r="P64" s="473"/>
      <c r="Q64" s="473"/>
      <c r="R64" s="473" t="s">
        <v>35</v>
      </c>
      <c r="S64" s="473"/>
      <c r="T64" s="474"/>
      <c r="U64" s="475"/>
      <c r="V64" s="441">
        <v>0.25</v>
      </c>
      <c r="W64" s="403"/>
      <c r="X64" s="403"/>
      <c r="Y64" s="404">
        <f t="shared" si="18"/>
        <v>0.25</v>
      </c>
      <c r="Z64" s="405">
        <f t="shared" si="19"/>
        <v>2.5</v>
      </c>
      <c r="AA64" s="406"/>
      <c r="AB64" s="442">
        <f t="shared" si="20"/>
        <v>-30</v>
      </c>
      <c r="AC64" s="443"/>
      <c r="AD64" s="409" t="str">
        <f t="shared" si="21"/>
        <v/>
      </c>
      <c r="AE64" s="410">
        <f t="shared" si="22"/>
        <v>-27.5</v>
      </c>
      <c r="AF64" s="411"/>
      <c r="AG64" s="444"/>
      <c r="AH64" s="445"/>
      <c r="AI64" s="413">
        <f t="shared" si="23"/>
        <v>0</v>
      </c>
      <c r="AJ64" s="414">
        <f t="shared" si="24"/>
        <v>2.5</v>
      </c>
      <c r="AK64" s="415">
        <f t="shared" si="25"/>
        <v>2.5</v>
      </c>
      <c r="AL64" s="416">
        <f t="shared" si="26"/>
        <v>0</v>
      </c>
      <c r="AM64" s="416">
        <f t="shared" si="27"/>
        <v>0</v>
      </c>
      <c r="AN64" s="416">
        <f t="shared" si="28"/>
        <v>0</v>
      </c>
      <c r="AO64" s="416">
        <f t="shared" si="29"/>
        <v>0</v>
      </c>
      <c r="AP64" s="476" t="str">
        <f t="shared" si="30"/>
        <v xml:space="preserve"> </v>
      </c>
      <c r="AQ64" s="419" t="str">
        <f t="shared" si="31"/>
        <v xml:space="preserve"> </v>
      </c>
      <c r="AR64" s="419" t="str">
        <f t="shared" si="32"/>
        <v xml:space="preserve"> </v>
      </c>
      <c r="AS64" s="419" t="str">
        <f t="shared" si="33"/>
        <v xml:space="preserve"> </v>
      </c>
      <c r="AT64" s="419" t="str">
        <f t="shared" si="34"/>
        <v xml:space="preserve"> </v>
      </c>
      <c r="AU64" s="419" t="str">
        <f t="shared" si="35"/>
        <v xml:space="preserve"> </v>
      </c>
      <c r="AV64" s="420" t="str">
        <f t="shared" si="36"/>
        <v xml:space="preserve"> </v>
      </c>
      <c r="AW64" s="447">
        <f t="shared" si="37"/>
        <v>1</v>
      </c>
      <c r="AX64" s="422" t="str">
        <f t="shared" si="38"/>
        <v/>
      </c>
      <c r="AY64" s="448">
        <f t="shared" si="39"/>
        <v>1</v>
      </c>
      <c r="AZ64" s="449" t="str">
        <f t="shared" si="40"/>
        <v/>
      </c>
      <c r="BA64" s="450">
        <f t="shared" si="41"/>
        <v>0.25</v>
      </c>
      <c r="BB64" s="451" t="str">
        <f t="shared" si="42"/>
        <v/>
      </c>
      <c r="BC64" s="452">
        <f t="shared" si="43"/>
        <v>0.25</v>
      </c>
      <c r="BD64" s="451" t="str">
        <f t="shared" si="44"/>
        <v/>
      </c>
      <c r="BE64" s="453" t="str">
        <f t="shared" si="45"/>
        <v/>
      </c>
      <c r="BF64" s="451" t="str">
        <f t="shared" si="46"/>
        <v/>
      </c>
      <c r="BG64" s="452" t="str">
        <f t="shared" si="47"/>
        <v/>
      </c>
      <c r="BH64" s="454" t="str">
        <f t="shared" si="48"/>
        <v/>
      </c>
      <c r="BI64" s="431"/>
      <c r="BJ64" s="455" t="s">
        <v>1399</v>
      </c>
      <c r="BK64" s="455" t="s">
        <v>1400</v>
      </c>
      <c r="BM64" s="455" t="s">
        <v>1401</v>
      </c>
      <c r="BO64" s="455" t="s">
        <v>1402</v>
      </c>
      <c r="BP64" s="455" t="s">
        <v>1403</v>
      </c>
      <c r="BQ64" s="455" t="s">
        <v>1404</v>
      </c>
      <c r="BT64" s="468" t="s">
        <v>1405</v>
      </c>
      <c r="BV64" s="455" t="s">
        <v>1406</v>
      </c>
      <c r="BW64" s="455" t="s">
        <v>1407</v>
      </c>
      <c r="BX64" s="455" t="s">
        <v>1408</v>
      </c>
      <c r="BY64" s="455" t="s">
        <v>1409</v>
      </c>
      <c r="CA64" s="455" t="s">
        <v>1410</v>
      </c>
      <c r="CB64" s="455" t="s">
        <v>1411</v>
      </c>
      <c r="CC64" s="455" t="s">
        <v>1412</v>
      </c>
      <c r="CD64" s="455" t="s">
        <v>1413</v>
      </c>
    </row>
    <row r="65" spans="1:82" s="36" customFormat="1" ht="18.75" x14ac:dyDescent="0.3">
      <c r="A65" s="386"/>
      <c r="B65" s="387"/>
      <c r="C65" s="469">
        <v>54</v>
      </c>
      <c r="D65" s="470" t="s">
        <v>687</v>
      </c>
      <c r="E65" s="500" t="s">
        <v>215</v>
      </c>
      <c r="F65" s="391"/>
      <c r="G65" s="462">
        <v>43544</v>
      </c>
      <c r="H65" s="462">
        <v>43545</v>
      </c>
      <c r="I65" s="501" t="s">
        <v>35</v>
      </c>
      <c r="J65" s="497"/>
      <c r="K65" s="465"/>
      <c r="L65" s="466"/>
      <c r="M65" s="439">
        <v>43545</v>
      </c>
      <c r="N65" s="399">
        <f t="shared" si="17"/>
        <v>2</v>
      </c>
      <c r="O65" s="473" t="s">
        <v>35</v>
      </c>
      <c r="P65" s="473"/>
      <c r="Q65" s="473"/>
      <c r="R65" s="473"/>
      <c r="S65" s="473"/>
      <c r="T65" s="474"/>
      <c r="U65" s="475"/>
      <c r="V65" s="441">
        <v>0.25</v>
      </c>
      <c r="W65" s="403"/>
      <c r="X65" s="403"/>
      <c r="Y65" s="404">
        <f t="shared" si="18"/>
        <v>0.25</v>
      </c>
      <c r="Z65" s="405">
        <f t="shared" si="19"/>
        <v>2.5</v>
      </c>
      <c r="AA65" s="406"/>
      <c r="AB65" s="442">
        <f t="shared" si="20"/>
        <v>-30</v>
      </c>
      <c r="AC65" s="443"/>
      <c r="AD65" s="409" t="str">
        <f t="shared" si="21"/>
        <v/>
      </c>
      <c r="AE65" s="410">
        <f t="shared" si="22"/>
        <v>-27.5</v>
      </c>
      <c r="AF65" s="411"/>
      <c r="AG65" s="444"/>
      <c r="AH65" s="445"/>
      <c r="AI65" s="413">
        <f t="shared" si="23"/>
        <v>0</v>
      </c>
      <c r="AJ65" s="414">
        <f t="shared" si="24"/>
        <v>2.5</v>
      </c>
      <c r="AK65" s="415">
        <f t="shared" si="25"/>
        <v>2.5</v>
      </c>
      <c r="AL65" s="416">
        <f t="shared" si="26"/>
        <v>0</v>
      </c>
      <c r="AM65" s="416">
        <f t="shared" si="27"/>
        <v>0</v>
      </c>
      <c r="AN65" s="416">
        <f t="shared" si="28"/>
        <v>0</v>
      </c>
      <c r="AO65" s="416">
        <f t="shared" si="29"/>
        <v>0</v>
      </c>
      <c r="AP65" s="476" t="str">
        <f t="shared" si="30"/>
        <v xml:space="preserve"> </v>
      </c>
      <c r="AQ65" s="419" t="str">
        <f t="shared" si="31"/>
        <v xml:space="preserve"> </v>
      </c>
      <c r="AR65" s="419" t="str">
        <f t="shared" si="32"/>
        <v xml:space="preserve"> </v>
      </c>
      <c r="AS65" s="419" t="str">
        <f t="shared" si="33"/>
        <v xml:space="preserve"> </v>
      </c>
      <c r="AT65" s="419" t="str">
        <f t="shared" si="34"/>
        <v xml:space="preserve"> </v>
      </c>
      <c r="AU65" s="419" t="str">
        <f t="shared" si="35"/>
        <v xml:space="preserve"> </v>
      </c>
      <c r="AV65" s="420" t="str">
        <f t="shared" si="36"/>
        <v xml:space="preserve"> </v>
      </c>
      <c r="AW65" s="447">
        <f t="shared" si="37"/>
        <v>2</v>
      </c>
      <c r="AX65" s="422" t="str">
        <f t="shared" si="38"/>
        <v/>
      </c>
      <c r="AY65" s="448">
        <f t="shared" si="39"/>
        <v>2</v>
      </c>
      <c r="AZ65" s="449" t="str">
        <f t="shared" si="40"/>
        <v/>
      </c>
      <c r="BA65" s="450">
        <f t="shared" si="41"/>
        <v>0.25</v>
      </c>
      <c r="BB65" s="451" t="str">
        <f t="shared" si="42"/>
        <v/>
      </c>
      <c r="BC65" s="452">
        <f t="shared" si="43"/>
        <v>0.25</v>
      </c>
      <c r="BD65" s="451" t="str">
        <f t="shared" si="44"/>
        <v/>
      </c>
      <c r="BE65" s="453" t="str">
        <f t="shared" si="45"/>
        <v/>
      </c>
      <c r="BF65" s="451" t="str">
        <f t="shared" si="46"/>
        <v/>
      </c>
      <c r="BG65" s="452" t="str">
        <f t="shared" si="47"/>
        <v/>
      </c>
      <c r="BH65" s="454" t="str">
        <f t="shared" si="48"/>
        <v/>
      </c>
      <c r="BI65" s="431"/>
      <c r="BJ65" s="455" t="s">
        <v>1414</v>
      </c>
      <c r="BK65" s="455" t="s">
        <v>1415</v>
      </c>
      <c r="BL65" s="33"/>
      <c r="BM65" s="455" t="s">
        <v>1416</v>
      </c>
      <c r="BN65" s="33"/>
      <c r="BO65" s="455" t="s">
        <v>1417</v>
      </c>
      <c r="BP65" s="455" t="s">
        <v>1418</v>
      </c>
      <c r="BQ65" s="455" t="s">
        <v>1419</v>
      </c>
      <c r="BR65" s="33"/>
      <c r="BS65" s="33"/>
      <c r="BT65" s="468" t="s">
        <v>1420</v>
      </c>
      <c r="BU65" s="33"/>
      <c r="BV65" s="455" t="s">
        <v>1421</v>
      </c>
      <c r="BW65" s="455" t="s">
        <v>1422</v>
      </c>
      <c r="BX65" s="455" t="s">
        <v>1423</v>
      </c>
      <c r="BY65" s="455" t="s">
        <v>1424</v>
      </c>
      <c r="BZ65" s="33"/>
      <c r="CA65" s="455" t="s">
        <v>1425</v>
      </c>
      <c r="CB65" s="455" t="s">
        <v>1319</v>
      </c>
      <c r="CC65" s="455" t="s">
        <v>1426</v>
      </c>
      <c r="CD65" s="455" t="s">
        <v>1427</v>
      </c>
    </row>
    <row r="66" spans="1:82" s="36" customFormat="1" ht="37.5" x14ac:dyDescent="0.3">
      <c r="A66" s="477"/>
      <c r="B66" s="478"/>
      <c r="C66" s="479">
        <v>55</v>
      </c>
      <c r="D66" s="480" t="s">
        <v>483</v>
      </c>
      <c r="E66" s="500" t="s">
        <v>215</v>
      </c>
      <c r="F66" s="481"/>
      <c r="G66" s="462">
        <v>43559</v>
      </c>
      <c r="H66" s="463">
        <v>43559</v>
      </c>
      <c r="I66" s="501" t="s">
        <v>35</v>
      </c>
      <c r="J66" s="497"/>
      <c r="K66" s="465"/>
      <c r="L66" s="466"/>
      <c r="M66" s="439">
        <v>43559</v>
      </c>
      <c r="N66" s="399">
        <f t="shared" si="17"/>
        <v>1</v>
      </c>
      <c r="O66" s="484" t="s">
        <v>35</v>
      </c>
      <c r="P66" s="484"/>
      <c r="Q66" s="484"/>
      <c r="R66" s="484"/>
      <c r="S66" s="484"/>
      <c r="T66" s="466"/>
      <c r="U66" s="485"/>
      <c r="V66" s="441">
        <v>0.25</v>
      </c>
      <c r="W66" s="403"/>
      <c r="X66" s="403"/>
      <c r="Y66" s="404">
        <f t="shared" si="18"/>
        <v>0.25</v>
      </c>
      <c r="Z66" s="405">
        <f t="shared" si="19"/>
        <v>2.5</v>
      </c>
      <c r="AA66" s="486"/>
      <c r="AB66" s="442">
        <f t="shared" si="20"/>
        <v>-30</v>
      </c>
      <c r="AC66" s="487"/>
      <c r="AD66" s="409" t="str">
        <f t="shared" si="21"/>
        <v/>
      </c>
      <c r="AE66" s="410">
        <f t="shared" si="22"/>
        <v>-27.5</v>
      </c>
      <c r="AF66" s="507"/>
      <c r="AG66" s="505"/>
      <c r="AH66" s="489"/>
      <c r="AI66" s="413">
        <f t="shared" si="23"/>
        <v>0</v>
      </c>
      <c r="AJ66" s="414">
        <f t="shared" si="24"/>
        <v>2.5</v>
      </c>
      <c r="AK66" s="415">
        <f t="shared" si="25"/>
        <v>2.5</v>
      </c>
      <c r="AL66" s="416">
        <f t="shared" si="26"/>
        <v>0</v>
      </c>
      <c r="AM66" s="416">
        <f t="shared" si="27"/>
        <v>0</v>
      </c>
      <c r="AN66" s="416">
        <f t="shared" si="28"/>
        <v>0</v>
      </c>
      <c r="AO66" s="416">
        <f t="shared" si="29"/>
        <v>0</v>
      </c>
      <c r="AP66" s="476" t="str">
        <f t="shared" si="30"/>
        <v xml:space="preserve"> </v>
      </c>
      <c r="AQ66" s="419" t="str">
        <f t="shared" si="31"/>
        <v xml:space="preserve"> </v>
      </c>
      <c r="AR66" s="419" t="str">
        <f t="shared" si="32"/>
        <v xml:space="preserve"> </v>
      </c>
      <c r="AS66" s="419" t="str">
        <f t="shared" si="33"/>
        <v xml:space="preserve"> </v>
      </c>
      <c r="AT66" s="419" t="str">
        <f t="shared" si="34"/>
        <v xml:space="preserve"> </v>
      </c>
      <c r="AU66" s="419" t="str">
        <f t="shared" si="35"/>
        <v xml:space="preserve"> </v>
      </c>
      <c r="AV66" s="420" t="str">
        <f t="shared" si="36"/>
        <v xml:space="preserve"> </v>
      </c>
      <c r="AW66" s="447">
        <f t="shared" si="37"/>
        <v>1</v>
      </c>
      <c r="AX66" s="422" t="str">
        <f t="shared" si="38"/>
        <v/>
      </c>
      <c r="AY66" s="448">
        <f t="shared" si="39"/>
        <v>1</v>
      </c>
      <c r="AZ66" s="449" t="str">
        <f t="shared" si="40"/>
        <v/>
      </c>
      <c r="BA66" s="450">
        <f t="shared" si="41"/>
        <v>0.25</v>
      </c>
      <c r="BB66" s="451" t="str">
        <f t="shared" si="42"/>
        <v/>
      </c>
      <c r="BC66" s="452">
        <f t="shared" si="43"/>
        <v>0.25</v>
      </c>
      <c r="BD66" s="451" t="str">
        <f t="shared" si="44"/>
        <v/>
      </c>
      <c r="BE66" s="453" t="str">
        <f t="shared" si="45"/>
        <v/>
      </c>
      <c r="BF66" s="451" t="str">
        <f t="shared" si="46"/>
        <v/>
      </c>
      <c r="BG66" s="452" t="str">
        <f t="shared" si="47"/>
        <v/>
      </c>
      <c r="BH66" s="454" t="str">
        <f t="shared" si="48"/>
        <v/>
      </c>
      <c r="BI66" s="431"/>
      <c r="BJ66" s="455" t="s">
        <v>1428</v>
      </c>
      <c r="BK66" s="455" t="s">
        <v>1429</v>
      </c>
      <c r="BL66" s="33"/>
      <c r="BM66" s="455" t="s">
        <v>1430</v>
      </c>
      <c r="BN66" s="33"/>
      <c r="BO66" s="455" t="s">
        <v>1431</v>
      </c>
      <c r="BP66" s="455" t="s">
        <v>1432</v>
      </c>
      <c r="BQ66" s="455" t="s">
        <v>1433</v>
      </c>
      <c r="BR66" s="33"/>
      <c r="BS66" s="33"/>
      <c r="BT66" s="468" t="s">
        <v>1434</v>
      </c>
      <c r="BU66" s="33"/>
      <c r="BV66" s="455" t="s">
        <v>1435</v>
      </c>
      <c r="BW66" s="455" t="s">
        <v>1436</v>
      </c>
      <c r="BX66" s="455" t="s">
        <v>1437</v>
      </c>
      <c r="BY66" s="455" t="s">
        <v>1438</v>
      </c>
      <c r="BZ66" s="33"/>
      <c r="CA66" s="455" t="s">
        <v>1439</v>
      </c>
      <c r="CB66" s="455" t="s">
        <v>1336</v>
      </c>
      <c r="CC66" s="455" t="s">
        <v>1440</v>
      </c>
      <c r="CD66" s="455" t="s">
        <v>1441</v>
      </c>
    </row>
    <row r="67" spans="1:82" s="36" customFormat="1" ht="18.75" x14ac:dyDescent="0.3">
      <c r="A67" s="477"/>
      <c r="B67" s="478"/>
      <c r="C67" s="469">
        <v>56</v>
      </c>
      <c r="D67" s="480" t="s">
        <v>1442</v>
      </c>
      <c r="E67" s="500" t="s">
        <v>215</v>
      </c>
      <c r="F67" s="481"/>
      <c r="G67" s="462">
        <v>43558</v>
      </c>
      <c r="H67" s="463">
        <v>43559</v>
      </c>
      <c r="I67" s="501" t="s">
        <v>35</v>
      </c>
      <c r="J67" s="497"/>
      <c r="K67" s="465"/>
      <c r="L67" s="466"/>
      <c r="M67" s="439">
        <v>43559</v>
      </c>
      <c r="N67" s="399">
        <f t="shared" si="17"/>
        <v>2</v>
      </c>
      <c r="O67" s="484" t="s">
        <v>35</v>
      </c>
      <c r="P67" s="484"/>
      <c r="Q67" s="484"/>
      <c r="R67" s="484"/>
      <c r="S67" s="484"/>
      <c r="T67" s="466"/>
      <c r="U67" s="485"/>
      <c r="V67" s="494">
        <v>0.25</v>
      </c>
      <c r="W67" s="495"/>
      <c r="X67" s="496"/>
      <c r="Y67" s="404">
        <f t="shared" si="18"/>
        <v>0.25</v>
      </c>
      <c r="Z67" s="405">
        <f t="shared" si="19"/>
        <v>2.5</v>
      </c>
      <c r="AA67" s="486"/>
      <c r="AB67" s="442">
        <f t="shared" si="20"/>
        <v>-30</v>
      </c>
      <c r="AC67" s="487"/>
      <c r="AD67" s="409" t="str">
        <f t="shared" si="21"/>
        <v/>
      </c>
      <c r="AE67" s="410">
        <f t="shared" si="22"/>
        <v>-27.5</v>
      </c>
      <c r="AF67" s="507"/>
      <c r="AG67" s="505"/>
      <c r="AH67" s="489"/>
      <c r="AI67" s="413">
        <f t="shared" si="23"/>
        <v>0</v>
      </c>
      <c r="AJ67" s="414">
        <f t="shared" si="24"/>
        <v>2.5</v>
      </c>
      <c r="AK67" s="415">
        <f t="shared" si="25"/>
        <v>2.5</v>
      </c>
      <c r="AL67" s="416">
        <f t="shared" si="26"/>
        <v>0</v>
      </c>
      <c r="AM67" s="416">
        <f t="shared" si="27"/>
        <v>0</v>
      </c>
      <c r="AN67" s="416">
        <f t="shared" si="28"/>
        <v>0</v>
      </c>
      <c r="AO67" s="416">
        <f t="shared" si="29"/>
        <v>0</v>
      </c>
      <c r="AP67" s="476" t="str">
        <f t="shared" si="30"/>
        <v xml:space="preserve"> </v>
      </c>
      <c r="AQ67" s="419" t="str">
        <f t="shared" si="31"/>
        <v xml:space="preserve"> </v>
      </c>
      <c r="AR67" s="419" t="str">
        <f t="shared" si="32"/>
        <v xml:space="preserve"> </v>
      </c>
      <c r="AS67" s="419" t="str">
        <f t="shared" si="33"/>
        <v xml:space="preserve"> </v>
      </c>
      <c r="AT67" s="419" t="str">
        <f t="shared" si="34"/>
        <v xml:space="preserve"> </v>
      </c>
      <c r="AU67" s="419" t="str">
        <f t="shared" si="35"/>
        <v xml:space="preserve"> </v>
      </c>
      <c r="AV67" s="420" t="str">
        <f t="shared" si="36"/>
        <v xml:space="preserve"> </v>
      </c>
      <c r="AW67" s="447">
        <f t="shared" si="37"/>
        <v>2</v>
      </c>
      <c r="AX67" s="422" t="str">
        <f t="shared" si="38"/>
        <v/>
      </c>
      <c r="AY67" s="448">
        <f t="shared" si="39"/>
        <v>2</v>
      </c>
      <c r="AZ67" s="449" t="str">
        <f t="shared" si="40"/>
        <v/>
      </c>
      <c r="BA67" s="450">
        <f t="shared" si="41"/>
        <v>0.25</v>
      </c>
      <c r="BB67" s="451" t="str">
        <f t="shared" si="42"/>
        <v/>
      </c>
      <c r="BC67" s="452">
        <f t="shared" si="43"/>
        <v>0.25</v>
      </c>
      <c r="BD67" s="451" t="str">
        <f t="shared" si="44"/>
        <v/>
      </c>
      <c r="BE67" s="453" t="str">
        <f t="shared" si="45"/>
        <v/>
      </c>
      <c r="BF67" s="451" t="str">
        <f t="shared" si="46"/>
        <v/>
      </c>
      <c r="BG67" s="452" t="str">
        <f t="shared" si="47"/>
        <v/>
      </c>
      <c r="BH67" s="454" t="str">
        <f t="shared" si="48"/>
        <v/>
      </c>
      <c r="BI67" s="431"/>
      <c r="BJ67" s="455" t="s">
        <v>1443</v>
      </c>
      <c r="BK67" s="455" t="s">
        <v>1444</v>
      </c>
      <c r="BL67" s="33"/>
      <c r="BM67" s="455" t="s">
        <v>1445</v>
      </c>
      <c r="BN67" s="33"/>
      <c r="BO67" s="528" t="s">
        <v>1446</v>
      </c>
      <c r="BP67" s="455" t="s">
        <v>1447</v>
      </c>
      <c r="BQ67" s="455" t="s">
        <v>1448</v>
      </c>
      <c r="BR67" s="33"/>
      <c r="BS67" s="33"/>
      <c r="BT67" s="468" t="s">
        <v>1449</v>
      </c>
      <c r="BU67" s="33"/>
      <c r="BV67" s="455" t="s">
        <v>1450</v>
      </c>
      <c r="BW67" s="455" t="s">
        <v>1451</v>
      </c>
      <c r="BX67" s="455" t="s">
        <v>1452</v>
      </c>
      <c r="BY67" s="455" t="s">
        <v>1453</v>
      </c>
      <c r="BZ67" s="33"/>
      <c r="CA67" s="455" t="s">
        <v>1454</v>
      </c>
      <c r="CB67" s="455" t="s">
        <v>1455</v>
      </c>
      <c r="CC67" s="455" t="s">
        <v>1456</v>
      </c>
      <c r="CD67" s="455" t="s">
        <v>1457</v>
      </c>
    </row>
    <row r="68" spans="1:82" s="36" customFormat="1" ht="18.75" x14ac:dyDescent="0.3">
      <c r="A68" s="477"/>
      <c r="B68" s="478"/>
      <c r="C68" s="479">
        <v>57</v>
      </c>
      <c r="D68" s="480" t="s">
        <v>1442</v>
      </c>
      <c r="E68" s="500" t="s">
        <v>215</v>
      </c>
      <c r="F68" s="481"/>
      <c r="G68" s="462">
        <v>43573</v>
      </c>
      <c r="H68" s="463">
        <v>43574</v>
      </c>
      <c r="I68" s="501" t="s">
        <v>35</v>
      </c>
      <c r="J68" s="497"/>
      <c r="K68" s="465"/>
      <c r="L68" s="466"/>
      <c r="M68" s="439">
        <v>43574</v>
      </c>
      <c r="N68" s="399">
        <f t="shared" si="17"/>
        <v>2</v>
      </c>
      <c r="O68" s="484" t="s">
        <v>35</v>
      </c>
      <c r="P68" s="484"/>
      <c r="Q68" s="484"/>
      <c r="R68" s="484"/>
      <c r="S68" s="484"/>
      <c r="T68" s="466"/>
      <c r="U68" s="485"/>
      <c r="V68" s="494">
        <v>0.25</v>
      </c>
      <c r="W68" s="495"/>
      <c r="X68" s="496"/>
      <c r="Y68" s="404">
        <f t="shared" si="18"/>
        <v>0.25</v>
      </c>
      <c r="Z68" s="405">
        <f t="shared" si="19"/>
        <v>2.5</v>
      </c>
      <c r="AA68" s="486"/>
      <c r="AB68" s="442">
        <f t="shared" si="20"/>
        <v>-30</v>
      </c>
      <c r="AC68" s="487"/>
      <c r="AD68" s="409" t="str">
        <f t="shared" si="21"/>
        <v/>
      </c>
      <c r="AE68" s="410">
        <f t="shared" si="22"/>
        <v>-27.5</v>
      </c>
      <c r="AF68" s="507"/>
      <c r="AG68" s="505"/>
      <c r="AH68" s="489"/>
      <c r="AI68" s="413">
        <f t="shared" si="23"/>
        <v>0</v>
      </c>
      <c r="AJ68" s="414">
        <f t="shared" si="24"/>
        <v>2.5</v>
      </c>
      <c r="AK68" s="415">
        <f t="shared" si="25"/>
        <v>2.5</v>
      </c>
      <c r="AL68" s="416">
        <f t="shared" si="26"/>
        <v>0</v>
      </c>
      <c r="AM68" s="416">
        <f t="shared" si="27"/>
        <v>0</v>
      </c>
      <c r="AN68" s="416">
        <f t="shared" si="28"/>
        <v>0</v>
      </c>
      <c r="AO68" s="416">
        <f t="shared" si="29"/>
        <v>0</v>
      </c>
      <c r="AP68" s="476" t="str">
        <f t="shared" si="30"/>
        <v xml:space="preserve"> </v>
      </c>
      <c r="AQ68" s="419" t="str">
        <f t="shared" si="31"/>
        <v xml:space="preserve"> </v>
      </c>
      <c r="AR68" s="419" t="str">
        <f t="shared" si="32"/>
        <v xml:space="preserve"> </v>
      </c>
      <c r="AS68" s="419" t="str">
        <f t="shared" si="33"/>
        <v xml:space="preserve"> </v>
      </c>
      <c r="AT68" s="419" t="str">
        <f t="shared" si="34"/>
        <v xml:space="preserve"> </v>
      </c>
      <c r="AU68" s="419" t="str">
        <f t="shared" si="35"/>
        <v xml:space="preserve"> </v>
      </c>
      <c r="AV68" s="420" t="str">
        <f t="shared" si="36"/>
        <v xml:space="preserve"> </v>
      </c>
      <c r="AW68" s="447">
        <f t="shared" si="37"/>
        <v>2</v>
      </c>
      <c r="AX68" s="422" t="str">
        <f t="shared" si="38"/>
        <v/>
      </c>
      <c r="AY68" s="448">
        <f t="shared" si="39"/>
        <v>2</v>
      </c>
      <c r="AZ68" s="449" t="str">
        <f t="shared" si="40"/>
        <v/>
      </c>
      <c r="BA68" s="450">
        <f t="shared" si="41"/>
        <v>0.25</v>
      </c>
      <c r="BB68" s="451" t="str">
        <f t="shared" si="42"/>
        <v/>
      </c>
      <c r="BC68" s="452">
        <f t="shared" si="43"/>
        <v>0.25</v>
      </c>
      <c r="BD68" s="451" t="str">
        <f t="shared" si="44"/>
        <v/>
      </c>
      <c r="BE68" s="453" t="str">
        <f t="shared" si="45"/>
        <v/>
      </c>
      <c r="BF68" s="451" t="str">
        <f t="shared" si="46"/>
        <v/>
      </c>
      <c r="BG68" s="452" t="str">
        <f t="shared" si="47"/>
        <v/>
      </c>
      <c r="BH68" s="454" t="str">
        <f t="shared" si="48"/>
        <v/>
      </c>
      <c r="BI68" s="431"/>
      <c r="BJ68" s="455" t="s">
        <v>1458</v>
      </c>
      <c r="BK68" s="455" t="s">
        <v>1459</v>
      </c>
      <c r="BL68" s="33"/>
      <c r="BM68" s="455" t="s">
        <v>1460</v>
      </c>
      <c r="BN68" s="33"/>
      <c r="BO68" s="33"/>
      <c r="BP68" s="455" t="s">
        <v>1461</v>
      </c>
      <c r="BQ68" s="455" t="s">
        <v>1462</v>
      </c>
      <c r="BR68" s="33"/>
      <c r="BS68" s="33"/>
      <c r="BT68" s="468" t="s">
        <v>1463</v>
      </c>
      <c r="BU68" s="33"/>
      <c r="BV68" s="455" t="s">
        <v>1464</v>
      </c>
      <c r="BW68" s="455" t="s">
        <v>1465</v>
      </c>
      <c r="BX68" s="455" t="s">
        <v>849</v>
      </c>
      <c r="BY68" s="455" t="s">
        <v>1466</v>
      </c>
      <c r="BZ68" s="33"/>
      <c r="CA68" s="455" t="s">
        <v>1467</v>
      </c>
      <c r="CB68" s="455" t="s">
        <v>1468</v>
      </c>
      <c r="CC68" s="455" t="s">
        <v>1469</v>
      </c>
      <c r="CD68" s="455" t="s">
        <v>1470</v>
      </c>
    </row>
    <row r="69" spans="1:82" s="36" customFormat="1" ht="18.75" x14ac:dyDescent="0.3">
      <c r="A69" s="477"/>
      <c r="B69" s="478"/>
      <c r="C69" s="479">
        <v>58</v>
      </c>
      <c r="D69" s="498" t="s">
        <v>1471</v>
      </c>
      <c r="E69" s="500" t="s">
        <v>215</v>
      </c>
      <c r="F69" s="481"/>
      <c r="G69" s="462">
        <v>43556</v>
      </c>
      <c r="H69" s="463">
        <v>43564</v>
      </c>
      <c r="I69" s="501" t="s">
        <v>35</v>
      </c>
      <c r="J69" s="497"/>
      <c r="K69" s="465"/>
      <c r="L69" s="466"/>
      <c r="M69" s="439">
        <v>43564</v>
      </c>
      <c r="N69" s="399">
        <f t="shared" si="17"/>
        <v>7</v>
      </c>
      <c r="O69" s="484" t="s">
        <v>35</v>
      </c>
      <c r="P69" s="484"/>
      <c r="Q69" s="484"/>
      <c r="R69" s="484"/>
      <c r="S69" s="484"/>
      <c r="T69" s="466"/>
      <c r="U69" s="485"/>
      <c r="V69" s="494">
        <v>0.25</v>
      </c>
      <c r="W69" s="495"/>
      <c r="X69" s="496"/>
      <c r="Y69" s="404">
        <f t="shared" si="18"/>
        <v>0.25</v>
      </c>
      <c r="Z69" s="405">
        <f t="shared" si="19"/>
        <v>2.5</v>
      </c>
      <c r="AA69" s="486"/>
      <c r="AB69" s="442">
        <f t="shared" si="20"/>
        <v>-30</v>
      </c>
      <c r="AC69" s="487"/>
      <c r="AD69" s="409" t="str">
        <f t="shared" si="21"/>
        <v/>
      </c>
      <c r="AE69" s="410">
        <f t="shared" si="22"/>
        <v>-27.5</v>
      </c>
      <c r="AF69" s="507"/>
      <c r="AG69" s="505"/>
      <c r="AH69" s="489"/>
      <c r="AI69" s="413">
        <f t="shared" si="23"/>
        <v>0</v>
      </c>
      <c r="AJ69" s="414">
        <f t="shared" si="24"/>
        <v>2.5</v>
      </c>
      <c r="AK69" s="415">
        <f t="shared" si="25"/>
        <v>2.5</v>
      </c>
      <c r="AL69" s="416">
        <f t="shared" si="26"/>
        <v>0</v>
      </c>
      <c r="AM69" s="416">
        <f t="shared" si="27"/>
        <v>0</v>
      </c>
      <c r="AN69" s="416">
        <f t="shared" si="28"/>
        <v>0</v>
      </c>
      <c r="AO69" s="416">
        <f t="shared" si="29"/>
        <v>0</v>
      </c>
      <c r="AP69" s="476" t="str">
        <f t="shared" si="30"/>
        <v xml:space="preserve"> </v>
      </c>
      <c r="AQ69" s="419" t="str">
        <f t="shared" si="31"/>
        <v xml:space="preserve"> </v>
      </c>
      <c r="AR69" s="419" t="str">
        <f t="shared" si="32"/>
        <v xml:space="preserve"> </v>
      </c>
      <c r="AS69" s="419" t="str">
        <f t="shared" si="33"/>
        <v xml:space="preserve"> </v>
      </c>
      <c r="AT69" s="419" t="str">
        <f t="shared" si="34"/>
        <v xml:space="preserve"> </v>
      </c>
      <c r="AU69" s="419" t="str">
        <f t="shared" si="35"/>
        <v xml:space="preserve"> </v>
      </c>
      <c r="AV69" s="420" t="str">
        <f t="shared" si="36"/>
        <v xml:space="preserve"> </v>
      </c>
      <c r="AW69" s="447">
        <f t="shared" si="37"/>
        <v>7</v>
      </c>
      <c r="AX69" s="422" t="str">
        <f t="shared" si="38"/>
        <v/>
      </c>
      <c r="AY69" s="448">
        <f t="shared" si="39"/>
        <v>7</v>
      </c>
      <c r="AZ69" s="449" t="str">
        <f t="shared" si="40"/>
        <v/>
      </c>
      <c r="BA69" s="450">
        <f t="shared" si="41"/>
        <v>0.25</v>
      </c>
      <c r="BB69" s="451" t="str">
        <f t="shared" si="42"/>
        <v/>
      </c>
      <c r="BC69" s="452">
        <f t="shared" si="43"/>
        <v>0.25</v>
      </c>
      <c r="BD69" s="451" t="str">
        <f t="shared" si="44"/>
        <v/>
      </c>
      <c r="BE69" s="453" t="str">
        <f t="shared" si="45"/>
        <v/>
      </c>
      <c r="BF69" s="451" t="str">
        <f t="shared" si="46"/>
        <v/>
      </c>
      <c r="BG69" s="452" t="str">
        <f t="shared" si="47"/>
        <v/>
      </c>
      <c r="BH69" s="454" t="str">
        <f t="shared" si="48"/>
        <v/>
      </c>
      <c r="BI69" s="431"/>
      <c r="BJ69" s="455" t="s">
        <v>1472</v>
      </c>
      <c r="BK69" s="455" t="s">
        <v>1473</v>
      </c>
      <c r="BL69" s="33"/>
      <c r="BM69" s="455" t="s">
        <v>1474</v>
      </c>
      <c r="BN69" s="33"/>
      <c r="BO69" s="33"/>
      <c r="BP69" s="455" t="s">
        <v>1475</v>
      </c>
      <c r="BQ69" s="455" t="s">
        <v>1476</v>
      </c>
      <c r="BR69" s="33"/>
      <c r="BS69" s="33"/>
      <c r="BT69" s="468" t="s">
        <v>1477</v>
      </c>
      <c r="BU69" s="33"/>
      <c r="BV69" s="455" t="s">
        <v>1478</v>
      </c>
      <c r="BW69" s="455" t="s">
        <v>1479</v>
      </c>
      <c r="BX69" s="455" t="s">
        <v>1480</v>
      </c>
      <c r="BY69" s="455" t="s">
        <v>1481</v>
      </c>
      <c r="BZ69" s="33"/>
      <c r="CA69" s="455" t="s">
        <v>1482</v>
      </c>
      <c r="CB69" s="455" t="s">
        <v>1483</v>
      </c>
      <c r="CC69" s="455" t="s">
        <v>1484</v>
      </c>
      <c r="CD69" s="455" t="s">
        <v>1485</v>
      </c>
    </row>
    <row r="70" spans="1:82" s="36" customFormat="1" ht="18.75" x14ac:dyDescent="0.3">
      <c r="A70" s="477"/>
      <c r="B70" s="478"/>
      <c r="C70" s="469">
        <v>59</v>
      </c>
      <c r="D70" s="480" t="s">
        <v>1486</v>
      </c>
      <c r="E70" s="500" t="s">
        <v>215</v>
      </c>
      <c r="F70" s="481"/>
      <c r="G70" s="462">
        <v>43565</v>
      </c>
      <c r="H70" s="463">
        <v>43566</v>
      </c>
      <c r="I70" s="501" t="s">
        <v>35</v>
      </c>
      <c r="J70" s="497"/>
      <c r="K70" s="465"/>
      <c r="L70" s="466"/>
      <c r="M70" s="439">
        <v>43566</v>
      </c>
      <c r="N70" s="399">
        <f t="shared" si="17"/>
        <v>2</v>
      </c>
      <c r="O70" s="484" t="s">
        <v>35</v>
      </c>
      <c r="P70" s="484"/>
      <c r="Q70" s="484"/>
      <c r="R70" s="484"/>
      <c r="S70" s="484"/>
      <c r="T70" s="466"/>
      <c r="U70" s="485"/>
      <c r="V70" s="494">
        <v>0.25</v>
      </c>
      <c r="W70" s="495"/>
      <c r="X70" s="496"/>
      <c r="Y70" s="404">
        <f t="shared" si="18"/>
        <v>0.25</v>
      </c>
      <c r="Z70" s="405">
        <f t="shared" si="19"/>
        <v>2.5</v>
      </c>
      <c r="AA70" s="486"/>
      <c r="AB70" s="442">
        <f t="shared" si="20"/>
        <v>-30</v>
      </c>
      <c r="AC70" s="487"/>
      <c r="AD70" s="409" t="str">
        <f t="shared" si="21"/>
        <v/>
      </c>
      <c r="AE70" s="410">
        <f t="shared" si="22"/>
        <v>-27.5</v>
      </c>
      <c r="AF70" s="507"/>
      <c r="AG70" s="505"/>
      <c r="AH70" s="489"/>
      <c r="AI70" s="413">
        <f t="shared" si="23"/>
        <v>0</v>
      </c>
      <c r="AJ70" s="414">
        <f t="shared" si="24"/>
        <v>2.5</v>
      </c>
      <c r="AK70" s="415">
        <f t="shared" si="25"/>
        <v>2.5</v>
      </c>
      <c r="AL70" s="416">
        <f t="shared" si="26"/>
        <v>0</v>
      </c>
      <c r="AM70" s="416">
        <f t="shared" si="27"/>
        <v>0</v>
      </c>
      <c r="AN70" s="416">
        <f t="shared" si="28"/>
        <v>0</v>
      </c>
      <c r="AO70" s="416">
        <f t="shared" si="29"/>
        <v>0</v>
      </c>
      <c r="AP70" s="476" t="str">
        <f t="shared" si="30"/>
        <v xml:space="preserve"> </v>
      </c>
      <c r="AQ70" s="419" t="str">
        <f t="shared" si="31"/>
        <v xml:space="preserve"> </v>
      </c>
      <c r="AR70" s="419" t="str">
        <f t="shared" si="32"/>
        <v xml:space="preserve"> </v>
      </c>
      <c r="AS70" s="419" t="str">
        <f t="shared" si="33"/>
        <v xml:space="preserve"> </v>
      </c>
      <c r="AT70" s="419" t="str">
        <f t="shared" si="34"/>
        <v xml:space="preserve"> </v>
      </c>
      <c r="AU70" s="419" t="str">
        <f t="shared" si="35"/>
        <v xml:space="preserve"> </v>
      </c>
      <c r="AV70" s="420" t="str">
        <f t="shared" si="36"/>
        <v xml:space="preserve"> </v>
      </c>
      <c r="AW70" s="447">
        <f t="shared" si="37"/>
        <v>2</v>
      </c>
      <c r="AX70" s="422" t="str">
        <f t="shared" si="38"/>
        <v/>
      </c>
      <c r="AY70" s="448">
        <f t="shared" si="39"/>
        <v>2</v>
      </c>
      <c r="AZ70" s="449" t="str">
        <f t="shared" si="40"/>
        <v/>
      </c>
      <c r="BA70" s="450">
        <f t="shared" si="41"/>
        <v>0.25</v>
      </c>
      <c r="BB70" s="451" t="str">
        <f t="shared" si="42"/>
        <v/>
      </c>
      <c r="BC70" s="452">
        <f t="shared" si="43"/>
        <v>0.25</v>
      </c>
      <c r="BD70" s="451" t="str">
        <f t="shared" si="44"/>
        <v/>
      </c>
      <c r="BE70" s="453" t="str">
        <f t="shared" si="45"/>
        <v/>
      </c>
      <c r="BF70" s="451" t="str">
        <f t="shared" si="46"/>
        <v/>
      </c>
      <c r="BG70" s="452" t="str">
        <f t="shared" si="47"/>
        <v/>
      </c>
      <c r="BH70" s="454" t="str">
        <f t="shared" si="48"/>
        <v/>
      </c>
      <c r="BI70" s="431"/>
      <c r="BJ70" s="455" t="s">
        <v>1487</v>
      </c>
      <c r="BK70" s="455" t="s">
        <v>1488</v>
      </c>
      <c r="BL70" s="33"/>
      <c r="BM70" s="455" t="s">
        <v>1489</v>
      </c>
      <c r="BN70" s="33"/>
      <c r="BO70" s="33"/>
      <c r="BP70" s="455" t="s">
        <v>1490</v>
      </c>
      <c r="BQ70" s="455" t="s">
        <v>1491</v>
      </c>
      <c r="BR70" s="33"/>
      <c r="BS70" s="33"/>
      <c r="BT70" s="468" t="s">
        <v>1492</v>
      </c>
      <c r="BU70" s="33"/>
      <c r="BV70" s="455" t="s">
        <v>1493</v>
      </c>
      <c r="BW70" s="455" t="s">
        <v>1494</v>
      </c>
      <c r="BX70" s="455" t="s">
        <v>1495</v>
      </c>
      <c r="BY70" s="455" t="s">
        <v>1496</v>
      </c>
      <c r="BZ70" s="33"/>
      <c r="CA70" s="455" t="s">
        <v>1497</v>
      </c>
      <c r="CB70" s="455" t="s">
        <v>1498</v>
      </c>
      <c r="CC70" s="455" t="s">
        <v>1499</v>
      </c>
      <c r="CD70" s="455" t="s">
        <v>1500</v>
      </c>
    </row>
    <row r="71" spans="1:82" s="36" customFormat="1" ht="18.75" x14ac:dyDescent="0.3">
      <c r="A71" s="477"/>
      <c r="B71" s="478"/>
      <c r="C71" s="479">
        <v>60</v>
      </c>
      <c r="D71" s="480" t="s">
        <v>1501</v>
      </c>
      <c r="E71" s="500" t="s">
        <v>215</v>
      </c>
      <c r="F71" s="481"/>
      <c r="G71" s="462">
        <v>43567</v>
      </c>
      <c r="H71" s="510">
        <v>43603</v>
      </c>
      <c r="I71" s="511" t="s">
        <v>35</v>
      </c>
      <c r="J71" s="512" t="s">
        <v>35</v>
      </c>
      <c r="K71" s="513"/>
      <c r="L71" s="514"/>
      <c r="M71" s="439">
        <v>43603</v>
      </c>
      <c r="N71" s="399">
        <f t="shared" si="17"/>
        <v>26</v>
      </c>
      <c r="O71" s="484" t="s">
        <v>35</v>
      </c>
      <c r="P71" s="484"/>
      <c r="Q71" s="484"/>
      <c r="R71" s="484"/>
      <c r="S71" s="484"/>
      <c r="T71" s="466"/>
      <c r="U71" s="485"/>
      <c r="V71" s="494">
        <v>0.5</v>
      </c>
      <c r="W71" s="495"/>
      <c r="X71" s="496"/>
      <c r="Y71" s="404">
        <f t="shared" si="18"/>
        <v>0.5</v>
      </c>
      <c r="Z71" s="405">
        <f t="shared" si="19"/>
        <v>5</v>
      </c>
      <c r="AA71" s="486"/>
      <c r="AB71" s="442">
        <f t="shared" si="20"/>
        <v>-30</v>
      </c>
      <c r="AC71" s="487"/>
      <c r="AD71" s="409" t="str">
        <f t="shared" si="21"/>
        <v/>
      </c>
      <c r="AE71" s="410">
        <f t="shared" si="22"/>
        <v>-25</v>
      </c>
      <c r="AF71" s="507"/>
      <c r="AG71" s="505"/>
      <c r="AH71" s="489"/>
      <c r="AI71" s="413">
        <f t="shared" si="23"/>
        <v>0</v>
      </c>
      <c r="AJ71" s="414">
        <f t="shared" si="24"/>
        <v>5</v>
      </c>
      <c r="AK71" s="415">
        <f t="shared" si="25"/>
        <v>5</v>
      </c>
      <c r="AL71" s="416">
        <f t="shared" si="26"/>
        <v>0</v>
      </c>
      <c r="AM71" s="416">
        <f t="shared" si="27"/>
        <v>0</v>
      </c>
      <c r="AN71" s="416">
        <f t="shared" si="28"/>
        <v>0</v>
      </c>
      <c r="AO71" s="416">
        <f t="shared" si="29"/>
        <v>0</v>
      </c>
      <c r="AP71" s="476" t="str">
        <f t="shared" si="30"/>
        <v xml:space="preserve"> </v>
      </c>
      <c r="AQ71" s="419" t="str">
        <f t="shared" si="31"/>
        <v xml:space="preserve"> </v>
      </c>
      <c r="AR71" s="419" t="str">
        <f t="shared" si="32"/>
        <v xml:space="preserve"> </v>
      </c>
      <c r="AS71" s="419" t="str">
        <f t="shared" si="33"/>
        <v xml:space="preserve"> </v>
      </c>
      <c r="AT71" s="419" t="str">
        <f t="shared" si="34"/>
        <v xml:space="preserve"> </v>
      </c>
      <c r="AU71" s="419" t="str">
        <f t="shared" si="35"/>
        <v xml:space="preserve"> </v>
      </c>
      <c r="AV71" s="420" t="str">
        <f t="shared" si="36"/>
        <v xml:space="preserve"> </v>
      </c>
      <c r="AW71" s="447">
        <f t="shared" si="37"/>
        <v>26</v>
      </c>
      <c r="AX71" s="422" t="str">
        <f t="shared" si="38"/>
        <v/>
      </c>
      <c r="AY71" s="448">
        <f t="shared" si="39"/>
        <v>26</v>
      </c>
      <c r="AZ71" s="449" t="str">
        <f t="shared" si="40"/>
        <v/>
      </c>
      <c r="BA71" s="450">
        <f t="shared" si="41"/>
        <v>0.5</v>
      </c>
      <c r="BB71" s="451" t="str">
        <f t="shared" si="42"/>
        <v/>
      </c>
      <c r="BC71" s="452">
        <f t="shared" si="43"/>
        <v>0.5</v>
      </c>
      <c r="BD71" s="451" t="str">
        <f t="shared" si="44"/>
        <v/>
      </c>
      <c r="BE71" s="453" t="str">
        <f t="shared" si="45"/>
        <v/>
      </c>
      <c r="BF71" s="451" t="str">
        <f t="shared" si="46"/>
        <v/>
      </c>
      <c r="BG71" s="452" t="str">
        <f t="shared" si="47"/>
        <v/>
      </c>
      <c r="BH71" s="454" t="str">
        <f t="shared" si="48"/>
        <v/>
      </c>
      <c r="BI71" s="431"/>
      <c r="BJ71" s="455" t="s">
        <v>1502</v>
      </c>
      <c r="BK71" s="455" t="s">
        <v>1503</v>
      </c>
      <c r="BL71" s="33"/>
      <c r="BM71" s="455" t="s">
        <v>1504</v>
      </c>
      <c r="BN71" s="33"/>
      <c r="BO71" s="33"/>
      <c r="BP71" s="455" t="s">
        <v>1505</v>
      </c>
      <c r="BQ71" s="455" t="s">
        <v>1506</v>
      </c>
      <c r="BR71" s="33"/>
      <c r="BS71" s="33"/>
      <c r="BT71" s="468" t="s">
        <v>1507</v>
      </c>
      <c r="BU71" s="33"/>
      <c r="BV71" s="455" t="s">
        <v>1508</v>
      </c>
      <c r="BW71" s="455" t="s">
        <v>1509</v>
      </c>
      <c r="BX71" s="455" t="s">
        <v>1510</v>
      </c>
      <c r="BY71" s="455" t="s">
        <v>1511</v>
      </c>
      <c r="BZ71" s="33"/>
      <c r="CA71" s="455" t="s">
        <v>1512</v>
      </c>
      <c r="CB71" s="455" t="s">
        <v>1513</v>
      </c>
      <c r="CC71" s="455" t="s">
        <v>1514</v>
      </c>
      <c r="CD71" s="455" t="s">
        <v>1515</v>
      </c>
    </row>
    <row r="72" spans="1:82" s="36" customFormat="1" ht="18.75" x14ac:dyDescent="0.3">
      <c r="A72" s="477"/>
      <c r="B72" s="478"/>
      <c r="C72" s="469">
        <v>61</v>
      </c>
      <c r="D72" s="480" t="s">
        <v>687</v>
      </c>
      <c r="E72" s="500" t="s">
        <v>215</v>
      </c>
      <c r="F72" s="481"/>
      <c r="G72" s="462">
        <v>43605</v>
      </c>
      <c r="H72" s="463">
        <v>43606</v>
      </c>
      <c r="I72" s="501" t="s">
        <v>35</v>
      </c>
      <c r="J72" s="497"/>
      <c r="K72" s="465"/>
      <c r="L72" s="466"/>
      <c r="M72" s="439">
        <v>43606</v>
      </c>
      <c r="N72" s="399">
        <f t="shared" si="17"/>
        <v>2</v>
      </c>
      <c r="O72" s="484" t="s">
        <v>35</v>
      </c>
      <c r="P72" s="484"/>
      <c r="Q72" s="484"/>
      <c r="R72" s="484"/>
      <c r="S72" s="484"/>
      <c r="T72" s="466"/>
      <c r="U72" s="485"/>
      <c r="V72" s="494">
        <v>0.25</v>
      </c>
      <c r="W72" s="495"/>
      <c r="X72" s="496"/>
      <c r="Y72" s="404">
        <f t="shared" si="18"/>
        <v>0.25</v>
      </c>
      <c r="Z72" s="405">
        <f t="shared" si="19"/>
        <v>2.5</v>
      </c>
      <c r="AA72" s="486"/>
      <c r="AB72" s="442">
        <f t="shared" si="20"/>
        <v>-30</v>
      </c>
      <c r="AC72" s="487"/>
      <c r="AD72" s="409" t="str">
        <f t="shared" si="21"/>
        <v/>
      </c>
      <c r="AE72" s="410">
        <f t="shared" si="22"/>
        <v>-27.5</v>
      </c>
      <c r="AF72" s="507"/>
      <c r="AG72" s="505"/>
      <c r="AH72" s="489"/>
      <c r="AI72" s="413">
        <f t="shared" si="23"/>
        <v>0</v>
      </c>
      <c r="AJ72" s="414">
        <f t="shared" si="24"/>
        <v>2.5</v>
      </c>
      <c r="AK72" s="415">
        <f t="shared" si="25"/>
        <v>2.5</v>
      </c>
      <c r="AL72" s="416">
        <f t="shared" si="26"/>
        <v>0</v>
      </c>
      <c r="AM72" s="416">
        <f t="shared" si="27"/>
        <v>0</v>
      </c>
      <c r="AN72" s="416">
        <f t="shared" si="28"/>
        <v>0</v>
      </c>
      <c r="AO72" s="416">
        <f t="shared" si="29"/>
        <v>0</v>
      </c>
      <c r="AP72" s="476" t="str">
        <f t="shared" si="30"/>
        <v xml:space="preserve"> </v>
      </c>
      <c r="AQ72" s="419" t="str">
        <f t="shared" si="31"/>
        <v xml:space="preserve"> </v>
      </c>
      <c r="AR72" s="419" t="str">
        <f t="shared" si="32"/>
        <v xml:space="preserve"> </v>
      </c>
      <c r="AS72" s="419" t="str">
        <f t="shared" si="33"/>
        <v xml:space="preserve"> </v>
      </c>
      <c r="AT72" s="419" t="str">
        <f t="shared" si="34"/>
        <v xml:space="preserve"> </v>
      </c>
      <c r="AU72" s="419" t="str">
        <f t="shared" si="35"/>
        <v xml:space="preserve"> </v>
      </c>
      <c r="AV72" s="420" t="str">
        <f t="shared" si="36"/>
        <v xml:space="preserve"> </v>
      </c>
      <c r="AW72" s="447">
        <f t="shared" si="37"/>
        <v>2</v>
      </c>
      <c r="AX72" s="422" t="str">
        <f t="shared" si="38"/>
        <v/>
      </c>
      <c r="AY72" s="448">
        <f t="shared" si="39"/>
        <v>2</v>
      </c>
      <c r="AZ72" s="449" t="str">
        <f t="shared" si="40"/>
        <v/>
      </c>
      <c r="BA72" s="450">
        <f t="shared" si="41"/>
        <v>0.25</v>
      </c>
      <c r="BB72" s="451" t="str">
        <f t="shared" si="42"/>
        <v/>
      </c>
      <c r="BC72" s="452">
        <f t="shared" si="43"/>
        <v>0.25</v>
      </c>
      <c r="BD72" s="451" t="str">
        <f t="shared" si="44"/>
        <v/>
      </c>
      <c r="BE72" s="453" t="str">
        <f t="shared" si="45"/>
        <v/>
      </c>
      <c r="BF72" s="451" t="str">
        <f t="shared" si="46"/>
        <v/>
      </c>
      <c r="BG72" s="452" t="str">
        <f t="shared" si="47"/>
        <v/>
      </c>
      <c r="BH72" s="454" t="str">
        <f t="shared" si="48"/>
        <v/>
      </c>
      <c r="BI72" s="431"/>
      <c r="BJ72" s="455" t="s">
        <v>1516</v>
      </c>
      <c r="BK72" s="455" t="s">
        <v>1517</v>
      </c>
      <c r="BL72" s="33"/>
      <c r="BM72" s="455" t="s">
        <v>1518</v>
      </c>
      <c r="BN72" s="33"/>
      <c r="BO72" s="33"/>
      <c r="BP72" s="455" t="s">
        <v>1519</v>
      </c>
      <c r="BQ72" s="455" t="s">
        <v>1520</v>
      </c>
      <c r="BR72" s="33"/>
      <c r="BS72" s="33"/>
      <c r="BT72" s="468" t="s">
        <v>1521</v>
      </c>
      <c r="BU72" s="33"/>
      <c r="BV72" s="455" t="s">
        <v>1522</v>
      </c>
      <c r="BW72" s="455" t="s">
        <v>1523</v>
      </c>
      <c r="BX72" s="455" t="s">
        <v>1524</v>
      </c>
      <c r="BY72" s="455" t="s">
        <v>1525</v>
      </c>
      <c r="BZ72" s="33"/>
      <c r="CA72" s="455" t="s">
        <v>1526</v>
      </c>
      <c r="CB72" s="455" t="s">
        <v>1527</v>
      </c>
      <c r="CC72" s="455" t="s">
        <v>1528</v>
      </c>
      <c r="CD72" s="455" t="s">
        <v>1529</v>
      </c>
    </row>
    <row r="73" spans="1:82" s="36" customFormat="1" ht="37.5" x14ac:dyDescent="0.3">
      <c r="A73" s="477"/>
      <c r="B73" s="478"/>
      <c r="C73" s="479">
        <v>62</v>
      </c>
      <c r="D73" s="480" t="s">
        <v>483</v>
      </c>
      <c r="E73" s="500" t="s">
        <v>215</v>
      </c>
      <c r="F73" s="481"/>
      <c r="G73" s="462">
        <v>43600</v>
      </c>
      <c r="H73" s="463">
        <v>43606</v>
      </c>
      <c r="I73" s="501" t="s">
        <v>35</v>
      </c>
      <c r="J73" s="497"/>
      <c r="K73" s="465"/>
      <c r="L73" s="466"/>
      <c r="M73" s="439">
        <v>43606</v>
      </c>
      <c r="N73" s="399">
        <f t="shared" si="17"/>
        <v>5</v>
      </c>
      <c r="O73" s="484" t="s">
        <v>35</v>
      </c>
      <c r="P73" s="484"/>
      <c r="Q73" s="484"/>
      <c r="R73" s="484"/>
      <c r="S73" s="484"/>
      <c r="T73" s="466"/>
      <c r="U73" s="485"/>
      <c r="V73" s="494">
        <v>0.25</v>
      </c>
      <c r="W73" s="495"/>
      <c r="X73" s="496"/>
      <c r="Y73" s="404">
        <f t="shared" si="18"/>
        <v>0.25</v>
      </c>
      <c r="Z73" s="405">
        <f t="shared" si="19"/>
        <v>2.5</v>
      </c>
      <c r="AA73" s="486"/>
      <c r="AB73" s="442">
        <f t="shared" si="20"/>
        <v>-30</v>
      </c>
      <c r="AC73" s="487"/>
      <c r="AD73" s="409" t="str">
        <f t="shared" si="21"/>
        <v/>
      </c>
      <c r="AE73" s="410">
        <f t="shared" si="22"/>
        <v>-27.5</v>
      </c>
      <c r="AF73" s="507"/>
      <c r="AG73" s="505"/>
      <c r="AH73" s="489"/>
      <c r="AI73" s="413">
        <f t="shared" si="23"/>
        <v>0</v>
      </c>
      <c r="AJ73" s="414">
        <f t="shared" si="24"/>
        <v>2.5</v>
      </c>
      <c r="AK73" s="415">
        <f t="shared" si="25"/>
        <v>2.5</v>
      </c>
      <c r="AL73" s="416">
        <f t="shared" si="26"/>
        <v>0</v>
      </c>
      <c r="AM73" s="416">
        <f t="shared" si="27"/>
        <v>0</v>
      </c>
      <c r="AN73" s="416">
        <f t="shared" si="28"/>
        <v>0</v>
      </c>
      <c r="AO73" s="416">
        <f t="shared" si="29"/>
        <v>0</v>
      </c>
      <c r="AP73" s="476" t="str">
        <f t="shared" si="30"/>
        <v xml:space="preserve"> </v>
      </c>
      <c r="AQ73" s="419" t="str">
        <f t="shared" si="31"/>
        <v xml:space="preserve"> </v>
      </c>
      <c r="AR73" s="419" t="str">
        <f t="shared" si="32"/>
        <v xml:space="preserve"> </v>
      </c>
      <c r="AS73" s="419" t="str">
        <f t="shared" si="33"/>
        <v xml:space="preserve"> </v>
      </c>
      <c r="AT73" s="419" t="str">
        <f t="shared" si="34"/>
        <v xml:space="preserve"> </v>
      </c>
      <c r="AU73" s="419" t="str">
        <f t="shared" si="35"/>
        <v xml:space="preserve"> </v>
      </c>
      <c r="AV73" s="420" t="str">
        <f t="shared" si="36"/>
        <v xml:space="preserve"> </v>
      </c>
      <c r="AW73" s="447">
        <f t="shared" si="37"/>
        <v>5</v>
      </c>
      <c r="AX73" s="422" t="str">
        <f t="shared" si="38"/>
        <v/>
      </c>
      <c r="AY73" s="448">
        <f t="shared" si="39"/>
        <v>5</v>
      </c>
      <c r="AZ73" s="449" t="str">
        <f t="shared" si="40"/>
        <v/>
      </c>
      <c r="BA73" s="450">
        <f t="shared" si="41"/>
        <v>0.25</v>
      </c>
      <c r="BB73" s="451" t="str">
        <f t="shared" si="42"/>
        <v/>
      </c>
      <c r="BC73" s="452">
        <f t="shared" si="43"/>
        <v>0.25</v>
      </c>
      <c r="BD73" s="451" t="str">
        <f t="shared" si="44"/>
        <v/>
      </c>
      <c r="BE73" s="453" t="str">
        <f t="shared" si="45"/>
        <v/>
      </c>
      <c r="BF73" s="451" t="str">
        <f t="shared" si="46"/>
        <v/>
      </c>
      <c r="BG73" s="452" t="str">
        <f t="shared" si="47"/>
        <v/>
      </c>
      <c r="BH73" s="454" t="str">
        <f t="shared" si="48"/>
        <v/>
      </c>
      <c r="BI73" s="431"/>
      <c r="BJ73" s="455" t="s">
        <v>1530</v>
      </c>
      <c r="BK73" s="455" t="s">
        <v>1531</v>
      </c>
      <c r="BL73" s="33"/>
      <c r="BM73" s="455" t="s">
        <v>1532</v>
      </c>
      <c r="BN73" s="33"/>
      <c r="BO73" s="33"/>
      <c r="BP73" s="455" t="s">
        <v>1533</v>
      </c>
      <c r="BQ73" s="455" t="s">
        <v>1534</v>
      </c>
      <c r="BR73" s="33"/>
      <c r="BS73" s="33"/>
      <c r="BT73" s="468" t="s">
        <v>1535</v>
      </c>
      <c r="BU73" s="33"/>
      <c r="BV73" s="455" t="s">
        <v>1536</v>
      </c>
      <c r="BW73" s="455" t="s">
        <v>1537</v>
      </c>
      <c r="BX73" s="455" t="s">
        <v>1495</v>
      </c>
      <c r="BY73" s="455" t="s">
        <v>1538</v>
      </c>
      <c r="BZ73" s="33"/>
      <c r="CA73" s="455" t="s">
        <v>1539</v>
      </c>
      <c r="CB73" s="455" t="s">
        <v>1540</v>
      </c>
      <c r="CC73" s="455" t="s">
        <v>1541</v>
      </c>
      <c r="CD73" s="455" t="s">
        <v>1542</v>
      </c>
    </row>
    <row r="74" spans="1:82" s="36" customFormat="1" ht="37.5" x14ac:dyDescent="0.3">
      <c r="A74" s="477"/>
      <c r="B74" s="478"/>
      <c r="C74" s="479">
        <v>63</v>
      </c>
      <c r="D74" s="480" t="s">
        <v>483</v>
      </c>
      <c r="E74" s="500" t="s">
        <v>215</v>
      </c>
      <c r="F74" s="481"/>
      <c r="G74" s="462">
        <v>43606</v>
      </c>
      <c r="H74" s="463">
        <v>43607</v>
      </c>
      <c r="I74" s="501" t="s">
        <v>35</v>
      </c>
      <c r="J74" s="497"/>
      <c r="K74" s="465"/>
      <c r="L74" s="466"/>
      <c r="M74" s="439">
        <v>43607</v>
      </c>
      <c r="N74" s="399">
        <f t="shared" si="17"/>
        <v>2</v>
      </c>
      <c r="O74" s="484" t="s">
        <v>35</v>
      </c>
      <c r="P74" s="484"/>
      <c r="Q74" s="484"/>
      <c r="R74" s="484"/>
      <c r="S74" s="484"/>
      <c r="T74" s="466"/>
      <c r="U74" s="485"/>
      <c r="V74" s="494">
        <v>0.25</v>
      </c>
      <c r="W74" s="495"/>
      <c r="X74" s="496"/>
      <c r="Y74" s="404">
        <f t="shared" si="18"/>
        <v>0.25</v>
      </c>
      <c r="Z74" s="405">
        <f t="shared" si="19"/>
        <v>2.5</v>
      </c>
      <c r="AA74" s="486"/>
      <c r="AB74" s="442">
        <f t="shared" si="20"/>
        <v>-30</v>
      </c>
      <c r="AC74" s="487"/>
      <c r="AD74" s="409" t="str">
        <f t="shared" si="21"/>
        <v/>
      </c>
      <c r="AE74" s="410">
        <f t="shared" si="22"/>
        <v>-27.5</v>
      </c>
      <c r="AF74" s="507"/>
      <c r="AG74" s="505"/>
      <c r="AH74" s="489"/>
      <c r="AI74" s="413">
        <f t="shared" si="23"/>
        <v>0</v>
      </c>
      <c r="AJ74" s="414">
        <f t="shared" si="24"/>
        <v>2.5</v>
      </c>
      <c r="AK74" s="415">
        <f t="shared" si="25"/>
        <v>2.5</v>
      </c>
      <c r="AL74" s="416">
        <f t="shared" si="26"/>
        <v>0</v>
      </c>
      <c r="AM74" s="416">
        <f t="shared" si="27"/>
        <v>0</v>
      </c>
      <c r="AN74" s="416">
        <f t="shared" si="28"/>
        <v>0</v>
      </c>
      <c r="AO74" s="416">
        <f t="shared" si="29"/>
        <v>0</v>
      </c>
      <c r="AP74" s="476" t="str">
        <f t="shared" si="30"/>
        <v xml:space="preserve"> </v>
      </c>
      <c r="AQ74" s="419" t="str">
        <f t="shared" si="31"/>
        <v xml:space="preserve"> </v>
      </c>
      <c r="AR74" s="419" t="str">
        <f t="shared" si="32"/>
        <v xml:space="preserve"> </v>
      </c>
      <c r="AS74" s="419" t="str">
        <f t="shared" si="33"/>
        <v xml:space="preserve"> </v>
      </c>
      <c r="AT74" s="419" t="str">
        <f t="shared" si="34"/>
        <v xml:space="preserve"> </v>
      </c>
      <c r="AU74" s="419" t="str">
        <f t="shared" si="35"/>
        <v xml:space="preserve"> </v>
      </c>
      <c r="AV74" s="420" t="str">
        <f t="shared" si="36"/>
        <v xml:space="preserve"> </v>
      </c>
      <c r="AW74" s="447">
        <f t="shared" si="37"/>
        <v>2</v>
      </c>
      <c r="AX74" s="422" t="str">
        <f t="shared" si="38"/>
        <v/>
      </c>
      <c r="AY74" s="448">
        <f t="shared" si="39"/>
        <v>2</v>
      </c>
      <c r="AZ74" s="449" t="str">
        <f t="shared" si="40"/>
        <v/>
      </c>
      <c r="BA74" s="450">
        <f t="shared" si="41"/>
        <v>0.25</v>
      </c>
      <c r="BB74" s="451" t="str">
        <f t="shared" si="42"/>
        <v/>
      </c>
      <c r="BC74" s="452">
        <f t="shared" si="43"/>
        <v>0.25</v>
      </c>
      <c r="BD74" s="451" t="str">
        <f t="shared" si="44"/>
        <v/>
      </c>
      <c r="BE74" s="453" t="str">
        <f t="shared" si="45"/>
        <v/>
      </c>
      <c r="BF74" s="451" t="str">
        <f t="shared" si="46"/>
        <v/>
      </c>
      <c r="BG74" s="452" t="str">
        <f t="shared" si="47"/>
        <v/>
      </c>
      <c r="BH74" s="454" t="str">
        <f t="shared" si="48"/>
        <v/>
      </c>
      <c r="BI74" s="431"/>
      <c r="BJ74" s="455" t="s">
        <v>1543</v>
      </c>
      <c r="BK74" s="455" t="s">
        <v>1544</v>
      </c>
      <c r="BL74" s="33"/>
      <c r="BM74" s="455" t="s">
        <v>1545</v>
      </c>
      <c r="BN74" s="33"/>
      <c r="BO74" s="33"/>
      <c r="BP74" s="455" t="s">
        <v>1546</v>
      </c>
      <c r="BQ74" s="455" t="s">
        <v>1547</v>
      </c>
      <c r="BR74" s="33"/>
      <c r="BS74" s="33"/>
      <c r="BT74" s="468" t="s">
        <v>1548</v>
      </c>
      <c r="BU74" s="33"/>
      <c r="BV74" s="455" t="s">
        <v>1549</v>
      </c>
      <c r="BW74" s="455" t="s">
        <v>1550</v>
      </c>
      <c r="BX74" s="455" t="s">
        <v>1510</v>
      </c>
      <c r="BY74" s="455" t="s">
        <v>1551</v>
      </c>
      <c r="BZ74" s="33"/>
      <c r="CA74" s="455" t="s">
        <v>1552</v>
      </c>
      <c r="CB74" s="33"/>
      <c r="CC74" s="455" t="s">
        <v>1553</v>
      </c>
      <c r="CD74" s="455" t="s">
        <v>1554</v>
      </c>
    </row>
    <row r="75" spans="1:82" s="36" customFormat="1" ht="18.75" x14ac:dyDescent="0.3">
      <c r="A75" s="477"/>
      <c r="B75" s="478"/>
      <c r="C75" s="469">
        <v>64</v>
      </c>
      <c r="D75" s="480" t="s">
        <v>1555</v>
      </c>
      <c r="E75" s="500" t="s">
        <v>215</v>
      </c>
      <c r="F75" s="481"/>
      <c r="G75" s="462">
        <v>43601</v>
      </c>
      <c r="H75" s="463">
        <v>43620</v>
      </c>
      <c r="I75" s="501" t="s">
        <v>35</v>
      </c>
      <c r="J75" s="497"/>
      <c r="K75" s="465"/>
      <c r="L75" s="466"/>
      <c r="M75" s="439">
        <v>43620</v>
      </c>
      <c r="N75" s="399">
        <f t="shared" si="17"/>
        <v>14</v>
      </c>
      <c r="O75" s="484" t="s">
        <v>35</v>
      </c>
      <c r="P75" s="484"/>
      <c r="Q75" s="484"/>
      <c r="R75" s="484"/>
      <c r="S75" s="484"/>
      <c r="T75" s="466"/>
      <c r="U75" s="485"/>
      <c r="V75" s="494">
        <v>0.5</v>
      </c>
      <c r="W75" s="495"/>
      <c r="X75" s="496"/>
      <c r="Y75" s="404">
        <f t="shared" si="18"/>
        <v>0.5</v>
      </c>
      <c r="Z75" s="405">
        <f t="shared" si="19"/>
        <v>5</v>
      </c>
      <c r="AA75" s="486"/>
      <c r="AB75" s="442">
        <f t="shared" si="20"/>
        <v>-30</v>
      </c>
      <c r="AC75" s="487"/>
      <c r="AD75" s="409" t="str">
        <f t="shared" si="21"/>
        <v/>
      </c>
      <c r="AE75" s="410">
        <f t="shared" si="22"/>
        <v>-25</v>
      </c>
      <c r="AF75" s="507"/>
      <c r="AG75" s="505"/>
      <c r="AH75" s="489"/>
      <c r="AI75" s="413">
        <f t="shared" si="23"/>
        <v>0</v>
      </c>
      <c r="AJ75" s="414">
        <f t="shared" si="24"/>
        <v>5</v>
      </c>
      <c r="AK75" s="415">
        <f t="shared" si="25"/>
        <v>5</v>
      </c>
      <c r="AL75" s="416">
        <f t="shared" si="26"/>
        <v>0</v>
      </c>
      <c r="AM75" s="416">
        <f t="shared" si="27"/>
        <v>0</v>
      </c>
      <c r="AN75" s="416">
        <f t="shared" si="28"/>
        <v>0</v>
      </c>
      <c r="AO75" s="416">
        <f t="shared" si="29"/>
        <v>0</v>
      </c>
      <c r="AP75" s="476" t="str">
        <f t="shared" si="30"/>
        <v xml:space="preserve"> </v>
      </c>
      <c r="AQ75" s="419" t="str">
        <f t="shared" si="31"/>
        <v xml:space="preserve"> </v>
      </c>
      <c r="AR75" s="419" t="str">
        <f t="shared" si="32"/>
        <v xml:space="preserve"> </v>
      </c>
      <c r="AS75" s="419" t="str">
        <f t="shared" si="33"/>
        <v xml:space="preserve"> </v>
      </c>
      <c r="AT75" s="419" t="str">
        <f t="shared" si="34"/>
        <v xml:space="preserve"> </v>
      </c>
      <c r="AU75" s="419" t="str">
        <f t="shared" si="35"/>
        <v xml:space="preserve"> </v>
      </c>
      <c r="AV75" s="420" t="str">
        <f t="shared" si="36"/>
        <v xml:space="preserve"> </v>
      </c>
      <c r="AW75" s="447">
        <f t="shared" si="37"/>
        <v>14</v>
      </c>
      <c r="AX75" s="422" t="str">
        <f t="shared" si="38"/>
        <v/>
      </c>
      <c r="AY75" s="448">
        <f t="shared" si="39"/>
        <v>14</v>
      </c>
      <c r="AZ75" s="449" t="str">
        <f t="shared" si="40"/>
        <v/>
      </c>
      <c r="BA75" s="450">
        <f t="shared" si="41"/>
        <v>0.5</v>
      </c>
      <c r="BB75" s="451" t="str">
        <f t="shared" si="42"/>
        <v/>
      </c>
      <c r="BC75" s="452">
        <f t="shared" si="43"/>
        <v>0.5</v>
      </c>
      <c r="BD75" s="451" t="str">
        <f t="shared" si="44"/>
        <v/>
      </c>
      <c r="BE75" s="453" t="str">
        <f t="shared" si="45"/>
        <v/>
      </c>
      <c r="BF75" s="451" t="str">
        <f t="shared" si="46"/>
        <v/>
      </c>
      <c r="BG75" s="452" t="str">
        <f t="shared" si="47"/>
        <v/>
      </c>
      <c r="BH75" s="454" t="str">
        <f t="shared" si="48"/>
        <v/>
      </c>
      <c r="BI75" s="431"/>
      <c r="BJ75" s="455" t="s">
        <v>1556</v>
      </c>
      <c r="BK75" s="455" t="s">
        <v>1557</v>
      </c>
      <c r="BL75" s="33"/>
      <c r="BM75" s="455" t="s">
        <v>1558</v>
      </c>
      <c r="BN75" s="33"/>
      <c r="BO75" s="33"/>
      <c r="BP75" s="455" t="s">
        <v>1559</v>
      </c>
      <c r="BQ75" s="455" t="s">
        <v>1560</v>
      </c>
      <c r="BR75" s="33"/>
      <c r="BS75" s="33"/>
      <c r="BT75" s="468" t="s">
        <v>1561</v>
      </c>
      <c r="BU75" s="33"/>
      <c r="BV75" s="455" t="s">
        <v>1562</v>
      </c>
      <c r="BW75" s="455" t="s">
        <v>1563</v>
      </c>
      <c r="BX75" s="455" t="s">
        <v>1564</v>
      </c>
      <c r="BY75" s="455" t="s">
        <v>1565</v>
      </c>
      <c r="BZ75" s="33"/>
      <c r="CA75" s="455" t="s">
        <v>1566</v>
      </c>
      <c r="CB75" s="33"/>
      <c r="CC75" s="455" t="s">
        <v>1567</v>
      </c>
      <c r="CD75" s="455" t="s">
        <v>1568</v>
      </c>
    </row>
    <row r="76" spans="1:82" s="36" customFormat="1" ht="18.75" x14ac:dyDescent="0.3">
      <c r="A76" s="477"/>
      <c r="B76" s="478"/>
      <c r="C76" s="479">
        <v>65</v>
      </c>
      <c r="D76" s="480" t="s">
        <v>1442</v>
      </c>
      <c r="E76" s="500" t="s">
        <v>215</v>
      </c>
      <c r="F76" s="481"/>
      <c r="G76" s="462">
        <v>43613</v>
      </c>
      <c r="H76" s="463">
        <v>43619</v>
      </c>
      <c r="I76" s="501" t="s">
        <v>35</v>
      </c>
      <c r="J76" s="497"/>
      <c r="K76" s="465"/>
      <c r="L76" s="466"/>
      <c r="M76" s="439">
        <v>43619</v>
      </c>
      <c r="N76" s="399">
        <f t="shared" ref="N76:N139" si="49">IF((NETWORKDAYS(G76,M76)&gt;0),(NETWORKDAYS(G76,M76)),"")</f>
        <v>5</v>
      </c>
      <c r="O76" s="484" t="s">
        <v>35</v>
      </c>
      <c r="P76" s="484"/>
      <c r="Q76" s="484"/>
      <c r="R76" s="484"/>
      <c r="S76" s="484"/>
      <c r="T76" s="466"/>
      <c r="U76" s="485"/>
      <c r="V76" s="494">
        <v>0.25</v>
      </c>
      <c r="W76" s="495"/>
      <c r="X76" s="496"/>
      <c r="Y76" s="404">
        <f t="shared" si="18"/>
        <v>0.25</v>
      </c>
      <c r="Z76" s="405">
        <f t="shared" si="19"/>
        <v>2.5</v>
      </c>
      <c r="AA76" s="486"/>
      <c r="AB76" s="442">
        <f t="shared" si="20"/>
        <v>-30</v>
      </c>
      <c r="AC76" s="487"/>
      <c r="AD76" s="409" t="str">
        <f t="shared" si="21"/>
        <v/>
      </c>
      <c r="AE76" s="410">
        <f t="shared" si="22"/>
        <v>-27.5</v>
      </c>
      <c r="AF76" s="507"/>
      <c r="AG76" s="505"/>
      <c r="AH76" s="489"/>
      <c r="AI76" s="413">
        <f t="shared" si="23"/>
        <v>0</v>
      </c>
      <c r="AJ76" s="414">
        <f t="shared" si="24"/>
        <v>2.5</v>
      </c>
      <c r="AK76" s="415">
        <f t="shared" si="25"/>
        <v>2.5</v>
      </c>
      <c r="AL76" s="416">
        <f t="shared" si="26"/>
        <v>0</v>
      </c>
      <c r="AM76" s="416">
        <f t="shared" si="27"/>
        <v>0</v>
      </c>
      <c r="AN76" s="416">
        <f t="shared" si="28"/>
        <v>0</v>
      </c>
      <c r="AO76" s="416">
        <f t="shared" si="29"/>
        <v>0</v>
      </c>
      <c r="AP76" s="476" t="str">
        <f t="shared" si="30"/>
        <v xml:space="preserve"> </v>
      </c>
      <c r="AQ76" s="419" t="str">
        <f t="shared" si="31"/>
        <v xml:space="preserve"> </v>
      </c>
      <c r="AR76" s="419" t="str">
        <f t="shared" si="32"/>
        <v xml:space="preserve"> </v>
      </c>
      <c r="AS76" s="419" t="str">
        <f t="shared" si="33"/>
        <v xml:space="preserve"> </v>
      </c>
      <c r="AT76" s="419" t="str">
        <f t="shared" si="34"/>
        <v xml:space="preserve"> </v>
      </c>
      <c r="AU76" s="419" t="str">
        <f t="shared" si="35"/>
        <v xml:space="preserve"> </v>
      </c>
      <c r="AV76" s="420" t="str">
        <f t="shared" si="36"/>
        <v xml:space="preserve"> </v>
      </c>
      <c r="AW76" s="447">
        <f t="shared" si="37"/>
        <v>5</v>
      </c>
      <c r="AX76" s="422" t="str">
        <f t="shared" si="38"/>
        <v/>
      </c>
      <c r="AY76" s="448">
        <f t="shared" si="39"/>
        <v>5</v>
      </c>
      <c r="AZ76" s="449" t="str">
        <f t="shared" si="40"/>
        <v/>
      </c>
      <c r="BA76" s="450">
        <f t="shared" si="41"/>
        <v>0.25</v>
      </c>
      <c r="BB76" s="451" t="str">
        <f t="shared" si="42"/>
        <v/>
      </c>
      <c r="BC76" s="452">
        <f t="shared" si="43"/>
        <v>0.25</v>
      </c>
      <c r="BD76" s="451" t="str">
        <f t="shared" si="44"/>
        <v/>
      </c>
      <c r="BE76" s="453" t="str">
        <f t="shared" si="45"/>
        <v/>
      </c>
      <c r="BF76" s="451" t="str">
        <f t="shared" si="46"/>
        <v/>
      </c>
      <c r="BG76" s="452" t="str">
        <f t="shared" si="47"/>
        <v/>
      </c>
      <c r="BH76" s="454" t="str">
        <f t="shared" si="48"/>
        <v/>
      </c>
      <c r="BI76" s="431"/>
      <c r="BJ76" s="455" t="s">
        <v>1569</v>
      </c>
      <c r="BK76" s="455" t="s">
        <v>1570</v>
      </c>
      <c r="BL76" s="33"/>
      <c r="BM76" s="455" t="s">
        <v>1571</v>
      </c>
      <c r="BN76" s="33"/>
      <c r="BO76" s="33"/>
      <c r="BP76" s="455" t="s">
        <v>1572</v>
      </c>
      <c r="BQ76" s="455" t="s">
        <v>1573</v>
      </c>
      <c r="BR76" s="33"/>
      <c r="BS76" s="33"/>
      <c r="BT76" s="468" t="s">
        <v>1574</v>
      </c>
      <c r="BU76" s="33"/>
      <c r="BV76" s="455" t="s">
        <v>1575</v>
      </c>
      <c r="BW76" s="455" t="s">
        <v>1576</v>
      </c>
      <c r="BX76" s="455" t="s">
        <v>1495</v>
      </c>
      <c r="BY76" s="455" t="s">
        <v>1577</v>
      </c>
      <c r="BZ76" s="33"/>
      <c r="CA76" s="455" t="s">
        <v>1578</v>
      </c>
      <c r="CB76" s="33"/>
      <c r="CC76" s="455" t="s">
        <v>1579</v>
      </c>
      <c r="CD76" s="455" t="s">
        <v>1580</v>
      </c>
    </row>
    <row r="77" spans="1:82" s="36" customFormat="1" ht="37.5" x14ac:dyDescent="0.3">
      <c r="A77" s="477"/>
      <c r="B77" s="478"/>
      <c r="C77" s="469">
        <v>66</v>
      </c>
      <c r="D77" s="498" t="s">
        <v>483</v>
      </c>
      <c r="E77" s="500" t="s">
        <v>215</v>
      </c>
      <c r="F77" s="481"/>
      <c r="G77" s="462">
        <v>43623</v>
      </c>
      <c r="H77" s="463">
        <v>43623</v>
      </c>
      <c r="I77" s="501" t="s">
        <v>35</v>
      </c>
      <c r="J77" s="497"/>
      <c r="K77" s="465"/>
      <c r="L77" s="466"/>
      <c r="M77" s="439">
        <v>43623</v>
      </c>
      <c r="N77" s="399">
        <f t="shared" si="49"/>
        <v>1</v>
      </c>
      <c r="O77" s="484" t="s">
        <v>35</v>
      </c>
      <c r="P77" s="484"/>
      <c r="Q77" s="484"/>
      <c r="R77" s="484"/>
      <c r="S77" s="484"/>
      <c r="T77" s="466"/>
      <c r="U77" s="485"/>
      <c r="V77" s="494">
        <v>0.25</v>
      </c>
      <c r="W77" s="495"/>
      <c r="X77" s="496"/>
      <c r="Y77" s="404">
        <f t="shared" si="18"/>
        <v>0.25</v>
      </c>
      <c r="Z77" s="405">
        <f t="shared" si="19"/>
        <v>2.5</v>
      </c>
      <c r="AA77" s="486"/>
      <c r="AB77" s="442">
        <f t="shared" si="20"/>
        <v>-30</v>
      </c>
      <c r="AC77" s="487"/>
      <c r="AD77" s="409" t="str">
        <f t="shared" si="21"/>
        <v/>
      </c>
      <c r="AE77" s="410">
        <f t="shared" si="22"/>
        <v>-27.5</v>
      </c>
      <c r="AF77" s="507"/>
      <c r="AG77" s="505"/>
      <c r="AH77" s="489"/>
      <c r="AI77" s="413">
        <f t="shared" si="23"/>
        <v>0</v>
      </c>
      <c r="AJ77" s="414">
        <f t="shared" si="24"/>
        <v>2.5</v>
      </c>
      <c r="AK77" s="415">
        <f t="shared" si="25"/>
        <v>2.5</v>
      </c>
      <c r="AL77" s="416">
        <f t="shared" si="26"/>
        <v>0</v>
      </c>
      <c r="AM77" s="416">
        <f t="shared" si="27"/>
        <v>0</v>
      </c>
      <c r="AN77" s="416">
        <f t="shared" si="28"/>
        <v>0</v>
      </c>
      <c r="AO77" s="416">
        <f t="shared" si="29"/>
        <v>0</v>
      </c>
      <c r="AP77" s="476" t="str">
        <f t="shared" si="30"/>
        <v xml:space="preserve"> </v>
      </c>
      <c r="AQ77" s="419" t="str">
        <f t="shared" si="31"/>
        <v xml:space="preserve"> </v>
      </c>
      <c r="AR77" s="419" t="str">
        <f t="shared" si="32"/>
        <v xml:space="preserve"> </v>
      </c>
      <c r="AS77" s="419" t="str">
        <f t="shared" si="33"/>
        <v xml:space="preserve"> </v>
      </c>
      <c r="AT77" s="419" t="str">
        <f t="shared" si="34"/>
        <v xml:space="preserve"> </v>
      </c>
      <c r="AU77" s="419" t="str">
        <f t="shared" si="35"/>
        <v xml:space="preserve"> </v>
      </c>
      <c r="AV77" s="420" t="str">
        <f t="shared" si="36"/>
        <v xml:space="preserve"> </v>
      </c>
      <c r="AW77" s="447">
        <f t="shared" si="37"/>
        <v>1</v>
      </c>
      <c r="AX77" s="422" t="str">
        <f t="shared" si="38"/>
        <v/>
      </c>
      <c r="AY77" s="448">
        <f t="shared" si="39"/>
        <v>1</v>
      </c>
      <c r="AZ77" s="449" t="str">
        <f t="shared" si="40"/>
        <v/>
      </c>
      <c r="BA77" s="450">
        <f t="shared" si="41"/>
        <v>0.25</v>
      </c>
      <c r="BB77" s="451" t="str">
        <f t="shared" si="42"/>
        <v/>
      </c>
      <c r="BC77" s="452">
        <f t="shared" si="43"/>
        <v>0.25</v>
      </c>
      <c r="BD77" s="451" t="str">
        <f t="shared" si="44"/>
        <v/>
      </c>
      <c r="BE77" s="453" t="str">
        <f t="shared" si="45"/>
        <v/>
      </c>
      <c r="BF77" s="451" t="str">
        <f t="shared" si="46"/>
        <v/>
      </c>
      <c r="BG77" s="452" t="str">
        <f t="shared" si="47"/>
        <v/>
      </c>
      <c r="BH77" s="454" t="str">
        <f t="shared" si="48"/>
        <v/>
      </c>
      <c r="BI77" s="431"/>
      <c r="BJ77" s="455" t="s">
        <v>1581</v>
      </c>
      <c r="BK77" s="455" t="s">
        <v>1582</v>
      </c>
      <c r="BL77" s="33"/>
      <c r="BM77" s="455" t="s">
        <v>1583</v>
      </c>
      <c r="BN77" s="33"/>
      <c r="BO77" s="33"/>
      <c r="BP77" s="455" t="s">
        <v>1584</v>
      </c>
      <c r="BQ77" s="455" t="s">
        <v>1585</v>
      </c>
      <c r="BR77" s="33"/>
      <c r="BS77" s="33"/>
      <c r="BT77" s="468" t="s">
        <v>1586</v>
      </c>
      <c r="BU77" s="33"/>
      <c r="BV77" s="455" t="s">
        <v>1587</v>
      </c>
      <c r="BW77" s="455" t="s">
        <v>1588</v>
      </c>
      <c r="BX77" s="455" t="s">
        <v>1510</v>
      </c>
      <c r="BY77" s="455" t="s">
        <v>1589</v>
      </c>
      <c r="BZ77" s="33"/>
      <c r="CA77" s="455" t="s">
        <v>1590</v>
      </c>
      <c r="CB77" s="33"/>
      <c r="CC77" s="455" t="s">
        <v>1591</v>
      </c>
      <c r="CD77" s="455" t="s">
        <v>1592</v>
      </c>
    </row>
    <row r="78" spans="1:82" s="36" customFormat="1" ht="18.75" x14ac:dyDescent="0.3">
      <c r="A78" s="477"/>
      <c r="B78" s="478"/>
      <c r="C78" s="479">
        <v>67</v>
      </c>
      <c r="D78" s="480" t="s">
        <v>555</v>
      </c>
      <c r="E78" s="500" t="s">
        <v>215</v>
      </c>
      <c r="F78" s="481"/>
      <c r="G78" s="462">
        <v>43628</v>
      </c>
      <c r="H78" s="463">
        <v>43628</v>
      </c>
      <c r="I78" s="501" t="s">
        <v>35</v>
      </c>
      <c r="J78" s="497"/>
      <c r="K78" s="465"/>
      <c r="L78" s="466"/>
      <c r="M78" s="439">
        <v>43628</v>
      </c>
      <c r="N78" s="399">
        <f t="shared" si="49"/>
        <v>1</v>
      </c>
      <c r="O78" s="484" t="s">
        <v>35</v>
      </c>
      <c r="P78" s="484"/>
      <c r="Q78" s="484"/>
      <c r="R78" s="484"/>
      <c r="S78" s="484"/>
      <c r="T78" s="466"/>
      <c r="U78" s="485"/>
      <c r="V78" s="494">
        <v>0.25</v>
      </c>
      <c r="W78" s="495"/>
      <c r="X78" s="496"/>
      <c r="Y78" s="404">
        <f t="shared" si="18"/>
        <v>0.25</v>
      </c>
      <c r="Z78" s="405">
        <f t="shared" si="19"/>
        <v>2.5</v>
      </c>
      <c r="AA78" s="486"/>
      <c r="AB78" s="442">
        <f t="shared" si="20"/>
        <v>-30</v>
      </c>
      <c r="AC78" s="487"/>
      <c r="AD78" s="409" t="str">
        <f t="shared" si="21"/>
        <v/>
      </c>
      <c r="AE78" s="410">
        <f t="shared" si="22"/>
        <v>-27.5</v>
      </c>
      <c r="AF78" s="507"/>
      <c r="AG78" s="505"/>
      <c r="AH78" s="489"/>
      <c r="AI78" s="413">
        <f t="shared" si="23"/>
        <v>0</v>
      </c>
      <c r="AJ78" s="414">
        <f t="shared" si="24"/>
        <v>2.5</v>
      </c>
      <c r="AK78" s="415">
        <f t="shared" si="25"/>
        <v>2.5</v>
      </c>
      <c r="AL78" s="416">
        <f t="shared" si="26"/>
        <v>0</v>
      </c>
      <c r="AM78" s="416">
        <f t="shared" si="27"/>
        <v>0</v>
      </c>
      <c r="AN78" s="416">
        <f t="shared" si="28"/>
        <v>0</v>
      </c>
      <c r="AO78" s="416">
        <f t="shared" si="29"/>
        <v>0</v>
      </c>
      <c r="AP78" s="476" t="str">
        <f t="shared" si="30"/>
        <v xml:space="preserve"> </v>
      </c>
      <c r="AQ78" s="419" t="str">
        <f t="shared" si="31"/>
        <v xml:space="preserve"> </v>
      </c>
      <c r="AR78" s="419" t="str">
        <f t="shared" si="32"/>
        <v xml:space="preserve"> </v>
      </c>
      <c r="AS78" s="419" t="str">
        <f t="shared" si="33"/>
        <v xml:space="preserve"> </v>
      </c>
      <c r="AT78" s="419" t="str">
        <f t="shared" si="34"/>
        <v xml:space="preserve"> </v>
      </c>
      <c r="AU78" s="419" t="str">
        <f t="shared" si="35"/>
        <v xml:space="preserve"> </v>
      </c>
      <c r="AV78" s="420" t="str">
        <f t="shared" si="36"/>
        <v xml:space="preserve"> </v>
      </c>
      <c r="AW78" s="447">
        <f t="shared" si="37"/>
        <v>1</v>
      </c>
      <c r="AX78" s="422" t="str">
        <f t="shared" si="38"/>
        <v/>
      </c>
      <c r="AY78" s="448">
        <f t="shared" si="39"/>
        <v>1</v>
      </c>
      <c r="AZ78" s="449" t="str">
        <f t="shared" si="40"/>
        <v/>
      </c>
      <c r="BA78" s="450">
        <f t="shared" si="41"/>
        <v>0.25</v>
      </c>
      <c r="BB78" s="451" t="str">
        <f t="shared" si="42"/>
        <v/>
      </c>
      <c r="BC78" s="452">
        <f t="shared" si="43"/>
        <v>0.25</v>
      </c>
      <c r="BD78" s="451" t="str">
        <f t="shared" si="44"/>
        <v/>
      </c>
      <c r="BE78" s="453" t="str">
        <f t="shared" si="45"/>
        <v/>
      </c>
      <c r="BF78" s="451" t="str">
        <f t="shared" si="46"/>
        <v/>
      </c>
      <c r="BG78" s="452" t="str">
        <f t="shared" si="47"/>
        <v/>
      </c>
      <c r="BH78" s="454" t="str">
        <f t="shared" si="48"/>
        <v/>
      </c>
      <c r="BI78" s="431"/>
      <c r="BJ78" s="455" t="s">
        <v>1593</v>
      </c>
      <c r="BK78" s="455" t="s">
        <v>1594</v>
      </c>
      <c r="BL78" s="33"/>
      <c r="BM78" s="455" t="s">
        <v>1595</v>
      </c>
      <c r="BN78" s="33"/>
      <c r="BO78" s="33"/>
      <c r="BP78" s="455" t="s">
        <v>1596</v>
      </c>
      <c r="BQ78" s="455" t="s">
        <v>1597</v>
      </c>
      <c r="BR78" s="33"/>
      <c r="BS78" s="33"/>
      <c r="BT78" s="468" t="s">
        <v>1598</v>
      </c>
      <c r="BU78" s="33"/>
      <c r="BV78" s="455" t="s">
        <v>1599</v>
      </c>
      <c r="BW78" s="455" t="s">
        <v>1600</v>
      </c>
      <c r="BX78" s="455" t="s">
        <v>1601</v>
      </c>
      <c r="BY78" s="455" t="s">
        <v>1602</v>
      </c>
      <c r="BZ78" s="33"/>
      <c r="CA78" s="455" t="s">
        <v>1603</v>
      </c>
      <c r="CB78" s="33"/>
      <c r="CC78" s="455" t="s">
        <v>1604</v>
      </c>
      <c r="CD78" s="455" t="s">
        <v>1605</v>
      </c>
    </row>
    <row r="79" spans="1:82" s="36" customFormat="1" ht="37.5" x14ac:dyDescent="0.3">
      <c r="A79" s="477"/>
      <c r="B79" s="478"/>
      <c r="C79" s="479">
        <v>68</v>
      </c>
      <c r="D79" s="480" t="s">
        <v>1606</v>
      </c>
      <c r="E79" s="500" t="s">
        <v>215</v>
      </c>
      <c r="F79" s="481"/>
      <c r="G79" s="462">
        <v>43629</v>
      </c>
      <c r="H79" s="463">
        <v>43630</v>
      </c>
      <c r="I79" s="501" t="s">
        <v>35</v>
      </c>
      <c r="J79" s="497"/>
      <c r="K79" s="465"/>
      <c r="L79" s="466"/>
      <c r="M79" s="439">
        <v>43630</v>
      </c>
      <c r="N79" s="399">
        <f t="shared" si="49"/>
        <v>2</v>
      </c>
      <c r="O79" s="484" t="s">
        <v>35</v>
      </c>
      <c r="P79" s="484"/>
      <c r="Q79" s="484"/>
      <c r="R79" s="484"/>
      <c r="S79" s="484"/>
      <c r="T79" s="466"/>
      <c r="U79" s="485"/>
      <c r="V79" s="494">
        <v>0.25</v>
      </c>
      <c r="W79" s="495"/>
      <c r="X79" s="496"/>
      <c r="Y79" s="404">
        <f t="shared" si="18"/>
        <v>0.25</v>
      </c>
      <c r="Z79" s="405">
        <f t="shared" si="19"/>
        <v>2.5</v>
      </c>
      <c r="AA79" s="486"/>
      <c r="AB79" s="442">
        <f t="shared" si="20"/>
        <v>-30</v>
      </c>
      <c r="AC79" s="487"/>
      <c r="AD79" s="409" t="str">
        <f t="shared" si="21"/>
        <v/>
      </c>
      <c r="AE79" s="410">
        <f t="shared" si="22"/>
        <v>-27.5</v>
      </c>
      <c r="AF79" s="507"/>
      <c r="AG79" s="505"/>
      <c r="AH79" s="489"/>
      <c r="AI79" s="413">
        <f t="shared" si="23"/>
        <v>0</v>
      </c>
      <c r="AJ79" s="414">
        <f t="shared" si="24"/>
        <v>2.5</v>
      </c>
      <c r="AK79" s="415">
        <f t="shared" si="25"/>
        <v>2.5</v>
      </c>
      <c r="AL79" s="416">
        <f t="shared" si="26"/>
        <v>0</v>
      </c>
      <c r="AM79" s="416">
        <f t="shared" si="27"/>
        <v>0</v>
      </c>
      <c r="AN79" s="416">
        <f t="shared" si="28"/>
        <v>0</v>
      </c>
      <c r="AO79" s="416">
        <f t="shared" si="29"/>
        <v>0</v>
      </c>
      <c r="AP79" s="476" t="str">
        <f t="shared" si="30"/>
        <v xml:space="preserve"> </v>
      </c>
      <c r="AQ79" s="419" t="str">
        <f t="shared" si="31"/>
        <v xml:space="preserve"> </v>
      </c>
      <c r="AR79" s="419" t="str">
        <f t="shared" si="32"/>
        <v xml:space="preserve"> </v>
      </c>
      <c r="AS79" s="419" t="str">
        <f t="shared" si="33"/>
        <v xml:space="preserve"> </v>
      </c>
      <c r="AT79" s="419" t="str">
        <f t="shared" si="34"/>
        <v xml:space="preserve"> </v>
      </c>
      <c r="AU79" s="419" t="str">
        <f t="shared" si="35"/>
        <v xml:space="preserve"> </v>
      </c>
      <c r="AV79" s="420" t="str">
        <f t="shared" si="36"/>
        <v xml:space="preserve"> </v>
      </c>
      <c r="AW79" s="447">
        <f t="shared" si="37"/>
        <v>2</v>
      </c>
      <c r="AX79" s="422" t="str">
        <f t="shared" si="38"/>
        <v/>
      </c>
      <c r="AY79" s="448">
        <f t="shared" si="39"/>
        <v>2</v>
      </c>
      <c r="AZ79" s="449" t="str">
        <f t="shared" si="40"/>
        <v/>
      </c>
      <c r="BA79" s="450">
        <f t="shared" si="41"/>
        <v>0.25</v>
      </c>
      <c r="BB79" s="451" t="str">
        <f t="shared" si="42"/>
        <v/>
      </c>
      <c r="BC79" s="452">
        <f t="shared" si="43"/>
        <v>0.25</v>
      </c>
      <c r="BD79" s="451" t="str">
        <f t="shared" si="44"/>
        <v/>
      </c>
      <c r="BE79" s="453" t="str">
        <f t="shared" si="45"/>
        <v/>
      </c>
      <c r="BF79" s="451" t="str">
        <f t="shared" si="46"/>
        <v/>
      </c>
      <c r="BG79" s="452" t="str">
        <f t="shared" si="47"/>
        <v/>
      </c>
      <c r="BH79" s="454" t="str">
        <f t="shared" si="48"/>
        <v/>
      </c>
      <c r="BI79" s="431"/>
      <c r="BJ79" s="455" t="s">
        <v>1607</v>
      </c>
      <c r="BK79" s="455" t="s">
        <v>1608</v>
      </c>
      <c r="BL79" s="33"/>
      <c r="BM79" s="455" t="s">
        <v>1609</v>
      </c>
      <c r="BN79" s="33"/>
      <c r="BO79" s="33"/>
      <c r="BP79" s="455" t="s">
        <v>1610</v>
      </c>
      <c r="BQ79" s="455" t="s">
        <v>1611</v>
      </c>
      <c r="BR79" s="33"/>
      <c r="BS79" s="33"/>
      <c r="BT79" s="468" t="s">
        <v>1612</v>
      </c>
      <c r="BU79" s="33"/>
      <c r="BV79" s="455" t="s">
        <v>1613</v>
      </c>
      <c r="BW79" s="455" t="s">
        <v>1614</v>
      </c>
      <c r="BX79" s="455" t="s">
        <v>849</v>
      </c>
      <c r="BY79" s="455" t="s">
        <v>1615</v>
      </c>
      <c r="BZ79" s="33"/>
      <c r="CA79" s="455" t="s">
        <v>1616</v>
      </c>
      <c r="CB79" s="33"/>
      <c r="CC79" s="455" t="s">
        <v>1617</v>
      </c>
      <c r="CD79" s="455" t="s">
        <v>1618</v>
      </c>
    </row>
    <row r="80" spans="1:82" s="36" customFormat="1" ht="37.5" x14ac:dyDescent="0.3">
      <c r="A80" s="477"/>
      <c r="B80" s="478"/>
      <c r="C80" s="469">
        <v>69</v>
      </c>
      <c r="D80" s="480" t="s">
        <v>1606</v>
      </c>
      <c r="E80" s="500" t="s">
        <v>215</v>
      </c>
      <c r="F80" s="481"/>
      <c r="G80" s="462">
        <v>43629</v>
      </c>
      <c r="H80" s="463">
        <v>43630</v>
      </c>
      <c r="I80" s="501" t="s">
        <v>35</v>
      </c>
      <c r="J80" s="497"/>
      <c r="K80" s="465"/>
      <c r="L80" s="466"/>
      <c r="M80" s="439">
        <v>43630</v>
      </c>
      <c r="N80" s="399">
        <f t="shared" si="49"/>
        <v>2</v>
      </c>
      <c r="O80" s="484" t="s">
        <v>35</v>
      </c>
      <c r="P80" s="484"/>
      <c r="Q80" s="484"/>
      <c r="R80" s="484"/>
      <c r="S80" s="484"/>
      <c r="T80" s="466"/>
      <c r="U80" s="485"/>
      <c r="V80" s="494">
        <v>0.25</v>
      </c>
      <c r="W80" s="495"/>
      <c r="X80" s="496"/>
      <c r="Y80" s="404">
        <f t="shared" si="18"/>
        <v>0.25</v>
      </c>
      <c r="Z80" s="405">
        <f t="shared" si="19"/>
        <v>2.5</v>
      </c>
      <c r="AA80" s="486"/>
      <c r="AB80" s="442">
        <f t="shared" si="20"/>
        <v>-30</v>
      </c>
      <c r="AC80" s="487"/>
      <c r="AD80" s="409" t="str">
        <f t="shared" si="21"/>
        <v/>
      </c>
      <c r="AE80" s="410">
        <f t="shared" si="22"/>
        <v>-27.5</v>
      </c>
      <c r="AF80" s="507"/>
      <c r="AG80" s="505"/>
      <c r="AH80" s="489"/>
      <c r="AI80" s="413">
        <f t="shared" si="23"/>
        <v>0</v>
      </c>
      <c r="AJ80" s="414">
        <f t="shared" si="24"/>
        <v>2.5</v>
      </c>
      <c r="AK80" s="415">
        <f t="shared" si="25"/>
        <v>2.5</v>
      </c>
      <c r="AL80" s="416">
        <f t="shared" si="26"/>
        <v>0</v>
      </c>
      <c r="AM80" s="416">
        <f t="shared" si="27"/>
        <v>0</v>
      </c>
      <c r="AN80" s="416">
        <f t="shared" si="28"/>
        <v>0</v>
      </c>
      <c r="AO80" s="416">
        <f t="shared" si="29"/>
        <v>0</v>
      </c>
      <c r="AP80" s="476" t="str">
        <f t="shared" si="30"/>
        <v xml:space="preserve"> </v>
      </c>
      <c r="AQ80" s="419" t="str">
        <f t="shared" si="31"/>
        <v xml:space="preserve"> </v>
      </c>
      <c r="AR80" s="419" t="str">
        <f t="shared" si="32"/>
        <v xml:space="preserve"> </v>
      </c>
      <c r="AS80" s="419" t="str">
        <f t="shared" si="33"/>
        <v xml:space="preserve"> </v>
      </c>
      <c r="AT80" s="419" t="str">
        <f t="shared" si="34"/>
        <v xml:space="preserve"> </v>
      </c>
      <c r="AU80" s="419" t="str">
        <f t="shared" si="35"/>
        <v xml:space="preserve"> </v>
      </c>
      <c r="AV80" s="420" t="str">
        <f t="shared" si="36"/>
        <v xml:space="preserve"> </v>
      </c>
      <c r="AW80" s="447">
        <f t="shared" si="37"/>
        <v>2</v>
      </c>
      <c r="AX80" s="422" t="str">
        <f t="shared" si="38"/>
        <v/>
      </c>
      <c r="AY80" s="448">
        <f t="shared" si="39"/>
        <v>2</v>
      </c>
      <c r="AZ80" s="449" t="str">
        <f t="shared" si="40"/>
        <v/>
      </c>
      <c r="BA80" s="450">
        <f t="shared" si="41"/>
        <v>0.25</v>
      </c>
      <c r="BB80" s="451" t="str">
        <f t="shared" si="42"/>
        <v/>
      </c>
      <c r="BC80" s="452">
        <f t="shared" si="43"/>
        <v>0.25</v>
      </c>
      <c r="BD80" s="451" t="str">
        <f t="shared" si="44"/>
        <v/>
      </c>
      <c r="BE80" s="453" t="str">
        <f t="shared" si="45"/>
        <v/>
      </c>
      <c r="BF80" s="451" t="str">
        <f t="shared" si="46"/>
        <v/>
      </c>
      <c r="BG80" s="452" t="str">
        <f t="shared" si="47"/>
        <v/>
      </c>
      <c r="BH80" s="454" t="str">
        <f t="shared" si="48"/>
        <v/>
      </c>
      <c r="BI80" s="431"/>
      <c r="BJ80" s="455" t="s">
        <v>1619</v>
      </c>
      <c r="BK80" s="455" t="s">
        <v>1620</v>
      </c>
      <c r="BL80" s="33"/>
      <c r="BM80" s="455" t="s">
        <v>1621</v>
      </c>
      <c r="BN80" s="33"/>
      <c r="BO80" s="33"/>
      <c r="BP80" s="455" t="s">
        <v>1622</v>
      </c>
      <c r="BQ80" s="455" t="s">
        <v>1623</v>
      </c>
      <c r="BR80" s="33"/>
      <c r="BS80" s="33"/>
      <c r="BT80" s="468" t="s">
        <v>1624</v>
      </c>
      <c r="BU80" s="33"/>
      <c r="BV80" s="455" t="s">
        <v>1625</v>
      </c>
      <c r="BW80" s="455" t="s">
        <v>1588</v>
      </c>
      <c r="BX80" s="455" t="s">
        <v>1480</v>
      </c>
      <c r="BY80" s="455" t="s">
        <v>1626</v>
      </c>
      <c r="BZ80" s="33"/>
      <c r="CA80" s="455" t="s">
        <v>1627</v>
      </c>
      <c r="CB80" s="33"/>
      <c r="CC80" s="455" t="s">
        <v>1628</v>
      </c>
      <c r="CD80" s="455" t="s">
        <v>1629</v>
      </c>
    </row>
    <row r="81" spans="1:140" ht="37.5" x14ac:dyDescent="0.3">
      <c r="A81" s="477"/>
      <c r="B81" s="478"/>
      <c r="C81" s="479">
        <v>70</v>
      </c>
      <c r="D81" s="498" t="s">
        <v>483</v>
      </c>
      <c r="E81" s="515" t="s">
        <v>215</v>
      </c>
      <c r="F81" s="481"/>
      <c r="G81" s="462">
        <v>43630</v>
      </c>
      <c r="H81" s="463">
        <v>43635</v>
      </c>
      <c r="I81" s="501" t="s">
        <v>35</v>
      </c>
      <c r="J81" s="497"/>
      <c r="K81" s="465"/>
      <c r="L81" s="466"/>
      <c r="M81" s="439">
        <v>43635</v>
      </c>
      <c r="N81" s="399">
        <f t="shared" si="49"/>
        <v>4</v>
      </c>
      <c r="O81" s="484" t="s">
        <v>35</v>
      </c>
      <c r="P81" s="484"/>
      <c r="Q81" s="484"/>
      <c r="R81" s="484"/>
      <c r="S81" s="484"/>
      <c r="T81" s="466"/>
      <c r="U81" s="485"/>
      <c r="V81" s="494">
        <v>0.25</v>
      </c>
      <c r="W81" s="495"/>
      <c r="X81" s="496"/>
      <c r="Y81" s="404">
        <f t="shared" si="18"/>
        <v>0.25</v>
      </c>
      <c r="Z81" s="405">
        <f t="shared" si="19"/>
        <v>2.5</v>
      </c>
      <c r="AA81" s="486"/>
      <c r="AB81" s="442">
        <f t="shared" si="20"/>
        <v>-30</v>
      </c>
      <c r="AC81" s="487"/>
      <c r="AD81" s="409" t="str">
        <f t="shared" si="21"/>
        <v/>
      </c>
      <c r="AE81" s="410">
        <f t="shared" si="22"/>
        <v>-27.5</v>
      </c>
      <c r="AF81" s="507"/>
      <c r="AG81" s="505"/>
      <c r="AH81" s="489"/>
      <c r="AI81" s="413">
        <f t="shared" si="23"/>
        <v>0</v>
      </c>
      <c r="AJ81" s="414">
        <f t="shared" si="24"/>
        <v>2.5</v>
      </c>
      <c r="AK81" s="415">
        <f t="shared" si="25"/>
        <v>2.5</v>
      </c>
      <c r="AL81" s="416">
        <f t="shared" si="26"/>
        <v>0</v>
      </c>
      <c r="AM81" s="416">
        <f t="shared" si="27"/>
        <v>0</v>
      </c>
      <c r="AN81" s="416">
        <f t="shared" si="28"/>
        <v>0</v>
      </c>
      <c r="AO81" s="416">
        <f t="shared" si="29"/>
        <v>0</v>
      </c>
      <c r="AP81" s="476" t="str">
        <f t="shared" si="30"/>
        <v xml:space="preserve"> </v>
      </c>
      <c r="AQ81" s="419" t="str">
        <f t="shared" si="31"/>
        <v xml:space="preserve"> </v>
      </c>
      <c r="AR81" s="419" t="str">
        <f t="shared" si="32"/>
        <v xml:space="preserve"> </v>
      </c>
      <c r="AS81" s="419" t="str">
        <f t="shared" si="33"/>
        <v xml:space="preserve"> </v>
      </c>
      <c r="AT81" s="419" t="str">
        <f t="shared" si="34"/>
        <v xml:space="preserve"> </v>
      </c>
      <c r="AU81" s="419" t="str">
        <f t="shared" si="35"/>
        <v xml:space="preserve"> </v>
      </c>
      <c r="AV81" s="420" t="str">
        <f t="shared" si="36"/>
        <v xml:space="preserve"> </v>
      </c>
      <c r="AW81" s="447">
        <f t="shared" si="37"/>
        <v>4</v>
      </c>
      <c r="AX81" s="422" t="str">
        <f t="shared" si="38"/>
        <v/>
      </c>
      <c r="AY81" s="448">
        <f t="shared" si="39"/>
        <v>4</v>
      </c>
      <c r="AZ81" s="449" t="str">
        <f t="shared" si="40"/>
        <v/>
      </c>
      <c r="BA81" s="450">
        <f t="shared" si="41"/>
        <v>0.25</v>
      </c>
      <c r="BB81" s="451" t="str">
        <f t="shared" si="42"/>
        <v/>
      </c>
      <c r="BC81" s="452">
        <f t="shared" si="43"/>
        <v>0.25</v>
      </c>
      <c r="BD81" s="451" t="str">
        <f t="shared" si="44"/>
        <v/>
      </c>
      <c r="BE81" s="453" t="str">
        <f t="shared" si="45"/>
        <v/>
      </c>
      <c r="BF81" s="451" t="str">
        <f t="shared" si="46"/>
        <v/>
      </c>
      <c r="BG81" s="452" t="str">
        <f t="shared" si="47"/>
        <v/>
      </c>
      <c r="BH81" s="454" t="str">
        <f t="shared" si="48"/>
        <v/>
      </c>
      <c r="BI81" s="431"/>
      <c r="BJ81" s="455" t="s">
        <v>1630</v>
      </c>
      <c r="BK81" s="455" t="s">
        <v>1631</v>
      </c>
      <c r="BM81" s="455" t="s">
        <v>1632</v>
      </c>
      <c r="BP81" s="455" t="s">
        <v>1633</v>
      </c>
      <c r="BQ81" s="455" t="s">
        <v>1634</v>
      </c>
      <c r="BT81" s="468" t="s">
        <v>1635</v>
      </c>
      <c r="BV81" s="455" t="s">
        <v>1636</v>
      </c>
      <c r="BW81" s="455" t="s">
        <v>1637</v>
      </c>
      <c r="BX81" s="455" t="s">
        <v>1495</v>
      </c>
      <c r="BY81" s="455" t="s">
        <v>1424</v>
      </c>
      <c r="CA81" s="455" t="s">
        <v>1638</v>
      </c>
      <c r="CC81" s="455" t="s">
        <v>1639</v>
      </c>
      <c r="CD81" s="455" t="s">
        <v>1640</v>
      </c>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row>
    <row r="82" spans="1:140" ht="18.75" x14ac:dyDescent="0.3">
      <c r="A82" s="477"/>
      <c r="B82" s="478"/>
      <c r="C82" s="469">
        <v>71</v>
      </c>
      <c r="D82" s="480" t="s">
        <v>1486</v>
      </c>
      <c r="E82" s="500" t="s">
        <v>215</v>
      </c>
      <c r="F82" s="481"/>
      <c r="G82" s="462">
        <v>43636</v>
      </c>
      <c r="H82" s="463">
        <v>43636</v>
      </c>
      <c r="I82" s="501" t="s">
        <v>35</v>
      </c>
      <c r="J82" s="497"/>
      <c r="K82" s="465"/>
      <c r="L82" s="466"/>
      <c r="M82" s="439">
        <v>43636</v>
      </c>
      <c r="N82" s="399">
        <f t="shared" si="49"/>
        <v>1</v>
      </c>
      <c r="O82" s="484" t="s">
        <v>35</v>
      </c>
      <c r="P82" s="484"/>
      <c r="Q82" s="484"/>
      <c r="R82" s="484"/>
      <c r="S82" s="484"/>
      <c r="T82" s="466"/>
      <c r="U82" s="485"/>
      <c r="V82" s="494">
        <v>0.25</v>
      </c>
      <c r="W82" s="495"/>
      <c r="X82" s="496"/>
      <c r="Y82" s="404">
        <f t="shared" si="18"/>
        <v>0.25</v>
      </c>
      <c r="Z82" s="405">
        <f t="shared" si="19"/>
        <v>2.5</v>
      </c>
      <c r="AA82" s="486"/>
      <c r="AB82" s="442">
        <f t="shared" si="20"/>
        <v>-30</v>
      </c>
      <c r="AC82" s="487"/>
      <c r="AD82" s="409" t="str">
        <f t="shared" si="21"/>
        <v/>
      </c>
      <c r="AE82" s="410">
        <f t="shared" si="22"/>
        <v>-27.5</v>
      </c>
      <c r="AF82" s="507"/>
      <c r="AG82" s="505"/>
      <c r="AH82" s="489"/>
      <c r="AI82" s="413">
        <f t="shared" si="23"/>
        <v>0</v>
      </c>
      <c r="AJ82" s="414">
        <f t="shared" si="24"/>
        <v>2.5</v>
      </c>
      <c r="AK82" s="415">
        <f t="shared" si="25"/>
        <v>2.5</v>
      </c>
      <c r="AL82" s="416">
        <f t="shared" si="26"/>
        <v>0</v>
      </c>
      <c r="AM82" s="416">
        <f t="shared" si="27"/>
        <v>0</v>
      </c>
      <c r="AN82" s="416">
        <f t="shared" si="28"/>
        <v>0</v>
      </c>
      <c r="AO82" s="416">
        <f t="shared" si="29"/>
        <v>0</v>
      </c>
      <c r="AP82" s="476" t="str">
        <f t="shared" si="30"/>
        <v xml:space="preserve"> </v>
      </c>
      <c r="AQ82" s="419" t="str">
        <f t="shared" si="31"/>
        <v xml:space="preserve"> </v>
      </c>
      <c r="AR82" s="419" t="str">
        <f t="shared" si="32"/>
        <v xml:space="preserve"> </v>
      </c>
      <c r="AS82" s="419" t="str">
        <f t="shared" si="33"/>
        <v xml:space="preserve"> </v>
      </c>
      <c r="AT82" s="419" t="str">
        <f t="shared" si="34"/>
        <v xml:space="preserve"> </v>
      </c>
      <c r="AU82" s="419" t="str">
        <f t="shared" si="35"/>
        <v xml:space="preserve"> </v>
      </c>
      <c r="AV82" s="420" t="str">
        <f t="shared" si="36"/>
        <v xml:space="preserve"> </v>
      </c>
      <c r="AW82" s="447">
        <f t="shared" si="37"/>
        <v>1</v>
      </c>
      <c r="AX82" s="422" t="str">
        <f t="shared" si="38"/>
        <v/>
      </c>
      <c r="AY82" s="448">
        <f t="shared" si="39"/>
        <v>1</v>
      </c>
      <c r="AZ82" s="449" t="str">
        <f t="shared" si="40"/>
        <v/>
      </c>
      <c r="BA82" s="450">
        <f t="shared" si="41"/>
        <v>0.25</v>
      </c>
      <c r="BB82" s="451" t="str">
        <f t="shared" si="42"/>
        <v/>
      </c>
      <c r="BC82" s="452">
        <f t="shared" si="43"/>
        <v>0.25</v>
      </c>
      <c r="BD82" s="451" t="str">
        <f t="shared" si="44"/>
        <v/>
      </c>
      <c r="BE82" s="453" t="str">
        <f t="shared" si="45"/>
        <v/>
      </c>
      <c r="BF82" s="451" t="str">
        <f t="shared" si="46"/>
        <v/>
      </c>
      <c r="BG82" s="452" t="str">
        <f t="shared" si="47"/>
        <v/>
      </c>
      <c r="BH82" s="454" t="str">
        <f t="shared" si="48"/>
        <v/>
      </c>
      <c r="BI82" s="431"/>
      <c r="BJ82" s="455" t="s">
        <v>1641</v>
      </c>
      <c r="BK82" s="455" t="s">
        <v>1642</v>
      </c>
      <c r="BM82" s="455" t="s">
        <v>1643</v>
      </c>
      <c r="BP82" s="455" t="s">
        <v>1644</v>
      </c>
      <c r="BQ82" s="455" t="s">
        <v>1645</v>
      </c>
      <c r="BT82" s="468" t="s">
        <v>1646</v>
      </c>
      <c r="BV82" s="455" t="s">
        <v>1647</v>
      </c>
      <c r="BW82" s="455" t="s">
        <v>1648</v>
      </c>
      <c r="BX82" s="455" t="s">
        <v>1510</v>
      </c>
      <c r="BY82" s="455" t="s">
        <v>1649</v>
      </c>
      <c r="CA82" s="455" t="s">
        <v>1650</v>
      </c>
      <c r="CC82" s="455" t="s">
        <v>1651</v>
      </c>
      <c r="CD82" s="455" t="s">
        <v>1652</v>
      </c>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row>
    <row r="83" spans="1:140" ht="18.75" x14ac:dyDescent="0.3">
      <c r="A83" s="477"/>
      <c r="B83" s="478"/>
      <c r="C83" s="479">
        <v>72</v>
      </c>
      <c r="D83" s="480" t="s">
        <v>1486</v>
      </c>
      <c r="E83" s="500" t="s">
        <v>215</v>
      </c>
      <c r="F83" s="481"/>
      <c r="G83" s="462">
        <v>43636</v>
      </c>
      <c r="H83" s="463">
        <v>43644</v>
      </c>
      <c r="I83" s="501" t="s">
        <v>35</v>
      </c>
      <c r="J83" s="497"/>
      <c r="K83" s="465"/>
      <c r="L83" s="466"/>
      <c r="M83" s="439">
        <v>43644</v>
      </c>
      <c r="N83" s="399">
        <f t="shared" si="49"/>
        <v>7</v>
      </c>
      <c r="O83" s="484" t="s">
        <v>35</v>
      </c>
      <c r="P83" s="484"/>
      <c r="Q83" s="484"/>
      <c r="R83" s="484"/>
      <c r="S83" s="484"/>
      <c r="T83" s="466"/>
      <c r="U83" s="485"/>
      <c r="V83" s="494">
        <v>0.5</v>
      </c>
      <c r="W83" s="495"/>
      <c r="X83" s="496"/>
      <c r="Y83" s="404">
        <f t="shared" si="18"/>
        <v>0.5</v>
      </c>
      <c r="Z83" s="405">
        <f t="shared" si="19"/>
        <v>5</v>
      </c>
      <c r="AA83" s="486"/>
      <c r="AB83" s="442">
        <f t="shared" si="20"/>
        <v>-30</v>
      </c>
      <c r="AC83" s="487"/>
      <c r="AD83" s="409" t="str">
        <f t="shared" si="21"/>
        <v/>
      </c>
      <c r="AE83" s="410">
        <f t="shared" si="22"/>
        <v>-25</v>
      </c>
      <c r="AF83" s="507"/>
      <c r="AG83" s="505"/>
      <c r="AH83" s="489"/>
      <c r="AI83" s="413">
        <f t="shared" si="23"/>
        <v>0</v>
      </c>
      <c r="AJ83" s="414">
        <f t="shared" si="24"/>
        <v>5</v>
      </c>
      <c r="AK83" s="415">
        <f t="shared" si="25"/>
        <v>5</v>
      </c>
      <c r="AL83" s="416">
        <f t="shared" si="26"/>
        <v>0</v>
      </c>
      <c r="AM83" s="416">
        <f t="shared" si="27"/>
        <v>0</v>
      </c>
      <c r="AN83" s="416">
        <f t="shared" si="28"/>
        <v>0</v>
      </c>
      <c r="AO83" s="416">
        <f t="shared" si="29"/>
        <v>0</v>
      </c>
      <c r="AP83" s="476" t="str">
        <f t="shared" si="30"/>
        <v xml:space="preserve"> </v>
      </c>
      <c r="AQ83" s="419" t="str">
        <f t="shared" si="31"/>
        <v xml:space="preserve"> </v>
      </c>
      <c r="AR83" s="419" t="str">
        <f t="shared" si="32"/>
        <v xml:space="preserve"> </v>
      </c>
      <c r="AS83" s="419" t="str">
        <f t="shared" si="33"/>
        <v xml:space="preserve"> </v>
      </c>
      <c r="AT83" s="419" t="str">
        <f t="shared" si="34"/>
        <v xml:space="preserve"> </v>
      </c>
      <c r="AU83" s="419" t="str">
        <f t="shared" si="35"/>
        <v xml:space="preserve"> </v>
      </c>
      <c r="AV83" s="420" t="str">
        <f t="shared" si="36"/>
        <v xml:space="preserve"> </v>
      </c>
      <c r="AW83" s="447">
        <f t="shared" si="37"/>
        <v>7</v>
      </c>
      <c r="AX83" s="422" t="str">
        <f t="shared" si="38"/>
        <v/>
      </c>
      <c r="AY83" s="448">
        <f t="shared" si="39"/>
        <v>7</v>
      </c>
      <c r="AZ83" s="449" t="str">
        <f t="shared" si="40"/>
        <v/>
      </c>
      <c r="BA83" s="450">
        <f t="shared" si="41"/>
        <v>0.5</v>
      </c>
      <c r="BB83" s="451" t="str">
        <f t="shared" si="42"/>
        <v/>
      </c>
      <c r="BC83" s="452">
        <f t="shared" si="43"/>
        <v>0.5</v>
      </c>
      <c r="BD83" s="451" t="str">
        <f t="shared" si="44"/>
        <v/>
      </c>
      <c r="BE83" s="453" t="str">
        <f t="shared" si="45"/>
        <v/>
      </c>
      <c r="BF83" s="451" t="str">
        <f t="shared" si="46"/>
        <v/>
      </c>
      <c r="BG83" s="452" t="str">
        <f t="shared" si="47"/>
        <v/>
      </c>
      <c r="BH83" s="454" t="str">
        <f t="shared" si="48"/>
        <v/>
      </c>
      <c r="BI83" s="431"/>
      <c r="BJ83" s="455" t="s">
        <v>1653</v>
      </c>
      <c r="BK83" s="455" t="s">
        <v>1654</v>
      </c>
      <c r="BM83" s="455" t="s">
        <v>1655</v>
      </c>
      <c r="BP83" s="455" t="s">
        <v>1656</v>
      </c>
      <c r="BQ83" s="455" t="s">
        <v>1657</v>
      </c>
      <c r="BT83" s="468" t="s">
        <v>1658</v>
      </c>
      <c r="BV83" s="455" t="s">
        <v>1659</v>
      </c>
      <c r="BW83" s="455" t="s">
        <v>1660</v>
      </c>
      <c r="BX83" s="455" t="s">
        <v>1524</v>
      </c>
      <c r="BY83" s="455" t="s">
        <v>1661</v>
      </c>
      <c r="CA83" s="455" t="s">
        <v>1662</v>
      </c>
      <c r="CC83" s="455" t="s">
        <v>1663</v>
      </c>
      <c r="CD83" s="455" t="s">
        <v>1664</v>
      </c>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row>
    <row r="84" spans="1:140" ht="18.75" x14ac:dyDescent="0.3">
      <c r="A84" s="477"/>
      <c r="B84" s="478"/>
      <c r="C84" s="479">
        <v>73</v>
      </c>
      <c r="D84" s="480" t="s">
        <v>1442</v>
      </c>
      <c r="E84" s="500" t="s">
        <v>215</v>
      </c>
      <c r="F84" s="481"/>
      <c r="G84" s="462">
        <v>43641</v>
      </c>
      <c r="H84" s="463">
        <v>43642</v>
      </c>
      <c r="I84" s="501" t="s">
        <v>35</v>
      </c>
      <c r="J84" s="497"/>
      <c r="K84" s="465"/>
      <c r="L84" s="466"/>
      <c r="M84" s="439">
        <v>43642</v>
      </c>
      <c r="N84" s="399">
        <f t="shared" si="49"/>
        <v>2</v>
      </c>
      <c r="O84" s="484" t="s">
        <v>35</v>
      </c>
      <c r="P84" s="484"/>
      <c r="Q84" s="484"/>
      <c r="R84" s="484"/>
      <c r="S84" s="484"/>
      <c r="T84" s="466"/>
      <c r="U84" s="485"/>
      <c r="V84" s="494">
        <v>0.25</v>
      </c>
      <c r="W84" s="495"/>
      <c r="X84" s="496"/>
      <c r="Y84" s="404">
        <f t="shared" si="18"/>
        <v>0.25</v>
      </c>
      <c r="Z84" s="405">
        <f t="shared" si="19"/>
        <v>2.5</v>
      </c>
      <c r="AA84" s="486"/>
      <c r="AB84" s="442">
        <f t="shared" si="20"/>
        <v>-30</v>
      </c>
      <c r="AC84" s="487"/>
      <c r="AD84" s="409" t="str">
        <f t="shared" si="21"/>
        <v/>
      </c>
      <c r="AE84" s="410">
        <f t="shared" si="22"/>
        <v>-27.5</v>
      </c>
      <c r="AF84" s="507"/>
      <c r="AG84" s="505"/>
      <c r="AH84" s="489"/>
      <c r="AI84" s="413">
        <f t="shared" si="23"/>
        <v>0</v>
      </c>
      <c r="AJ84" s="414">
        <f t="shared" si="24"/>
        <v>2.5</v>
      </c>
      <c r="AK84" s="415">
        <f t="shared" si="25"/>
        <v>2.5</v>
      </c>
      <c r="AL84" s="416">
        <f t="shared" si="26"/>
        <v>0</v>
      </c>
      <c r="AM84" s="416">
        <f t="shared" si="27"/>
        <v>0</v>
      </c>
      <c r="AN84" s="416">
        <f t="shared" si="28"/>
        <v>0</v>
      </c>
      <c r="AO84" s="416">
        <f t="shared" si="29"/>
        <v>0</v>
      </c>
      <c r="AP84" s="476" t="str">
        <f t="shared" si="30"/>
        <v xml:space="preserve"> </v>
      </c>
      <c r="AQ84" s="419" t="str">
        <f t="shared" si="31"/>
        <v xml:space="preserve"> </v>
      </c>
      <c r="AR84" s="419" t="str">
        <f t="shared" si="32"/>
        <v xml:space="preserve"> </v>
      </c>
      <c r="AS84" s="419" t="str">
        <f t="shared" si="33"/>
        <v xml:space="preserve"> </v>
      </c>
      <c r="AT84" s="419" t="str">
        <f t="shared" si="34"/>
        <v xml:space="preserve"> </v>
      </c>
      <c r="AU84" s="419" t="str">
        <f t="shared" si="35"/>
        <v xml:space="preserve"> </v>
      </c>
      <c r="AV84" s="420" t="str">
        <f t="shared" si="36"/>
        <v xml:space="preserve"> </v>
      </c>
      <c r="AW84" s="447">
        <f t="shared" si="37"/>
        <v>2</v>
      </c>
      <c r="AX84" s="422" t="str">
        <f t="shared" si="38"/>
        <v/>
      </c>
      <c r="AY84" s="448">
        <f t="shared" si="39"/>
        <v>2</v>
      </c>
      <c r="AZ84" s="449" t="str">
        <f t="shared" si="40"/>
        <v/>
      </c>
      <c r="BA84" s="450">
        <f t="shared" si="41"/>
        <v>0.25</v>
      </c>
      <c r="BB84" s="451" t="str">
        <f t="shared" si="42"/>
        <v/>
      </c>
      <c r="BC84" s="452">
        <f t="shared" si="43"/>
        <v>0.25</v>
      </c>
      <c r="BD84" s="451" t="str">
        <f t="shared" si="44"/>
        <v/>
      </c>
      <c r="BE84" s="453" t="str">
        <f t="shared" si="45"/>
        <v/>
      </c>
      <c r="BF84" s="451" t="str">
        <f t="shared" si="46"/>
        <v/>
      </c>
      <c r="BG84" s="452" t="str">
        <f t="shared" si="47"/>
        <v/>
      </c>
      <c r="BH84" s="454" t="str">
        <f t="shared" si="48"/>
        <v/>
      </c>
      <c r="BI84" s="431"/>
      <c r="BJ84" s="455" t="s">
        <v>1665</v>
      </c>
      <c r="BK84" s="455" t="s">
        <v>1666</v>
      </c>
      <c r="BM84" s="455" t="s">
        <v>1667</v>
      </c>
      <c r="BP84" s="455" t="s">
        <v>1668</v>
      </c>
      <c r="BQ84" s="455" t="s">
        <v>1669</v>
      </c>
      <c r="BT84" s="468" t="s">
        <v>1670</v>
      </c>
      <c r="BV84" s="455" t="s">
        <v>1671</v>
      </c>
      <c r="BW84" s="455" t="s">
        <v>1672</v>
      </c>
      <c r="BX84" s="455" t="s">
        <v>1495</v>
      </c>
      <c r="BY84" s="455" t="s">
        <v>1673</v>
      </c>
      <c r="CA84" s="455" t="s">
        <v>1674</v>
      </c>
      <c r="CC84" s="455" t="s">
        <v>1675</v>
      </c>
      <c r="CD84" s="455" t="s">
        <v>1676</v>
      </c>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row>
    <row r="85" spans="1:140" ht="18.75" x14ac:dyDescent="0.3">
      <c r="A85" s="477"/>
      <c r="B85" s="478"/>
      <c r="C85" s="469">
        <v>74</v>
      </c>
      <c r="D85" s="498" t="s">
        <v>645</v>
      </c>
      <c r="E85" s="515" t="s">
        <v>215</v>
      </c>
      <c r="F85" s="481"/>
      <c r="G85" s="462">
        <v>43642</v>
      </c>
      <c r="H85" s="463">
        <v>43643</v>
      </c>
      <c r="I85" s="501" t="s">
        <v>35</v>
      </c>
      <c r="J85" s="497"/>
      <c r="K85" s="465"/>
      <c r="L85" s="466"/>
      <c r="M85" s="439">
        <v>43642</v>
      </c>
      <c r="N85" s="399">
        <f t="shared" si="49"/>
        <v>1</v>
      </c>
      <c r="O85" s="484" t="s">
        <v>35</v>
      </c>
      <c r="P85" s="484"/>
      <c r="Q85" s="484"/>
      <c r="R85" s="484"/>
      <c r="S85" s="484"/>
      <c r="T85" s="466"/>
      <c r="U85" s="485"/>
      <c r="V85" s="494">
        <v>0.25</v>
      </c>
      <c r="W85" s="495"/>
      <c r="X85" s="496"/>
      <c r="Y85" s="404">
        <f t="shared" si="18"/>
        <v>0.25</v>
      </c>
      <c r="Z85" s="405">
        <f t="shared" si="19"/>
        <v>2.5</v>
      </c>
      <c r="AA85" s="486"/>
      <c r="AB85" s="442">
        <f t="shared" si="20"/>
        <v>-30</v>
      </c>
      <c r="AC85" s="487"/>
      <c r="AD85" s="409" t="str">
        <f t="shared" si="21"/>
        <v/>
      </c>
      <c r="AE85" s="410">
        <f t="shared" si="22"/>
        <v>-27.5</v>
      </c>
      <c r="AF85" s="507"/>
      <c r="AG85" s="505"/>
      <c r="AH85" s="489"/>
      <c r="AI85" s="413">
        <f t="shared" si="23"/>
        <v>0</v>
      </c>
      <c r="AJ85" s="414">
        <f t="shared" si="24"/>
        <v>2.5</v>
      </c>
      <c r="AK85" s="415">
        <f t="shared" si="25"/>
        <v>2.5</v>
      </c>
      <c r="AL85" s="416">
        <f t="shared" si="26"/>
        <v>0</v>
      </c>
      <c r="AM85" s="416">
        <f t="shared" si="27"/>
        <v>0</v>
      </c>
      <c r="AN85" s="416">
        <f t="shared" si="28"/>
        <v>0</v>
      </c>
      <c r="AO85" s="416">
        <f t="shared" si="29"/>
        <v>0</v>
      </c>
      <c r="AP85" s="476" t="str">
        <f t="shared" si="30"/>
        <v xml:space="preserve"> </v>
      </c>
      <c r="AQ85" s="419" t="str">
        <f t="shared" si="31"/>
        <v xml:space="preserve"> </v>
      </c>
      <c r="AR85" s="419" t="str">
        <f t="shared" si="32"/>
        <v xml:space="preserve"> </v>
      </c>
      <c r="AS85" s="419" t="str">
        <f t="shared" si="33"/>
        <v xml:space="preserve"> </v>
      </c>
      <c r="AT85" s="419" t="str">
        <f t="shared" si="34"/>
        <v xml:space="preserve"> </v>
      </c>
      <c r="AU85" s="419" t="str">
        <f t="shared" si="35"/>
        <v xml:space="preserve"> </v>
      </c>
      <c r="AV85" s="420" t="str">
        <f t="shared" si="36"/>
        <v xml:space="preserve"> </v>
      </c>
      <c r="AW85" s="447">
        <f t="shared" si="37"/>
        <v>1</v>
      </c>
      <c r="AX85" s="422" t="str">
        <f t="shared" si="38"/>
        <v/>
      </c>
      <c r="AY85" s="448">
        <f t="shared" si="39"/>
        <v>1</v>
      </c>
      <c r="AZ85" s="449" t="str">
        <f t="shared" si="40"/>
        <v/>
      </c>
      <c r="BA85" s="450">
        <f t="shared" si="41"/>
        <v>0.25</v>
      </c>
      <c r="BB85" s="451" t="str">
        <f t="shared" si="42"/>
        <v/>
      </c>
      <c r="BC85" s="452">
        <f t="shared" si="43"/>
        <v>0.25</v>
      </c>
      <c r="BD85" s="451" t="str">
        <f t="shared" si="44"/>
        <v/>
      </c>
      <c r="BE85" s="453" t="str">
        <f t="shared" si="45"/>
        <v/>
      </c>
      <c r="BF85" s="451" t="str">
        <f t="shared" si="46"/>
        <v/>
      </c>
      <c r="BG85" s="452" t="str">
        <f t="shared" si="47"/>
        <v/>
      </c>
      <c r="BH85" s="454" t="str">
        <f t="shared" si="48"/>
        <v/>
      </c>
      <c r="BI85" s="431"/>
      <c r="BJ85" s="455" t="s">
        <v>1677</v>
      </c>
      <c r="BK85" s="455" t="s">
        <v>1678</v>
      </c>
      <c r="BM85" s="455" t="s">
        <v>1679</v>
      </c>
      <c r="BP85" s="455" t="s">
        <v>1680</v>
      </c>
      <c r="BQ85" s="455" t="s">
        <v>1681</v>
      </c>
      <c r="BT85" s="468" t="s">
        <v>1682</v>
      </c>
      <c r="BV85" s="455" t="s">
        <v>1683</v>
      </c>
      <c r="BW85" s="455" t="s">
        <v>1684</v>
      </c>
      <c r="BX85" s="455" t="s">
        <v>1510</v>
      </c>
      <c r="BY85" s="455" t="s">
        <v>1685</v>
      </c>
      <c r="CA85" s="455" t="s">
        <v>1686</v>
      </c>
      <c r="CC85" s="455" t="s">
        <v>1687</v>
      </c>
      <c r="CD85" s="455" t="s">
        <v>1688</v>
      </c>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row>
    <row r="86" spans="1:140" ht="37.5" x14ac:dyDescent="0.3">
      <c r="A86" s="477"/>
      <c r="B86" s="478"/>
      <c r="C86" s="469">
        <v>75</v>
      </c>
      <c r="D86" s="498" t="s">
        <v>1606</v>
      </c>
      <c r="E86" s="515" t="s">
        <v>215</v>
      </c>
      <c r="F86" s="481"/>
      <c r="G86" s="462">
        <v>43619</v>
      </c>
      <c r="H86" s="463">
        <v>43629</v>
      </c>
      <c r="I86" s="501" t="s">
        <v>35</v>
      </c>
      <c r="J86" s="497"/>
      <c r="K86" s="465"/>
      <c r="L86" s="466"/>
      <c r="M86" s="439">
        <v>43629</v>
      </c>
      <c r="N86" s="399">
        <f t="shared" si="49"/>
        <v>9</v>
      </c>
      <c r="O86" s="484"/>
      <c r="P86" s="484"/>
      <c r="Q86" s="484"/>
      <c r="R86" s="484" t="s">
        <v>35</v>
      </c>
      <c r="S86" s="484" t="s">
        <v>35</v>
      </c>
      <c r="T86" s="466"/>
      <c r="U86" s="485"/>
      <c r="V86" s="494">
        <v>0.25</v>
      </c>
      <c r="W86" s="495"/>
      <c r="X86" s="496"/>
      <c r="Y86" s="404">
        <f t="shared" si="18"/>
        <v>0.25</v>
      </c>
      <c r="Z86" s="405">
        <f t="shared" si="19"/>
        <v>2.5</v>
      </c>
      <c r="AA86" s="486"/>
      <c r="AB86" s="442">
        <f t="shared" si="20"/>
        <v>-30</v>
      </c>
      <c r="AC86" s="487"/>
      <c r="AD86" s="409" t="str">
        <f t="shared" si="21"/>
        <v/>
      </c>
      <c r="AE86" s="410">
        <f t="shared" si="22"/>
        <v>-27.5</v>
      </c>
      <c r="AF86" s="507"/>
      <c r="AG86" s="505"/>
      <c r="AH86" s="489"/>
      <c r="AI86" s="413">
        <f t="shared" si="23"/>
        <v>0</v>
      </c>
      <c r="AJ86" s="414">
        <f t="shared" si="24"/>
        <v>2.5</v>
      </c>
      <c r="AK86" s="415">
        <f t="shared" si="25"/>
        <v>2.5</v>
      </c>
      <c r="AL86" s="416"/>
      <c r="AM86" s="416">
        <f t="shared" si="27"/>
        <v>0</v>
      </c>
      <c r="AN86" s="416">
        <f t="shared" si="28"/>
        <v>0</v>
      </c>
      <c r="AO86" s="416">
        <f t="shared" si="29"/>
        <v>0</v>
      </c>
      <c r="AP86" s="476"/>
      <c r="AQ86" s="419"/>
      <c r="AR86" s="419"/>
      <c r="AS86" s="419"/>
      <c r="AT86" s="419"/>
      <c r="AU86" s="419"/>
      <c r="AV86" s="420"/>
      <c r="AW86" s="447">
        <f t="shared" si="37"/>
        <v>9</v>
      </c>
      <c r="AX86" s="422" t="str">
        <f t="shared" si="38"/>
        <v/>
      </c>
      <c r="AY86" s="448">
        <f t="shared" si="39"/>
        <v>9</v>
      </c>
      <c r="AZ86" s="449" t="str">
        <f t="shared" si="40"/>
        <v/>
      </c>
      <c r="BA86" s="450">
        <f t="shared" si="41"/>
        <v>0.25</v>
      </c>
      <c r="BB86" s="451" t="str">
        <f t="shared" si="42"/>
        <v/>
      </c>
      <c r="BC86" s="452">
        <f t="shared" si="43"/>
        <v>0.25</v>
      </c>
      <c r="BD86" s="451" t="str">
        <f t="shared" si="44"/>
        <v/>
      </c>
      <c r="BE86" s="453"/>
      <c r="BF86" s="451"/>
      <c r="BG86" s="452"/>
      <c r="BH86" s="454"/>
      <c r="BI86" s="431"/>
      <c r="BJ86" s="455"/>
      <c r="BK86" s="455"/>
      <c r="BM86" s="455"/>
      <c r="BP86" s="455"/>
      <c r="BQ86" s="455"/>
      <c r="BT86" s="468"/>
      <c r="BV86" s="455"/>
      <c r="BW86" s="455"/>
      <c r="BX86" s="455"/>
      <c r="BY86" s="455"/>
      <c r="CA86" s="455"/>
      <c r="CC86" s="455"/>
      <c r="CD86" s="455"/>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row>
    <row r="87" spans="1:140" ht="18.75" x14ac:dyDescent="0.3">
      <c r="A87" s="477"/>
      <c r="B87" s="478"/>
      <c r="C87" s="469">
        <v>76</v>
      </c>
      <c r="D87" s="498" t="s">
        <v>800</v>
      </c>
      <c r="E87" s="515" t="s">
        <v>215</v>
      </c>
      <c r="F87" s="481"/>
      <c r="G87" s="462">
        <v>43633</v>
      </c>
      <c r="H87" s="463">
        <v>43635</v>
      </c>
      <c r="I87" s="501" t="s">
        <v>35</v>
      </c>
      <c r="J87" s="497"/>
      <c r="K87" s="465"/>
      <c r="L87" s="466"/>
      <c r="M87" s="439">
        <v>43635</v>
      </c>
      <c r="N87" s="399">
        <f t="shared" si="49"/>
        <v>3</v>
      </c>
      <c r="O87" s="484"/>
      <c r="P87" s="484"/>
      <c r="Q87" s="484"/>
      <c r="R87" s="484" t="s">
        <v>35</v>
      </c>
      <c r="S87" s="484"/>
      <c r="T87" s="466"/>
      <c r="U87" s="485"/>
      <c r="V87" s="494">
        <v>0.25</v>
      </c>
      <c r="W87" s="495"/>
      <c r="X87" s="496"/>
      <c r="Y87" s="404">
        <f t="shared" si="18"/>
        <v>0.25</v>
      </c>
      <c r="Z87" s="405">
        <f t="shared" si="19"/>
        <v>2.5</v>
      </c>
      <c r="AA87" s="486"/>
      <c r="AB87" s="442">
        <f t="shared" si="20"/>
        <v>-30</v>
      </c>
      <c r="AC87" s="487"/>
      <c r="AD87" s="409" t="str">
        <f t="shared" si="21"/>
        <v/>
      </c>
      <c r="AE87" s="410">
        <f t="shared" si="22"/>
        <v>-27.5</v>
      </c>
      <c r="AF87" s="507"/>
      <c r="AG87" s="505"/>
      <c r="AH87" s="489"/>
      <c r="AI87" s="413">
        <f t="shared" si="23"/>
        <v>0</v>
      </c>
      <c r="AJ87" s="414">
        <f t="shared" si="24"/>
        <v>2.5</v>
      </c>
      <c r="AK87" s="415">
        <f t="shared" si="25"/>
        <v>2.5</v>
      </c>
      <c r="AL87" s="416"/>
      <c r="AM87" s="416">
        <f t="shared" si="27"/>
        <v>0</v>
      </c>
      <c r="AN87" s="416">
        <f t="shared" si="28"/>
        <v>0</v>
      </c>
      <c r="AO87" s="416">
        <f t="shared" si="29"/>
        <v>0</v>
      </c>
      <c r="AP87" s="476"/>
      <c r="AQ87" s="419"/>
      <c r="AR87" s="419"/>
      <c r="AS87" s="419"/>
      <c r="AT87" s="419"/>
      <c r="AU87" s="419"/>
      <c r="AV87" s="420"/>
      <c r="AW87" s="447">
        <f t="shared" si="37"/>
        <v>3</v>
      </c>
      <c r="AX87" s="422" t="str">
        <f t="shared" si="38"/>
        <v/>
      </c>
      <c r="AY87" s="448">
        <f t="shared" si="39"/>
        <v>3</v>
      </c>
      <c r="AZ87" s="449" t="str">
        <f t="shared" si="40"/>
        <v/>
      </c>
      <c r="BA87" s="450">
        <f t="shared" si="41"/>
        <v>0.25</v>
      </c>
      <c r="BB87" s="451" t="str">
        <f t="shared" si="42"/>
        <v/>
      </c>
      <c r="BC87" s="452">
        <f t="shared" si="43"/>
        <v>0.25</v>
      </c>
      <c r="BD87" s="451" t="str">
        <f t="shared" si="44"/>
        <v/>
      </c>
      <c r="BE87" s="453"/>
      <c r="BF87" s="451"/>
      <c r="BG87" s="452"/>
      <c r="BH87" s="454"/>
      <c r="BI87" s="431"/>
      <c r="BJ87" s="455"/>
      <c r="BK87" s="455"/>
      <c r="BM87" s="455"/>
      <c r="BP87" s="455"/>
      <c r="BQ87" s="455"/>
      <c r="BT87" s="468"/>
      <c r="BV87" s="455"/>
      <c r="BW87" s="455"/>
      <c r="BX87" s="455"/>
      <c r="BY87" s="455"/>
      <c r="CA87" s="455"/>
      <c r="CC87" s="455"/>
      <c r="CD87" s="455"/>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row>
    <row r="88" spans="1:140" ht="18.75" x14ac:dyDescent="0.3">
      <c r="A88" s="477"/>
      <c r="B88" s="478"/>
      <c r="C88" s="469">
        <v>77</v>
      </c>
      <c r="D88" s="480"/>
      <c r="E88" s="500"/>
      <c r="F88" s="481"/>
      <c r="G88" s="462"/>
      <c r="H88" s="463"/>
      <c r="I88" s="501"/>
      <c r="J88" s="497"/>
      <c r="K88" s="465"/>
      <c r="L88" s="466"/>
      <c r="M88" s="439"/>
      <c r="N88" s="399"/>
      <c r="O88" s="484"/>
      <c r="P88" s="484"/>
      <c r="Q88" s="484"/>
      <c r="R88" s="484"/>
      <c r="S88" s="484"/>
      <c r="T88" s="466"/>
      <c r="U88" s="485"/>
      <c r="V88" s="494"/>
      <c r="W88" s="495"/>
      <c r="X88" s="496"/>
      <c r="Y88" s="404">
        <f t="shared" si="18"/>
        <v>0</v>
      </c>
      <c r="Z88" s="405">
        <f t="shared" si="19"/>
        <v>0</v>
      </c>
      <c r="AA88" s="486"/>
      <c r="AB88" s="442">
        <f t="shared" si="20"/>
        <v>0</v>
      </c>
      <c r="AC88" s="487"/>
      <c r="AD88" s="409" t="str">
        <f t="shared" si="21"/>
        <v/>
      </c>
      <c r="AE88" s="410">
        <f t="shared" si="22"/>
        <v>0</v>
      </c>
      <c r="AF88" s="507"/>
      <c r="AG88" s="505"/>
      <c r="AH88" s="489"/>
      <c r="AI88" s="413">
        <f t="shared" si="23"/>
        <v>0</v>
      </c>
      <c r="AJ88" s="414">
        <f t="shared" si="24"/>
        <v>0</v>
      </c>
      <c r="AK88" s="415">
        <f t="shared" si="25"/>
        <v>0</v>
      </c>
      <c r="AL88" s="416">
        <f t="shared" si="26"/>
        <v>0</v>
      </c>
      <c r="AM88" s="416">
        <f t="shared" si="27"/>
        <v>0</v>
      </c>
      <c r="AN88" s="416">
        <f t="shared" si="28"/>
        <v>0</v>
      </c>
      <c r="AO88" s="416">
        <f t="shared" si="29"/>
        <v>0</v>
      </c>
      <c r="AP88" s="476" t="str">
        <f t="shared" si="30"/>
        <v xml:space="preserve"> </v>
      </c>
      <c r="AQ88" s="419" t="str">
        <f t="shared" si="31"/>
        <v xml:space="preserve"> </v>
      </c>
      <c r="AR88" s="419" t="str">
        <f t="shared" si="32"/>
        <v xml:space="preserve"> </v>
      </c>
      <c r="AS88" s="419" t="str">
        <f t="shared" si="33"/>
        <v xml:space="preserve"> </v>
      </c>
      <c r="AT88" s="419" t="str">
        <f t="shared" si="34"/>
        <v xml:space="preserve"> </v>
      </c>
      <c r="AU88" s="419" t="str">
        <f t="shared" si="35"/>
        <v xml:space="preserve"> </v>
      </c>
      <c r="AV88" s="420" t="str">
        <f t="shared" si="36"/>
        <v xml:space="preserve"> </v>
      </c>
      <c r="AW88" s="447" t="str">
        <f t="shared" si="37"/>
        <v/>
      </c>
      <c r="AX88" s="422" t="str">
        <f t="shared" si="38"/>
        <v/>
      </c>
      <c r="AY88" s="448" t="str">
        <f t="shared" si="39"/>
        <v/>
      </c>
      <c r="AZ88" s="449" t="str">
        <f t="shared" si="40"/>
        <v/>
      </c>
      <c r="BA88" s="450" t="str">
        <f t="shared" si="41"/>
        <v/>
      </c>
      <c r="BB88" s="451" t="str">
        <f t="shared" si="42"/>
        <v/>
      </c>
      <c r="BC88" s="452" t="str">
        <f t="shared" si="43"/>
        <v/>
      </c>
      <c r="BD88" s="451" t="str">
        <f t="shared" si="44"/>
        <v/>
      </c>
      <c r="BE88" s="453" t="str">
        <f t="shared" si="45"/>
        <v/>
      </c>
      <c r="BF88" s="451" t="str">
        <f t="shared" si="46"/>
        <v/>
      </c>
      <c r="BG88" s="452" t="str">
        <f t="shared" si="47"/>
        <v/>
      </c>
      <c r="BH88" s="454" t="str">
        <f t="shared" si="48"/>
        <v/>
      </c>
      <c r="BI88" s="431"/>
      <c r="BJ88" s="455" t="s">
        <v>1689</v>
      </c>
      <c r="BK88" s="455" t="s">
        <v>1690</v>
      </c>
      <c r="BM88" s="455" t="s">
        <v>1691</v>
      </c>
      <c r="BP88" s="455" t="s">
        <v>1692</v>
      </c>
      <c r="BQ88" s="455" t="s">
        <v>1693</v>
      </c>
      <c r="BT88" s="468" t="s">
        <v>1694</v>
      </c>
      <c r="BV88" s="455" t="s">
        <v>1695</v>
      </c>
      <c r="BW88" s="455" t="s">
        <v>1696</v>
      </c>
      <c r="BX88" s="455" t="s">
        <v>1697</v>
      </c>
      <c r="BY88" s="455" t="s">
        <v>1698</v>
      </c>
      <c r="CA88" s="455" t="s">
        <v>1650</v>
      </c>
      <c r="CC88" s="455" t="s">
        <v>1699</v>
      </c>
      <c r="CD88" s="455" t="s">
        <v>1700</v>
      </c>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row>
    <row r="89" spans="1:140" ht="18.75" x14ac:dyDescent="0.3">
      <c r="A89" s="477"/>
      <c r="B89" s="478"/>
      <c r="C89" s="469">
        <v>78</v>
      </c>
      <c r="D89" s="480"/>
      <c r="E89" s="500"/>
      <c r="F89" s="481"/>
      <c r="G89" s="462"/>
      <c r="H89" s="463"/>
      <c r="I89" s="501"/>
      <c r="J89" s="497"/>
      <c r="K89" s="465"/>
      <c r="L89" s="466"/>
      <c r="M89" s="439"/>
      <c r="N89" s="399"/>
      <c r="O89" s="484"/>
      <c r="P89" s="484"/>
      <c r="Q89" s="484"/>
      <c r="R89" s="484"/>
      <c r="S89" s="484"/>
      <c r="T89" s="466"/>
      <c r="U89" s="485"/>
      <c r="V89" s="494"/>
      <c r="W89" s="495"/>
      <c r="X89" s="496"/>
      <c r="Y89" s="404">
        <f t="shared" si="18"/>
        <v>0</v>
      </c>
      <c r="Z89" s="405">
        <f t="shared" si="19"/>
        <v>0</v>
      </c>
      <c r="AA89" s="486"/>
      <c r="AB89" s="442">
        <f t="shared" si="20"/>
        <v>0</v>
      </c>
      <c r="AC89" s="487"/>
      <c r="AD89" s="409" t="str">
        <f t="shared" si="21"/>
        <v/>
      </c>
      <c r="AE89" s="410">
        <f t="shared" si="22"/>
        <v>0</v>
      </c>
      <c r="AF89" s="507"/>
      <c r="AG89" s="505"/>
      <c r="AH89" s="489"/>
      <c r="AI89" s="413">
        <f t="shared" si="23"/>
        <v>0</v>
      </c>
      <c r="AJ89" s="414">
        <f t="shared" si="24"/>
        <v>0</v>
      </c>
      <c r="AK89" s="415">
        <f t="shared" si="25"/>
        <v>0</v>
      </c>
      <c r="AL89" s="416">
        <f t="shared" si="26"/>
        <v>0</v>
      </c>
      <c r="AM89" s="416">
        <f t="shared" si="27"/>
        <v>0</v>
      </c>
      <c r="AN89" s="416">
        <f t="shared" si="28"/>
        <v>0</v>
      </c>
      <c r="AO89" s="416">
        <f t="shared" si="29"/>
        <v>0</v>
      </c>
      <c r="AP89" s="476" t="str">
        <f t="shared" si="30"/>
        <v xml:space="preserve"> </v>
      </c>
      <c r="AQ89" s="419" t="str">
        <f t="shared" si="31"/>
        <v xml:space="preserve"> </v>
      </c>
      <c r="AR89" s="419" t="str">
        <f t="shared" si="32"/>
        <v xml:space="preserve"> </v>
      </c>
      <c r="AS89" s="419" t="str">
        <f t="shared" si="33"/>
        <v xml:space="preserve"> </v>
      </c>
      <c r="AT89" s="419" t="str">
        <f t="shared" si="34"/>
        <v xml:space="preserve"> </v>
      </c>
      <c r="AU89" s="419" t="str">
        <f t="shared" si="35"/>
        <v xml:space="preserve"> </v>
      </c>
      <c r="AV89" s="420" t="str">
        <f t="shared" si="36"/>
        <v xml:space="preserve"> </v>
      </c>
      <c r="AW89" s="447" t="str">
        <f t="shared" si="37"/>
        <v/>
      </c>
      <c r="AX89" s="422" t="str">
        <f t="shared" si="38"/>
        <v/>
      </c>
      <c r="AY89" s="448" t="str">
        <f t="shared" si="39"/>
        <v/>
      </c>
      <c r="AZ89" s="449" t="str">
        <f t="shared" si="40"/>
        <v/>
      </c>
      <c r="BA89" s="450" t="str">
        <f t="shared" si="41"/>
        <v/>
      </c>
      <c r="BB89" s="451" t="str">
        <f t="shared" si="42"/>
        <v/>
      </c>
      <c r="BC89" s="452" t="str">
        <f t="shared" si="43"/>
        <v/>
      </c>
      <c r="BD89" s="451" t="str">
        <f t="shared" si="44"/>
        <v/>
      </c>
      <c r="BE89" s="453" t="str">
        <f t="shared" si="45"/>
        <v/>
      </c>
      <c r="BF89" s="451" t="str">
        <f t="shared" si="46"/>
        <v/>
      </c>
      <c r="BG89" s="452" t="str">
        <f t="shared" si="47"/>
        <v/>
      </c>
      <c r="BH89" s="454" t="str">
        <f t="shared" si="48"/>
        <v/>
      </c>
      <c r="BI89" s="431"/>
      <c r="BJ89" s="455" t="s">
        <v>1701</v>
      </c>
      <c r="BK89" s="455" t="s">
        <v>1702</v>
      </c>
      <c r="BM89" s="455" t="s">
        <v>1703</v>
      </c>
      <c r="BP89" s="455" t="s">
        <v>1704</v>
      </c>
      <c r="BQ89" s="455" t="s">
        <v>1705</v>
      </c>
      <c r="BT89" s="529" t="s">
        <v>1706</v>
      </c>
      <c r="BV89" s="455" t="s">
        <v>1707</v>
      </c>
      <c r="BW89" s="455" t="s">
        <v>1684</v>
      </c>
      <c r="BX89" s="455" t="s">
        <v>849</v>
      </c>
      <c r="BY89" s="455" t="s">
        <v>1551</v>
      </c>
      <c r="CA89" s="455" t="s">
        <v>1708</v>
      </c>
      <c r="CC89" s="455" t="s">
        <v>1709</v>
      </c>
      <c r="CD89" s="455" t="s">
        <v>1710</v>
      </c>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row>
    <row r="90" spans="1:140" ht="18.75" x14ac:dyDescent="0.3">
      <c r="A90" s="477"/>
      <c r="B90" s="478"/>
      <c r="C90" s="479">
        <v>77</v>
      </c>
      <c r="D90" s="480"/>
      <c r="E90" s="500"/>
      <c r="F90" s="481"/>
      <c r="G90" s="462"/>
      <c r="H90" s="463"/>
      <c r="I90" s="501"/>
      <c r="J90" s="497"/>
      <c r="K90" s="465"/>
      <c r="L90" s="466"/>
      <c r="M90" s="439"/>
      <c r="N90" s="399" t="str">
        <f t="shared" si="49"/>
        <v/>
      </c>
      <c r="O90" s="484"/>
      <c r="P90" s="484"/>
      <c r="Q90" s="484"/>
      <c r="R90" s="484"/>
      <c r="S90" s="484"/>
      <c r="T90" s="466"/>
      <c r="U90" s="485"/>
      <c r="V90" s="494"/>
      <c r="W90" s="495"/>
      <c r="X90" s="496"/>
      <c r="Y90" s="404">
        <f t="shared" si="18"/>
        <v>0</v>
      </c>
      <c r="Z90" s="405">
        <f t="shared" si="19"/>
        <v>0</v>
      </c>
      <c r="AA90" s="486"/>
      <c r="AB90" s="442">
        <f t="shared" si="20"/>
        <v>0</v>
      </c>
      <c r="AC90" s="487"/>
      <c r="AD90" s="409" t="str">
        <f t="shared" si="21"/>
        <v/>
      </c>
      <c r="AE90" s="410">
        <f t="shared" si="22"/>
        <v>0</v>
      </c>
      <c r="AF90" s="507"/>
      <c r="AG90" s="505"/>
      <c r="AH90" s="489"/>
      <c r="AI90" s="413">
        <f t="shared" si="23"/>
        <v>0</v>
      </c>
      <c r="AJ90" s="414">
        <f t="shared" si="24"/>
        <v>0</v>
      </c>
      <c r="AK90" s="415">
        <f t="shared" si="25"/>
        <v>0</v>
      </c>
      <c r="AL90" s="416">
        <f t="shared" si="26"/>
        <v>0</v>
      </c>
      <c r="AM90" s="416">
        <f t="shared" si="27"/>
        <v>0</v>
      </c>
      <c r="AN90" s="416">
        <f t="shared" si="28"/>
        <v>0</v>
      </c>
      <c r="AO90" s="416">
        <f t="shared" si="29"/>
        <v>0</v>
      </c>
      <c r="AP90" s="476" t="str">
        <f t="shared" si="30"/>
        <v xml:space="preserve"> </v>
      </c>
      <c r="AQ90" s="419" t="str">
        <f t="shared" si="31"/>
        <v xml:space="preserve"> </v>
      </c>
      <c r="AR90" s="419" t="str">
        <f t="shared" si="32"/>
        <v xml:space="preserve"> </v>
      </c>
      <c r="AS90" s="419" t="str">
        <f t="shared" si="33"/>
        <v xml:space="preserve"> </v>
      </c>
      <c r="AT90" s="419" t="str">
        <f t="shared" si="34"/>
        <v xml:space="preserve"> </v>
      </c>
      <c r="AU90" s="419" t="str">
        <f t="shared" si="35"/>
        <v xml:space="preserve"> </v>
      </c>
      <c r="AV90" s="420" t="str">
        <f t="shared" si="36"/>
        <v xml:space="preserve"> </v>
      </c>
      <c r="AW90" s="447" t="str">
        <f t="shared" si="37"/>
        <v/>
      </c>
      <c r="AX90" s="422" t="str">
        <f t="shared" si="38"/>
        <v/>
      </c>
      <c r="AY90" s="448" t="str">
        <f t="shared" si="39"/>
        <v/>
      </c>
      <c r="AZ90" s="449" t="str">
        <f t="shared" si="40"/>
        <v/>
      </c>
      <c r="BA90" s="450" t="str">
        <f t="shared" si="41"/>
        <v/>
      </c>
      <c r="BB90" s="451" t="str">
        <f t="shared" si="42"/>
        <v/>
      </c>
      <c r="BC90" s="452" t="str">
        <f t="shared" si="43"/>
        <v/>
      </c>
      <c r="BD90" s="451" t="str">
        <f t="shared" si="44"/>
        <v/>
      </c>
      <c r="BE90" s="453" t="str">
        <f t="shared" si="45"/>
        <v/>
      </c>
      <c r="BF90" s="451" t="str">
        <f t="shared" si="46"/>
        <v/>
      </c>
      <c r="BG90" s="452" t="str">
        <f t="shared" si="47"/>
        <v/>
      </c>
      <c r="BH90" s="454" t="str">
        <f t="shared" si="48"/>
        <v/>
      </c>
      <c r="BI90" s="431"/>
      <c r="BJ90" s="455" t="s">
        <v>1711</v>
      </c>
      <c r="BK90" s="455" t="s">
        <v>1712</v>
      </c>
      <c r="BM90" s="455" t="s">
        <v>1713</v>
      </c>
      <c r="BP90" s="455" t="s">
        <v>1714</v>
      </c>
      <c r="BQ90" s="455" t="s">
        <v>1715</v>
      </c>
      <c r="BT90" s="529" t="s">
        <v>1716</v>
      </c>
      <c r="BV90" s="455" t="s">
        <v>1717</v>
      </c>
      <c r="BW90" s="455" t="s">
        <v>1718</v>
      </c>
      <c r="BX90" s="455" t="s">
        <v>1495</v>
      </c>
      <c r="BY90" s="455" t="s">
        <v>1538</v>
      </c>
      <c r="CA90" s="455" t="s">
        <v>1719</v>
      </c>
      <c r="CC90" s="455" t="s">
        <v>1720</v>
      </c>
      <c r="CD90" s="455" t="s">
        <v>1721</v>
      </c>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row>
    <row r="91" spans="1:140" ht="18.75" x14ac:dyDescent="0.3">
      <c r="A91" s="477"/>
      <c r="B91" s="478"/>
      <c r="C91" s="479">
        <v>78</v>
      </c>
      <c r="D91" s="498"/>
      <c r="E91" s="515"/>
      <c r="F91" s="481"/>
      <c r="G91" s="462"/>
      <c r="H91" s="463"/>
      <c r="I91" s="501"/>
      <c r="J91" s="497"/>
      <c r="K91" s="465"/>
      <c r="L91" s="466"/>
      <c r="M91" s="439"/>
      <c r="N91" s="399" t="str">
        <f t="shared" si="49"/>
        <v/>
      </c>
      <c r="O91" s="484"/>
      <c r="P91" s="484"/>
      <c r="Q91" s="484"/>
      <c r="R91" s="484"/>
      <c r="S91" s="484"/>
      <c r="T91" s="466"/>
      <c r="U91" s="485"/>
      <c r="V91" s="494"/>
      <c r="W91" s="495"/>
      <c r="X91" s="496"/>
      <c r="Y91" s="404">
        <f t="shared" si="18"/>
        <v>0</v>
      </c>
      <c r="Z91" s="405">
        <f t="shared" si="19"/>
        <v>0</v>
      </c>
      <c r="AA91" s="486"/>
      <c r="AB91" s="442">
        <f t="shared" si="20"/>
        <v>0</v>
      </c>
      <c r="AC91" s="487"/>
      <c r="AD91" s="409" t="str">
        <f t="shared" si="21"/>
        <v/>
      </c>
      <c r="AE91" s="410">
        <f t="shared" si="22"/>
        <v>0</v>
      </c>
      <c r="AF91" s="507"/>
      <c r="AG91" s="505"/>
      <c r="AH91" s="489"/>
      <c r="AI91" s="413">
        <f t="shared" si="23"/>
        <v>0</v>
      </c>
      <c r="AJ91" s="414">
        <f t="shared" si="24"/>
        <v>0</v>
      </c>
      <c r="AK91" s="415">
        <f t="shared" si="25"/>
        <v>0</v>
      </c>
      <c r="AL91" s="416">
        <f t="shared" si="26"/>
        <v>0</v>
      </c>
      <c r="AM91" s="416">
        <f t="shared" si="27"/>
        <v>0</v>
      </c>
      <c r="AN91" s="416">
        <f t="shared" si="28"/>
        <v>0</v>
      </c>
      <c r="AO91" s="416">
        <f t="shared" si="29"/>
        <v>0</v>
      </c>
      <c r="AP91" s="476" t="str">
        <f t="shared" si="30"/>
        <v xml:space="preserve"> </v>
      </c>
      <c r="AQ91" s="419" t="str">
        <f t="shared" si="31"/>
        <v xml:space="preserve"> </v>
      </c>
      <c r="AR91" s="419" t="str">
        <f t="shared" si="32"/>
        <v xml:space="preserve"> </v>
      </c>
      <c r="AS91" s="419" t="str">
        <f t="shared" si="33"/>
        <v xml:space="preserve"> </v>
      </c>
      <c r="AT91" s="419" t="str">
        <f t="shared" si="34"/>
        <v xml:space="preserve"> </v>
      </c>
      <c r="AU91" s="419" t="str">
        <f t="shared" si="35"/>
        <v xml:space="preserve"> </v>
      </c>
      <c r="AV91" s="420" t="str">
        <f t="shared" si="36"/>
        <v xml:space="preserve"> </v>
      </c>
      <c r="AW91" s="447" t="str">
        <f t="shared" si="37"/>
        <v/>
      </c>
      <c r="AX91" s="422" t="str">
        <f t="shared" si="38"/>
        <v/>
      </c>
      <c r="AY91" s="448" t="str">
        <f t="shared" si="39"/>
        <v/>
      </c>
      <c r="AZ91" s="449" t="str">
        <f t="shared" si="40"/>
        <v/>
      </c>
      <c r="BA91" s="450" t="str">
        <f t="shared" si="41"/>
        <v/>
      </c>
      <c r="BB91" s="451" t="str">
        <f t="shared" si="42"/>
        <v/>
      </c>
      <c r="BC91" s="452" t="str">
        <f t="shared" si="43"/>
        <v/>
      </c>
      <c r="BD91" s="451" t="str">
        <f t="shared" si="44"/>
        <v/>
      </c>
      <c r="BE91" s="453" t="str">
        <f t="shared" si="45"/>
        <v/>
      </c>
      <c r="BF91" s="451" t="str">
        <f t="shared" si="46"/>
        <v/>
      </c>
      <c r="BG91" s="452" t="str">
        <f t="shared" si="47"/>
        <v/>
      </c>
      <c r="BH91" s="454" t="str">
        <f t="shared" si="48"/>
        <v/>
      </c>
      <c r="BI91" s="431"/>
      <c r="BJ91" s="455" t="s">
        <v>1722</v>
      </c>
      <c r="BK91" s="455" t="s">
        <v>1723</v>
      </c>
      <c r="BM91" s="455" t="s">
        <v>1724</v>
      </c>
      <c r="BP91" s="455" t="s">
        <v>1725</v>
      </c>
      <c r="BQ91" s="455" t="s">
        <v>1726</v>
      </c>
      <c r="BT91" s="529"/>
      <c r="BV91" s="455" t="s">
        <v>1727</v>
      </c>
      <c r="BW91" s="455" t="s">
        <v>1728</v>
      </c>
      <c r="BX91" s="455" t="s">
        <v>1510</v>
      </c>
      <c r="BY91" s="455" t="s">
        <v>1729</v>
      </c>
      <c r="CA91" s="455" t="s">
        <v>1730</v>
      </c>
      <c r="CC91" s="455" t="s">
        <v>1731</v>
      </c>
      <c r="CD91" s="455" t="s">
        <v>1732</v>
      </c>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row>
    <row r="92" spans="1:140" ht="18.75" x14ac:dyDescent="0.3">
      <c r="A92" s="477"/>
      <c r="B92" s="478"/>
      <c r="C92" s="469">
        <v>79</v>
      </c>
      <c r="D92" s="480"/>
      <c r="E92" s="500"/>
      <c r="F92" s="481"/>
      <c r="G92" s="462"/>
      <c r="H92" s="463"/>
      <c r="I92" s="501"/>
      <c r="J92" s="497"/>
      <c r="K92" s="465"/>
      <c r="L92" s="466"/>
      <c r="M92" s="439"/>
      <c r="N92" s="399" t="str">
        <f t="shared" si="49"/>
        <v/>
      </c>
      <c r="O92" s="484"/>
      <c r="P92" s="484"/>
      <c r="Q92" s="484"/>
      <c r="R92" s="484"/>
      <c r="S92" s="484"/>
      <c r="T92" s="466"/>
      <c r="U92" s="485"/>
      <c r="V92" s="494"/>
      <c r="W92" s="495"/>
      <c r="X92" s="496"/>
      <c r="Y92" s="404">
        <f t="shared" si="18"/>
        <v>0</v>
      </c>
      <c r="Z92" s="405">
        <f t="shared" si="19"/>
        <v>0</v>
      </c>
      <c r="AA92" s="486"/>
      <c r="AB92" s="442">
        <f t="shared" si="20"/>
        <v>0</v>
      </c>
      <c r="AC92" s="487"/>
      <c r="AD92" s="409" t="str">
        <f t="shared" si="21"/>
        <v/>
      </c>
      <c r="AE92" s="410">
        <f t="shared" si="22"/>
        <v>0</v>
      </c>
      <c r="AF92" s="507"/>
      <c r="AG92" s="505"/>
      <c r="AH92" s="489"/>
      <c r="AI92" s="413">
        <f t="shared" si="23"/>
        <v>0</v>
      </c>
      <c r="AJ92" s="414">
        <f t="shared" si="24"/>
        <v>0</v>
      </c>
      <c r="AK92" s="415">
        <f t="shared" si="25"/>
        <v>0</v>
      </c>
      <c r="AL92" s="416">
        <f t="shared" si="26"/>
        <v>0</v>
      </c>
      <c r="AM92" s="416">
        <f t="shared" si="27"/>
        <v>0</v>
      </c>
      <c r="AN92" s="416">
        <f t="shared" si="28"/>
        <v>0</v>
      </c>
      <c r="AO92" s="416">
        <f t="shared" si="29"/>
        <v>0</v>
      </c>
      <c r="AP92" s="476" t="str">
        <f t="shared" si="30"/>
        <v xml:space="preserve"> </v>
      </c>
      <c r="AQ92" s="419" t="str">
        <f t="shared" si="31"/>
        <v xml:space="preserve"> </v>
      </c>
      <c r="AR92" s="419" t="str">
        <f t="shared" si="32"/>
        <v xml:space="preserve"> </v>
      </c>
      <c r="AS92" s="419" t="str">
        <f t="shared" si="33"/>
        <v xml:space="preserve"> </v>
      </c>
      <c r="AT92" s="419" t="str">
        <f t="shared" si="34"/>
        <v xml:space="preserve"> </v>
      </c>
      <c r="AU92" s="419" t="str">
        <f t="shared" si="35"/>
        <v xml:space="preserve"> </v>
      </c>
      <c r="AV92" s="420" t="str">
        <f t="shared" si="36"/>
        <v xml:space="preserve"> </v>
      </c>
      <c r="AW92" s="447" t="str">
        <f t="shared" si="37"/>
        <v/>
      </c>
      <c r="AX92" s="422" t="str">
        <f t="shared" si="38"/>
        <v/>
      </c>
      <c r="AY92" s="448" t="str">
        <f t="shared" si="39"/>
        <v/>
      </c>
      <c r="AZ92" s="449" t="str">
        <f t="shared" si="40"/>
        <v/>
      </c>
      <c r="BA92" s="450" t="str">
        <f t="shared" si="41"/>
        <v/>
      </c>
      <c r="BB92" s="451" t="str">
        <f t="shared" si="42"/>
        <v/>
      </c>
      <c r="BC92" s="452" t="str">
        <f t="shared" si="43"/>
        <v/>
      </c>
      <c r="BD92" s="451" t="str">
        <f t="shared" si="44"/>
        <v/>
      </c>
      <c r="BE92" s="453" t="str">
        <f t="shared" si="45"/>
        <v/>
      </c>
      <c r="BF92" s="451" t="str">
        <f t="shared" si="46"/>
        <v/>
      </c>
      <c r="BG92" s="452" t="str">
        <f t="shared" si="47"/>
        <v/>
      </c>
      <c r="BH92" s="454" t="str">
        <f t="shared" si="48"/>
        <v/>
      </c>
      <c r="BI92" s="431"/>
      <c r="BJ92" s="455" t="s">
        <v>1733</v>
      </c>
      <c r="BK92" s="455" t="s">
        <v>1734</v>
      </c>
      <c r="BM92" s="455" t="s">
        <v>1735</v>
      </c>
      <c r="BP92" s="455" t="s">
        <v>1736</v>
      </c>
      <c r="BQ92" s="455" t="s">
        <v>1737</v>
      </c>
      <c r="BT92" s="529"/>
      <c r="BV92" s="455" t="s">
        <v>1738</v>
      </c>
      <c r="BW92" s="455" t="s">
        <v>1739</v>
      </c>
      <c r="BX92" s="455" t="s">
        <v>1740</v>
      </c>
      <c r="BY92" s="455" t="s">
        <v>1741</v>
      </c>
      <c r="CA92" s="455" t="s">
        <v>1742</v>
      </c>
      <c r="CC92" s="455" t="s">
        <v>1743</v>
      </c>
      <c r="CD92" s="455" t="s">
        <v>1744</v>
      </c>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row>
    <row r="93" spans="1:140" ht="18.75" x14ac:dyDescent="0.3">
      <c r="A93" s="477"/>
      <c r="B93" s="478"/>
      <c r="C93" s="479">
        <v>80</v>
      </c>
      <c r="D93" s="480"/>
      <c r="E93" s="500"/>
      <c r="F93" s="481"/>
      <c r="G93" s="462"/>
      <c r="H93" s="463"/>
      <c r="I93" s="501"/>
      <c r="J93" s="497"/>
      <c r="K93" s="465"/>
      <c r="L93" s="466"/>
      <c r="M93" s="439"/>
      <c r="N93" s="399" t="str">
        <f t="shared" si="49"/>
        <v/>
      </c>
      <c r="O93" s="484"/>
      <c r="P93" s="484"/>
      <c r="Q93" s="484"/>
      <c r="R93" s="484"/>
      <c r="S93" s="484"/>
      <c r="T93" s="466"/>
      <c r="U93" s="485"/>
      <c r="V93" s="494"/>
      <c r="W93" s="495"/>
      <c r="X93" s="496"/>
      <c r="Y93" s="404">
        <f t="shared" si="18"/>
        <v>0</v>
      </c>
      <c r="Z93" s="405">
        <f t="shared" si="19"/>
        <v>0</v>
      </c>
      <c r="AA93" s="486"/>
      <c r="AB93" s="442">
        <f t="shared" si="20"/>
        <v>0</v>
      </c>
      <c r="AC93" s="487"/>
      <c r="AD93" s="409" t="str">
        <f t="shared" si="21"/>
        <v/>
      </c>
      <c r="AE93" s="410">
        <f t="shared" si="22"/>
        <v>0</v>
      </c>
      <c r="AF93" s="507"/>
      <c r="AG93" s="505"/>
      <c r="AH93" s="489"/>
      <c r="AI93" s="413">
        <f t="shared" si="23"/>
        <v>0</v>
      </c>
      <c r="AJ93" s="414">
        <f t="shared" si="24"/>
        <v>0</v>
      </c>
      <c r="AK93" s="415">
        <f t="shared" si="25"/>
        <v>0</v>
      </c>
      <c r="AL93" s="416">
        <f t="shared" si="26"/>
        <v>0</v>
      </c>
      <c r="AM93" s="416">
        <f t="shared" si="27"/>
        <v>0</v>
      </c>
      <c r="AN93" s="416">
        <f t="shared" si="28"/>
        <v>0</v>
      </c>
      <c r="AO93" s="416">
        <f t="shared" si="29"/>
        <v>0</v>
      </c>
      <c r="AP93" s="476" t="str">
        <f t="shared" si="30"/>
        <v xml:space="preserve"> </v>
      </c>
      <c r="AQ93" s="419" t="str">
        <f t="shared" si="31"/>
        <v xml:space="preserve"> </v>
      </c>
      <c r="AR93" s="419" t="str">
        <f t="shared" si="32"/>
        <v xml:space="preserve"> </v>
      </c>
      <c r="AS93" s="419" t="str">
        <f t="shared" si="33"/>
        <v xml:space="preserve"> </v>
      </c>
      <c r="AT93" s="419" t="str">
        <f t="shared" si="34"/>
        <v xml:space="preserve"> </v>
      </c>
      <c r="AU93" s="419" t="str">
        <f t="shared" si="35"/>
        <v xml:space="preserve"> </v>
      </c>
      <c r="AV93" s="420" t="str">
        <f t="shared" si="36"/>
        <v xml:space="preserve"> </v>
      </c>
      <c r="AW93" s="447" t="str">
        <f t="shared" si="37"/>
        <v/>
      </c>
      <c r="AX93" s="422" t="str">
        <f t="shared" si="38"/>
        <v/>
      </c>
      <c r="AY93" s="448" t="str">
        <f t="shared" si="39"/>
        <v/>
      </c>
      <c r="AZ93" s="449" t="str">
        <f t="shared" si="40"/>
        <v/>
      </c>
      <c r="BA93" s="450" t="str">
        <f t="shared" si="41"/>
        <v/>
      </c>
      <c r="BB93" s="451" t="str">
        <f t="shared" si="42"/>
        <v/>
      </c>
      <c r="BC93" s="452" t="str">
        <f t="shared" si="43"/>
        <v/>
      </c>
      <c r="BD93" s="451" t="str">
        <f t="shared" si="44"/>
        <v/>
      </c>
      <c r="BE93" s="453" t="str">
        <f t="shared" si="45"/>
        <v/>
      </c>
      <c r="BF93" s="451" t="str">
        <f t="shared" si="46"/>
        <v/>
      </c>
      <c r="BG93" s="452" t="str">
        <f t="shared" si="47"/>
        <v/>
      </c>
      <c r="BH93" s="454" t="str">
        <f t="shared" si="48"/>
        <v/>
      </c>
      <c r="BI93" s="431"/>
      <c r="BJ93" s="455" t="s">
        <v>1745</v>
      </c>
      <c r="BK93" s="455" t="s">
        <v>1746</v>
      </c>
      <c r="BM93" s="455" t="s">
        <v>1747</v>
      </c>
      <c r="BP93" s="455" t="s">
        <v>1748</v>
      </c>
      <c r="BQ93" s="455" t="s">
        <v>1749</v>
      </c>
      <c r="BT93" s="529"/>
      <c r="BV93" s="455" t="s">
        <v>1750</v>
      </c>
      <c r="BW93" s="455" t="s">
        <v>1751</v>
      </c>
      <c r="BX93" s="455" t="s">
        <v>849</v>
      </c>
      <c r="BY93" s="455" t="s">
        <v>1729</v>
      </c>
      <c r="CA93" s="455" t="s">
        <v>1752</v>
      </c>
      <c r="CC93" s="455" t="s">
        <v>1753</v>
      </c>
      <c r="CD93" s="455" t="s">
        <v>1754</v>
      </c>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row>
    <row r="94" spans="1:140" ht="18.75" x14ac:dyDescent="0.3">
      <c r="A94" s="477"/>
      <c r="B94" s="478"/>
      <c r="C94" s="469">
        <v>81</v>
      </c>
      <c r="D94" s="480"/>
      <c r="E94" s="500"/>
      <c r="F94" s="481"/>
      <c r="G94" s="462"/>
      <c r="H94" s="463"/>
      <c r="I94" s="501"/>
      <c r="J94" s="497"/>
      <c r="K94" s="465"/>
      <c r="L94" s="466"/>
      <c r="M94" s="439"/>
      <c r="N94" s="399" t="str">
        <f t="shared" si="49"/>
        <v/>
      </c>
      <c r="O94" s="484"/>
      <c r="P94" s="484"/>
      <c r="Q94" s="484"/>
      <c r="R94" s="484"/>
      <c r="S94" s="484"/>
      <c r="T94" s="466"/>
      <c r="U94" s="485"/>
      <c r="V94" s="494"/>
      <c r="W94" s="495"/>
      <c r="X94" s="496"/>
      <c r="Y94" s="404">
        <f t="shared" si="18"/>
        <v>0</v>
      </c>
      <c r="Z94" s="405">
        <f t="shared" si="19"/>
        <v>0</v>
      </c>
      <c r="AA94" s="486"/>
      <c r="AB94" s="442">
        <f t="shared" si="20"/>
        <v>0</v>
      </c>
      <c r="AC94" s="487"/>
      <c r="AD94" s="409" t="str">
        <f t="shared" si="21"/>
        <v/>
      </c>
      <c r="AE94" s="410">
        <f t="shared" si="22"/>
        <v>0</v>
      </c>
      <c r="AF94" s="507"/>
      <c r="AG94" s="505"/>
      <c r="AH94" s="489"/>
      <c r="AI94" s="413">
        <f t="shared" si="23"/>
        <v>0</v>
      </c>
      <c r="AJ94" s="414">
        <f t="shared" si="24"/>
        <v>0</v>
      </c>
      <c r="AK94" s="415">
        <f t="shared" si="25"/>
        <v>0</v>
      </c>
      <c r="AL94" s="416">
        <f t="shared" si="26"/>
        <v>0</v>
      </c>
      <c r="AM94" s="416">
        <f t="shared" si="27"/>
        <v>0</v>
      </c>
      <c r="AN94" s="416">
        <f t="shared" si="28"/>
        <v>0</v>
      </c>
      <c r="AO94" s="416">
        <f t="shared" si="29"/>
        <v>0</v>
      </c>
      <c r="AP94" s="476" t="str">
        <f t="shared" si="30"/>
        <v xml:space="preserve"> </v>
      </c>
      <c r="AQ94" s="419" t="str">
        <f t="shared" si="31"/>
        <v xml:space="preserve"> </v>
      </c>
      <c r="AR94" s="419" t="str">
        <f t="shared" si="32"/>
        <v xml:space="preserve"> </v>
      </c>
      <c r="AS94" s="419" t="str">
        <f t="shared" si="33"/>
        <v xml:space="preserve"> </v>
      </c>
      <c r="AT94" s="419" t="str">
        <f t="shared" si="34"/>
        <v xml:space="preserve"> </v>
      </c>
      <c r="AU94" s="419" t="str">
        <f t="shared" si="35"/>
        <v xml:space="preserve"> </v>
      </c>
      <c r="AV94" s="420" t="str">
        <f t="shared" si="36"/>
        <v xml:space="preserve"> </v>
      </c>
      <c r="AW94" s="447" t="str">
        <f t="shared" si="37"/>
        <v/>
      </c>
      <c r="AX94" s="422" t="str">
        <f t="shared" si="38"/>
        <v/>
      </c>
      <c r="AY94" s="448" t="str">
        <f t="shared" si="39"/>
        <v/>
      </c>
      <c r="AZ94" s="449" t="str">
        <f t="shared" si="40"/>
        <v/>
      </c>
      <c r="BA94" s="450" t="str">
        <f t="shared" si="41"/>
        <v/>
      </c>
      <c r="BB94" s="451" t="str">
        <f t="shared" si="42"/>
        <v/>
      </c>
      <c r="BC94" s="452" t="str">
        <f t="shared" si="43"/>
        <v/>
      </c>
      <c r="BD94" s="451" t="str">
        <f t="shared" si="44"/>
        <v/>
      </c>
      <c r="BE94" s="453" t="str">
        <f t="shared" si="45"/>
        <v/>
      </c>
      <c r="BF94" s="451" t="str">
        <f t="shared" si="46"/>
        <v/>
      </c>
      <c r="BG94" s="452" t="str">
        <f t="shared" si="47"/>
        <v/>
      </c>
      <c r="BH94" s="454" t="str">
        <f t="shared" si="48"/>
        <v/>
      </c>
      <c r="BI94" s="431"/>
      <c r="BJ94" s="455" t="s">
        <v>1755</v>
      </c>
      <c r="BK94" s="455" t="s">
        <v>1756</v>
      </c>
      <c r="BM94" s="455" t="s">
        <v>1757</v>
      </c>
      <c r="BP94" s="455" t="s">
        <v>1758</v>
      </c>
      <c r="BQ94" s="455" t="s">
        <v>1759</v>
      </c>
      <c r="BT94" s="529"/>
      <c r="BV94" s="455" t="s">
        <v>1760</v>
      </c>
      <c r="BW94" s="455" t="s">
        <v>1761</v>
      </c>
      <c r="BX94" s="455" t="s">
        <v>1762</v>
      </c>
      <c r="BY94" s="455" t="s">
        <v>1763</v>
      </c>
      <c r="CA94" s="455" t="s">
        <v>1764</v>
      </c>
      <c r="CC94" s="455" t="s">
        <v>1765</v>
      </c>
      <c r="CD94" s="455" t="s">
        <v>1766</v>
      </c>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row>
    <row r="95" spans="1:140" ht="18.75" x14ac:dyDescent="0.3">
      <c r="A95" s="477"/>
      <c r="B95" s="478"/>
      <c r="C95" s="479">
        <v>82</v>
      </c>
      <c r="D95" s="498"/>
      <c r="E95" s="515"/>
      <c r="F95" s="481"/>
      <c r="G95" s="462"/>
      <c r="H95" s="463"/>
      <c r="I95" s="501"/>
      <c r="J95" s="497"/>
      <c r="K95" s="465"/>
      <c r="L95" s="466"/>
      <c r="M95" s="439"/>
      <c r="N95" s="399" t="str">
        <f t="shared" si="49"/>
        <v/>
      </c>
      <c r="O95" s="484"/>
      <c r="P95" s="484"/>
      <c r="Q95" s="484"/>
      <c r="R95" s="484"/>
      <c r="S95" s="484"/>
      <c r="T95" s="466"/>
      <c r="U95" s="485"/>
      <c r="V95" s="494"/>
      <c r="W95" s="495"/>
      <c r="X95" s="496"/>
      <c r="Y95" s="404">
        <f t="shared" si="18"/>
        <v>0</v>
      </c>
      <c r="Z95" s="405">
        <f t="shared" si="19"/>
        <v>0</v>
      </c>
      <c r="AA95" s="486"/>
      <c r="AB95" s="442">
        <f t="shared" si="20"/>
        <v>0</v>
      </c>
      <c r="AC95" s="487"/>
      <c r="AD95" s="409" t="str">
        <f t="shared" si="21"/>
        <v/>
      </c>
      <c r="AE95" s="410">
        <f t="shared" si="22"/>
        <v>0</v>
      </c>
      <c r="AF95" s="507"/>
      <c r="AG95" s="505"/>
      <c r="AH95" s="489"/>
      <c r="AI95" s="413">
        <f t="shared" si="23"/>
        <v>0</v>
      </c>
      <c r="AJ95" s="414">
        <f t="shared" si="24"/>
        <v>0</v>
      </c>
      <c r="AK95" s="415">
        <f t="shared" si="25"/>
        <v>0</v>
      </c>
      <c r="AL95" s="416">
        <f t="shared" si="26"/>
        <v>0</v>
      </c>
      <c r="AM95" s="416">
        <f t="shared" si="27"/>
        <v>0</v>
      </c>
      <c r="AN95" s="416">
        <f t="shared" si="28"/>
        <v>0</v>
      </c>
      <c r="AO95" s="416">
        <f t="shared" si="29"/>
        <v>0</v>
      </c>
      <c r="AP95" s="476" t="str">
        <f t="shared" si="30"/>
        <v xml:space="preserve"> </v>
      </c>
      <c r="AQ95" s="419" t="str">
        <f t="shared" si="31"/>
        <v xml:space="preserve"> </v>
      </c>
      <c r="AR95" s="419" t="str">
        <f t="shared" si="32"/>
        <v xml:space="preserve"> </v>
      </c>
      <c r="AS95" s="419" t="str">
        <f t="shared" si="33"/>
        <v xml:space="preserve"> </v>
      </c>
      <c r="AT95" s="419" t="str">
        <f t="shared" si="34"/>
        <v xml:space="preserve"> </v>
      </c>
      <c r="AU95" s="419" t="str">
        <f t="shared" si="35"/>
        <v xml:space="preserve"> </v>
      </c>
      <c r="AV95" s="420" t="str">
        <f t="shared" si="36"/>
        <v xml:space="preserve"> </v>
      </c>
      <c r="AW95" s="447" t="str">
        <f t="shared" si="37"/>
        <v/>
      </c>
      <c r="AX95" s="422" t="str">
        <f t="shared" si="38"/>
        <v/>
      </c>
      <c r="AY95" s="448" t="str">
        <f t="shared" si="39"/>
        <v/>
      </c>
      <c r="AZ95" s="449" t="str">
        <f t="shared" si="40"/>
        <v/>
      </c>
      <c r="BA95" s="450" t="str">
        <f t="shared" si="41"/>
        <v/>
      </c>
      <c r="BB95" s="451" t="str">
        <f t="shared" si="42"/>
        <v/>
      </c>
      <c r="BC95" s="452" t="str">
        <f t="shared" si="43"/>
        <v/>
      </c>
      <c r="BD95" s="451" t="str">
        <f t="shared" si="44"/>
        <v/>
      </c>
      <c r="BE95" s="453" t="str">
        <f t="shared" si="45"/>
        <v/>
      </c>
      <c r="BF95" s="451" t="str">
        <f t="shared" si="46"/>
        <v/>
      </c>
      <c r="BG95" s="452" t="str">
        <f t="shared" si="47"/>
        <v/>
      </c>
      <c r="BH95" s="454" t="str">
        <f t="shared" si="48"/>
        <v/>
      </c>
      <c r="BI95" s="431"/>
      <c r="BJ95" s="455" t="s">
        <v>1767</v>
      </c>
      <c r="BK95" s="455" t="s">
        <v>1768</v>
      </c>
      <c r="BM95" s="455" t="s">
        <v>1769</v>
      </c>
      <c r="BP95" s="455" t="s">
        <v>1770</v>
      </c>
      <c r="BQ95" s="455" t="s">
        <v>1771</v>
      </c>
      <c r="BT95" s="529"/>
      <c r="BV95" s="455" t="s">
        <v>1772</v>
      </c>
      <c r="BW95" s="455" t="s">
        <v>1739</v>
      </c>
      <c r="BX95" s="455" t="s">
        <v>1773</v>
      </c>
      <c r="BY95" s="455" t="s">
        <v>1774</v>
      </c>
      <c r="CA95" s="455" t="s">
        <v>1775</v>
      </c>
      <c r="CC95" s="455" t="s">
        <v>1776</v>
      </c>
      <c r="CD95" s="455" t="s">
        <v>1777</v>
      </c>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row>
    <row r="96" spans="1:140" ht="18.75" x14ac:dyDescent="0.3">
      <c r="A96" s="477"/>
      <c r="B96" s="478"/>
      <c r="C96" s="479">
        <v>83</v>
      </c>
      <c r="D96" s="480"/>
      <c r="E96" s="500"/>
      <c r="F96" s="481"/>
      <c r="G96" s="462"/>
      <c r="H96" s="463"/>
      <c r="I96" s="501"/>
      <c r="J96" s="497"/>
      <c r="K96" s="465"/>
      <c r="L96" s="466"/>
      <c r="M96" s="439"/>
      <c r="N96" s="399" t="str">
        <f t="shared" si="49"/>
        <v/>
      </c>
      <c r="O96" s="484"/>
      <c r="P96" s="484"/>
      <c r="Q96" s="484"/>
      <c r="R96" s="484"/>
      <c r="S96" s="484"/>
      <c r="T96" s="466"/>
      <c r="U96" s="485"/>
      <c r="V96" s="494"/>
      <c r="W96" s="495"/>
      <c r="X96" s="496"/>
      <c r="Y96" s="404">
        <f t="shared" si="18"/>
        <v>0</v>
      </c>
      <c r="Z96" s="405">
        <f t="shared" si="19"/>
        <v>0</v>
      </c>
      <c r="AA96" s="486"/>
      <c r="AB96" s="442">
        <f t="shared" si="20"/>
        <v>0</v>
      </c>
      <c r="AC96" s="487"/>
      <c r="AD96" s="409" t="str">
        <f t="shared" si="21"/>
        <v/>
      </c>
      <c r="AE96" s="410">
        <f t="shared" si="22"/>
        <v>0</v>
      </c>
      <c r="AF96" s="507"/>
      <c r="AG96" s="505"/>
      <c r="AH96" s="489"/>
      <c r="AI96" s="413">
        <f t="shared" si="23"/>
        <v>0</v>
      </c>
      <c r="AJ96" s="414">
        <f t="shared" si="24"/>
        <v>0</v>
      </c>
      <c r="AK96" s="415">
        <f t="shared" si="25"/>
        <v>0</v>
      </c>
      <c r="AL96" s="416">
        <f t="shared" si="26"/>
        <v>0</v>
      </c>
      <c r="AM96" s="416">
        <f t="shared" si="27"/>
        <v>0</v>
      </c>
      <c r="AN96" s="416">
        <f t="shared" si="28"/>
        <v>0</v>
      </c>
      <c r="AO96" s="416">
        <f t="shared" si="29"/>
        <v>0</v>
      </c>
      <c r="AP96" s="476" t="str">
        <f t="shared" si="30"/>
        <v xml:space="preserve"> </v>
      </c>
      <c r="AQ96" s="419" t="str">
        <f t="shared" si="31"/>
        <v xml:space="preserve"> </v>
      </c>
      <c r="AR96" s="419" t="str">
        <f t="shared" si="32"/>
        <v xml:space="preserve"> </v>
      </c>
      <c r="AS96" s="419" t="str">
        <f t="shared" si="33"/>
        <v xml:space="preserve"> </v>
      </c>
      <c r="AT96" s="419" t="str">
        <f t="shared" si="34"/>
        <v xml:space="preserve"> </v>
      </c>
      <c r="AU96" s="419" t="str">
        <f t="shared" si="35"/>
        <v xml:space="preserve"> </v>
      </c>
      <c r="AV96" s="420" t="str">
        <f t="shared" si="36"/>
        <v xml:space="preserve"> </v>
      </c>
      <c r="AW96" s="447" t="str">
        <f t="shared" si="37"/>
        <v/>
      </c>
      <c r="AX96" s="422" t="str">
        <f t="shared" si="38"/>
        <v/>
      </c>
      <c r="AY96" s="448" t="str">
        <f t="shared" si="39"/>
        <v/>
      </c>
      <c r="AZ96" s="449" t="str">
        <f t="shared" si="40"/>
        <v/>
      </c>
      <c r="BA96" s="450" t="str">
        <f t="shared" si="41"/>
        <v/>
      </c>
      <c r="BB96" s="451" t="str">
        <f t="shared" si="42"/>
        <v/>
      </c>
      <c r="BC96" s="452" t="str">
        <f t="shared" si="43"/>
        <v/>
      </c>
      <c r="BD96" s="451" t="str">
        <f t="shared" si="44"/>
        <v/>
      </c>
      <c r="BE96" s="453" t="str">
        <f t="shared" si="45"/>
        <v/>
      </c>
      <c r="BF96" s="451" t="str">
        <f t="shared" si="46"/>
        <v/>
      </c>
      <c r="BG96" s="452" t="str">
        <f t="shared" si="47"/>
        <v/>
      </c>
      <c r="BH96" s="454" t="str">
        <f t="shared" si="48"/>
        <v/>
      </c>
      <c r="BI96" s="431"/>
      <c r="BJ96" s="455" t="s">
        <v>1778</v>
      </c>
      <c r="BK96" s="455" t="s">
        <v>1779</v>
      </c>
      <c r="BM96" s="455" t="s">
        <v>1780</v>
      </c>
      <c r="BP96" s="455" t="s">
        <v>1781</v>
      </c>
      <c r="BQ96" s="455" t="s">
        <v>1782</v>
      </c>
      <c r="BT96" s="468" t="s">
        <v>1783</v>
      </c>
      <c r="BV96" s="455" t="s">
        <v>1784</v>
      </c>
      <c r="BW96" s="455" t="s">
        <v>1785</v>
      </c>
      <c r="BX96" s="455" t="s">
        <v>1786</v>
      </c>
      <c r="BY96" s="455" t="s">
        <v>1787</v>
      </c>
      <c r="CA96" s="455" t="s">
        <v>1788</v>
      </c>
      <c r="CC96" s="455" t="s">
        <v>1789</v>
      </c>
      <c r="CD96" s="455" t="s">
        <v>1790</v>
      </c>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row>
    <row r="97" spans="1:140" ht="18.75" x14ac:dyDescent="0.3">
      <c r="A97" s="477"/>
      <c r="B97" s="478"/>
      <c r="C97" s="469">
        <v>84</v>
      </c>
      <c r="D97" s="480"/>
      <c r="E97" s="500"/>
      <c r="F97" s="481"/>
      <c r="G97" s="462"/>
      <c r="H97" s="463"/>
      <c r="I97" s="501"/>
      <c r="J97" s="497"/>
      <c r="K97" s="465"/>
      <c r="L97" s="466"/>
      <c r="M97" s="439"/>
      <c r="N97" s="399" t="str">
        <f t="shared" si="49"/>
        <v/>
      </c>
      <c r="O97" s="484"/>
      <c r="P97" s="484"/>
      <c r="Q97" s="484"/>
      <c r="R97" s="484"/>
      <c r="S97" s="484"/>
      <c r="T97" s="466"/>
      <c r="U97" s="485"/>
      <c r="V97" s="494"/>
      <c r="W97" s="495"/>
      <c r="X97" s="496"/>
      <c r="Y97" s="404">
        <f t="shared" si="18"/>
        <v>0</v>
      </c>
      <c r="Z97" s="405">
        <f t="shared" si="19"/>
        <v>0</v>
      </c>
      <c r="AA97" s="486"/>
      <c r="AB97" s="442">
        <f t="shared" si="20"/>
        <v>0</v>
      </c>
      <c r="AC97" s="487"/>
      <c r="AD97" s="409" t="str">
        <f t="shared" si="21"/>
        <v/>
      </c>
      <c r="AE97" s="410">
        <f t="shared" si="22"/>
        <v>0</v>
      </c>
      <c r="AF97" s="507"/>
      <c r="AG97" s="505"/>
      <c r="AH97" s="489"/>
      <c r="AI97" s="413">
        <f t="shared" si="23"/>
        <v>0</v>
      </c>
      <c r="AJ97" s="414">
        <f t="shared" si="24"/>
        <v>0</v>
      </c>
      <c r="AK97" s="415">
        <f t="shared" si="25"/>
        <v>0</v>
      </c>
      <c r="AL97" s="416">
        <f t="shared" si="26"/>
        <v>0</v>
      </c>
      <c r="AM97" s="416">
        <f t="shared" si="27"/>
        <v>0</v>
      </c>
      <c r="AN97" s="416">
        <f t="shared" si="28"/>
        <v>0</v>
      </c>
      <c r="AO97" s="416">
        <f t="shared" si="29"/>
        <v>0</v>
      </c>
      <c r="AP97" s="476" t="str">
        <f t="shared" si="30"/>
        <v xml:space="preserve"> </v>
      </c>
      <c r="AQ97" s="419" t="str">
        <f t="shared" si="31"/>
        <v xml:space="preserve"> </v>
      </c>
      <c r="AR97" s="419" t="str">
        <f t="shared" si="32"/>
        <v xml:space="preserve"> </v>
      </c>
      <c r="AS97" s="419" t="str">
        <f t="shared" si="33"/>
        <v xml:space="preserve"> </v>
      </c>
      <c r="AT97" s="419" t="str">
        <f t="shared" si="34"/>
        <v xml:space="preserve"> </v>
      </c>
      <c r="AU97" s="419" t="str">
        <f t="shared" si="35"/>
        <v xml:space="preserve"> </v>
      </c>
      <c r="AV97" s="420" t="str">
        <f t="shared" si="36"/>
        <v xml:space="preserve"> </v>
      </c>
      <c r="AW97" s="447" t="str">
        <f t="shared" si="37"/>
        <v/>
      </c>
      <c r="AX97" s="422" t="str">
        <f t="shared" si="38"/>
        <v/>
      </c>
      <c r="AY97" s="448" t="str">
        <f t="shared" si="39"/>
        <v/>
      </c>
      <c r="AZ97" s="449" t="str">
        <f t="shared" si="40"/>
        <v/>
      </c>
      <c r="BA97" s="450" t="str">
        <f t="shared" si="41"/>
        <v/>
      </c>
      <c r="BB97" s="451" t="str">
        <f t="shared" si="42"/>
        <v/>
      </c>
      <c r="BC97" s="452" t="str">
        <f t="shared" si="43"/>
        <v/>
      </c>
      <c r="BD97" s="451" t="str">
        <f t="shared" si="44"/>
        <v/>
      </c>
      <c r="BE97" s="453" t="str">
        <f t="shared" si="45"/>
        <v/>
      </c>
      <c r="BF97" s="451" t="str">
        <f t="shared" si="46"/>
        <v/>
      </c>
      <c r="BG97" s="452" t="str">
        <f t="shared" si="47"/>
        <v/>
      </c>
      <c r="BH97" s="454" t="str">
        <f t="shared" si="48"/>
        <v/>
      </c>
      <c r="BI97" s="431"/>
      <c r="BJ97" s="455" t="s">
        <v>1791</v>
      </c>
      <c r="BK97" s="455" t="s">
        <v>1792</v>
      </c>
      <c r="BM97" s="455" t="s">
        <v>1793</v>
      </c>
      <c r="BP97" s="455" t="s">
        <v>1794</v>
      </c>
      <c r="BQ97" s="455" t="s">
        <v>1623</v>
      </c>
      <c r="BT97" s="455"/>
      <c r="BV97" s="455" t="s">
        <v>1795</v>
      </c>
      <c r="BW97" s="455" t="s">
        <v>1796</v>
      </c>
      <c r="BX97" s="455" t="s">
        <v>1797</v>
      </c>
      <c r="BY97" s="455" t="s">
        <v>1798</v>
      </c>
      <c r="CA97" s="455" t="s">
        <v>1799</v>
      </c>
      <c r="CC97" s="455" t="s">
        <v>1800</v>
      </c>
      <c r="CD97" s="455" t="s">
        <v>1801</v>
      </c>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row>
    <row r="98" spans="1:140" ht="18.75" x14ac:dyDescent="0.3">
      <c r="A98" s="477"/>
      <c r="B98" s="478"/>
      <c r="C98" s="479">
        <v>85</v>
      </c>
      <c r="D98" s="480"/>
      <c r="E98" s="500"/>
      <c r="F98" s="481"/>
      <c r="G98" s="462"/>
      <c r="H98" s="463"/>
      <c r="I98" s="501"/>
      <c r="J98" s="497"/>
      <c r="K98" s="465"/>
      <c r="L98" s="466"/>
      <c r="M98" s="439"/>
      <c r="N98" s="399" t="str">
        <f t="shared" si="49"/>
        <v/>
      </c>
      <c r="O98" s="484"/>
      <c r="P98" s="484"/>
      <c r="Q98" s="484"/>
      <c r="R98" s="484"/>
      <c r="S98" s="484"/>
      <c r="T98" s="466"/>
      <c r="U98" s="485"/>
      <c r="V98" s="494"/>
      <c r="W98" s="495"/>
      <c r="X98" s="496"/>
      <c r="Y98" s="404">
        <f t="shared" si="18"/>
        <v>0</v>
      </c>
      <c r="Z98" s="405">
        <f t="shared" si="19"/>
        <v>0</v>
      </c>
      <c r="AA98" s="486"/>
      <c r="AB98" s="442">
        <f t="shared" si="20"/>
        <v>0</v>
      </c>
      <c r="AC98" s="487"/>
      <c r="AD98" s="409" t="str">
        <f t="shared" si="21"/>
        <v/>
      </c>
      <c r="AE98" s="410">
        <f t="shared" si="22"/>
        <v>0</v>
      </c>
      <c r="AF98" s="507"/>
      <c r="AG98" s="505"/>
      <c r="AH98" s="489"/>
      <c r="AI98" s="413">
        <f t="shared" si="23"/>
        <v>0</v>
      </c>
      <c r="AJ98" s="414">
        <f t="shared" si="24"/>
        <v>0</v>
      </c>
      <c r="AK98" s="415">
        <f t="shared" si="25"/>
        <v>0</v>
      </c>
      <c r="AL98" s="416">
        <f t="shared" si="26"/>
        <v>0</v>
      </c>
      <c r="AM98" s="416">
        <f t="shared" si="27"/>
        <v>0</v>
      </c>
      <c r="AN98" s="416">
        <f t="shared" si="28"/>
        <v>0</v>
      </c>
      <c r="AO98" s="416">
        <f t="shared" si="29"/>
        <v>0</v>
      </c>
      <c r="AP98" s="476" t="str">
        <f t="shared" si="30"/>
        <v xml:space="preserve"> </v>
      </c>
      <c r="AQ98" s="419" t="str">
        <f t="shared" si="31"/>
        <v xml:space="preserve"> </v>
      </c>
      <c r="AR98" s="419" t="str">
        <f t="shared" si="32"/>
        <v xml:space="preserve"> </v>
      </c>
      <c r="AS98" s="419" t="str">
        <f t="shared" si="33"/>
        <v xml:space="preserve"> </v>
      </c>
      <c r="AT98" s="419" t="str">
        <f t="shared" si="34"/>
        <v xml:space="preserve"> </v>
      </c>
      <c r="AU98" s="419" t="str">
        <f t="shared" si="35"/>
        <v xml:space="preserve"> </v>
      </c>
      <c r="AV98" s="420" t="str">
        <f t="shared" si="36"/>
        <v xml:space="preserve"> </v>
      </c>
      <c r="AW98" s="447" t="str">
        <f t="shared" si="37"/>
        <v/>
      </c>
      <c r="AX98" s="422" t="str">
        <f t="shared" si="38"/>
        <v/>
      </c>
      <c r="AY98" s="448" t="str">
        <f t="shared" si="39"/>
        <v/>
      </c>
      <c r="AZ98" s="449" t="str">
        <f t="shared" si="40"/>
        <v/>
      </c>
      <c r="BA98" s="450" t="str">
        <f t="shared" si="41"/>
        <v/>
      </c>
      <c r="BB98" s="451" t="str">
        <f t="shared" si="42"/>
        <v/>
      </c>
      <c r="BC98" s="452" t="str">
        <f t="shared" si="43"/>
        <v/>
      </c>
      <c r="BD98" s="451" t="str">
        <f t="shared" si="44"/>
        <v/>
      </c>
      <c r="BE98" s="453" t="str">
        <f t="shared" si="45"/>
        <v/>
      </c>
      <c r="BF98" s="451" t="str">
        <f t="shared" si="46"/>
        <v/>
      </c>
      <c r="BG98" s="452" t="str">
        <f t="shared" si="47"/>
        <v/>
      </c>
      <c r="BH98" s="454" t="str">
        <f t="shared" si="48"/>
        <v/>
      </c>
      <c r="BI98" s="431"/>
      <c r="BJ98" s="455" t="s">
        <v>1802</v>
      </c>
      <c r="BK98" s="455" t="s">
        <v>1803</v>
      </c>
      <c r="BM98" s="455" t="s">
        <v>1804</v>
      </c>
      <c r="BP98" s="455" t="s">
        <v>1805</v>
      </c>
      <c r="BQ98" s="455" t="s">
        <v>1806</v>
      </c>
      <c r="BT98" s="455"/>
      <c r="BV98" s="455" t="s">
        <v>1807</v>
      </c>
      <c r="BW98" s="455" t="s">
        <v>1808</v>
      </c>
      <c r="BX98" s="455" t="s">
        <v>1809</v>
      </c>
      <c r="BY98" s="455" t="s">
        <v>1810</v>
      </c>
      <c r="CA98" s="455" t="s">
        <v>1811</v>
      </c>
      <c r="CC98" s="455" t="s">
        <v>1812</v>
      </c>
      <c r="CD98" s="455" t="s">
        <v>1813</v>
      </c>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row>
    <row r="99" spans="1:140" ht="18.75" x14ac:dyDescent="0.3">
      <c r="A99" s="477"/>
      <c r="B99" s="478"/>
      <c r="C99" s="469">
        <v>86</v>
      </c>
      <c r="D99" s="498"/>
      <c r="E99" s="515"/>
      <c r="F99" s="481"/>
      <c r="G99" s="462"/>
      <c r="H99" s="463"/>
      <c r="I99" s="501"/>
      <c r="J99" s="497"/>
      <c r="K99" s="465"/>
      <c r="L99" s="466"/>
      <c r="M99" s="439"/>
      <c r="N99" s="399" t="str">
        <f t="shared" si="49"/>
        <v/>
      </c>
      <c r="O99" s="484"/>
      <c r="P99" s="484"/>
      <c r="Q99" s="484"/>
      <c r="R99" s="484"/>
      <c r="S99" s="484"/>
      <c r="T99" s="466"/>
      <c r="U99" s="485"/>
      <c r="V99" s="494"/>
      <c r="W99" s="495"/>
      <c r="X99" s="496"/>
      <c r="Y99" s="404">
        <f t="shared" si="18"/>
        <v>0</v>
      </c>
      <c r="Z99" s="405">
        <f t="shared" si="19"/>
        <v>0</v>
      </c>
      <c r="AA99" s="486"/>
      <c r="AB99" s="442">
        <f t="shared" si="20"/>
        <v>0</v>
      </c>
      <c r="AC99" s="487"/>
      <c r="AD99" s="409" t="str">
        <f t="shared" si="21"/>
        <v/>
      </c>
      <c r="AE99" s="410">
        <f t="shared" si="22"/>
        <v>0</v>
      </c>
      <c r="AF99" s="507"/>
      <c r="AG99" s="505"/>
      <c r="AH99" s="489"/>
      <c r="AI99" s="413">
        <f t="shared" si="23"/>
        <v>0</v>
      </c>
      <c r="AJ99" s="414">
        <f t="shared" si="24"/>
        <v>0</v>
      </c>
      <c r="AK99" s="415">
        <f t="shared" si="25"/>
        <v>0</v>
      </c>
      <c r="AL99" s="416">
        <f t="shared" si="26"/>
        <v>0</v>
      </c>
      <c r="AM99" s="416">
        <f t="shared" si="27"/>
        <v>0</v>
      </c>
      <c r="AN99" s="416">
        <f t="shared" si="28"/>
        <v>0</v>
      </c>
      <c r="AO99" s="416">
        <f t="shared" si="29"/>
        <v>0</v>
      </c>
      <c r="AP99" s="476" t="str">
        <f t="shared" si="30"/>
        <v xml:space="preserve"> </v>
      </c>
      <c r="AQ99" s="419" t="str">
        <f t="shared" si="31"/>
        <v xml:space="preserve"> </v>
      </c>
      <c r="AR99" s="419" t="str">
        <f t="shared" si="32"/>
        <v xml:space="preserve"> </v>
      </c>
      <c r="AS99" s="419" t="str">
        <f t="shared" si="33"/>
        <v xml:space="preserve"> </v>
      </c>
      <c r="AT99" s="419" t="str">
        <f t="shared" si="34"/>
        <v xml:space="preserve"> </v>
      </c>
      <c r="AU99" s="419" t="str">
        <f t="shared" si="35"/>
        <v xml:space="preserve"> </v>
      </c>
      <c r="AV99" s="420" t="str">
        <f t="shared" si="36"/>
        <v xml:space="preserve"> </v>
      </c>
      <c r="AW99" s="447" t="str">
        <f t="shared" si="37"/>
        <v/>
      </c>
      <c r="AX99" s="422" t="str">
        <f t="shared" si="38"/>
        <v/>
      </c>
      <c r="AY99" s="448" t="str">
        <f t="shared" si="39"/>
        <v/>
      </c>
      <c r="AZ99" s="449" t="str">
        <f t="shared" si="40"/>
        <v/>
      </c>
      <c r="BA99" s="450" t="str">
        <f t="shared" si="41"/>
        <v/>
      </c>
      <c r="BB99" s="451" t="str">
        <f t="shared" si="42"/>
        <v/>
      </c>
      <c r="BC99" s="452" t="str">
        <f t="shared" si="43"/>
        <v/>
      </c>
      <c r="BD99" s="451" t="str">
        <f t="shared" si="44"/>
        <v/>
      </c>
      <c r="BE99" s="453" t="str">
        <f t="shared" si="45"/>
        <v/>
      </c>
      <c r="BF99" s="451" t="str">
        <f t="shared" si="46"/>
        <v/>
      </c>
      <c r="BG99" s="452" t="str">
        <f t="shared" si="47"/>
        <v/>
      </c>
      <c r="BH99" s="454" t="str">
        <f t="shared" si="48"/>
        <v/>
      </c>
      <c r="BI99" s="431"/>
      <c r="BJ99" s="455" t="s">
        <v>1814</v>
      </c>
      <c r="BK99" s="455" t="s">
        <v>1815</v>
      </c>
      <c r="BM99" s="455" t="s">
        <v>1816</v>
      </c>
      <c r="BP99" s="455" t="s">
        <v>1817</v>
      </c>
      <c r="BQ99" s="455" t="s">
        <v>1818</v>
      </c>
      <c r="BT99" s="455"/>
      <c r="BV99" s="455" t="s">
        <v>1819</v>
      </c>
      <c r="BW99" s="455" t="s">
        <v>1820</v>
      </c>
      <c r="BX99" s="455" t="s">
        <v>1821</v>
      </c>
      <c r="BY99" s="455" t="s">
        <v>1424</v>
      </c>
      <c r="CA99" s="455" t="s">
        <v>1822</v>
      </c>
      <c r="CC99" s="455" t="s">
        <v>1823</v>
      </c>
      <c r="CD99" s="455" t="s">
        <v>1824</v>
      </c>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row>
    <row r="100" spans="1:140" ht="18.75" x14ac:dyDescent="0.3">
      <c r="A100" s="477"/>
      <c r="B100" s="478"/>
      <c r="C100" s="479">
        <v>87</v>
      </c>
      <c r="D100" s="480"/>
      <c r="E100" s="500"/>
      <c r="F100" s="481"/>
      <c r="G100" s="462"/>
      <c r="H100" s="510"/>
      <c r="I100" s="511"/>
      <c r="J100" s="512"/>
      <c r="K100" s="513"/>
      <c r="L100" s="514"/>
      <c r="M100" s="439"/>
      <c r="N100" s="399" t="str">
        <f t="shared" si="49"/>
        <v/>
      </c>
      <c r="O100" s="484"/>
      <c r="P100" s="484"/>
      <c r="Q100" s="484"/>
      <c r="R100" s="484"/>
      <c r="S100" s="484"/>
      <c r="T100" s="466"/>
      <c r="U100" s="485"/>
      <c r="V100" s="494"/>
      <c r="W100" s="495"/>
      <c r="X100" s="496"/>
      <c r="Y100" s="404">
        <f t="shared" ref="Y100:Y165" si="50">V100+W100+X100</f>
        <v>0</v>
      </c>
      <c r="Z100" s="405">
        <f t="shared" ref="Z100:Z165" si="51">IF((F100="x"),0,((V100*10)+(W100*20)))</f>
        <v>0</v>
      </c>
      <c r="AA100" s="486"/>
      <c r="AB100" s="442">
        <f t="shared" ref="AB100:AB165" si="52">IF(AND(Z100&gt;=0,F100="x"),0,IF(AND(Z100&gt;0,AC100="x"),0,IF(Z100&gt;0,0-30,0)))</f>
        <v>0</v>
      </c>
      <c r="AC100" s="487"/>
      <c r="AD100" s="409" t="str">
        <f t="shared" ref="AD100:AD165" si="53">IF(F100="x",(0-((V100*10)+(W100*20))),"")</f>
        <v/>
      </c>
      <c r="AE100" s="410">
        <f t="shared" ref="AE100:AE165" si="54">IF(AND(Z100&gt;0,F100="x"),0,IF(AND(Z100&gt;0,AC100="x"),Z100-60,IF(AND(Z100&gt;0,AB100=-30),Z100+AB100,0)))</f>
        <v>0</v>
      </c>
      <c r="AF100" s="507"/>
      <c r="AG100" s="505"/>
      <c r="AH100" s="489"/>
      <c r="AI100" s="413">
        <f t="shared" ref="AI100:AI165" si="55">IF(AE100&lt;=0,AG100,AE100+AG100)</f>
        <v>0</v>
      </c>
      <c r="AJ100" s="414">
        <f t="shared" ref="AJ100:AJ165" si="56">(X100*20)+Z100+AA100+AF100</f>
        <v>0</v>
      </c>
      <c r="AK100" s="415">
        <f t="shared" ref="AK100:AK165" si="57">AJ100-AH100</f>
        <v>0</v>
      </c>
      <c r="AL100" s="416">
        <f t="shared" ref="AL100:AL165" si="58">IF(K100="x",AH100,0)</f>
        <v>0</v>
      </c>
      <c r="AM100" s="416">
        <f t="shared" ref="AM100:AM165" si="59">IF(K100="x",AI100,0)</f>
        <v>0</v>
      </c>
      <c r="AN100" s="416">
        <f t="shared" ref="AN100:AN165" si="60">IF(K100="x",AJ100,0)</f>
        <v>0</v>
      </c>
      <c r="AO100" s="416">
        <f t="shared" ref="AO100:AO165" si="61">IF(K100="x",AK100,0)</f>
        <v>0</v>
      </c>
      <c r="AP100" s="476" t="str">
        <f t="shared" ref="AP100:AP165" si="62">IF(AND(AH100&gt;0,AH100&lt;5),AH100," ")</f>
        <v xml:space="preserve"> </v>
      </c>
      <c r="AQ100" s="419" t="str">
        <f t="shared" ref="AQ100:AQ165" si="63">IF(AND(AH100&gt;4.99,AH100&lt;50),AH100," ")</f>
        <v xml:space="preserve"> </v>
      </c>
      <c r="AR100" s="419" t="str">
        <f t="shared" ref="AR100:AR165" si="64">IF(AND(AH100&gt;49.99,AH100&lt;100),AH100," ")</f>
        <v xml:space="preserve"> </v>
      </c>
      <c r="AS100" s="419" t="str">
        <f t="shared" ref="AS100:AS165" si="65">IF(AND(AH100&gt;99.99,AH100&lt;500),AH100," ")</f>
        <v xml:space="preserve"> </v>
      </c>
      <c r="AT100" s="419" t="str">
        <f t="shared" ref="AT100:AT165" si="66">IF(AND(AH100&gt;499.99,AH100&lt;1000),AH100," ")</f>
        <v xml:space="preserve"> </v>
      </c>
      <c r="AU100" s="419" t="str">
        <f t="shared" ref="AU100:AU165" si="67">IF(AND(AH100&gt;999.99,AH100&lt;10000),AH100," ")</f>
        <v xml:space="preserve"> </v>
      </c>
      <c r="AV100" s="420" t="str">
        <f t="shared" ref="AV100:AV165" si="68">IF(AH100&gt;=10000,AH100," ")</f>
        <v xml:space="preserve"> </v>
      </c>
      <c r="AW100" s="447" t="str">
        <f t="shared" ref="AW100:AW165" si="69">IF(N100&gt;0,N100,"")</f>
        <v/>
      </c>
      <c r="AX100" s="422" t="str">
        <f t="shared" ref="AX100:AX165" si="70">IF(AND(K100="x",AW100&gt;0),AW100,"")</f>
        <v/>
      </c>
      <c r="AY100" s="448" t="str">
        <f t="shared" ref="AY100:AY165" si="71">IF(OR(K100="x",F100="x",AW100&lt;=0),"",AW100)</f>
        <v/>
      </c>
      <c r="AZ100" s="449" t="str">
        <f t="shared" ref="AZ100:AZ165" si="72">IF(AND(F100="x",AW100&gt;0),AW100,"")</f>
        <v/>
      </c>
      <c r="BA100" s="450" t="str">
        <f t="shared" ref="BA100:BA165" si="73">IF(V100&gt;0,V100,"")</f>
        <v/>
      </c>
      <c r="BB100" s="451" t="str">
        <f t="shared" ref="BB100:BB165" si="74">IF(AND(K100="x",BA100&gt;0),BA100,"")</f>
        <v/>
      </c>
      <c r="BC100" s="452" t="str">
        <f t="shared" ref="BC100:BC165" si="75">IF(OR(K100="x",F100="X",BA100&lt;=0),"",BA100)</f>
        <v/>
      </c>
      <c r="BD100" s="451" t="str">
        <f t="shared" ref="BD100:BD165" si="76">IF(AND(F100="x",BA100&gt;0),BA100,"")</f>
        <v/>
      </c>
      <c r="BE100" s="453" t="str">
        <f t="shared" ref="BE100:BE165" si="77">IF(W100&gt;0,W100,"")</f>
        <v/>
      </c>
      <c r="BF100" s="451" t="str">
        <f t="shared" ref="BF100:BF165" si="78">IF(AND(K100="x",BE100&gt;0),BE100,"")</f>
        <v/>
      </c>
      <c r="BG100" s="452" t="str">
        <f t="shared" ref="BG100:BG165" si="79">IF(OR(K100="x",F100="x",BE100&lt;=0),"",BE100)</f>
        <v/>
      </c>
      <c r="BH100" s="454" t="str">
        <f t="shared" ref="BH100:BH165" si="80">IF(AND(F100="x",BE100&gt;0),BE100,"")</f>
        <v/>
      </c>
      <c r="BI100" s="431"/>
      <c r="BJ100" s="455" t="s">
        <v>1825</v>
      </c>
      <c r="BK100" s="455" t="s">
        <v>1826</v>
      </c>
      <c r="BM100" s="455" t="s">
        <v>1827</v>
      </c>
      <c r="BP100" s="455" t="s">
        <v>1828</v>
      </c>
      <c r="BQ100" s="455" t="s">
        <v>1829</v>
      </c>
      <c r="BT100" s="455"/>
      <c r="BV100" s="455" t="s">
        <v>1830</v>
      </c>
      <c r="BW100" s="455" t="s">
        <v>1831</v>
      </c>
      <c r="BX100" s="455" t="s">
        <v>849</v>
      </c>
      <c r="BY100" s="455" t="s">
        <v>1832</v>
      </c>
      <c r="CA100" s="455" t="s">
        <v>1833</v>
      </c>
      <c r="CC100" s="455" t="s">
        <v>1834</v>
      </c>
      <c r="CD100" s="455" t="s">
        <v>1835</v>
      </c>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row>
    <row r="101" spans="1:140" ht="18.75" x14ac:dyDescent="0.3">
      <c r="A101" s="477"/>
      <c r="B101" s="478"/>
      <c r="C101" s="479">
        <v>88</v>
      </c>
      <c r="D101" s="480"/>
      <c r="E101" s="500"/>
      <c r="F101" s="481"/>
      <c r="G101" s="462"/>
      <c r="H101" s="463"/>
      <c r="I101" s="501"/>
      <c r="J101" s="497"/>
      <c r="K101" s="465"/>
      <c r="L101" s="466"/>
      <c r="M101" s="439"/>
      <c r="N101" s="399" t="str">
        <f t="shared" si="49"/>
        <v/>
      </c>
      <c r="O101" s="484"/>
      <c r="P101" s="484"/>
      <c r="Q101" s="484"/>
      <c r="R101" s="484"/>
      <c r="S101" s="484"/>
      <c r="T101" s="466"/>
      <c r="U101" s="485"/>
      <c r="V101" s="494"/>
      <c r="W101" s="495"/>
      <c r="X101" s="496"/>
      <c r="Y101" s="404">
        <f t="shared" si="50"/>
        <v>0</v>
      </c>
      <c r="Z101" s="405">
        <f t="shared" si="51"/>
        <v>0</v>
      </c>
      <c r="AA101" s="486"/>
      <c r="AB101" s="442">
        <f t="shared" si="52"/>
        <v>0</v>
      </c>
      <c r="AC101" s="487"/>
      <c r="AD101" s="409" t="str">
        <f t="shared" si="53"/>
        <v/>
      </c>
      <c r="AE101" s="410">
        <f t="shared" si="54"/>
        <v>0</v>
      </c>
      <c r="AF101" s="507"/>
      <c r="AG101" s="505"/>
      <c r="AH101" s="489"/>
      <c r="AI101" s="413">
        <f t="shared" si="55"/>
        <v>0</v>
      </c>
      <c r="AJ101" s="414">
        <f t="shared" si="56"/>
        <v>0</v>
      </c>
      <c r="AK101" s="415">
        <f t="shared" si="57"/>
        <v>0</v>
      </c>
      <c r="AL101" s="416">
        <f t="shared" si="58"/>
        <v>0</v>
      </c>
      <c r="AM101" s="416">
        <f t="shared" si="59"/>
        <v>0</v>
      </c>
      <c r="AN101" s="416">
        <f t="shared" si="60"/>
        <v>0</v>
      </c>
      <c r="AO101" s="416">
        <f t="shared" si="61"/>
        <v>0</v>
      </c>
      <c r="AP101" s="476" t="str">
        <f t="shared" si="62"/>
        <v xml:space="preserve"> </v>
      </c>
      <c r="AQ101" s="419" t="str">
        <f t="shared" si="63"/>
        <v xml:space="preserve"> </v>
      </c>
      <c r="AR101" s="419" t="str">
        <f t="shared" si="64"/>
        <v xml:space="preserve"> </v>
      </c>
      <c r="AS101" s="419" t="str">
        <f t="shared" si="65"/>
        <v xml:space="preserve"> </v>
      </c>
      <c r="AT101" s="419" t="str">
        <f t="shared" si="66"/>
        <v xml:space="preserve"> </v>
      </c>
      <c r="AU101" s="419" t="str">
        <f t="shared" si="67"/>
        <v xml:space="preserve"> </v>
      </c>
      <c r="AV101" s="420" t="str">
        <f t="shared" si="68"/>
        <v xml:space="preserve"> </v>
      </c>
      <c r="AW101" s="447" t="str">
        <f t="shared" si="69"/>
        <v/>
      </c>
      <c r="AX101" s="422" t="str">
        <f t="shared" si="70"/>
        <v/>
      </c>
      <c r="AY101" s="448" t="str">
        <f t="shared" si="71"/>
        <v/>
      </c>
      <c r="AZ101" s="449" t="str">
        <f t="shared" si="72"/>
        <v/>
      </c>
      <c r="BA101" s="450" t="str">
        <f t="shared" si="73"/>
        <v/>
      </c>
      <c r="BB101" s="451" t="str">
        <f t="shared" si="74"/>
        <v/>
      </c>
      <c r="BC101" s="452" t="str">
        <f t="shared" si="75"/>
        <v/>
      </c>
      <c r="BD101" s="451" t="str">
        <f t="shared" si="76"/>
        <v/>
      </c>
      <c r="BE101" s="453" t="str">
        <f t="shared" si="77"/>
        <v/>
      </c>
      <c r="BF101" s="451" t="str">
        <f t="shared" si="78"/>
        <v/>
      </c>
      <c r="BG101" s="452" t="str">
        <f t="shared" si="79"/>
        <v/>
      </c>
      <c r="BH101" s="454" t="str">
        <f t="shared" si="80"/>
        <v/>
      </c>
      <c r="BI101" s="431"/>
      <c r="BJ101" s="455" t="s">
        <v>1836</v>
      </c>
      <c r="BK101" s="455" t="s">
        <v>1837</v>
      </c>
      <c r="BM101" s="455" t="s">
        <v>1838</v>
      </c>
      <c r="BP101" s="455" t="s">
        <v>1839</v>
      </c>
      <c r="BQ101" s="455" t="s">
        <v>1840</v>
      </c>
      <c r="BT101" s="455"/>
      <c r="BV101" s="455" t="s">
        <v>1841</v>
      </c>
      <c r="BW101" s="455" t="s">
        <v>1842</v>
      </c>
      <c r="BX101" s="455" t="s">
        <v>1843</v>
      </c>
      <c r="BY101" s="455" t="s">
        <v>1453</v>
      </c>
      <c r="CA101" s="455" t="s">
        <v>1686</v>
      </c>
      <c r="CC101" s="455" t="s">
        <v>1844</v>
      </c>
      <c r="CD101" s="455" t="s">
        <v>1845</v>
      </c>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row>
    <row r="102" spans="1:140" ht="18.75" x14ac:dyDescent="0.3">
      <c r="A102" s="477"/>
      <c r="B102" s="478"/>
      <c r="C102" s="469">
        <v>89</v>
      </c>
      <c r="D102" s="480"/>
      <c r="E102" s="500"/>
      <c r="F102" s="481"/>
      <c r="G102" s="462"/>
      <c r="H102" s="463"/>
      <c r="I102" s="501"/>
      <c r="J102" s="497"/>
      <c r="K102" s="465"/>
      <c r="L102" s="466"/>
      <c r="M102" s="439"/>
      <c r="N102" s="399" t="str">
        <f t="shared" si="49"/>
        <v/>
      </c>
      <c r="O102" s="484"/>
      <c r="P102" s="484"/>
      <c r="Q102" s="484"/>
      <c r="R102" s="484"/>
      <c r="S102" s="484"/>
      <c r="T102" s="466"/>
      <c r="U102" s="485"/>
      <c r="V102" s="494"/>
      <c r="W102" s="495"/>
      <c r="X102" s="496"/>
      <c r="Y102" s="404">
        <f t="shared" si="50"/>
        <v>0</v>
      </c>
      <c r="Z102" s="405">
        <f t="shared" si="51"/>
        <v>0</v>
      </c>
      <c r="AA102" s="486"/>
      <c r="AB102" s="442">
        <f t="shared" si="52"/>
        <v>0</v>
      </c>
      <c r="AC102" s="487"/>
      <c r="AD102" s="409" t="str">
        <f t="shared" si="53"/>
        <v/>
      </c>
      <c r="AE102" s="410">
        <f t="shared" si="54"/>
        <v>0</v>
      </c>
      <c r="AF102" s="507"/>
      <c r="AG102" s="505"/>
      <c r="AH102" s="489"/>
      <c r="AI102" s="413">
        <f t="shared" si="55"/>
        <v>0</v>
      </c>
      <c r="AJ102" s="414">
        <f t="shared" si="56"/>
        <v>0</v>
      </c>
      <c r="AK102" s="415">
        <f t="shared" si="57"/>
        <v>0</v>
      </c>
      <c r="AL102" s="416">
        <f t="shared" si="58"/>
        <v>0</v>
      </c>
      <c r="AM102" s="416">
        <f t="shared" si="59"/>
        <v>0</v>
      </c>
      <c r="AN102" s="416">
        <f t="shared" si="60"/>
        <v>0</v>
      </c>
      <c r="AO102" s="416">
        <f t="shared" si="61"/>
        <v>0</v>
      </c>
      <c r="AP102" s="476" t="str">
        <f t="shared" si="62"/>
        <v xml:space="preserve"> </v>
      </c>
      <c r="AQ102" s="419" t="str">
        <f t="shared" si="63"/>
        <v xml:space="preserve"> </v>
      </c>
      <c r="AR102" s="419" t="str">
        <f t="shared" si="64"/>
        <v xml:space="preserve"> </v>
      </c>
      <c r="AS102" s="419" t="str">
        <f t="shared" si="65"/>
        <v xml:space="preserve"> </v>
      </c>
      <c r="AT102" s="419" t="str">
        <f t="shared" si="66"/>
        <v xml:space="preserve"> </v>
      </c>
      <c r="AU102" s="419" t="str">
        <f t="shared" si="67"/>
        <v xml:space="preserve"> </v>
      </c>
      <c r="AV102" s="420" t="str">
        <f t="shared" si="68"/>
        <v xml:space="preserve"> </v>
      </c>
      <c r="AW102" s="447" t="str">
        <f t="shared" si="69"/>
        <v/>
      </c>
      <c r="AX102" s="422" t="str">
        <f t="shared" si="70"/>
        <v/>
      </c>
      <c r="AY102" s="448" t="str">
        <f t="shared" si="71"/>
        <v/>
      </c>
      <c r="AZ102" s="449" t="str">
        <f t="shared" si="72"/>
        <v/>
      </c>
      <c r="BA102" s="450" t="str">
        <f t="shared" si="73"/>
        <v/>
      </c>
      <c r="BB102" s="451" t="str">
        <f t="shared" si="74"/>
        <v/>
      </c>
      <c r="BC102" s="452" t="str">
        <f t="shared" si="75"/>
        <v/>
      </c>
      <c r="BD102" s="451" t="str">
        <f t="shared" si="76"/>
        <v/>
      </c>
      <c r="BE102" s="453" t="str">
        <f t="shared" si="77"/>
        <v/>
      </c>
      <c r="BF102" s="451" t="str">
        <f t="shared" si="78"/>
        <v/>
      </c>
      <c r="BG102" s="452" t="str">
        <f t="shared" si="79"/>
        <v/>
      </c>
      <c r="BH102" s="454" t="str">
        <f t="shared" si="80"/>
        <v/>
      </c>
      <c r="BI102" s="431"/>
      <c r="BJ102" s="455" t="s">
        <v>1846</v>
      </c>
      <c r="BK102" s="455" t="s">
        <v>1847</v>
      </c>
      <c r="BM102" s="455" t="s">
        <v>1848</v>
      </c>
      <c r="BP102" s="455" t="s">
        <v>1849</v>
      </c>
      <c r="BQ102" s="455" t="s">
        <v>1850</v>
      </c>
      <c r="BT102" s="455"/>
      <c r="BV102" s="455" t="s">
        <v>1851</v>
      </c>
      <c r="BW102" s="455" t="s">
        <v>1852</v>
      </c>
      <c r="BX102" s="455" t="s">
        <v>1853</v>
      </c>
      <c r="BY102" s="455" t="s">
        <v>1481</v>
      </c>
      <c r="CA102" s="455" t="s">
        <v>1650</v>
      </c>
      <c r="CC102" s="455" t="s">
        <v>1854</v>
      </c>
      <c r="CD102" s="455" t="s">
        <v>1855</v>
      </c>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row>
    <row r="103" spans="1:140" ht="18.75" x14ac:dyDescent="0.3">
      <c r="A103" s="477"/>
      <c r="B103" s="478"/>
      <c r="C103" s="479">
        <v>90</v>
      </c>
      <c r="D103" s="498"/>
      <c r="E103" s="515"/>
      <c r="F103" s="481"/>
      <c r="G103" s="462"/>
      <c r="H103" s="463"/>
      <c r="I103" s="501"/>
      <c r="J103" s="497"/>
      <c r="K103" s="465"/>
      <c r="L103" s="466"/>
      <c r="M103" s="439"/>
      <c r="N103" s="399" t="str">
        <f t="shared" si="49"/>
        <v/>
      </c>
      <c r="O103" s="484"/>
      <c r="P103" s="484"/>
      <c r="Q103" s="484"/>
      <c r="R103" s="484"/>
      <c r="S103" s="484"/>
      <c r="T103" s="466"/>
      <c r="U103" s="485"/>
      <c r="V103" s="494"/>
      <c r="W103" s="495"/>
      <c r="X103" s="496"/>
      <c r="Y103" s="404">
        <f t="shared" si="50"/>
        <v>0</v>
      </c>
      <c r="Z103" s="405">
        <f t="shared" si="51"/>
        <v>0</v>
      </c>
      <c r="AA103" s="486"/>
      <c r="AB103" s="442">
        <f t="shared" si="52"/>
        <v>0</v>
      </c>
      <c r="AC103" s="487"/>
      <c r="AD103" s="409" t="str">
        <f t="shared" si="53"/>
        <v/>
      </c>
      <c r="AE103" s="410">
        <f t="shared" si="54"/>
        <v>0</v>
      </c>
      <c r="AF103" s="507"/>
      <c r="AG103" s="505"/>
      <c r="AH103" s="489"/>
      <c r="AI103" s="413">
        <f t="shared" si="55"/>
        <v>0</v>
      </c>
      <c r="AJ103" s="414">
        <f t="shared" si="56"/>
        <v>0</v>
      </c>
      <c r="AK103" s="415">
        <f t="shared" si="57"/>
        <v>0</v>
      </c>
      <c r="AL103" s="416">
        <f t="shared" si="58"/>
        <v>0</v>
      </c>
      <c r="AM103" s="416">
        <f t="shared" si="59"/>
        <v>0</v>
      </c>
      <c r="AN103" s="416">
        <f t="shared" si="60"/>
        <v>0</v>
      </c>
      <c r="AO103" s="416">
        <f t="shared" si="61"/>
        <v>0</v>
      </c>
      <c r="AP103" s="476" t="str">
        <f t="shared" si="62"/>
        <v xml:space="preserve"> </v>
      </c>
      <c r="AQ103" s="419" t="str">
        <f t="shared" si="63"/>
        <v xml:space="preserve"> </v>
      </c>
      <c r="AR103" s="419" t="str">
        <f t="shared" si="64"/>
        <v xml:space="preserve"> </v>
      </c>
      <c r="AS103" s="419" t="str">
        <f t="shared" si="65"/>
        <v xml:space="preserve"> </v>
      </c>
      <c r="AT103" s="419" t="str">
        <f t="shared" si="66"/>
        <v xml:space="preserve"> </v>
      </c>
      <c r="AU103" s="419" t="str">
        <f t="shared" si="67"/>
        <v xml:space="preserve"> </v>
      </c>
      <c r="AV103" s="420" t="str">
        <f t="shared" si="68"/>
        <v xml:space="preserve"> </v>
      </c>
      <c r="AW103" s="447" t="str">
        <f t="shared" si="69"/>
        <v/>
      </c>
      <c r="AX103" s="422" t="str">
        <f t="shared" si="70"/>
        <v/>
      </c>
      <c r="AY103" s="448" t="str">
        <f t="shared" si="71"/>
        <v/>
      </c>
      <c r="AZ103" s="449" t="str">
        <f t="shared" si="72"/>
        <v/>
      </c>
      <c r="BA103" s="450" t="str">
        <f t="shared" si="73"/>
        <v/>
      </c>
      <c r="BB103" s="451" t="str">
        <f t="shared" si="74"/>
        <v/>
      </c>
      <c r="BC103" s="452" t="str">
        <f t="shared" si="75"/>
        <v/>
      </c>
      <c r="BD103" s="451" t="str">
        <f t="shared" si="76"/>
        <v/>
      </c>
      <c r="BE103" s="453" t="str">
        <f t="shared" si="77"/>
        <v/>
      </c>
      <c r="BF103" s="451" t="str">
        <f t="shared" si="78"/>
        <v/>
      </c>
      <c r="BG103" s="452" t="str">
        <f t="shared" si="79"/>
        <v/>
      </c>
      <c r="BH103" s="454" t="str">
        <f t="shared" si="80"/>
        <v/>
      </c>
      <c r="BI103" s="431"/>
      <c r="BJ103" s="455" t="s">
        <v>1856</v>
      </c>
      <c r="BK103" s="455" t="s">
        <v>1857</v>
      </c>
      <c r="BM103" s="455" t="s">
        <v>1858</v>
      </c>
      <c r="BP103" s="455" t="s">
        <v>1859</v>
      </c>
      <c r="BQ103" s="455" t="s">
        <v>1860</v>
      </c>
      <c r="BT103" s="455"/>
      <c r="BV103" s="455" t="s">
        <v>1861</v>
      </c>
      <c r="BW103" s="455" t="s">
        <v>1862</v>
      </c>
      <c r="BX103" s="455" t="s">
        <v>1863</v>
      </c>
      <c r="BY103" s="455" t="s">
        <v>1864</v>
      </c>
      <c r="CA103" s="455" t="s">
        <v>1708</v>
      </c>
      <c r="CC103" s="455" t="s">
        <v>1865</v>
      </c>
      <c r="CD103" s="455" t="s">
        <v>1866</v>
      </c>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row>
    <row r="104" spans="1:140" ht="18.75" x14ac:dyDescent="0.3">
      <c r="A104" s="477"/>
      <c r="B104" s="478"/>
      <c r="C104" s="469">
        <v>91</v>
      </c>
      <c r="D104" s="480"/>
      <c r="E104" s="500"/>
      <c r="F104" s="481"/>
      <c r="G104" s="462"/>
      <c r="H104" s="463"/>
      <c r="I104" s="501"/>
      <c r="J104" s="497"/>
      <c r="K104" s="465"/>
      <c r="L104" s="466"/>
      <c r="M104" s="439"/>
      <c r="N104" s="399" t="str">
        <f t="shared" si="49"/>
        <v/>
      </c>
      <c r="O104" s="484"/>
      <c r="P104" s="484"/>
      <c r="Q104" s="484"/>
      <c r="R104" s="484"/>
      <c r="S104" s="484"/>
      <c r="T104" s="466"/>
      <c r="U104" s="485"/>
      <c r="V104" s="494"/>
      <c r="W104" s="495"/>
      <c r="X104" s="496"/>
      <c r="Y104" s="404">
        <f t="shared" si="50"/>
        <v>0</v>
      </c>
      <c r="Z104" s="405">
        <f t="shared" si="51"/>
        <v>0</v>
      </c>
      <c r="AA104" s="486"/>
      <c r="AB104" s="442">
        <f t="shared" si="52"/>
        <v>0</v>
      </c>
      <c r="AC104" s="487"/>
      <c r="AD104" s="409" t="str">
        <f t="shared" si="53"/>
        <v/>
      </c>
      <c r="AE104" s="410">
        <f t="shared" si="54"/>
        <v>0</v>
      </c>
      <c r="AF104" s="507"/>
      <c r="AG104" s="505"/>
      <c r="AH104" s="489"/>
      <c r="AI104" s="413">
        <f t="shared" si="55"/>
        <v>0</v>
      </c>
      <c r="AJ104" s="414">
        <f t="shared" si="56"/>
        <v>0</v>
      </c>
      <c r="AK104" s="415">
        <f t="shared" si="57"/>
        <v>0</v>
      </c>
      <c r="AL104" s="416">
        <f t="shared" si="58"/>
        <v>0</v>
      </c>
      <c r="AM104" s="416">
        <f t="shared" si="59"/>
        <v>0</v>
      </c>
      <c r="AN104" s="416">
        <f t="shared" si="60"/>
        <v>0</v>
      </c>
      <c r="AO104" s="416">
        <f t="shared" si="61"/>
        <v>0</v>
      </c>
      <c r="AP104" s="476" t="str">
        <f t="shared" si="62"/>
        <v xml:space="preserve"> </v>
      </c>
      <c r="AQ104" s="419" t="str">
        <f t="shared" si="63"/>
        <v xml:space="preserve"> </v>
      </c>
      <c r="AR104" s="419" t="str">
        <f t="shared" si="64"/>
        <v xml:space="preserve"> </v>
      </c>
      <c r="AS104" s="419" t="str">
        <f t="shared" si="65"/>
        <v xml:space="preserve"> </v>
      </c>
      <c r="AT104" s="419" t="str">
        <f t="shared" si="66"/>
        <v xml:space="preserve"> </v>
      </c>
      <c r="AU104" s="419" t="str">
        <f t="shared" si="67"/>
        <v xml:space="preserve"> </v>
      </c>
      <c r="AV104" s="420" t="str">
        <f t="shared" si="68"/>
        <v xml:space="preserve"> </v>
      </c>
      <c r="AW104" s="447" t="str">
        <f t="shared" si="69"/>
        <v/>
      </c>
      <c r="AX104" s="422" t="str">
        <f t="shared" si="70"/>
        <v/>
      </c>
      <c r="AY104" s="448" t="str">
        <f t="shared" si="71"/>
        <v/>
      </c>
      <c r="AZ104" s="449" t="str">
        <f t="shared" si="72"/>
        <v/>
      </c>
      <c r="BA104" s="450" t="str">
        <f t="shared" si="73"/>
        <v/>
      </c>
      <c r="BB104" s="451" t="str">
        <f t="shared" si="74"/>
        <v/>
      </c>
      <c r="BC104" s="452" t="str">
        <f t="shared" si="75"/>
        <v/>
      </c>
      <c r="BD104" s="451" t="str">
        <f t="shared" si="76"/>
        <v/>
      </c>
      <c r="BE104" s="453" t="str">
        <f t="shared" si="77"/>
        <v/>
      </c>
      <c r="BF104" s="451" t="str">
        <f t="shared" si="78"/>
        <v/>
      </c>
      <c r="BG104" s="452" t="str">
        <f t="shared" si="79"/>
        <v/>
      </c>
      <c r="BH104" s="454" t="str">
        <f t="shared" si="80"/>
        <v/>
      </c>
      <c r="BI104" s="431"/>
      <c r="BJ104" s="455" t="s">
        <v>1867</v>
      </c>
      <c r="BK104" s="455" t="s">
        <v>1868</v>
      </c>
      <c r="BM104" s="455" t="s">
        <v>1869</v>
      </c>
      <c r="BP104" s="455" t="s">
        <v>1870</v>
      </c>
      <c r="BQ104" s="455" t="s">
        <v>1871</v>
      </c>
      <c r="BT104" s="455"/>
      <c r="BV104" s="455" t="s">
        <v>1872</v>
      </c>
      <c r="BW104" s="455" t="s">
        <v>1873</v>
      </c>
      <c r="BX104" s="455" t="s">
        <v>1874</v>
      </c>
      <c r="BY104" s="455" t="s">
        <v>1525</v>
      </c>
      <c r="CA104" s="455" t="s">
        <v>1875</v>
      </c>
      <c r="CC104" s="455" t="s">
        <v>1876</v>
      </c>
      <c r="CD104" s="455" t="s">
        <v>1877</v>
      </c>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row>
    <row r="105" spans="1:140" ht="18.75" x14ac:dyDescent="0.3">
      <c r="A105" s="477"/>
      <c r="B105" s="478"/>
      <c r="C105" s="479">
        <v>92</v>
      </c>
      <c r="D105" s="480"/>
      <c r="E105" s="500"/>
      <c r="F105" s="481"/>
      <c r="G105" s="462"/>
      <c r="H105" s="463"/>
      <c r="I105" s="501"/>
      <c r="J105" s="497"/>
      <c r="K105" s="465"/>
      <c r="L105" s="466"/>
      <c r="M105" s="439"/>
      <c r="N105" s="399" t="str">
        <f t="shared" si="49"/>
        <v/>
      </c>
      <c r="O105" s="484"/>
      <c r="P105" s="484"/>
      <c r="Q105" s="484"/>
      <c r="R105" s="484"/>
      <c r="S105" s="484"/>
      <c r="T105" s="466"/>
      <c r="U105" s="485"/>
      <c r="V105" s="494"/>
      <c r="W105" s="495"/>
      <c r="X105" s="496"/>
      <c r="Y105" s="404">
        <f t="shared" si="50"/>
        <v>0</v>
      </c>
      <c r="Z105" s="405">
        <f t="shared" si="51"/>
        <v>0</v>
      </c>
      <c r="AA105" s="486"/>
      <c r="AB105" s="442">
        <f t="shared" si="52"/>
        <v>0</v>
      </c>
      <c r="AC105" s="487"/>
      <c r="AD105" s="409" t="str">
        <f t="shared" si="53"/>
        <v/>
      </c>
      <c r="AE105" s="410">
        <f t="shared" si="54"/>
        <v>0</v>
      </c>
      <c r="AF105" s="507"/>
      <c r="AG105" s="505"/>
      <c r="AH105" s="489"/>
      <c r="AI105" s="413">
        <f t="shared" si="55"/>
        <v>0</v>
      </c>
      <c r="AJ105" s="414">
        <f t="shared" si="56"/>
        <v>0</v>
      </c>
      <c r="AK105" s="415">
        <f t="shared" si="57"/>
        <v>0</v>
      </c>
      <c r="AL105" s="416">
        <f t="shared" si="58"/>
        <v>0</v>
      </c>
      <c r="AM105" s="416">
        <f t="shared" si="59"/>
        <v>0</v>
      </c>
      <c r="AN105" s="416">
        <f t="shared" si="60"/>
        <v>0</v>
      </c>
      <c r="AO105" s="416">
        <f t="shared" si="61"/>
        <v>0</v>
      </c>
      <c r="AP105" s="476" t="str">
        <f t="shared" si="62"/>
        <v xml:space="preserve"> </v>
      </c>
      <c r="AQ105" s="419" t="str">
        <f t="shared" si="63"/>
        <v xml:space="preserve"> </v>
      </c>
      <c r="AR105" s="419" t="str">
        <f t="shared" si="64"/>
        <v xml:space="preserve"> </v>
      </c>
      <c r="AS105" s="419" t="str">
        <f t="shared" si="65"/>
        <v xml:space="preserve"> </v>
      </c>
      <c r="AT105" s="419" t="str">
        <f t="shared" si="66"/>
        <v xml:space="preserve"> </v>
      </c>
      <c r="AU105" s="419" t="str">
        <f t="shared" si="67"/>
        <v xml:space="preserve"> </v>
      </c>
      <c r="AV105" s="420" t="str">
        <f t="shared" si="68"/>
        <v xml:space="preserve"> </v>
      </c>
      <c r="AW105" s="447" t="str">
        <f t="shared" si="69"/>
        <v/>
      </c>
      <c r="AX105" s="422" t="str">
        <f t="shared" si="70"/>
        <v/>
      </c>
      <c r="AY105" s="448" t="str">
        <f t="shared" si="71"/>
        <v/>
      </c>
      <c r="AZ105" s="449" t="str">
        <f t="shared" si="72"/>
        <v/>
      </c>
      <c r="BA105" s="450" t="str">
        <f t="shared" si="73"/>
        <v/>
      </c>
      <c r="BB105" s="451" t="str">
        <f t="shared" si="74"/>
        <v/>
      </c>
      <c r="BC105" s="452" t="str">
        <f t="shared" si="75"/>
        <v/>
      </c>
      <c r="BD105" s="451" t="str">
        <f t="shared" si="76"/>
        <v/>
      </c>
      <c r="BE105" s="453" t="str">
        <f t="shared" si="77"/>
        <v/>
      </c>
      <c r="BF105" s="451" t="str">
        <f t="shared" si="78"/>
        <v/>
      </c>
      <c r="BG105" s="452" t="str">
        <f t="shared" si="79"/>
        <v/>
      </c>
      <c r="BH105" s="454" t="str">
        <f t="shared" si="80"/>
        <v/>
      </c>
      <c r="BI105" s="431"/>
      <c r="BJ105" s="455" t="s">
        <v>1878</v>
      </c>
      <c r="BK105" s="455" t="s">
        <v>1879</v>
      </c>
      <c r="BM105" s="455" t="s">
        <v>1858</v>
      </c>
      <c r="BP105" s="455" t="s">
        <v>1880</v>
      </c>
      <c r="BQ105" s="455" t="s">
        <v>1881</v>
      </c>
      <c r="BT105" s="455"/>
      <c r="BV105" s="455" t="s">
        <v>1882</v>
      </c>
      <c r="BW105" s="455" t="s">
        <v>1883</v>
      </c>
      <c r="BX105" s="455" t="s">
        <v>1884</v>
      </c>
      <c r="BY105" s="455" t="s">
        <v>1538</v>
      </c>
      <c r="CA105" s="455" t="s">
        <v>1885</v>
      </c>
      <c r="CC105" s="455" t="s">
        <v>1886</v>
      </c>
      <c r="CD105" s="455" t="s">
        <v>1887</v>
      </c>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row>
    <row r="106" spans="1:140" ht="18.75" x14ac:dyDescent="0.3">
      <c r="A106" s="477"/>
      <c r="B106" s="478"/>
      <c r="C106" s="479">
        <v>93</v>
      </c>
      <c r="D106" s="480"/>
      <c r="E106" s="500"/>
      <c r="F106" s="481"/>
      <c r="G106" s="462"/>
      <c r="H106" s="463"/>
      <c r="I106" s="501"/>
      <c r="J106" s="497"/>
      <c r="K106" s="465"/>
      <c r="L106" s="466"/>
      <c r="M106" s="439"/>
      <c r="N106" s="399" t="str">
        <f t="shared" si="49"/>
        <v/>
      </c>
      <c r="O106" s="484"/>
      <c r="P106" s="484"/>
      <c r="Q106" s="484"/>
      <c r="R106" s="484"/>
      <c r="S106" s="484"/>
      <c r="T106" s="466"/>
      <c r="U106" s="485"/>
      <c r="V106" s="494"/>
      <c r="W106" s="495"/>
      <c r="X106" s="496"/>
      <c r="Y106" s="404">
        <f t="shared" si="50"/>
        <v>0</v>
      </c>
      <c r="Z106" s="405">
        <f t="shared" si="51"/>
        <v>0</v>
      </c>
      <c r="AA106" s="486"/>
      <c r="AB106" s="442">
        <f t="shared" si="52"/>
        <v>0</v>
      </c>
      <c r="AC106" s="487"/>
      <c r="AD106" s="409" t="str">
        <f t="shared" si="53"/>
        <v/>
      </c>
      <c r="AE106" s="410">
        <f t="shared" si="54"/>
        <v>0</v>
      </c>
      <c r="AF106" s="507"/>
      <c r="AG106" s="505"/>
      <c r="AH106" s="489"/>
      <c r="AI106" s="413">
        <f t="shared" si="55"/>
        <v>0</v>
      </c>
      <c r="AJ106" s="414">
        <f t="shared" si="56"/>
        <v>0</v>
      </c>
      <c r="AK106" s="415">
        <f t="shared" si="57"/>
        <v>0</v>
      </c>
      <c r="AL106" s="416">
        <f t="shared" si="58"/>
        <v>0</v>
      </c>
      <c r="AM106" s="416">
        <f t="shared" si="59"/>
        <v>0</v>
      </c>
      <c r="AN106" s="416">
        <f t="shared" si="60"/>
        <v>0</v>
      </c>
      <c r="AO106" s="416">
        <f t="shared" si="61"/>
        <v>0</v>
      </c>
      <c r="AP106" s="476" t="str">
        <f t="shared" si="62"/>
        <v xml:space="preserve"> </v>
      </c>
      <c r="AQ106" s="419" t="str">
        <f t="shared" si="63"/>
        <v xml:space="preserve"> </v>
      </c>
      <c r="AR106" s="419" t="str">
        <f t="shared" si="64"/>
        <v xml:space="preserve"> </v>
      </c>
      <c r="AS106" s="419" t="str">
        <f t="shared" si="65"/>
        <v xml:space="preserve"> </v>
      </c>
      <c r="AT106" s="419" t="str">
        <f t="shared" si="66"/>
        <v xml:space="preserve"> </v>
      </c>
      <c r="AU106" s="419" t="str">
        <f t="shared" si="67"/>
        <v xml:space="preserve"> </v>
      </c>
      <c r="AV106" s="420" t="str">
        <f t="shared" si="68"/>
        <v xml:space="preserve"> </v>
      </c>
      <c r="AW106" s="447" t="str">
        <f t="shared" si="69"/>
        <v/>
      </c>
      <c r="AX106" s="422" t="str">
        <f t="shared" si="70"/>
        <v/>
      </c>
      <c r="AY106" s="448" t="str">
        <f t="shared" si="71"/>
        <v/>
      </c>
      <c r="AZ106" s="449" t="str">
        <f t="shared" si="72"/>
        <v/>
      </c>
      <c r="BA106" s="450" t="str">
        <f t="shared" si="73"/>
        <v/>
      </c>
      <c r="BB106" s="451" t="str">
        <f t="shared" si="74"/>
        <v/>
      </c>
      <c r="BC106" s="452" t="str">
        <f t="shared" si="75"/>
        <v/>
      </c>
      <c r="BD106" s="451" t="str">
        <f t="shared" si="76"/>
        <v/>
      </c>
      <c r="BE106" s="453" t="str">
        <f t="shared" si="77"/>
        <v/>
      </c>
      <c r="BF106" s="451" t="str">
        <f t="shared" si="78"/>
        <v/>
      </c>
      <c r="BG106" s="452" t="str">
        <f t="shared" si="79"/>
        <v/>
      </c>
      <c r="BH106" s="454" t="str">
        <f t="shared" si="80"/>
        <v/>
      </c>
      <c r="BI106" s="431"/>
      <c r="BJ106" s="455" t="s">
        <v>1888</v>
      </c>
      <c r="BK106" s="455" t="s">
        <v>1889</v>
      </c>
      <c r="BM106" s="455" t="s">
        <v>1858</v>
      </c>
      <c r="BP106" s="455" t="s">
        <v>1890</v>
      </c>
      <c r="BQ106" s="455" t="s">
        <v>1891</v>
      </c>
      <c r="BT106" s="455"/>
      <c r="BV106" s="455" t="s">
        <v>1892</v>
      </c>
      <c r="BW106" s="455" t="s">
        <v>1893</v>
      </c>
      <c r="BX106" s="455" t="s">
        <v>1894</v>
      </c>
      <c r="BY106" s="455" t="s">
        <v>1551</v>
      </c>
      <c r="CA106" s="455" t="s">
        <v>1686</v>
      </c>
      <c r="CC106" s="455" t="s">
        <v>1895</v>
      </c>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row>
    <row r="107" spans="1:140" ht="18.75" x14ac:dyDescent="0.3">
      <c r="A107" s="477"/>
      <c r="B107" s="478"/>
      <c r="C107" s="469">
        <v>94</v>
      </c>
      <c r="D107" s="498"/>
      <c r="E107" s="515"/>
      <c r="F107" s="481"/>
      <c r="G107" s="462"/>
      <c r="H107" s="463"/>
      <c r="I107" s="501"/>
      <c r="J107" s="497"/>
      <c r="K107" s="465"/>
      <c r="L107" s="466"/>
      <c r="M107" s="439"/>
      <c r="N107" s="399" t="str">
        <f t="shared" si="49"/>
        <v/>
      </c>
      <c r="O107" s="484"/>
      <c r="P107" s="484"/>
      <c r="Q107" s="484"/>
      <c r="R107" s="484"/>
      <c r="S107" s="484"/>
      <c r="T107" s="466"/>
      <c r="U107" s="485"/>
      <c r="V107" s="494"/>
      <c r="W107" s="495"/>
      <c r="X107" s="496"/>
      <c r="Y107" s="404">
        <f t="shared" si="50"/>
        <v>0</v>
      </c>
      <c r="Z107" s="405">
        <f t="shared" si="51"/>
        <v>0</v>
      </c>
      <c r="AA107" s="486"/>
      <c r="AB107" s="442">
        <f t="shared" si="52"/>
        <v>0</v>
      </c>
      <c r="AC107" s="487"/>
      <c r="AD107" s="409" t="str">
        <f t="shared" si="53"/>
        <v/>
      </c>
      <c r="AE107" s="410">
        <f t="shared" si="54"/>
        <v>0</v>
      </c>
      <c r="AF107" s="507"/>
      <c r="AG107" s="505"/>
      <c r="AH107" s="489"/>
      <c r="AI107" s="413">
        <f t="shared" si="55"/>
        <v>0</v>
      </c>
      <c r="AJ107" s="414">
        <f t="shared" si="56"/>
        <v>0</v>
      </c>
      <c r="AK107" s="415">
        <f t="shared" si="57"/>
        <v>0</v>
      </c>
      <c r="AL107" s="416">
        <f t="shared" si="58"/>
        <v>0</v>
      </c>
      <c r="AM107" s="416">
        <f t="shared" si="59"/>
        <v>0</v>
      </c>
      <c r="AN107" s="416">
        <f t="shared" si="60"/>
        <v>0</v>
      </c>
      <c r="AO107" s="416">
        <f t="shared" si="61"/>
        <v>0</v>
      </c>
      <c r="AP107" s="476" t="str">
        <f t="shared" si="62"/>
        <v xml:space="preserve"> </v>
      </c>
      <c r="AQ107" s="419" t="str">
        <f t="shared" si="63"/>
        <v xml:space="preserve"> </v>
      </c>
      <c r="AR107" s="419" t="str">
        <f t="shared" si="64"/>
        <v xml:space="preserve"> </v>
      </c>
      <c r="AS107" s="419" t="str">
        <f t="shared" si="65"/>
        <v xml:space="preserve"> </v>
      </c>
      <c r="AT107" s="419" t="str">
        <f t="shared" si="66"/>
        <v xml:space="preserve"> </v>
      </c>
      <c r="AU107" s="419" t="str">
        <f t="shared" si="67"/>
        <v xml:space="preserve"> </v>
      </c>
      <c r="AV107" s="420" t="str">
        <f t="shared" si="68"/>
        <v xml:space="preserve"> </v>
      </c>
      <c r="AW107" s="447" t="str">
        <f t="shared" si="69"/>
        <v/>
      </c>
      <c r="AX107" s="422" t="str">
        <f t="shared" si="70"/>
        <v/>
      </c>
      <c r="AY107" s="448" t="str">
        <f t="shared" si="71"/>
        <v/>
      </c>
      <c r="AZ107" s="449" t="str">
        <f t="shared" si="72"/>
        <v/>
      </c>
      <c r="BA107" s="450" t="str">
        <f t="shared" si="73"/>
        <v/>
      </c>
      <c r="BB107" s="451" t="str">
        <f t="shared" si="74"/>
        <v/>
      </c>
      <c r="BC107" s="452" t="str">
        <f t="shared" si="75"/>
        <v/>
      </c>
      <c r="BD107" s="451" t="str">
        <f t="shared" si="76"/>
        <v/>
      </c>
      <c r="BE107" s="453" t="str">
        <f t="shared" si="77"/>
        <v/>
      </c>
      <c r="BF107" s="451" t="str">
        <f t="shared" si="78"/>
        <v/>
      </c>
      <c r="BG107" s="452" t="str">
        <f t="shared" si="79"/>
        <v/>
      </c>
      <c r="BH107" s="454" t="str">
        <f t="shared" si="80"/>
        <v/>
      </c>
      <c r="BI107" s="431"/>
      <c r="BJ107" s="455" t="s">
        <v>1896</v>
      </c>
      <c r="BK107" s="455" t="s">
        <v>1897</v>
      </c>
      <c r="BM107" s="455" t="s">
        <v>1869</v>
      </c>
      <c r="BP107" s="455" t="s">
        <v>1898</v>
      </c>
      <c r="BQ107" s="455" t="s">
        <v>1899</v>
      </c>
      <c r="BT107" s="455"/>
      <c r="BV107" s="455" t="s">
        <v>1900</v>
      </c>
      <c r="BW107" s="455" t="s">
        <v>1901</v>
      </c>
      <c r="BX107" s="455" t="s">
        <v>1902</v>
      </c>
      <c r="BY107" s="455" t="s">
        <v>1903</v>
      </c>
      <c r="CA107" s="455" t="s">
        <v>1650</v>
      </c>
      <c r="CC107" s="455" t="s">
        <v>1904</v>
      </c>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row>
    <row r="108" spans="1:140" ht="18.75" x14ac:dyDescent="0.3">
      <c r="A108" s="477"/>
      <c r="B108" s="478"/>
      <c r="C108" s="479">
        <v>95</v>
      </c>
      <c r="D108" s="480"/>
      <c r="E108" s="500"/>
      <c r="F108" s="481"/>
      <c r="G108" s="462"/>
      <c r="H108" s="463"/>
      <c r="I108" s="501"/>
      <c r="J108" s="497"/>
      <c r="K108" s="465"/>
      <c r="L108" s="466"/>
      <c r="M108" s="439"/>
      <c r="N108" s="399" t="str">
        <f t="shared" si="49"/>
        <v/>
      </c>
      <c r="O108" s="484"/>
      <c r="P108" s="484"/>
      <c r="Q108" s="484"/>
      <c r="R108" s="484"/>
      <c r="S108" s="484"/>
      <c r="T108" s="466"/>
      <c r="U108" s="485"/>
      <c r="V108" s="494"/>
      <c r="W108" s="495"/>
      <c r="X108" s="496"/>
      <c r="Y108" s="404">
        <f t="shared" si="50"/>
        <v>0</v>
      </c>
      <c r="Z108" s="405">
        <f t="shared" si="51"/>
        <v>0</v>
      </c>
      <c r="AA108" s="486"/>
      <c r="AB108" s="442">
        <f t="shared" si="52"/>
        <v>0</v>
      </c>
      <c r="AC108" s="487"/>
      <c r="AD108" s="409" t="str">
        <f t="shared" si="53"/>
        <v/>
      </c>
      <c r="AE108" s="410">
        <f t="shared" si="54"/>
        <v>0</v>
      </c>
      <c r="AF108" s="507"/>
      <c r="AG108" s="505"/>
      <c r="AH108" s="489"/>
      <c r="AI108" s="413">
        <f t="shared" si="55"/>
        <v>0</v>
      </c>
      <c r="AJ108" s="414">
        <f t="shared" si="56"/>
        <v>0</v>
      </c>
      <c r="AK108" s="415">
        <f t="shared" si="57"/>
        <v>0</v>
      </c>
      <c r="AL108" s="416">
        <f t="shared" si="58"/>
        <v>0</v>
      </c>
      <c r="AM108" s="416">
        <f t="shared" si="59"/>
        <v>0</v>
      </c>
      <c r="AN108" s="416">
        <f t="shared" si="60"/>
        <v>0</v>
      </c>
      <c r="AO108" s="416">
        <f t="shared" si="61"/>
        <v>0</v>
      </c>
      <c r="AP108" s="476" t="str">
        <f t="shared" si="62"/>
        <v xml:space="preserve"> </v>
      </c>
      <c r="AQ108" s="419" t="str">
        <f t="shared" si="63"/>
        <v xml:space="preserve"> </v>
      </c>
      <c r="AR108" s="419" t="str">
        <f t="shared" si="64"/>
        <v xml:space="preserve"> </v>
      </c>
      <c r="AS108" s="419" t="str">
        <f t="shared" si="65"/>
        <v xml:space="preserve"> </v>
      </c>
      <c r="AT108" s="419" t="str">
        <f t="shared" si="66"/>
        <v xml:space="preserve"> </v>
      </c>
      <c r="AU108" s="419" t="str">
        <f t="shared" si="67"/>
        <v xml:space="preserve"> </v>
      </c>
      <c r="AV108" s="420" t="str">
        <f t="shared" si="68"/>
        <v xml:space="preserve"> </v>
      </c>
      <c r="AW108" s="447" t="str">
        <f t="shared" si="69"/>
        <v/>
      </c>
      <c r="AX108" s="422" t="str">
        <f t="shared" si="70"/>
        <v/>
      </c>
      <c r="AY108" s="448" t="str">
        <f t="shared" si="71"/>
        <v/>
      </c>
      <c r="AZ108" s="449" t="str">
        <f t="shared" si="72"/>
        <v/>
      </c>
      <c r="BA108" s="450" t="str">
        <f t="shared" si="73"/>
        <v/>
      </c>
      <c r="BB108" s="451" t="str">
        <f t="shared" si="74"/>
        <v/>
      </c>
      <c r="BC108" s="452" t="str">
        <f t="shared" si="75"/>
        <v/>
      </c>
      <c r="BD108" s="451" t="str">
        <f t="shared" si="76"/>
        <v/>
      </c>
      <c r="BE108" s="453" t="str">
        <f t="shared" si="77"/>
        <v/>
      </c>
      <c r="BF108" s="451" t="str">
        <f t="shared" si="78"/>
        <v/>
      </c>
      <c r="BG108" s="452" t="str">
        <f t="shared" si="79"/>
        <v/>
      </c>
      <c r="BH108" s="454" t="str">
        <f t="shared" si="80"/>
        <v/>
      </c>
      <c r="BI108" s="431"/>
      <c r="BJ108" s="455" t="s">
        <v>1905</v>
      </c>
      <c r="BK108" s="455" t="s">
        <v>1906</v>
      </c>
      <c r="BP108" s="455" t="s">
        <v>1907</v>
      </c>
      <c r="BQ108" s="455" t="s">
        <v>1908</v>
      </c>
      <c r="BT108" s="455"/>
      <c r="BV108" s="455" t="s">
        <v>1909</v>
      </c>
      <c r="BW108" s="455" t="s">
        <v>1910</v>
      </c>
      <c r="BX108" s="455" t="s">
        <v>1911</v>
      </c>
      <c r="BY108" s="455" t="s">
        <v>1912</v>
      </c>
      <c r="CA108" s="455" t="s">
        <v>1708</v>
      </c>
      <c r="CC108" s="455" t="s">
        <v>1913</v>
      </c>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row>
    <row r="109" spans="1:140" ht="18.75" x14ac:dyDescent="0.3">
      <c r="A109" s="477"/>
      <c r="B109" s="478"/>
      <c r="C109" s="469">
        <v>96</v>
      </c>
      <c r="D109" s="480"/>
      <c r="E109" s="516"/>
      <c r="F109" s="481"/>
      <c r="G109" s="462"/>
      <c r="H109" s="463"/>
      <c r="I109" s="501"/>
      <c r="J109" s="497"/>
      <c r="K109" s="465"/>
      <c r="L109" s="466"/>
      <c r="M109" s="439"/>
      <c r="N109" s="399" t="str">
        <f t="shared" si="49"/>
        <v/>
      </c>
      <c r="O109" s="484"/>
      <c r="P109" s="484"/>
      <c r="Q109" s="484"/>
      <c r="R109" s="484"/>
      <c r="S109" s="484"/>
      <c r="T109" s="466"/>
      <c r="U109" s="485"/>
      <c r="V109" s="494"/>
      <c r="W109" s="495"/>
      <c r="X109" s="496"/>
      <c r="Y109" s="404">
        <f t="shared" si="50"/>
        <v>0</v>
      </c>
      <c r="Z109" s="405">
        <f t="shared" si="51"/>
        <v>0</v>
      </c>
      <c r="AA109" s="486"/>
      <c r="AB109" s="442">
        <f t="shared" si="52"/>
        <v>0</v>
      </c>
      <c r="AC109" s="487"/>
      <c r="AD109" s="409" t="str">
        <f t="shared" si="53"/>
        <v/>
      </c>
      <c r="AE109" s="410">
        <f t="shared" si="54"/>
        <v>0</v>
      </c>
      <c r="AF109" s="507"/>
      <c r="AG109" s="505"/>
      <c r="AH109" s="489"/>
      <c r="AI109" s="413">
        <f t="shared" si="55"/>
        <v>0</v>
      </c>
      <c r="AJ109" s="414">
        <f t="shared" si="56"/>
        <v>0</v>
      </c>
      <c r="AK109" s="415">
        <f t="shared" si="57"/>
        <v>0</v>
      </c>
      <c r="AL109" s="416">
        <f t="shared" si="58"/>
        <v>0</v>
      </c>
      <c r="AM109" s="416">
        <f t="shared" si="59"/>
        <v>0</v>
      </c>
      <c r="AN109" s="416">
        <f t="shared" si="60"/>
        <v>0</v>
      </c>
      <c r="AO109" s="416">
        <f t="shared" si="61"/>
        <v>0</v>
      </c>
      <c r="AP109" s="476" t="str">
        <f t="shared" si="62"/>
        <v xml:space="preserve"> </v>
      </c>
      <c r="AQ109" s="419" t="str">
        <f t="shared" si="63"/>
        <v xml:space="preserve"> </v>
      </c>
      <c r="AR109" s="419" t="str">
        <f t="shared" si="64"/>
        <v xml:space="preserve"> </v>
      </c>
      <c r="AS109" s="419" t="str">
        <f t="shared" si="65"/>
        <v xml:space="preserve"> </v>
      </c>
      <c r="AT109" s="419" t="str">
        <f t="shared" si="66"/>
        <v xml:space="preserve"> </v>
      </c>
      <c r="AU109" s="419" t="str">
        <f t="shared" si="67"/>
        <v xml:space="preserve"> </v>
      </c>
      <c r="AV109" s="420" t="str">
        <f t="shared" si="68"/>
        <v xml:space="preserve"> </v>
      </c>
      <c r="AW109" s="447" t="str">
        <f t="shared" si="69"/>
        <v/>
      </c>
      <c r="AX109" s="422" t="str">
        <f t="shared" si="70"/>
        <v/>
      </c>
      <c r="AY109" s="448" t="str">
        <f t="shared" si="71"/>
        <v/>
      </c>
      <c r="AZ109" s="449" t="str">
        <f t="shared" si="72"/>
        <v/>
      </c>
      <c r="BA109" s="450" t="str">
        <f t="shared" si="73"/>
        <v/>
      </c>
      <c r="BB109" s="451" t="str">
        <f t="shared" si="74"/>
        <v/>
      </c>
      <c r="BC109" s="452" t="str">
        <f t="shared" si="75"/>
        <v/>
      </c>
      <c r="BD109" s="451" t="str">
        <f t="shared" si="76"/>
        <v/>
      </c>
      <c r="BE109" s="453" t="str">
        <f t="shared" si="77"/>
        <v/>
      </c>
      <c r="BF109" s="451" t="str">
        <f t="shared" si="78"/>
        <v/>
      </c>
      <c r="BG109" s="452" t="str">
        <f t="shared" si="79"/>
        <v/>
      </c>
      <c r="BH109" s="454" t="str">
        <f t="shared" si="80"/>
        <v/>
      </c>
      <c r="BI109" s="431"/>
      <c r="BJ109" s="455" t="s">
        <v>1914</v>
      </c>
      <c r="BK109" s="455" t="s">
        <v>1915</v>
      </c>
      <c r="BP109" s="455" t="s">
        <v>1916</v>
      </c>
      <c r="BQ109" s="455" t="s">
        <v>1917</v>
      </c>
      <c r="BT109" s="455"/>
      <c r="BV109" s="455" t="s">
        <v>1918</v>
      </c>
      <c r="BW109" s="455" t="s">
        <v>1919</v>
      </c>
      <c r="BX109" s="455" t="s">
        <v>1920</v>
      </c>
      <c r="BY109" s="455" t="s">
        <v>1921</v>
      </c>
      <c r="CA109" s="455" t="s">
        <v>1922</v>
      </c>
      <c r="CC109" s="455" t="s">
        <v>1923</v>
      </c>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row>
    <row r="110" spans="1:140" ht="18.75" x14ac:dyDescent="0.3">
      <c r="A110" s="477"/>
      <c r="B110" s="478"/>
      <c r="C110" s="479">
        <v>97</v>
      </c>
      <c r="D110" s="480"/>
      <c r="E110" s="500"/>
      <c r="F110" s="481"/>
      <c r="G110" s="462"/>
      <c r="H110" s="463"/>
      <c r="I110" s="501"/>
      <c r="J110" s="497"/>
      <c r="K110" s="465"/>
      <c r="L110" s="466"/>
      <c r="M110" s="439"/>
      <c r="N110" s="399" t="str">
        <f t="shared" si="49"/>
        <v/>
      </c>
      <c r="O110" s="484"/>
      <c r="P110" s="484"/>
      <c r="Q110" s="484"/>
      <c r="R110" s="484"/>
      <c r="S110" s="484"/>
      <c r="T110" s="466"/>
      <c r="U110" s="485"/>
      <c r="V110" s="494"/>
      <c r="W110" s="495"/>
      <c r="X110" s="496"/>
      <c r="Y110" s="404">
        <f t="shared" si="50"/>
        <v>0</v>
      </c>
      <c r="Z110" s="405">
        <f t="shared" si="51"/>
        <v>0</v>
      </c>
      <c r="AA110" s="486"/>
      <c r="AB110" s="442">
        <f t="shared" si="52"/>
        <v>0</v>
      </c>
      <c r="AC110" s="487"/>
      <c r="AD110" s="409" t="str">
        <f t="shared" si="53"/>
        <v/>
      </c>
      <c r="AE110" s="410">
        <f t="shared" si="54"/>
        <v>0</v>
      </c>
      <c r="AF110" s="507"/>
      <c r="AG110" s="505"/>
      <c r="AH110" s="489"/>
      <c r="AI110" s="413">
        <f t="shared" si="55"/>
        <v>0</v>
      </c>
      <c r="AJ110" s="414">
        <f t="shared" si="56"/>
        <v>0</v>
      </c>
      <c r="AK110" s="415">
        <f t="shared" si="57"/>
        <v>0</v>
      </c>
      <c r="AL110" s="416">
        <f t="shared" si="58"/>
        <v>0</v>
      </c>
      <c r="AM110" s="416">
        <f t="shared" si="59"/>
        <v>0</v>
      </c>
      <c r="AN110" s="416">
        <f t="shared" si="60"/>
        <v>0</v>
      </c>
      <c r="AO110" s="416">
        <f t="shared" si="61"/>
        <v>0</v>
      </c>
      <c r="AP110" s="476" t="str">
        <f t="shared" si="62"/>
        <v xml:space="preserve"> </v>
      </c>
      <c r="AQ110" s="419" t="str">
        <f t="shared" si="63"/>
        <v xml:space="preserve"> </v>
      </c>
      <c r="AR110" s="419" t="str">
        <f t="shared" si="64"/>
        <v xml:space="preserve"> </v>
      </c>
      <c r="AS110" s="419" t="str">
        <f t="shared" si="65"/>
        <v xml:space="preserve"> </v>
      </c>
      <c r="AT110" s="419" t="str">
        <f t="shared" si="66"/>
        <v xml:space="preserve"> </v>
      </c>
      <c r="AU110" s="419" t="str">
        <f t="shared" si="67"/>
        <v xml:space="preserve"> </v>
      </c>
      <c r="AV110" s="420" t="str">
        <f t="shared" si="68"/>
        <v xml:space="preserve"> </v>
      </c>
      <c r="AW110" s="447" t="str">
        <f t="shared" si="69"/>
        <v/>
      </c>
      <c r="AX110" s="422" t="str">
        <f t="shared" si="70"/>
        <v/>
      </c>
      <c r="AY110" s="448" t="str">
        <f t="shared" si="71"/>
        <v/>
      </c>
      <c r="AZ110" s="449" t="str">
        <f t="shared" si="72"/>
        <v/>
      </c>
      <c r="BA110" s="450" t="str">
        <f t="shared" si="73"/>
        <v/>
      </c>
      <c r="BB110" s="451" t="str">
        <f t="shared" si="74"/>
        <v/>
      </c>
      <c r="BC110" s="452" t="str">
        <f t="shared" si="75"/>
        <v/>
      </c>
      <c r="BD110" s="451" t="str">
        <f t="shared" si="76"/>
        <v/>
      </c>
      <c r="BE110" s="453" t="str">
        <f t="shared" si="77"/>
        <v/>
      </c>
      <c r="BF110" s="451" t="str">
        <f t="shared" si="78"/>
        <v/>
      </c>
      <c r="BG110" s="452" t="str">
        <f t="shared" si="79"/>
        <v/>
      </c>
      <c r="BH110" s="454" t="str">
        <f t="shared" si="80"/>
        <v/>
      </c>
      <c r="BI110" s="431"/>
      <c r="BJ110" s="455" t="s">
        <v>1924</v>
      </c>
      <c r="BK110" s="455" t="s">
        <v>1925</v>
      </c>
      <c r="BP110" s="455" t="s">
        <v>1926</v>
      </c>
      <c r="BQ110" s="455" t="s">
        <v>1927</v>
      </c>
      <c r="BT110" s="455"/>
      <c r="BV110" s="455" t="s">
        <v>1928</v>
      </c>
      <c r="BW110" s="455" t="s">
        <v>1929</v>
      </c>
      <c r="BX110" s="455" t="s">
        <v>1930</v>
      </c>
      <c r="BY110" s="455" t="s">
        <v>1931</v>
      </c>
      <c r="CA110" s="455" t="s">
        <v>1932</v>
      </c>
      <c r="CC110" s="455" t="s">
        <v>1933</v>
      </c>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row>
    <row r="111" spans="1:140" ht="18.75" x14ac:dyDescent="0.3">
      <c r="A111" s="477"/>
      <c r="B111" s="478"/>
      <c r="C111" s="479">
        <v>98</v>
      </c>
      <c r="D111" s="480"/>
      <c r="E111" s="500"/>
      <c r="F111" s="481"/>
      <c r="G111" s="462"/>
      <c r="H111" s="463"/>
      <c r="I111" s="501"/>
      <c r="J111" s="497"/>
      <c r="K111" s="465"/>
      <c r="L111" s="466"/>
      <c r="M111" s="439"/>
      <c r="N111" s="399" t="str">
        <f t="shared" si="49"/>
        <v/>
      </c>
      <c r="O111" s="484"/>
      <c r="P111" s="484"/>
      <c r="Q111" s="484"/>
      <c r="R111" s="484"/>
      <c r="S111" s="484"/>
      <c r="T111" s="466"/>
      <c r="U111" s="485"/>
      <c r="V111" s="494"/>
      <c r="W111" s="495"/>
      <c r="X111" s="496"/>
      <c r="Y111" s="404">
        <f t="shared" si="50"/>
        <v>0</v>
      </c>
      <c r="Z111" s="405">
        <f t="shared" si="51"/>
        <v>0</v>
      </c>
      <c r="AA111" s="486"/>
      <c r="AB111" s="442">
        <f t="shared" si="52"/>
        <v>0</v>
      </c>
      <c r="AC111" s="487"/>
      <c r="AD111" s="409" t="str">
        <f t="shared" si="53"/>
        <v/>
      </c>
      <c r="AE111" s="410">
        <f t="shared" si="54"/>
        <v>0</v>
      </c>
      <c r="AF111" s="507"/>
      <c r="AG111" s="505"/>
      <c r="AH111" s="489"/>
      <c r="AI111" s="413">
        <f t="shared" si="55"/>
        <v>0</v>
      </c>
      <c r="AJ111" s="414">
        <f t="shared" si="56"/>
        <v>0</v>
      </c>
      <c r="AK111" s="415">
        <f t="shared" si="57"/>
        <v>0</v>
      </c>
      <c r="AL111" s="416">
        <f t="shared" si="58"/>
        <v>0</v>
      </c>
      <c r="AM111" s="416">
        <f t="shared" si="59"/>
        <v>0</v>
      </c>
      <c r="AN111" s="416">
        <f t="shared" si="60"/>
        <v>0</v>
      </c>
      <c r="AO111" s="416">
        <f t="shared" si="61"/>
        <v>0</v>
      </c>
      <c r="AP111" s="476" t="str">
        <f t="shared" si="62"/>
        <v xml:space="preserve"> </v>
      </c>
      <c r="AQ111" s="419" t="str">
        <f t="shared" si="63"/>
        <v xml:space="preserve"> </v>
      </c>
      <c r="AR111" s="419" t="str">
        <f t="shared" si="64"/>
        <v xml:space="preserve"> </v>
      </c>
      <c r="AS111" s="419" t="str">
        <f t="shared" si="65"/>
        <v xml:space="preserve"> </v>
      </c>
      <c r="AT111" s="419" t="str">
        <f t="shared" si="66"/>
        <v xml:space="preserve"> </v>
      </c>
      <c r="AU111" s="419" t="str">
        <f t="shared" si="67"/>
        <v xml:space="preserve"> </v>
      </c>
      <c r="AV111" s="420" t="str">
        <f t="shared" si="68"/>
        <v xml:space="preserve"> </v>
      </c>
      <c r="AW111" s="447" t="str">
        <f t="shared" si="69"/>
        <v/>
      </c>
      <c r="AX111" s="422" t="str">
        <f t="shared" si="70"/>
        <v/>
      </c>
      <c r="AY111" s="448" t="str">
        <f t="shared" si="71"/>
        <v/>
      </c>
      <c r="AZ111" s="449" t="str">
        <f t="shared" si="72"/>
        <v/>
      </c>
      <c r="BA111" s="450" t="str">
        <f t="shared" si="73"/>
        <v/>
      </c>
      <c r="BB111" s="451" t="str">
        <f t="shared" si="74"/>
        <v/>
      </c>
      <c r="BC111" s="452" t="str">
        <f t="shared" si="75"/>
        <v/>
      </c>
      <c r="BD111" s="451" t="str">
        <f t="shared" si="76"/>
        <v/>
      </c>
      <c r="BE111" s="453" t="str">
        <f t="shared" si="77"/>
        <v/>
      </c>
      <c r="BF111" s="451" t="str">
        <f t="shared" si="78"/>
        <v/>
      </c>
      <c r="BG111" s="452" t="str">
        <f t="shared" si="79"/>
        <v/>
      </c>
      <c r="BH111" s="454" t="str">
        <f t="shared" si="80"/>
        <v/>
      </c>
      <c r="BI111" s="431"/>
      <c r="BJ111" s="455" t="s">
        <v>1934</v>
      </c>
      <c r="BK111" s="455" t="s">
        <v>1935</v>
      </c>
      <c r="BP111" s="455" t="s">
        <v>1936</v>
      </c>
      <c r="BQ111" s="455" t="s">
        <v>1937</v>
      </c>
      <c r="BT111" s="455"/>
      <c r="BV111" s="455" t="s">
        <v>1938</v>
      </c>
      <c r="BW111" s="455" t="s">
        <v>1939</v>
      </c>
      <c r="BX111" s="455" t="s">
        <v>1940</v>
      </c>
      <c r="BY111" s="455" t="s">
        <v>1424</v>
      </c>
      <c r="CA111" s="455" t="s">
        <v>1941</v>
      </c>
      <c r="CC111" s="455" t="s">
        <v>1942</v>
      </c>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row>
    <row r="112" spans="1:140" ht="18.75" x14ac:dyDescent="0.3">
      <c r="A112" s="477"/>
      <c r="B112" s="478"/>
      <c r="C112" s="469">
        <v>99</v>
      </c>
      <c r="D112" s="517"/>
      <c r="E112" s="530"/>
      <c r="F112" s="481"/>
      <c r="G112" s="518"/>
      <c r="H112" s="510"/>
      <c r="I112" s="511"/>
      <c r="J112" s="512"/>
      <c r="K112" s="513"/>
      <c r="L112" s="514"/>
      <c r="M112" s="519"/>
      <c r="N112" s="399" t="str">
        <f t="shared" si="49"/>
        <v/>
      </c>
      <c r="O112" s="484"/>
      <c r="P112" s="484"/>
      <c r="Q112" s="484"/>
      <c r="R112" s="484"/>
      <c r="S112" s="484"/>
      <c r="T112" s="514"/>
      <c r="U112" s="520"/>
      <c r="V112" s="494"/>
      <c r="W112" s="521"/>
      <c r="X112" s="495"/>
      <c r="Y112" s="404">
        <f t="shared" si="50"/>
        <v>0</v>
      </c>
      <c r="Z112" s="405">
        <f t="shared" si="51"/>
        <v>0</v>
      </c>
      <c r="AA112" s="522"/>
      <c r="AB112" s="442">
        <f t="shared" si="52"/>
        <v>0</v>
      </c>
      <c r="AC112" s="487"/>
      <c r="AD112" s="409" t="str">
        <f t="shared" si="53"/>
        <v/>
      </c>
      <c r="AE112" s="410">
        <f t="shared" si="54"/>
        <v>0</v>
      </c>
      <c r="AF112" s="523"/>
      <c r="AG112" s="524"/>
      <c r="AH112" s="507"/>
      <c r="AI112" s="413">
        <f t="shared" si="55"/>
        <v>0</v>
      </c>
      <c r="AJ112" s="414">
        <f t="shared" si="56"/>
        <v>0</v>
      </c>
      <c r="AK112" s="415">
        <f t="shared" si="57"/>
        <v>0</v>
      </c>
      <c r="AL112" s="416">
        <f t="shared" si="58"/>
        <v>0</v>
      </c>
      <c r="AM112" s="416">
        <f t="shared" si="59"/>
        <v>0</v>
      </c>
      <c r="AN112" s="416">
        <f t="shared" si="60"/>
        <v>0</v>
      </c>
      <c r="AO112" s="416">
        <f t="shared" si="61"/>
        <v>0</v>
      </c>
      <c r="AP112" s="476" t="str">
        <f t="shared" si="62"/>
        <v xml:space="preserve"> </v>
      </c>
      <c r="AQ112" s="419" t="str">
        <f t="shared" si="63"/>
        <v xml:space="preserve"> </v>
      </c>
      <c r="AR112" s="419" t="str">
        <f t="shared" si="64"/>
        <v xml:space="preserve"> </v>
      </c>
      <c r="AS112" s="419" t="str">
        <f t="shared" si="65"/>
        <v xml:space="preserve"> </v>
      </c>
      <c r="AT112" s="419" t="str">
        <f t="shared" si="66"/>
        <v xml:space="preserve"> </v>
      </c>
      <c r="AU112" s="419" t="str">
        <f t="shared" si="67"/>
        <v xml:space="preserve"> </v>
      </c>
      <c r="AV112" s="420" t="str">
        <f t="shared" si="68"/>
        <v xml:space="preserve"> </v>
      </c>
      <c r="AW112" s="447" t="str">
        <f t="shared" si="69"/>
        <v/>
      </c>
      <c r="AX112" s="422" t="str">
        <f t="shared" si="70"/>
        <v/>
      </c>
      <c r="AY112" s="448" t="str">
        <f t="shared" si="71"/>
        <v/>
      </c>
      <c r="AZ112" s="449" t="str">
        <f t="shared" si="72"/>
        <v/>
      </c>
      <c r="BA112" s="450" t="str">
        <f t="shared" si="73"/>
        <v/>
      </c>
      <c r="BB112" s="451" t="str">
        <f t="shared" si="74"/>
        <v/>
      </c>
      <c r="BC112" s="452" t="str">
        <f t="shared" si="75"/>
        <v/>
      </c>
      <c r="BD112" s="451" t="str">
        <f t="shared" si="76"/>
        <v/>
      </c>
      <c r="BE112" s="453" t="str">
        <f t="shared" si="77"/>
        <v/>
      </c>
      <c r="BF112" s="451" t="str">
        <f t="shared" si="78"/>
        <v/>
      </c>
      <c r="BG112" s="452" t="str">
        <f t="shared" si="79"/>
        <v/>
      </c>
      <c r="BH112" s="454" t="str">
        <f t="shared" si="80"/>
        <v/>
      </c>
      <c r="BI112" s="431"/>
      <c r="BJ112" s="455" t="s">
        <v>1943</v>
      </c>
      <c r="BK112" s="455" t="s">
        <v>1944</v>
      </c>
      <c r="BP112" s="455" t="s">
        <v>1945</v>
      </c>
      <c r="BQ112" s="455" t="s">
        <v>1871</v>
      </c>
      <c r="BT112" s="455"/>
      <c r="BV112" s="455" t="s">
        <v>1946</v>
      </c>
      <c r="BW112" s="455" t="s">
        <v>1947</v>
      </c>
      <c r="BX112" s="455" t="s">
        <v>1920</v>
      </c>
      <c r="BY112" s="455" t="s">
        <v>1948</v>
      </c>
      <c r="CA112" s="455" t="s">
        <v>1949</v>
      </c>
      <c r="CC112" s="455" t="s">
        <v>1950</v>
      </c>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row>
    <row r="113" spans="1:140" ht="18.75" x14ac:dyDescent="0.3">
      <c r="A113" s="477"/>
      <c r="B113" s="478"/>
      <c r="C113" s="479">
        <v>100</v>
      </c>
      <c r="D113" s="480"/>
      <c r="E113" s="531"/>
      <c r="F113" s="481"/>
      <c r="G113" s="462"/>
      <c r="H113" s="525"/>
      <c r="I113" s="501"/>
      <c r="J113" s="497"/>
      <c r="K113" s="465"/>
      <c r="L113" s="466"/>
      <c r="M113" s="439"/>
      <c r="N113" s="399" t="str">
        <f t="shared" si="49"/>
        <v/>
      </c>
      <c r="O113" s="484"/>
      <c r="P113" s="484"/>
      <c r="Q113" s="484"/>
      <c r="R113" s="484"/>
      <c r="S113" s="484"/>
      <c r="T113" s="484"/>
      <c r="U113" s="466"/>
      <c r="V113" s="494"/>
      <c r="W113" s="495"/>
      <c r="X113" s="495"/>
      <c r="Y113" s="404">
        <f t="shared" si="50"/>
        <v>0</v>
      </c>
      <c r="Z113" s="405">
        <f t="shared" si="51"/>
        <v>0</v>
      </c>
      <c r="AA113" s="486"/>
      <c r="AB113" s="442">
        <f t="shared" si="52"/>
        <v>0</v>
      </c>
      <c r="AC113" s="487"/>
      <c r="AD113" s="409" t="str">
        <f t="shared" si="53"/>
        <v/>
      </c>
      <c r="AE113" s="410">
        <f t="shared" si="54"/>
        <v>0</v>
      </c>
      <c r="AF113" s="507"/>
      <c r="AG113" s="526"/>
      <c r="AH113" s="507"/>
      <c r="AI113" s="413">
        <f t="shared" si="55"/>
        <v>0</v>
      </c>
      <c r="AJ113" s="414">
        <f t="shared" si="56"/>
        <v>0</v>
      </c>
      <c r="AK113" s="415">
        <f t="shared" si="57"/>
        <v>0</v>
      </c>
      <c r="AL113" s="416">
        <f t="shared" si="58"/>
        <v>0</v>
      </c>
      <c r="AM113" s="416">
        <f t="shared" si="59"/>
        <v>0</v>
      </c>
      <c r="AN113" s="416">
        <f t="shared" si="60"/>
        <v>0</v>
      </c>
      <c r="AO113" s="416">
        <f t="shared" si="61"/>
        <v>0</v>
      </c>
      <c r="AP113" s="476" t="str">
        <f t="shared" si="62"/>
        <v xml:space="preserve"> </v>
      </c>
      <c r="AQ113" s="419" t="str">
        <f t="shared" si="63"/>
        <v xml:space="preserve"> </v>
      </c>
      <c r="AR113" s="419" t="str">
        <f t="shared" si="64"/>
        <v xml:space="preserve"> </v>
      </c>
      <c r="AS113" s="419" t="str">
        <f t="shared" si="65"/>
        <v xml:space="preserve"> </v>
      </c>
      <c r="AT113" s="419" t="str">
        <f t="shared" si="66"/>
        <v xml:space="preserve"> </v>
      </c>
      <c r="AU113" s="419" t="str">
        <f t="shared" si="67"/>
        <v xml:space="preserve"> </v>
      </c>
      <c r="AV113" s="420" t="str">
        <f t="shared" si="68"/>
        <v xml:space="preserve"> </v>
      </c>
      <c r="AW113" s="447" t="str">
        <f t="shared" si="69"/>
        <v/>
      </c>
      <c r="AX113" s="422" t="str">
        <f t="shared" si="70"/>
        <v/>
      </c>
      <c r="AY113" s="448" t="str">
        <f t="shared" si="71"/>
        <v/>
      </c>
      <c r="AZ113" s="449" t="str">
        <f t="shared" si="72"/>
        <v/>
      </c>
      <c r="BA113" s="450" t="str">
        <f t="shared" si="73"/>
        <v/>
      </c>
      <c r="BB113" s="451" t="str">
        <f t="shared" si="74"/>
        <v/>
      </c>
      <c r="BC113" s="452" t="str">
        <f t="shared" si="75"/>
        <v/>
      </c>
      <c r="BD113" s="451" t="str">
        <f t="shared" si="76"/>
        <v/>
      </c>
      <c r="BE113" s="453" t="str">
        <f t="shared" si="77"/>
        <v/>
      </c>
      <c r="BF113" s="451" t="str">
        <f t="shared" si="78"/>
        <v/>
      </c>
      <c r="BG113" s="452" t="str">
        <f t="shared" si="79"/>
        <v/>
      </c>
      <c r="BH113" s="454" t="str">
        <f t="shared" si="80"/>
        <v/>
      </c>
      <c r="BI113" s="431"/>
      <c r="BJ113" s="455" t="s">
        <v>1951</v>
      </c>
      <c r="BK113" s="455" t="s">
        <v>1952</v>
      </c>
      <c r="BP113" s="455" t="s">
        <v>1953</v>
      </c>
      <c r="BQ113" s="455" t="s">
        <v>1954</v>
      </c>
      <c r="BT113" s="455"/>
      <c r="BV113" s="455" t="s">
        <v>1955</v>
      </c>
      <c r="BW113" s="455" t="s">
        <v>1956</v>
      </c>
      <c r="BX113" s="455" t="s">
        <v>1930</v>
      </c>
      <c r="BY113" s="455" t="s">
        <v>1453</v>
      </c>
      <c r="CA113" s="455" t="s">
        <v>1957</v>
      </c>
      <c r="CC113" s="455" t="s">
        <v>1958</v>
      </c>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row>
    <row r="114" spans="1:140" ht="18.75" x14ac:dyDescent="0.3">
      <c r="A114" s="386"/>
      <c r="B114" s="387"/>
      <c r="C114" s="469">
        <v>101</v>
      </c>
      <c r="D114" s="470"/>
      <c r="E114" s="532"/>
      <c r="F114" s="391"/>
      <c r="G114" s="392"/>
      <c r="H114" s="393"/>
      <c r="I114" s="394"/>
      <c r="J114" s="395"/>
      <c r="K114" s="396"/>
      <c r="L114" s="397"/>
      <c r="M114" s="439"/>
      <c r="N114" s="399" t="str">
        <f t="shared" si="49"/>
        <v/>
      </c>
      <c r="O114" s="527"/>
      <c r="P114" s="473"/>
      <c r="Q114" s="473"/>
      <c r="R114" s="473"/>
      <c r="S114" s="473"/>
      <c r="T114" s="473"/>
      <c r="U114" s="474"/>
      <c r="V114" s="441"/>
      <c r="W114" s="403"/>
      <c r="X114" s="403"/>
      <c r="Y114" s="404">
        <f t="shared" si="50"/>
        <v>0</v>
      </c>
      <c r="Z114" s="405">
        <f t="shared" si="51"/>
        <v>0</v>
      </c>
      <c r="AA114" s="406"/>
      <c r="AB114" s="442">
        <f t="shared" si="52"/>
        <v>0</v>
      </c>
      <c r="AC114" s="443"/>
      <c r="AD114" s="409" t="str">
        <f t="shared" si="53"/>
        <v/>
      </c>
      <c r="AE114" s="410">
        <f t="shared" si="54"/>
        <v>0</v>
      </c>
      <c r="AF114" s="411"/>
      <c r="AG114" s="412"/>
      <c r="AH114" s="411"/>
      <c r="AI114" s="413">
        <f t="shared" si="55"/>
        <v>0</v>
      </c>
      <c r="AJ114" s="414">
        <f t="shared" si="56"/>
        <v>0</v>
      </c>
      <c r="AK114" s="415">
        <f t="shared" si="57"/>
        <v>0</v>
      </c>
      <c r="AL114" s="416">
        <f t="shared" si="58"/>
        <v>0</v>
      </c>
      <c r="AM114" s="416">
        <f t="shared" si="59"/>
        <v>0</v>
      </c>
      <c r="AN114" s="416">
        <f t="shared" si="60"/>
        <v>0</v>
      </c>
      <c r="AO114" s="416">
        <f t="shared" si="61"/>
        <v>0</v>
      </c>
      <c r="AP114" s="476" t="str">
        <f t="shared" si="62"/>
        <v xml:space="preserve"> </v>
      </c>
      <c r="AQ114" s="419" t="str">
        <f t="shared" si="63"/>
        <v xml:space="preserve"> </v>
      </c>
      <c r="AR114" s="419" t="str">
        <f t="shared" si="64"/>
        <v xml:space="preserve"> </v>
      </c>
      <c r="AS114" s="419" t="str">
        <f t="shared" si="65"/>
        <v xml:space="preserve"> </v>
      </c>
      <c r="AT114" s="419" t="str">
        <f t="shared" si="66"/>
        <v xml:space="preserve"> </v>
      </c>
      <c r="AU114" s="419" t="str">
        <f t="shared" si="67"/>
        <v xml:space="preserve"> </v>
      </c>
      <c r="AV114" s="420" t="str">
        <f t="shared" si="68"/>
        <v xml:space="preserve"> </v>
      </c>
      <c r="AW114" s="447" t="str">
        <f t="shared" si="69"/>
        <v/>
      </c>
      <c r="AX114" s="422" t="str">
        <f t="shared" si="70"/>
        <v/>
      </c>
      <c r="AY114" s="448" t="str">
        <f t="shared" si="71"/>
        <v/>
      </c>
      <c r="AZ114" s="449" t="str">
        <f t="shared" si="72"/>
        <v/>
      </c>
      <c r="BA114" s="450" t="str">
        <f t="shared" si="73"/>
        <v/>
      </c>
      <c r="BB114" s="451" t="str">
        <f t="shared" si="74"/>
        <v/>
      </c>
      <c r="BC114" s="452" t="str">
        <f t="shared" si="75"/>
        <v/>
      </c>
      <c r="BD114" s="451" t="str">
        <f t="shared" si="76"/>
        <v/>
      </c>
      <c r="BE114" s="453" t="str">
        <f t="shared" si="77"/>
        <v/>
      </c>
      <c r="BF114" s="451" t="str">
        <f t="shared" si="78"/>
        <v/>
      </c>
      <c r="BG114" s="452" t="str">
        <f t="shared" si="79"/>
        <v/>
      </c>
      <c r="BH114" s="454" t="str">
        <f t="shared" si="80"/>
        <v/>
      </c>
      <c r="BI114" s="431"/>
      <c r="BJ114" s="455" t="s">
        <v>1959</v>
      </c>
      <c r="BK114" s="455" t="s">
        <v>1960</v>
      </c>
      <c r="BP114" s="455" t="s">
        <v>1961</v>
      </c>
      <c r="BQ114" s="455" t="s">
        <v>1962</v>
      </c>
      <c r="BT114" s="455"/>
      <c r="BV114" s="455" t="s">
        <v>1963</v>
      </c>
      <c r="BW114" s="455" t="s">
        <v>1964</v>
      </c>
      <c r="BX114" s="455" t="s">
        <v>1965</v>
      </c>
      <c r="BY114" s="455" t="s">
        <v>1481</v>
      </c>
      <c r="CA114" s="455" t="s">
        <v>1966</v>
      </c>
      <c r="CC114" s="455" t="s">
        <v>1967</v>
      </c>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row>
    <row r="115" spans="1:140" ht="18.75" x14ac:dyDescent="0.3">
      <c r="A115" s="386"/>
      <c r="B115" s="387"/>
      <c r="C115" s="469">
        <v>102</v>
      </c>
      <c r="D115" s="470"/>
      <c r="E115" s="533"/>
      <c r="F115" s="391"/>
      <c r="G115" s="392"/>
      <c r="H115" s="493"/>
      <c r="I115" s="394"/>
      <c r="J115" s="395"/>
      <c r="K115" s="396"/>
      <c r="L115" s="397"/>
      <c r="M115" s="398"/>
      <c r="N115" s="399" t="str">
        <f t="shared" si="49"/>
        <v/>
      </c>
      <c r="O115" s="473"/>
      <c r="P115" s="473"/>
      <c r="Q115" s="473"/>
      <c r="R115" s="473"/>
      <c r="S115" s="473"/>
      <c r="T115" s="474"/>
      <c r="U115" s="475"/>
      <c r="V115" s="441"/>
      <c r="W115" s="403"/>
      <c r="X115" s="403"/>
      <c r="Y115" s="404">
        <f t="shared" si="50"/>
        <v>0</v>
      </c>
      <c r="Z115" s="405">
        <f t="shared" si="51"/>
        <v>0</v>
      </c>
      <c r="AA115" s="406"/>
      <c r="AB115" s="442">
        <f t="shared" si="52"/>
        <v>0</v>
      </c>
      <c r="AC115" s="443"/>
      <c r="AD115" s="409" t="str">
        <f t="shared" si="53"/>
        <v/>
      </c>
      <c r="AE115" s="410">
        <f t="shared" si="54"/>
        <v>0</v>
      </c>
      <c r="AF115" s="411"/>
      <c r="AG115" s="444"/>
      <c r="AH115" s="445"/>
      <c r="AI115" s="413">
        <f t="shared" si="55"/>
        <v>0</v>
      </c>
      <c r="AJ115" s="414">
        <f t="shared" si="56"/>
        <v>0</v>
      </c>
      <c r="AK115" s="415">
        <f t="shared" si="57"/>
        <v>0</v>
      </c>
      <c r="AL115" s="416">
        <f t="shared" si="58"/>
        <v>0</v>
      </c>
      <c r="AM115" s="416">
        <f t="shared" si="59"/>
        <v>0</v>
      </c>
      <c r="AN115" s="416">
        <f t="shared" si="60"/>
        <v>0</v>
      </c>
      <c r="AO115" s="416">
        <f t="shared" si="61"/>
        <v>0</v>
      </c>
      <c r="AP115" s="476" t="str">
        <f t="shared" si="62"/>
        <v xml:space="preserve"> </v>
      </c>
      <c r="AQ115" s="419" t="str">
        <f t="shared" si="63"/>
        <v xml:space="preserve"> </v>
      </c>
      <c r="AR115" s="419" t="str">
        <f t="shared" si="64"/>
        <v xml:space="preserve"> </v>
      </c>
      <c r="AS115" s="419" t="str">
        <f t="shared" si="65"/>
        <v xml:space="preserve"> </v>
      </c>
      <c r="AT115" s="419" t="str">
        <f t="shared" si="66"/>
        <v xml:space="preserve"> </v>
      </c>
      <c r="AU115" s="419" t="str">
        <f t="shared" si="67"/>
        <v xml:space="preserve"> </v>
      </c>
      <c r="AV115" s="420" t="str">
        <f t="shared" si="68"/>
        <v xml:space="preserve"> </v>
      </c>
      <c r="AW115" s="447" t="str">
        <f t="shared" si="69"/>
        <v/>
      </c>
      <c r="AX115" s="422" t="str">
        <f t="shared" si="70"/>
        <v/>
      </c>
      <c r="AY115" s="448" t="str">
        <f t="shared" si="71"/>
        <v/>
      </c>
      <c r="AZ115" s="449" t="str">
        <f t="shared" si="72"/>
        <v/>
      </c>
      <c r="BA115" s="450" t="str">
        <f t="shared" si="73"/>
        <v/>
      </c>
      <c r="BB115" s="451" t="str">
        <f t="shared" si="74"/>
        <v/>
      </c>
      <c r="BC115" s="452" t="str">
        <f t="shared" si="75"/>
        <v/>
      </c>
      <c r="BD115" s="451" t="str">
        <f t="shared" si="76"/>
        <v/>
      </c>
      <c r="BE115" s="453" t="str">
        <f t="shared" si="77"/>
        <v/>
      </c>
      <c r="BF115" s="451" t="str">
        <f t="shared" si="78"/>
        <v/>
      </c>
      <c r="BG115" s="452" t="str">
        <f t="shared" si="79"/>
        <v/>
      </c>
      <c r="BH115" s="454" t="str">
        <f t="shared" si="80"/>
        <v/>
      </c>
      <c r="BI115" s="431"/>
      <c r="BJ115" s="455" t="s">
        <v>1968</v>
      </c>
      <c r="BK115" s="455" t="s">
        <v>1969</v>
      </c>
      <c r="BP115" s="455" t="s">
        <v>1970</v>
      </c>
      <c r="BQ115" s="455" t="s">
        <v>1971</v>
      </c>
      <c r="BT115" s="455"/>
      <c r="BV115" s="455" t="s">
        <v>1972</v>
      </c>
      <c r="BW115" s="455" t="s">
        <v>1973</v>
      </c>
      <c r="BX115" s="455" t="s">
        <v>1902</v>
      </c>
      <c r="BY115" s="455" t="s">
        <v>1974</v>
      </c>
      <c r="CA115" s="455" t="s">
        <v>1975</v>
      </c>
      <c r="CC115" s="455" t="s">
        <v>1976</v>
      </c>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row>
    <row r="116" spans="1:140" ht="18.75" x14ac:dyDescent="0.3">
      <c r="A116" s="386"/>
      <c r="B116" s="387"/>
      <c r="C116" s="469">
        <v>103</v>
      </c>
      <c r="D116" s="470"/>
      <c r="E116" s="533"/>
      <c r="F116" s="391"/>
      <c r="G116" s="462"/>
      <c r="H116" s="463"/>
      <c r="I116" s="501"/>
      <c r="J116" s="497"/>
      <c r="K116" s="465"/>
      <c r="L116" s="466"/>
      <c r="M116" s="439"/>
      <c r="N116" s="399" t="str">
        <f t="shared" si="49"/>
        <v/>
      </c>
      <c r="O116" s="473"/>
      <c r="P116" s="473"/>
      <c r="Q116" s="473"/>
      <c r="R116" s="473"/>
      <c r="S116" s="473"/>
      <c r="T116" s="474"/>
      <c r="U116" s="475"/>
      <c r="V116" s="441"/>
      <c r="W116" s="403"/>
      <c r="X116" s="403"/>
      <c r="Y116" s="404">
        <f t="shared" si="50"/>
        <v>0</v>
      </c>
      <c r="Z116" s="405">
        <f t="shared" si="51"/>
        <v>0</v>
      </c>
      <c r="AA116" s="406"/>
      <c r="AB116" s="442">
        <f t="shared" si="52"/>
        <v>0</v>
      </c>
      <c r="AC116" s="443"/>
      <c r="AD116" s="409" t="str">
        <f t="shared" si="53"/>
        <v/>
      </c>
      <c r="AE116" s="410">
        <f t="shared" si="54"/>
        <v>0</v>
      </c>
      <c r="AF116" s="411"/>
      <c r="AG116" s="444"/>
      <c r="AH116" s="445"/>
      <c r="AI116" s="413">
        <f t="shared" si="55"/>
        <v>0</v>
      </c>
      <c r="AJ116" s="414">
        <f t="shared" si="56"/>
        <v>0</v>
      </c>
      <c r="AK116" s="415">
        <f t="shared" si="57"/>
        <v>0</v>
      </c>
      <c r="AL116" s="416">
        <f t="shared" si="58"/>
        <v>0</v>
      </c>
      <c r="AM116" s="416">
        <f t="shared" si="59"/>
        <v>0</v>
      </c>
      <c r="AN116" s="416">
        <f t="shared" si="60"/>
        <v>0</v>
      </c>
      <c r="AO116" s="416">
        <f t="shared" si="61"/>
        <v>0</v>
      </c>
      <c r="AP116" s="476" t="str">
        <f t="shared" si="62"/>
        <v xml:space="preserve"> </v>
      </c>
      <c r="AQ116" s="419" t="str">
        <f t="shared" si="63"/>
        <v xml:space="preserve"> </v>
      </c>
      <c r="AR116" s="419" t="str">
        <f t="shared" si="64"/>
        <v xml:space="preserve"> </v>
      </c>
      <c r="AS116" s="419" t="str">
        <f t="shared" si="65"/>
        <v xml:space="preserve"> </v>
      </c>
      <c r="AT116" s="419" t="str">
        <f t="shared" si="66"/>
        <v xml:space="preserve"> </v>
      </c>
      <c r="AU116" s="419" t="str">
        <f t="shared" si="67"/>
        <v xml:space="preserve"> </v>
      </c>
      <c r="AV116" s="420" t="str">
        <f t="shared" si="68"/>
        <v xml:space="preserve"> </v>
      </c>
      <c r="AW116" s="447" t="str">
        <f t="shared" si="69"/>
        <v/>
      </c>
      <c r="AX116" s="422" t="str">
        <f t="shared" si="70"/>
        <v/>
      </c>
      <c r="AY116" s="448" t="str">
        <f t="shared" si="71"/>
        <v/>
      </c>
      <c r="AZ116" s="449" t="str">
        <f t="shared" si="72"/>
        <v/>
      </c>
      <c r="BA116" s="450" t="str">
        <f t="shared" si="73"/>
        <v/>
      </c>
      <c r="BB116" s="451" t="str">
        <f t="shared" si="74"/>
        <v/>
      </c>
      <c r="BC116" s="452" t="str">
        <f t="shared" si="75"/>
        <v/>
      </c>
      <c r="BD116" s="451" t="str">
        <f t="shared" si="76"/>
        <v/>
      </c>
      <c r="BE116" s="453" t="str">
        <f t="shared" si="77"/>
        <v/>
      </c>
      <c r="BF116" s="451" t="str">
        <f t="shared" si="78"/>
        <v/>
      </c>
      <c r="BG116" s="452" t="str">
        <f t="shared" si="79"/>
        <v/>
      </c>
      <c r="BH116" s="454" t="str">
        <f t="shared" si="80"/>
        <v/>
      </c>
      <c r="BI116" s="431"/>
      <c r="BJ116" s="455" t="s">
        <v>1977</v>
      </c>
      <c r="BK116" s="455" t="s">
        <v>1978</v>
      </c>
      <c r="BP116" s="455" t="s">
        <v>1979</v>
      </c>
      <c r="BQ116" s="455" t="s">
        <v>1980</v>
      </c>
      <c r="BT116" s="455"/>
      <c r="BV116" s="455" t="s">
        <v>1981</v>
      </c>
      <c r="BW116" s="455"/>
      <c r="BX116" s="455" t="s">
        <v>1982</v>
      </c>
      <c r="BY116" s="455" t="s">
        <v>1525</v>
      </c>
      <c r="CA116" s="455" t="s">
        <v>1983</v>
      </c>
      <c r="CC116" s="455" t="s">
        <v>1984</v>
      </c>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row>
    <row r="117" spans="1:140" ht="18.75" x14ac:dyDescent="0.3">
      <c r="A117" s="386"/>
      <c r="B117" s="387"/>
      <c r="C117" s="469">
        <v>104</v>
      </c>
      <c r="D117" s="470"/>
      <c r="E117" s="533"/>
      <c r="F117" s="391"/>
      <c r="G117" s="462"/>
      <c r="H117" s="463"/>
      <c r="I117" s="501"/>
      <c r="J117" s="497"/>
      <c r="K117" s="465"/>
      <c r="L117" s="466"/>
      <c r="M117" s="439"/>
      <c r="N117" s="399" t="str">
        <f t="shared" si="49"/>
        <v/>
      </c>
      <c r="O117" s="473"/>
      <c r="P117" s="473"/>
      <c r="Q117" s="473"/>
      <c r="R117" s="473"/>
      <c r="S117" s="473"/>
      <c r="T117" s="474"/>
      <c r="U117" s="475"/>
      <c r="V117" s="441"/>
      <c r="W117" s="403"/>
      <c r="X117" s="403"/>
      <c r="Y117" s="404">
        <f t="shared" si="50"/>
        <v>0</v>
      </c>
      <c r="Z117" s="405">
        <f t="shared" si="51"/>
        <v>0</v>
      </c>
      <c r="AA117" s="406"/>
      <c r="AB117" s="442">
        <f t="shared" si="52"/>
        <v>0</v>
      </c>
      <c r="AC117" s="443"/>
      <c r="AD117" s="409" t="str">
        <f t="shared" si="53"/>
        <v/>
      </c>
      <c r="AE117" s="410">
        <f t="shared" si="54"/>
        <v>0</v>
      </c>
      <c r="AF117" s="411"/>
      <c r="AG117" s="444"/>
      <c r="AH117" s="445"/>
      <c r="AI117" s="413">
        <f t="shared" si="55"/>
        <v>0</v>
      </c>
      <c r="AJ117" s="414">
        <f t="shared" si="56"/>
        <v>0</v>
      </c>
      <c r="AK117" s="415">
        <f t="shared" si="57"/>
        <v>0</v>
      </c>
      <c r="AL117" s="416">
        <f t="shared" si="58"/>
        <v>0</v>
      </c>
      <c r="AM117" s="416">
        <f t="shared" si="59"/>
        <v>0</v>
      </c>
      <c r="AN117" s="416">
        <f t="shared" si="60"/>
        <v>0</v>
      </c>
      <c r="AO117" s="416">
        <f t="shared" si="61"/>
        <v>0</v>
      </c>
      <c r="AP117" s="476" t="str">
        <f t="shared" si="62"/>
        <v xml:space="preserve"> </v>
      </c>
      <c r="AQ117" s="419" t="str">
        <f t="shared" si="63"/>
        <v xml:space="preserve"> </v>
      </c>
      <c r="AR117" s="419" t="str">
        <f t="shared" si="64"/>
        <v xml:space="preserve"> </v>
      </c>
      <c r="AS117" s="419" t="str">
        <f t="shared" si="65"/>
        <v xml:space="preserve"> </v>
      </c>
      <c r="AT117" s="419" t="str">
        <f t="shared" si="66"/>
        <v xml:space="preserve"> </v>
      </c>
      <c r="AU117" s="419" t="str">
        <f t="shared" si="67"/>
        <v xml:space="preserve"> </v>
      </c>
      <c r="AV117" s="420" t="str">
        <f t="shared" si="68"/>
        <v xml:space="preserve"> </v>
      </c>
      <c r="AW117" s="447" t="str">
        <f t="shared" si="69"/>
        <v/>
      </c>
      <c r="AX117" s="422" t="str">
        <f t="shared" si="70"/>
        <v/>
      </c>
      <c r="AY117" s="448" t="str">
        <f t="shared" si="71"/>
        <v/>
      </c>
      <c r="AZ117" s="449" t="str">
        <f t="shared" si="72"/>
        <v/>
      </c>
      <c r="BA117" s="450" t="str">
        <f t="shared" si="73"/>
        <v/>
      </c>
      <c r="BB117" s="451" t="str">
        <f t="shared" si="74"/>
        <v/>
      </c>
      <c r="BC117" s="452" t="str">
        <f t="shared" si="75"/>
        <v/>
      </c>
      <c r="BD117" s="451" t="str">
        <f t="shared" si="76"/>
        <v/>
      </c>
      <c r="BE117" s="453" t="str">
        <f t="shared" si="77"/>
        <v/>
      </c>
      <c r="BF117" s="451" t="str">
        <f t="shared" si="78"/>
        <v/>
      </c>
      <c r="BG117" s="452" t="str">
        <f t="shared" si="79"/>
        <v/>
      </c>
      <c r="BH117" s="454" t="str">
        <f t="shared" si="80"/>
        <v/>
      </c>
      <c r="BI117" s="431"/>
      <c r="BJ117" s="455" t="s">
        <v>1985</v>
      </c>
      <c r="BK117" s="455" t="s">
        <v>1986</v>
      </c>
      <c r="BP117" s="455" t="s">
        <v>1987</v>
      </c>
      <c r="BQ117" s="455" t="s">
        <v>1988</v>
      </c>
      <c r="BT117" s="455"/>
      <c r="BV117" s="455" t="s">
        <v>1989</v>
      </c>
      <c r="BW117" s="455"/>
      <c r="BX117" s="455" t="s">
        <v>1920</v>
      </c>
      <c r="BY117" s="455" t="s">
        <v>1990</v>
      </c>
      <c r="CA117" s="455" t="s">
        <v>1991</v>
      </c>
      <c r="CC117" s="455" t="s">
        <v>1992</v>
      </c>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row>
    <row r="118" spans="1:140" ht="18.75" x14ac:dyDescent="0.3">
      <c r="A118" s="477"/>
      <c r="B118" s="478"/>
      <c r="C118" s="479">
        <v>105</v>
      </c>
      <c r="D118" s="480"/>
      <c r="E118" s="500"/>
      <c r="F118" s="481"/>
      <c r="G118" s="462"/>
      <c r="H118" s="463"/>
      <c r="I118" s="501"/>
      <c r="J118" s="497"/>
      <c r="K118" s="465"/>
      <c r="L118" s="466"/>
      <c r="M118" s="439"/>
      <c r="N118" s="399" t="str">
        <f t="shared" si="49"/>
        <v/>
      </c>
      <c r="O118" s="484"/>
      <c r="P118" s="484"/>
      <c r="Q118" s="484"/>
      <c r="R118" s="484"/>
      <c r="S118" s="484"/>
      <c r="T118" s="466"/>
      <c r="U118" s="485"/>
      <c r="V118" s="441"/>
      <c r="W118" s="403"/>
      <c r="X118" s="403"/>
      <c r="Y118" s="404">
        <f t="shared" si="50"/>
        <v>0</v>
      </c>
      <c r="Z118" s="405">
        <f t="shared" si="51"/>
        <v>0</v>
      </c>
      <c r="AA118" s="486"/>
      <c r="AB118" s="442">
        <f t="shared" si="52"/>
        <v>0</v>
      </c>
      <c r="AC118" s="487"/>
      <c r="AD118" s="409" t="str">
        <f t="shared" si="53"/>
        <v/>
      </c>
      <c r="AE118" s="410">
        <f t="shared" si="54"/>
        <v>0</v>
      </c>
      <c r="AF118" s="507"/>
      <c r="AG118" s="505"/>
      <c r="AH118" s="489"/>
      <c r="AI118" s="413">
        <f t="shared" si="55"/>
        <v>0</v>
      </c>
      <c r="AJ118" s="414">
        <f t="shared" si="56"/>
        <v>0</v>
      </c>
      <c r="AK118" s="415">
        <f t="shared" si="57"/>
        <v>0</v>
      </c>
      <c r="AL118" s="416">
        <f t="shared" si="58"/>
        <v>0</v>
      </c>
      <c r="AM118" s="416">
        <f t="shared" si="59"/>
        <v>0</v>
      </c>
      <c r="AN118" s="416">
        <f t="shared" si="60"/>
        <v>0</v>
      </c>
      <c r="AO118" s="416">
        <f t="shared" si="61"/>
        <v>0</v>
      </c>
      <c r="AP118" s="476" t="str">
        <f t="shared" si="62"/>
        <v xml:space="preserve"> </v>
      </c>
      <c r="AQ118" s="419" t="str">
        <f t="shared" si="63"/>
        <v xml:space="preserve"> </v>
      </c>
      <c r="AR118" s="419" t="str">
        <f t="shared" si="64"/>
        <v xml:space="preserve"> </v>
      </c>
      <c r="AS118" s="419" t="str">
        <f t="shared" si="65"/>
        <v xml:space="preserve"> </v>
      </c>
      <c r="AT118" s="419" t="str">
        <f t="shared" si="66"/>
        <v xml:space="preserve"> </v>
      </c>
      <c r="AU118" s="419" t="str">
        <f t="shared" si="67"/>
        <v xml:space="preserve"> </v>
      </c>
      <c r="AV118" s="420" t="str">
        <f t="shared" si="68"/>
        <v xml:space="preserve"> </v>
      </c>
      <c r="AW118" s="447" t="str">
        <f t="shared" si="69"/>
        <v/>
      </c>
      <c r="AX118" s="422" t="str">
        <f t="shared" si="70"/>
        <v/>
      </c>
      <c r="AY118" s="448" t="str">
        <f t="shared" si="71"/>
        <v/>
      </c>
      <c r="AZ118" s="449" t="str">
        <f t="shared" si="72"/>
        <v/>
      </c>
      <c r="BA118" s="450" t="str">
        <f t="shared" si="73"/>
        <v/>
      </c>
      <c r="BB118" s="451" t="str">
        <f t="shared" si="74"/>
        <v/>
      </c>
      <c r="BC118" s="452" t="str">
        <f t="shared" si="75"/>
        <v/>
      </c>
      <c r="BD118" s="451" t="str">
        <f t="shared" si="76"/>
        <v/>
      </c>
      <c r="BE118" s="453" t="str">
        <f t="shared" si="77"/>
        <v/>
      </c>
      <c r="BF118" s="451" t="str">
        <f t="shared" si="78"/>
        <v/>
      </c>
      <c r="BG118" s="452" t="str">
        <f t="shared" si="79"/>
        <v/>
      </c>
      <c r="BH118" s="454" t="str">
        <f t="shared" si="80"/>
        <v/>
      </c>
      <c r="BI118" s="431"/>
      <c r="BJ118" s="455" t="s">
        <v>1993</v>
      </c>
      <c r="BK118" s="455" t="s">
        <v>1994</v>
      </c>
      <c r="BP118" s="455" t="s">
        <v>1995</v>
      </c>
      <c r="BQ118" s="455" t="s">
        <v>1996</v>
      </c>
      <c r="BT118" s="455"/>
      <c r="BV118" s="455" t="s">
        <v>1997</v>
      </c>
      <c r="BW118" s="455"/>
      <c r="BX118" s="455" t="s">
        <v>1930</v>
      </c>
      <c r="BY118" s="455" t="s">
        <v>1551</v>
      </c>
      <c r="CA118" s="455" t="s">
        <v>1686</v>
      </c>
      <c r="CC118" s="455" t="s">
        <v>1998</v>
      </c>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row>
    <row r="119" spans="1:140" ht="18.75" x14ac:dyDescent="0.3">
      <c r="A119" s="477"/>
      <c r="B119" s="478"/>
      <c r="C119" s="469">
        <v>106</v>
      </c>
      <c r="D119" s="480"/>
      <c r="E119" s="500"/>
      <c r="F119" s="481"/>
      <c r="G119" s="462"/>
      <c r="H119" s="463"/>
      <c r="I119" s="501"/>
      <c r="J119" s="497"/>
      <c r="K119" s="465"/>
      <c r="L119" s="466"/>
      <c r="M119" s="439"/>
      <c r="N119" s="399" t="str">
        <f t="shared" si="49"/>
        <v/>
      </c>
      <c r="O119" s="484"/>
      <c r="P119" s="484"/>
      <c r="Q119" s="484"/>
      <c r="R119" s="484"/>
      <c r="S119" s="484"/>
      <c r="T119" s="466"/>
      <c r="U119" s="485"/>
      <c r="V119" s="494"/>
      <c r="W119" s="495"/>
      <c r="X119" s="496"/>
      <c r="Y119" s="404">
        <f t="shared" si="50"/>
        <v>0</v>
      </c>
      <c r="Z119" s="405">
        <f t="shared" si="51"/>
        <v>0</v>
      </c>
      <c r="AA119" s="486"/>
      <c r="AB119" s="442">
        <f t="shared" si="52"/>
        <v>0</v>
      </c>
      <c r="AC119" s="487"/>
      <c r="AD119" s="409" t="str">
        <f t="shared" si="53"/>
        <v/>
      </c>
      <c r="AE119" s="410">
        <f t="shared" si="54"/>
        <v>0</v>
      </c>
      <c r="AF119" s="507"/>
      <c r="AG119" s="505"/>
      <c r="AH119" s="489"/>
      <c r="AI119" s="413">
        <f t="shared" si="55"/>
        <v>0</v>
      </c>
      <c r="AJ119" s="414">
        <f t="shared" si="56"/>
        <v>0</v>
      </c>
      <c r="AK119" s="415">
        <f t="shared" si="57"/>
        <v>0</v>
      </c>
      <c r="AL119" s="416">
        <f t="shared" si="58"/>
        <v>0</v>
      </c>
      <c r="AM119" s="416">
        <f t="shared" si="59"/>
        <v>0</v>
      </c>
      <c r="AN119" s="416">
        <f t="shared" si="60"/>
        <v>0</v>
      </c>
      <c r="AO119" s="416">
        <f t="shared" si="61"/>
        <v>0</v>
      </c>
      <c r="AP119" s="476" t="str">
        <f t="shared" si="62"/>
        <v xml:space="preserve"> </v>
      </c>
      <c r="AQ119" s="419" t="str">
        <f t="shared" si="63"/>
        <v xml:space="preserve"> </v>
      </c>
      <c r="AR119" s="419" t="str">
        <f t="shared" si="64"/>
        <v xml:space="preserve"> </v>
      </c>
      <c r="AS119" s="419" t="str">
        <f t="shared" si="65"/>
        <v xml:space="preserve"> </v>
      </c>
      <c r="AT119" s="419" t="str">
        <f t="shared" si="66"/>
        <v xml:space="preserve"> </v>
      </c>
      <c r="AU119" s="419" t="str">
        <f t="shared" si="67"/>
        <v xml:space="preserve"> </v>
      </c>
      <c r="AV119" s="420" t="str">
        <f t="shared" si="68"/>
        <v xml:space="preserve"> </v>
      </c>
      <c r="AW119" s="447" t="str">
        <f t="shared" si="69"/>
        <v/>
      </c>
      <c r="AX119" s="422" t="str">
        <f t="shared" si="70"/>
        <v/>
      </c>
      <c r="AY119" s="448" t="str">
        <f t="shared" si="71"/>
        <v/>
      </c>
      <c r="AZ119" s="449" t="str">
        <f t="shared" si="72"/>
        <v/>
      </c>
      <c r="BA119" s="450" t="str">
        <f t="shared" si="73"/>
        <v/>
      </c>
      <c r="BB119" s="451" t="str">
        <f t="shared" si="74"/>
        <v/>
      </c>
      <c r="BC119" s="452" t="str">
        <f t="shared" si="75"/>
        <v/>
      </c>
      <c r="BD119" s="451" t="str">
        <f t="shared" si="76"/>
        <v/>
      </c>
      <c r="BE119" s="453" t="str">
        <f t="shared" si="77"/>
        <v/>
      </c>
      <c r="BF119" s="451" t="str">
        <f t="shared" si="78"/>
        <v/>
      </c>
      <c r="BG119" s="452" t="str">
        <f t="shared" si="79"/>
        <v/>
      </c>
      <c r="BH119" s="454" t="str">
        <f t="shared" si="80"/>
        <v/>
      </c>
      <c r="BI119" s="431"/>
      <c r="BJ119" s="455" t="s">
        <v>1999</v>
      </c>
      <c r="BK119" s="455" t="s">
        <v>2000</v>
      </c>
      <c r="BP119" s="455" t="s">
        <v>2001</v>
      </c>
      <c r="BQ119" s="455" t="s">
        <v>2002</v>
      </c>
      <c r="BT119" s="455"/>
      <c r="BV119" s="455" t="s">
        <v>2003</v>
      </c>
      <c r="BW119" s="455"/>
      <c r="BX119" s="455" t="s">
        <v>2004</v>
      </c>
      <c r="BY119" s="455" t="s">
        <v>2005</v>
      </c>
      <c r="CA119" s="455" t="s">
        <v>2006</v>
      </c>
      <c r="CC119" s="455" t="s">
        <v>2007</v>
      </c>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row>
    <row r="120" spans="1:140" ht="18.75" x14ac:dyDescent="0.3">
      <c r="A120" s="477"/>
      <c r="B120" s="478"/>
      <c r="C120" s="479">
        <v>107</v>
      </c>
      <c r="D120" s="480"/>
      <c r="E120" s="500"/>
      <c r="F120" s="481"/>
      <c r="G120" s="462"/>
      <c r="H120" s="463"/>
      <c r="I120" s="501"/>
      <c r="J120" s="497"/>
      <c r="K120" s="465"/>
      <c r="L120" s="466"/>
      <c r="M120" s="439"/>
      <c r="N120" s="399" t="str">
        <f t="shared" si="49"/>
        <v/>
      </c>
      <c r="O120" s="484"/>
      <c r="P120" s="484"/>
      <c r="Q120" s="484"/>
      <c r="R120" s="484"/>
      <c r="S120" s="484"/>
      <c r="T120" s="466"/>
      <c r="U120" s="485"/>
      <c r="V120" s="494"/>
      <c r="W120" s="495"/>
      <c r="X120" s="496"/>
      <c r="Y120" s="404">
        <f t="shared" si="50"/>
        <v>0</v>
      </c>
      <c r="Z120" s="405">
        <f t="shared" si="51"/>
        <v>0</v>
      </c>
      <c r="AA120" s="486"/>
      <c r="AB120" s="442">
        <f t="shared" si="52"/>
        <v>0</v>
      </c>
      <c r="AC120" s="487"/>
      <c r="AD120" s="409" t="str">
        <f t="shared" si="53"/>
        <v/>
      </c>
      <c r="AE120" s="410">
        <f t="shared" si="54"/>
        <v>0</v>
      </c>
      <c r="AF120" s="507"/>
      <c r="AG120" s="505"/>
      <c r="AH120" s="489"/>
      <c r="AI120" s="413">
        <f t="shared" si="55"/>
        <v>0</v>
      </c>
      <c r="AJ120" s="414">
        <f t="shared" si="56"/>
        <v>0</v>
      </c>
      <c r="AK120" s="415">
        <f t="shared" si="57"/>
        <v>0</v>
      </c>
      <c r="AL120" s="416">
        <f t="shared" si="58"/>
        <v>0</v>
      </c>
      <c r="AM120" s="416">
        <f t="shared" si="59"/>
        <v>0</v>
      </c>
      <c r="AN120" s="416">
        <f t="shared" si="60"/>
        <v>0</v>
      </c>
      <c r="AO120" s="416">
        <f t="shared" si="61"/>
        <v>0</v>
      </c>
      <c r="AP120" s="476" t="str">
        <f t="shared" si="62"/>
        <v xml:space="preserve"> </v>
      </c>
      <c r="AQ120" s="419" t="str">
        <f t="shared" si="63"/>
        <v xml:space="preserve"> </v>
      </c>
      <c r="AR120" s="419" t="str">
        <f t="shared" si="64"/>
        <v xml:space="preserve"> </v>
      </c>
      <c r="AS120" s="419" t="str">
        <f t="shared" si="65"/>
        <v xml:space="preserve"> </v>
      </c>
      <c r="AT120" s="419" t="str">
        <f t="shared" si="66"/>
        <v xml:space="preserve"> </v>
      </c>
      <c r="AU120" s="419" t="str">
        <f t="shared" si="67"/>
        <v xml:space="preserve"> </v>
      </c>
      <c r="AV120" s="420" t="str">
        <f t="shared" si="68"/>
        <v xml:space="preserve"> </v>
      </c>
      <c r="AW120" s="447" t="str">
        <f t="shared" si="69"/>
        <v/>
      </c>
      <c r="AX120" s="422" t="str">
        <f t="shared" si="70"/>
        <v/>
      </c>
      <c r="AY120" s="448" t="str">
        <f t="shared" si="71"/>
        <v/>
      </c>
      <c r="AZ120" s="449" t="str">
        <f t="shared" si="72"/>
        <v/>
      </c>
      <c r="BA120" s="450" t="str">
        <f t="shared" si="73"/>
        <v/>
      </c>
      <c r="BB120" s="451" t="str">
        <f t="shared" si="74"/>
        <v/>
      </c>
      <c r="BC120" s="452" t="str">
        <f t="shared" si="75"/>
        <v/>
      </c>
      <c r="BD120" s="451" t="str">
        <f t="shared" si="76"/>
        <v/>
      </c>
      <c r="BE120" s="453" t="str">
        <f t="shared" si="77"/>
        <v/>
      </c>
      <c r="BF120" s="451" t="str">
        <f t="shared" si="78"/>
        <v/>
      </c>
      <c r="BG120" s="452" t="str">
        <f t="shared" si="79"/>
        <v/>
      </c>
      <c r="BH120" s="454" t="str">
        <f t="shared" si="80"/>
        <v/>
      </c>
      <c r="BI120" s="431"/>
      <c r="BJ120" s="455" t="s">
        <v>2008</v>
      </c>
      <c r="BK120" s="455" t="s">
        <v>2009</v>
      </c>
      <c r="BP120" s="455" t="s">
        <v>2010</v>
      </c>
      <c r="BQ120" s="455" t="s">
        <v>2011</v>
      </c>
      <c r="BT120" s="455"/>
      <c r="BV120" s="455" t="s">
        <v>2012</v>
      </c>
      <c r="BW120" s="455"/>
      <c r="BX120" s="455" t="s">
        <v>2013</v>
      </c>
      <c r="BY120" s="455" t="s">
        <v>2014</v>
      </c>
      <c r="CA120" s="455" t="s">
        <v>2015</v>
      </c>
      <c r="CC120" s="455" t="s">
        <v>2016</v>
      </c>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row>
    <row r="121" spans="1:140" ht="18.75" x14ac:dyDescent="0.3">
      <c r="A121" s="477"/>
      <c r="B121" s="478"/>
      <c r="C121" s="479">
        <v>108</v>
      </c>
      <c r="D121" s="498"/>
      <c r="E121" s="515"/>
      <c r="F121" s="481"/>
      <c r="G121" s="462"/>
      <c r="H121" s="463"/>
      <c r="I121" s="501"/>
      <c r="J121" s="497"/>
      <c r="K121" s="465"/>
      <c r="L121" s="466"/>
      <c r="M121" s="439"/>
      <c r="N121" s="399" t="str">
        <f t="shared" si="49"/>
        <v/>
      </c>
      <c r="O121" s="484"/>
      <c r="P121" s="484"/>
      <c r="Q121" s="484"/>
      <c r="R121" s="484"/>
      <c r="S121" s="484"/>
      <c r="T121" s="466"/>
      <c r="U121" s="485"/>
      <c r="V121" s="494"/>
      <c r="W121" s="495"/>
      <c r="X121" s="496"/>
      <c r="Y121" s="404">
        <f t="shared" si="50"/>
        <v>0</v>
      </c>
      <c r="Z121" s="405">
        <f t="shared" si="51"/>
        <v>0</v>
      </c>
      <c r="AA121" s="486"/>
      <c r="AB121" s="442">
        <f t="shared" si="52"/>
        <v>0</v>
      </c>
      <c r="AC121" s="487"/>
      <c r="AD121" s="409" t="str">
        <f t="shared" si="53"/>
        <v/>
      </c>
      <c r="AE121" s="410">
        <f t="shared" si="54"/>
        <v>0</v>
      </c>
      <c r="AF121" s="507"/>
      <c r="AG121" s="505"/>
      <c r="AH121" s="489"/>
      <c r="AI121" s="413">
        <f t="shared" si="55"/>
        <v>0</v>
      </c>
      <c r="AJ121" s="414">
        <f t="shared" si="56"/>
        <v>0</v>
      </c>
      <c r="AK121" s="415">
        <f t="shared" si="57"/>
        <v>0</v>
      </c>
      <c r="AL121" s="416">
        <f t="shared" si="58"/>
        <v>0</v>
      </c>
      <c r="AM121" s="416">
        <f t="shared" si="59"/>
        <v>0</v>
      </c>
      <c r="AN121" s="416">
        <f t="shared" si="60"/>
        <v>0</v>
      </c>
      <c r="AO121" s="416">
        <f t="shared" si="61"/>
        <v>0</v>
      </c>
      <c r="AP121" s="476" t="str">
        <f t="shared" si="62"/>
        <v xml:space="preserve"> </v>
      </c>
      <c r="AQ121" s="419" t="str">
        <f t="shared" si="63"/>
        <v xml:space="preserve"> </v>
      </c>
      <c r="AR121" s="419" t="str">
        <f t="shared" si="64"/>
        <v xml:space="preserve"> </v>
      </c>
      <c r="AS121" s="419" t="str">
        <f t="shared" si="65"/>
        <v xml:space="preserve"> </v>
      </c>
      <c r="AT121" s="419" t="str">
        <f t="shared" si="66"/>
        <v xml:space="preserve"> </v>
      </c>
      <c r="AU121" s="419" t="str">
        <f t="shared" si="67"/>
        <v xml:space="preserve"> </v>
      </c>
      <c r="AV121" s="420" t="str">
        <f t="shared" si="68"/>
        <v xml:space="preserve"> </v>
      </c>
      <c r="AW121" s="447" t="str">
        <f t="shared" si="69"/>
        <v/>
      </c>
      <c r="AX121" s="422" t="str">
        <f t="shared" si="70"/>
        <v/>
      </c>
      <c r="AY121" s="448" t="str">
        <f t="shared" si="71"/>
        <v/>
      </c>
      <c r="AZ121" s="449" t="str">
        <f t="shared" si="72"/>
        <v/>
      </c>
      <c r="BA121" s="450" t="str">
        <f t="shared" si="73"/>
        <v/>
      </c>
      <c r="BB121" s="451" t="str">
        <f t="shared" si="74"/>
        <v/>
      </c>
      <c r="BC121" s="452" t="str">
        <f t="shared" si="75"/>
        <v/>
      </c>
      <c r="BD121" s="451" t="str">
        <f t="shared" si="76"/>
        <v/>
      </c>
      <c r="BE121" s="453" t="str">
        <f t="shared" si="77"/>
        <v/>
      </c>
      <c r="BF121" s="451" t="str">
        <f t="shared" si="78"/>
        <v/>
      </c>
      <c r="BG121" s="452" t="str">
        <f t="shared" si="79"/>
        <v/>
      </c>
      <c r="BH121" s="454" t="str">
        <f t="shared" si="80"/>
        <v/>
      </c>
      <c r="BI121" s="431"/>
      <c r="BJ121" s="455" t="s">
        <v>2017</v>
      </c>
      <c r="BK121" s="455" t="s">
        <v>2018</v>
      </c>
      <c r="BP121" s="455" t="s">
        <v>2019</v>
      </c>
      <c r="BQ121" s="455" t="s">
        <v>2020</v>
      </c>
      <c r="BT121" s="455"/>
      <c r="BV121" s="455" t="s">
        <v>2021</v>
      </c>
      <c r="BW121" s="455"/>
      <c r="BX121" s="455" t="s">
        <v>1902</v>
      </c>
      <c r="BY121" s="455" t="s">
        <v>2022</v>
      </c>
      <c r="CA121" s="455" t="s">
        <v>2023</v>
      </c>
      <c r="CC121" s="455" t="s">
        <v>2024</v>
      </c>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row>
    <row r="122" spans="1:140" ht="18.75" x14ac:dyDescent="0.3">
      <c r="A122" s="477"/>
      <c r="B122" s="478"/>
      <c r="C122" s="469">
        <v>109</v>
      </c>
      <c r="D122" s="534"/>
      <c r="E122" s="500"/>
      <c r="F122" s="481"/>
      <c r="G122" s="462"/>
      <c r="H122" s="463"/>
      <c r="I122" s="501"/>
      <c r="J122" s="497"/>
      <c r="K122" s="465"/>
      <c r="L122" s="466"/>
      <c r="M122" s="439"/>
      <c r="N122" s="399" t="str">
        <f t="shared" si="49"/>
        <v/>
      </c>
      <c r="O122" s="484"/>
      <c r="P122" s="484"/>
      <c r="Q122" s="484"/>
      <c r="R122" s="484"/>
      <c r="S122" s="484"/>
      <c r="T122" s="466"/>
      <c r="U122" s="485"/>
      <c r="V122" s="494"/>
      <c r="W122" s="495"/>
      <c r="X122" s="496"/>
      <c r="Y122" s="404">
        <f t="shared" si="50"/>
        <v>0</v>
      </c>
      <c r="Z122" s="405">
        <f t="shared" si="51"/>
        <v>0</v>
      </c>
      <c r="AA122" s="486"/>
      <c r="AB122" s="442">
        <f t="shared" si="52"/>
        <v>0</v>
      </c>
      <c r="AC122" s="487"/>
      <c r="AD122" s="409" t="str">
        <f t="shared" si="53"/>
        <v/>
      </c>
      <c r="AE122" s="410">
        <f t="shared" si="54"/>
        <v>0</v>
      </c>
      <c r="AF122" s="507"/>
      <c r="AG122" s="505"/>
      <c r="AH122" s="489"/>
      <c r="AI122" s="413">
        <f t="shared" si="55"/>
        <v>0</v>
      </c>
      <c r="AJ122" s="414">
        <f t="shared" si="56"/>
        <v>0</v>
      </c>
      <c r="AK122" s="415">
        <f t="shared" si="57"/>
        <v>0</v>
      </c>
      <c r="AL122" s="416">
        <f t="shared" si="58"/>
        <v>0</v>
      </c>
      <c r="AM122" s="416">
        <f t="shared" si="59"/>
        <v>0</v>
      </c>
      <c r="AN122" s="416">
        <f t="shared" si="60"/>
        <v>0</v>
      </c>
      <c r="AO122" s="416">
        <f t="shared" si="61"/>
        <v>0</v>
      </c>
      <c r="AP122" s="476" t="str">
        <f t="shared" si="62"/>
        <v xml:space="preserve"> </v>
      </c>
      <c r="AQ122" s="419" t="str">
        <f t="shared" si="63"/>
        <v xml:space="preserve"> </v>
      </c>
      <c r="AR122" s="419" t="str">
        <f t="shared" si="64"/>
        <v xml:space="preserve"> </v>
      </c>
      <c r="AS122" s="419" t="str">
        <f t="shared" si="65"/>
        <v xml:space="preserve"> </v>
      </c>
      <c r="AT122" s="419" t="str">
        <f t="shared" si="66"/>
        <v xml:space="preserve"> </v>
      </c>
      <c r="AU122" s="419" t="str">
        <f t="shared" si="67"/>
        <v xml:space="preserve"> </v>
      </c>
      <c r="AV122" s="420" t="str">
        <f t="shared" si="68"/>
        <v xml:space="preserve"> </v>
      </c>
      <c r="AW122" s="447" t="str">
        <f t="shared" si="69"/>
        <v/>
      </c>
      <c r="AX122" s="422" t="str">
        <f t="shared" si="70"/>
        <v/>
      </c>
      <c r="AY122" s="448" t="str">
        <f t="shared" si="71"/>
        <v/>
      </c>
      <c r="AZ122" s="449" t="str">
        <f t="shared" si="72"/>
        <v/>
      </c>
      <c r="BA122" s="450" t="str">
        <f t="shared" si="73"/>
        <v/>
      </c>
      <c r="BB122" s="451" t="str">
        <f t="shared" si="74"/>
        <v/>
      </c>
      <c r="BC122" s="452" t="str">
        <f t="shared" si="75"/>
        <v/>
      </c>
      <c r="BD122" s="451" t="str">
        <f t="shared" si="76"/>
        <v/>
      </c>
      <c r="BE122" s="453" t="str">
        <f t="shared" si="77"/>
        <v/>
      </c>
      <c r="BF122" s="451" t="str">
        <f t="shared" si="78"/>
        <v/>
      </c>
      <c r="BG122" s="452" t="str">
        <f t="shared" si="79"/>
        <v/>
      </c>
      <c r="BH122" s="454" t="str">
        <f t="shared" si="80"/>
        <v/>
      </c>
      <c r="BI122" s="431"/>
      <c r="BJ122" s="455" t="s">
        <v>2025</v>
      </c>
      <c r="BK122" s="455" t="s">
        <v>2026</v>
      </c>
      <c r="BP122" s="455" t="s">
        <v>2027</v>
      </c>
      <c r="BQ122" s="455" t="s">
        <v>2028</v>
      </c>
      <c r="BT122" s="455"/>
      <c r="BV122" s="455" t="s">
        <v>2029</v>
      </c>
      <c r="BW122" s="455"/>
      <c r="BX122" s="455" t="s">
        <v>2030</v>
      </c>
      <c r="BY122" s="455" t="s">
        <v>2031</v>
      </c>
      <c r="CA122" s="455" t="s">
        <v>2032</v>
      </c>
      <c r="CC122" s="455" t="s">
        <v>2033</v>
      </c>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row>
    <row r="123" spans="1:140" ht="18.75" x14ac:dyDescent="0.3">
      <c r="A123" s="477"/>
      <c r="B123" s="478"/>
      <c r="C123" s="479">
        <v>110</v>
      </c>
      <c r="D123" s="480"/>
      <c r="E123" s="500"/>
      <c r="F123" s="481"/>
      <c r="G123" s="462"/>
      <c r="H123" s="510"/>
      <c r="I123" s="511"/>
      <c r="J123" s="512"/>
      <c r="K123" s="513"/>
      <c r="L123" s="514"/>
      <c r="M123" s="439"/>
      <c r="N123" s="399" t="str">
        <f t="shared" si="49"/>
        <v/>
      </c>
      <c r="O123" s="484"/>
      <c r="P123" s="484"/>
      <c r="Q123" s="484"/>
      <c r="R123" s="484"/>
      <c r="S123" s="484"/>
      <c r="T123" s="466"/>
      <c r="U123" s="485"/>
      <c r="V123" s="494"/>
      <c r="W123" s="495"/>
      <c r="X123" s="496"/>
      <c r="Y123" s="404">
        <f t="shared" si="50"/>
        <v>0</v>
      </c>
      <c r="Z123" s="405">
        <f t="shared" si="51"/>
        <v>0</v>
      </c>
      <c r="AA123" s="486"/>
      <c r="AB123" s="442">
        <f t="shared" si="52"/>
        <v>0</v>
      </c>
      <c r="AC123" s="487"/>
      <c r="AD123" s="409" t="str">
        <f t="shared" si="53"/>
        <v/>
      </c>
      <c r="AE123" s="410">
        <f t="shared" si="54"/>
        <v>0</v>
      </c>
      <c r="AF123" s="507"/>
      <c r="AG123" s="505"/>
      <c r="AH123" s="489"/>
      <c r="AI123" s="413">
        <f t="shared" si="55"/>
        <v>0</v>
      </c>
      <c r="AJ123" s="414">
        <f t="shared" si="56"/>
        <v>0</v>
      </c>
      <c r="AK123" s="415">
        <f t="shared" si="57"/>
        <v>0</v>
      </c>
      <c r="AL123" s="416">
        <f t="shared" si="58"/>
        <v>0</v>
      </c>
      <c r="AM123" s="416">
        <f t="shared" si="59"/>
        <v>0</v>
      </c>
      <c r="AN123" s="416">
        <f t="shared" si="60"/>
        <v>0</v>
      </c>
      <c r="AO123" s="416">
        <f t="shared" si="61"/>
        <v>0</v>
      </c>
      <c r="AP123" s="476" t="str">
        <f t="shared" si="62"/>
        <v xml:space="preserve"> </v>
      </c>
      <c r="AQ123" s="419" t="str">
        <f t="shared" si="63"/>
        <v xml:space="preserve"> </v>
      </c>
      <c r="AR123" s="419" t="str">
        <f t="shared" si="64"/>
        <v xml:space="preserve"> </v>
      </c>
      <c r="AS123" s="419" t="str">
        <f t="shared" si="65"/>
        <v xml:space="preserve"> </v>
      </c>
      <c r="AT123" s="419" t="str">
        <f t="shared" si="66"/>
        <v xml:space="preserve"> </v>
      </c>
      <c r="AU123" s="419" t="str">
        <f t="shared" si="67"/>
        <v xml:space="preserve"> </v>
      </c>
      <c r="AV123" s="420" t="str">
        <f t="shared" si="68"/>
        <v xml:space="preserve"> </v>
      </c>
      <c r="AW123" s="447" t="str">
        <f t="shared" si="69"/>
        <v/>
      </c>
      <c r="AX123" s="422" t="str">
        <f t="shared" si="70"/>
        <v/>
      </c>
      <c r="AY123" s="448" t="str">
        <f t="shared" si="71"/>
        <v/>
      </c>
      <c r="AZ123" s="449" t="str">
        <f t="shared" si="72"/>
        <v/>
      </c>
      <c r="BA123" s="450" t="str">
        <f t="shared" si="73"/>
        <v/>
      </c>
      <c r="BB123" s="451" t="str">
        <f t="shared" si="74"/>
        <v/>
      </c>
      <c r="BC123" s="452" t="str">
        <f t="shared" si="75"/>
        <v/>
      </c>
      <c r="BD123" s="451" t="str">
        <f t="shared" si="76"/>
        <v/>
      </c>
      <c r="BE123" s="453" t="str">
        <f t="shared" si="77"/>
        <v/>
      </c>
      <c r="BF123" s="451" t="str">
        <f t="shared" si="78"/>
        <v/>
      </c>
      <c r="BG123" s="452" t="str">
        <f t="shared" si="79"/>
        <v/>
      </c>
      <c r="BH123" s="454" t="str">
        <f t="shared" si="80"/>
        <v/>
      </c>
      <c r="BI123" s="431"/>
      <c r="BJ123" s="455" t="s">
        <v>2034</v>
      </c>
      <c r="BK123" s="455" t="s">
        <v>2035</v>
      </c>
      <c r="BP123" s="455" t="s">
        <v>2036</v>
      </c>
      <c r="BQ123" s="455" t="s">
        <v>2037</v>
      </c>
      <c r="BT123" s="455"/>
      <c r="BV123" s="455" t="s">
        <v>2038</v>
      </c>
      <c r="BW123" s="455"/>
      <c r="BX123" s="455" t="s">
        <v>1920</v>
      </c>
      <c r="BY123" s="455" t="s">
        <v>2039</v>
      </c>
      <c r="CA123" s="455" t="s">
        <v>2040</v>
      </c>
      <c r="CC123" s="455" t="s">
        <v>2041</v>
      </c>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row>
    <row r="124" spans="1:140" ht="18.75" x14ac:dyDescent="0.3">
      <c r="A124" s="477"/>
      <c r="B124" s="478"/>
      <c r="C124" s="469">
        <v>111</v>
      </c>
      <c r="D124" s="480"/>
      <c r="E124" s="500"/>
      <c r="F124" s="481"/>
      <c r="G124" s="462"/>
      <c r="H124" s="463"/>
      <c r="I124" s="501"/>
      <c r="J124" s="497"/>
      <c r="K124" s="465"/>
      <c r="L124" s="466"/>
      <c r="M124" s="439"/>
      <c r="N124" s="399" t="str">
        <f t="shared" si="49"/>
        <v/>
      </c>
      <c r="O124" s="484"/>
      <c r="P124" s="484"/>
      <c r="Q124" s="484"/>
      <c r="R124" s="484"/>
      <c r="S124" s="484"/>
      <c r="T124" s="466"/>
      <c r="U124" s="485"/>
      <c r="V124" s="494"/>
      <c r="W124" s="495"/>
      <c r="X124" s="496"/>
      <c r="Y124" s="404">
        <f t="shared" si="50"/>
        <v>0</v>
      </c>
      <c r="Z124" s="405">
        <f t="shared" si="51"/>
        <v>0</v>
      </c>
      <c r="AA124" s="486"/>
      <c r="AB124" s="442">
        <f t="shared" si="52"/>
        <v>0</v>
      </c>
      <c r="AC124" s="487"/>
      <c r="AD124" s="409" t="str">
        <f t="shared" si="53"/>
        <v/>
      </c>
      <c r="AE124" s="410">
        <f t="shared" si="54"/>
        <v>0</v>
      </c>
      <c r="AF124" s="507"/>
      <c r="AG124" s="505"/>
      <c r="AH124" s="489"/>
      <c r="AI124" s="413">
        <f t="shared" si="55"/>
        <v>0</v>
      </c>
      <c r="AJ124" s="414">
        <f t="shared" si="56"/>
        <v>0</v>
      </c>
      <c r="AK124" s="415">
        <f t="shared" si="57"/>
        <v>0</v>
      </c>
      <c r="AL124" s="416">
        <f t="shared" si="58"/>
        <v>0</v>
      </c>
      <c r="AM124" s="416">
        <f t="shared" si="59"/>
        <v>0</v>
      </c>
      <c r="AN124" s="416">
        <f t="shared" si="60"/>
        <v>0</v>
      </c>
      <c r="AO124" s="416">
        <f t="shared" si="61"/>
        <v>0</v>
      </c>
      <c r="AP124" s="476" t="str">
        <f t="shared" si="62"/>
        <v xml:space="preserve"> </v>
      </c>
      <c r="AQ124" s="419" t="str">
        <f t="shared" si="63"/>
        <v xml:space="preserve"> </v>
      </c>
      <c r="AR124" s="419" t="str">
        <f t="shared" si="64"/>
        <v xml:space="preserve"> </v>
      </c>
      <c r="AS124" s="419" t="str">
        <f t="shared" si="65"/>
        <v xml:space="preserve"> </v>
      </c>
      <c r="AT124" s="419" t="str">
        <f t="shared" si="66"/>
        <v xml:space="preserve"> </v>
      </c>
      <c r="AU124" s="419" t="str">
        <f t="shared" si="67"/>
        <v xml:space="preserve"> </v>
      </c>
      <c r="AV124" s="420" t="str">
        <f t="shared" si="68"/>
        <v xml:space="preserve"> </v>
      </c>
      <c r="AW124" s="447" t="str">
        <f t="shared" si="69"/>
        <v/>
      </c>
      <c r="AX124" s="422" t="str">
        <f t="shared" si="70"/>
        <v/>
      </c>
      <c r="AY124" s="448" t="str">
        <f t="shared" si="71"/>
        <v/>
      </c>
      <c r="AZ124" s="449" t="str">
        <f t="shared" si="72"/>
        <v/>
      </c>
      <c r="BA124" s="450" t="str">
        <f t="shared" si="73"/>
        <v/>
      </c>
      <c r="BB124" s="451" t="str">
        <f t="shared" si="74"/>
        <v/>
      </c>
      <c r="BC124" s="452" t="str">
        <f t="shared" si="75"/>
        <v/>
      </c>
      <c r="BD124" s="451" t="str">
        <f t="shared" si="76"/>
        <v/>
      </c>
      <c r="BE124" s="453" t="str">
        <f t="shared" si="77"/>
        <v/>
      </c>
      <c r="BF124" s="451" t="str">
        <f t="shared" si="78"/>
        <v/>
      </c>
      <c r="BG124" s="452" t="str">
        <f t="shared" si="79"/>
        <v/>
      </c>
      <c r="BH124" s="454" t="str">
        <f t="shared" si="80"/>
        <v/>
      </c>
      <c r="BI124" s="431"/>
      <c r="BJ124" s="455" t="s">
        <v>2042</v>
      </c>
      <c r="BK124" s="455" t="s">
        <v>2043</v>
      </c>
      <c r="BP124" s="455" t="s">
        <v>2044</v>
      </c>
      <c r="BQ124" s="455" t="s">
        <v>2045</v>
      </c>
      <c r="BT124" s="455"/>
      <c r="BV124" s="455" t="s">
        <v>2046</v>
      </c>
      <c r="BW124" s="455"/>
      <c r="BX124" s="455" t="s">
        <v>1930</v>
      </c>
      <c r="BY124" s="455" t="s">
        <v>2047</v>
      </c>
      <c r="CA124" s="455" t="s">
        <v>2048</v>
      </c>
      <c r="CC124" s="455" t="s">
        <v>2049</v>
      </c>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row>
    <row r="125" spans="1:140" ht="18.75" x14ac:dyDescent="0.3">
      <c r="A125" s="477"/>
      <c r="B125" s="478"/>
      <c r="C125" s="479">
        <v>112</v>
      </c>
      <c r="D125" s="498"/>
      <c r="E125" s="515"/>
      <c r="F125" s="481"/>
      <c r="G125" s="462"/>
      <c r="H125" s="463"/>
      <c r="I125" s="501"/>
      <c r="J125" s="497"/>
      <c r="K125" s="465"/>
      <c r="L125" s="466"/>
      <c r="M125" s="439"/>
      <c r="N125" s="399" t="str">
        <f t="shared" si="49"/>
        <v/>
      </c>
      <c r="O125" s="484"/>
      <c r="P125" s="484"/>
      <c r="Q125" s="484"/>
      <c r="R125" s="484"/>
      <c r="S125" s="484"/>
      <c r="T125" s="466"/>
      <c r="U125" s="485"/>
      <c r="V125" s="494"/>
      <c r="W125" s="495"/>
      <c r="X125" s="496"/>
      <c r="Y125" s="404">
        <f t="shared" si="50"/>
        <v>0</v>
      </c>
      <c r="Z125" s="405">
        <f t="shared" si="51"/>
        <v>0</v>
      </c>
      <c r="AA125" s="486"/>
      <c r="AB125" s="442">
        <f t="shared" si="52"/>
        <v>0</v>
      </c>
      <c r="AC125" s="487"/>
      <c r="AD125" s="409" t="str">
        <f t="shared" si="53"/>
        <v/>
      </c>
      <c r="AE125" s="410">
        <f t="shared" si="54"/>
        <v>0</v>
      </c>
      <c r="AF125" s="507"/>
      <c r="AG125" s="505"/>
      <c r="AH125" s="489"/>
      <c r="AI125" s="413">
        <f t="shared" si="55"/>
        <v>0</v>
      </c>
      <c r="AJ125" s="414">
        <f t="shared" si="56"/>
        <v>0</v>
      </c>
      <c r="AK125" s="415">
        <f t="shared" si="57"/>
        <v>0</v>
      </c>
      <c r="AL125" s="416">
        <f t="shared" si="58"/>
        <v>0</v>
      </c>
      <c r="AM125" s="416">
        <f t="shared" si="59"/>
        <v>0</v>
      </c>
      <c r="AN125" s="416">
        <f t="shared" si="60"/>
        <v>0</v>
      </c>
      <c r="AO125" s="416">
        <f t="shared" si="61"/>
        <v>0</v>
      </c>
      <c r="AP125" s="476" t="str">
        <f t="shared" si="62"/>
        <v xml:space="preserve"> </v>
      </c>
      <c r="AQ125" s="419" t="str">
        <f t="shared" si="63"/>
        <v xml:space="preserve"> </v>
      </c>
      <c r="AR125" s="419" t="str">
        <f t="shared" si="64"/>
        <v xml:space="preserve"> </v>
      </c>
      <c r="AS125" s="419" t="str">
        <f t="shared" si="65"/>
        <v xml:space="preserve"> </v>
      </c>
      <c r="AT125" s="419" t="str">
        <f t="shared" si="66"/>
        <v xml:space="preserve"> </v>
      </c>
      <c r="AU125" s="419" t="str">
        <f t="shared" si="67"/>
        <v xml:space="preserve"> </v>
      </c>
      <c r="AV125" s="420" t="str">
        <f t="shared" si="68"/>
        <v xml:space="preserve"> </v>
      </c>
      <c r="AW125" s="447" t="str">
        <f t="shared" si="69"/>
        <v/>
      </c>
      <c r="AX125" s="422" t="str">
        <f t="shared" si="70"/>
        <v/>
      </c>
      <c r="AY125" s="448" t="str">
        <f t="shared" si="71"/>
        <v/>
      </c>
      <c r="AZ125" s="449" t="str">
        <f t="shared" si="72"/>
        <v/>
      </c>
      <c r="BA125" s="450" t="str">
        <f t="shared" si="73"/>
        <v/>
      </c>
      <c r="BB125" s="451" t="str">
        <f t="shared" si="74"/>
        <v/>
      </c>
      <c r="BC125" s="452" t="str">
        <f t="shared" si="75"/>
        <v/>
      </c>
      <c r="BD125" s="451" t="str">
        <f t="shared" si="76"/>
        <v/>
      </c>
      <c r="BE125" s="453" t="str">
        <f t="shared" si="77"/>
        <v/>
      </c>
      <c r="BF125" s="451" t="str">
        <f t="shared" si="78"/>
        <v/>
      </c>
      <c r="BG125" s="452" t="str">
        <f t="shared" si="79"/>
        <v/>
      </c>
      <c r="BH125" s="454" t="str">
        <f t="shared" si="80"/>
        <v/>
      </c>
      <c r="BI125" s="431"/>
      <c r="BJ125" s="455" t="s">
        <v>2050</v>
      </c>
      <c r="BK125" s="455" t="s">
        <v>2051</v>
      </c>
      <c r="BP125" s="455" t="s">
        <v>2052</v>
      </c>
      <c r="BQ125" s="455" t="s">
        <v>2053</v>
      </c>
      <c r="BT125" s="455"/>
      <c r="BV125" s="455" t="s">
        <v>2054</v>
      </c>
      <c r="BW125" s="455"/>
      <c r="BX125" s="455" t="s">
        <v>2055</v>
      </c>
      <c r="BY125" s="455" t="s">
        <v>2056</v>
      </c>
      <c r="CA125" s="455" t="s">
        <v>2057</v>
      </c>
      <c r="CC125" s="455" t="s">
        <v>2058</v>
      </c>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row>
    <row r="126" spans="1:140" ht="18.75" x14ac:dyDescent="0.3">
      <c r="A126" s="477"/>
      <c r="B126" s="478"/>
      <c r="C126" s="479">
        <v>113</v>
      </c>
      <c r="D126" s="480"/>
      <c r="E126" s="500"/>
      <c r="F126" s="481"/>
      <c r="G126" s="462"/>
      <c r="H126" s="463"/>
      <c r="I126" s="501"/>
      <c r="J126" s="497"/>
      <c r="K126" s="465"/>
      <c r="L126" s="466"/>
      <c r="M126" s="439"/>
      <c r="N126" s="399" t="str">
        <f t="shared" si="49"/>
        <v/>
      </c>
      <c r="O126" s="484"/>
      <c r="P126" s="484"/>
      <c r="Q126" s="484"/>
      <c r="R126" s="484"/>
      <c r="S126" s="484"/>
      <c r="T126" s="466"/>
      <c r="U126" s="485"/>
      <c r="V126" s="494"/>
      <c r="W126" s="495"/>
      <c r="X126" s="496"/>
      <c r="Y126" s="404">
        <f t="shared" si="50"/>
        <v>0</v>
      </c>
      <c r="Z126" s="405">
        <f t="shared" si="51"/>
        <v>0</v>
      </c>
      <c r="AA126" s="486"/>
      <c r="AB126" s="442">
        <f t="shared" si="52"/>
        <v>0</v>
      </c>
      <c r="AC126" s="487"/>
      <c r="AD126" s="409" t="str">
        <f t="shared" si="53"/>
        <v/>
      </c>
      <c r="AE126" s="410">
        <f t="shared" si="54"/>
        <v>0</v>
      </c>
      <c r="AF126" s="507"/>
      <c r="AG126" s="505"/>
      <c r="AH126" s="489"/>
      <c r="AI126" s="413">
        <f t="shared" si="55"/>
        <v>0</v>
      </c>
      <c r="AJ126" s="414">
        <f t="shared" si="56"/>
        <v>0</v>
      </c>
      <c r="AK126" s="415">
        <f t="shared" si="57"/>
        <v>0</v>
      </c>
      <c r="AL126" s="416">
        <f t="shared" si="58"/>
        <v>0</v>
      </c>
      <c r="AM126" s="416">
        <f t="shared" si="59"/>
        <v>0</v>
      </c>
      <c r="AN126" s="416">
        <f t="shared" si="60"/>
        <v>0</v>
      </c>
      <c r="AO126" s="416">
        <f t="shared" si="61"/>
        <v>0</v>
      </c>
      <c r="AP126" s="476" t="str">
        <f t="shared" si="62"/>
        <v xml:space="preserve"> </v>
      </c>
      <c r="AQ126" s="419" t="str">
        <f t="shared" si="63"/>
        <v xml:space="preserve"> </v>
      </c>
      <c r="AR126" s="419" t="str">
        <f t="shared" si="64"/>
        <v xml:space="preserve"> </v>
      </c>
      <c r="AS126" s="419" t="str">
        <f t="shared" si="65"/>
        <v xml:space="preserve"> </v>
      </c>
      <c r="AT126" s="419" t="str">
        <f t="shared" si="66"/>
        <v xml:space="preserve"> </v>
      </c>
      <c r="AU126" s="419" t="str">
        <f t="shared" si="67"/>
        <v xml:space="preserve"> </v>
      </c>
      <c r="AV126" s="420" t="str">
        <f t="shared" si="68"/>
        <v xml:space="preserve"> </v>
      </c>
      <c r="AW126" s="447" t="str">
        <f t="shared" si="69"/>
        <v/>
      </c>
      <c r="AX126" s="422" t="str">
        <f t="shared" si="70"/>
        <v/>
      </c>
      <c r="AY126" s="448" t="str">
        <f t="shared" si="71"/>
        <v/>
      </c>
      <c r="AZ126" s="449" t="str">
        <f t="shared" si="72"/>
        <v/>
      </c>
      <c r="BA126" s="450" t="str">
        <f t="shared" si="73"/>
        <v/>
      </c>
      <c r="BB126" s="451" t="str">
        <f t="shared" si="74"/>
        <v/>
      </c>
      <c r="BC126" s="452" t="str">
        <f t="shared" si="75"/>
        <v/>
      </c>
      <c r="BD126" s="451" t="str">
        <f t="shared" si="76"/>
        <v/>
      </c>
      <c r="BE126" s="453" t="str">
        <f t="shared" si="77"/>
        <v/>
      </c>
      <c r="BF126" s="451" t="str">
        <f t="shared" si="78"/>
        <v/>
      </c>
      <c r="BG126" s="452" t="str">
        <f t="shared" si="79"/>
        <v/>
      </c>
      <c r="BH126" s="454" t="str">
        <f t="shared" si="80"/>
        <v/>
      </c>
      <c r="BI126" s="431"/>
      <c r="BJ126" s="455" t="s">
        <v>2059</v>
      </c>
      <c r="BK126" s="455" t="s">
        <v>2060</v>
      </c>
      <c r="BP126" s="455" t="s">
        <v>2061</v>
      </c>
      <c r="BQ126" s="455" t="s">
        <v>2062</v>
      </c>
      <c r="BT126" s="455"/>
      <c r="BV126" s="455" t="s">
        <v>2063</v>
      </c>
      <c r="BW126" s="455"/>
      <c r="BX126" s="455" t="s">
        <v>2064</v>
      </c>
      <c r="BY126" s="455" t="s">
        <v>2065</v>
      </c>
      <c r="CA126" s="455" t="s">
        <v>2066</v>
      </c>
      <c r="CC126" s="455" t="s">
        <v>2067</v>
      </c>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row>
    <row r="127" spans="1:140" ht="18.75" x14ac:dyDescent="0.3">
      <c r="A127" s="477"/>
      <c r="B127" s="478"/>
      <c r="C127" s="469">
        <v>114</v>
      </c>
      <c r="D127" s="480"/>
      <c r="E127" s="500"/>
      <c r="F127" s="481"/>
      <c r="G127" s="462"/>
      <c r="H127" s="463"/>
      <c r="I127" s="501"/>
      <c r="J127" s="497"/>
      <c r="K127" s="465"/>
      <c r="L127" s="466"/>
      <c r="M127" s="439"/>
      <c r="N127" s="399" t="str">
        <f t="shared" si="49"/>
        <v/>
      </c>
      <c r="O127" s="484"/>
      <c r="P127" s="484"/>
      <c r="Q127" s="484"/>
      <c r="R127" s="484"/>
      <c r="S127" s="484"/>
      <c r="T127" s="466"/>
      <c r="U127" s="485"/>
      <c r="V127" s="494"/>
      <c r="W127" s="495"/>
      <c r="X127" s="496"/>
      <c r="Y127" s="404">
        <f t="shared" si="50"/>
        <v>0</v>
      </c>
      <c r="Z127" s="405">
        <f t="shared" si="51"/>
        <v>0</v>
      </c>
      <c r="AA127" s="486"/>
      <c r="AB127" s="442">
        <f t="shared" si="52"/>
        <v>0</v>
      </c>
      <c r="AC127" s="487"/>
      <c r="AD127" s="409" t="str">
        <f t="shared" si="53"/>
        <v/>
      </c>
      <c r="AE127" s="410">
        <f t="shared" si="54"/>
        <v>0</v>
      </c>
      <c r="AF127" s="507"/>
      <c r="AG127" s="505"/>
      <c r="AH127" s="489"/>
      <c r="AI127" s="413">
        <f t="shared" si="55"/>
        <v>0</v>
      </c>
      <c r="AJ127" s="414">
        <f t="shared" si="56"/>
        <v>0</v>
      </c>
      <c r="AK127" s="415">
        <f t="shared" si="57"/>
        <v>0</v>
      </c>
      <c r="AL127" s="416">
        <f t="shared" si="58"/>
        <v>0</v>
      </c>
      <c r="AM127" s="416">
        <f t="shared" si="59"/>
        <v>0</v>
      </c>
      <c r="AN127" s="416">
        <f t="shared" si="60"/>
        <v>0</v>
      </c>
      <c r="AO127" s="416">
        <f t="shared" si="61"/>
        <v>0</v>
      </c>
      <c r="AP127" s="476" t="str">
        <f t="shared" si="62"/>
        <v xml:space="preserve"> </v>
      </c>
      <c r="AQ127" s="419" t="str">
        <f t="shared" si="63"/>
        <v xml:space="preserve"> </v>
      </c>
      <c r="AR127" s="419" t="str">
        <f t="shared" si="64"/>
        <v xml:space="preserve"> </v>
      </c>
      <c r="AS127" s="419" t="str">
        <f t="shared" si="65"/>
        <v xml:space="preserve"> </v>
      </c>
      <c r="AT127" s="419" t="str">
        <f t="shared" si="66"/>
        <v xml:space="preserve"> </v>
      </c>
      <c r="AU127" s="419" t="str">
        <f t="shared" si="67"/>
        <v xml:space="preserve"> </v>
      </c>
      <c r="AV127" s="420" t="str">
        <f t="shared" si="68"/>
        <v xml:space="preserve"> </v>
      </c>
      <c r="AW127" s="447" t="str">
        <f t="shared" si="69"/>
        <v/>
      </c>
      <c r="AX127" s="422" t="str">
        <f t="shared" si="70"/>
        <v/>
      </c>
      <c r="AY127" s="448" t="str">
        <f t="shared" si="71"/>
        <v/>
      </c>
      <c r="AZ127" s="449" t="str">
        <f t="shared" si="72"/>
        <v/>
      </c>
      <c r="BA127" s="450" t="str">
        <f t="shared" si="73"/>
        <v/>
      </c>
      <c r="BB127" s="451" t="str">
        <f t="shared" si="74"/>
        <v/>
      </c>
      <c r="BC127" s="452" t="str">
        <f t="shared" si="75"/>
        <v/>
      </c>
      <c r="BD127" s="451" t="str">
        <f t="shared" si="76"/>
        <v/>
      </c>
      <c r="BE127" s="453" t="str">
        <f t="shared" si="77"/>
        <v/>
      </c>
      <c r="BF127" s="451" t="str">
        <f t="shared" si="78"/>
        <v/>
      </c>
      <c r="BG127" s="452" t="str">
        <f t="shared" si="79"/>
        <v/>
      </c>
      <c r="BH127" s="454" t="str">
        <f t="shared" si="80"/>
        <v/>
      </c>
      <c r="BI127" s="431"/>
      <c r="BJ127" s="455" t="s">
        <v>2068</v>
      </c>
      <c r="BK127" s="455" t="s">
        <v>2069</v>
      </c>
      <c r="BP127" s="455" t="s">
        <v>2070</v>
      </c>
      <c r="BQ127" s="455" t="s">
        <v>2071</v>
      </c>
      <c r="BT127" s="455"/>
      <c r="BV127" s="455" t="s">
        <v>2072</v>
      </c>
      <c r="BW127" s="455"/>
      <c r="BX127" s="455" t="s">
        <v>849</v>
      </c>
      <c r="BY127" s="455" t="s">
        <v>2073</v>
      </c>
      <c r="CA127" s="455" t="s">
        <v>2074</v>
      </c>
      <c r="CC127" s="455" t="s">
        <v>2041</v>
      </c>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row>
    <row r="128" spans="1:140" ht="18.75" x14ac:dyDescent="0.3">
      <c r="A128" s="477"/>
      <c r="B128" s="478"/>
      <c r="C128" s="479">
        <v>115</v>
      </c>
      <c r="D128" s="480"/>
      <c r="E128" s="500"/>
      <c r="F128" s="481"/>
      <c r="G128" s="462"/>
      <c r="H128" s="463"/>
      <c r="I128" s="501"/>
      <c r="J128" s="497"/>
      <c r="K128" s="465"/>
      <c r="L128" s="466"/>
      <c r="M128" s="439"/>
      <c r="N128" s="399" t="str">
        <f t="shared" si="49"/>
        <v/>
      </c>
      <c r="O128" s="484"/>
      <c r="P128" s="484"/>
      <c r="Q128" s="484"/>
      <c r="R128" s="484"/>
      <c r="S128" s="484"/>
      <c r="T128" s="466"/>
      <c r="U128" s="485"/>
      <c r="V128" s="494"/>
      <c r="W128" s="495"/>
      <c r="X128" s="496"/>
      <c r="Y128" s="404">
        <f t="shared" si="50"/>
        <v>0</v>
      </c>
      <c r="Z128" s="405">
        <f t="shared" si="51"/>
        <v>0</v>
      </c>
      <c r="AA128" s="486"/>
      <c r="AB128" s="442">
        <f t="shared" si="52"/>
        <v>0</v>
      </c>
      <c r="AC128" s="487"/>
      <c r="AD128" s="409" t="str">
        <f t="shared" si="53"/>
        <v/>
      </c>
      <c r="AE128" s="410">
        <f t="shared" si="54"/>
        <v>0</v>
      </c>
      <c r="AF128" s="507"/>
      <c r="AG128" s="505"/>
      <c r="AH128" s="489"/>
      <c r="AI128" s="413">
        <f t="shared" si="55"/>
        <v>0</v>
      </c>
      <c r="AJ128" s="414">
        <f t="shared" si="56"/>
        <v>0</v>
      </c>
      <c r="AK128" s="415">
        <f t="shared" si="57"/>
        <v>0</v>
      </c>
      <c r="AL128" s="416">
        <f t="shared" si="58"/>
        <v>0</v>
      </c>
      <c r="AM128" s="416">
        <f t="shared" si="59"/>
        <v>0</v>
      </c>
      <c r="AN128" s="416">
        <f t="shared" si="60"/>
        <v>0</v>
      </c>
      <c r="AO128" s="416">
        <f t="shared" si="61"/>
        <v>0</v>
      </c>
      <c r="AP128" s="476" t="str">
        <f t="shared" si="62"/>
        <v xml:space="preserve"> </v>
      </c>
      <c r="AQ128" s="419" t="str">
        <f t="shared" si="63"/>
        <v xml:space="preserve"> </v>
      </c>
      <c r="AR128" s="419" t="str">
        <f t="shared" si="64"/>
        <v xml:space="preserve"> </v>
      </c>
      <c r="AS128" s="419" t="str">
        <f t="shared" si="65"/>
        <v xml:space="preserve"> </v>
      </c>
      <c r="AT128" s="419" t="str">
        <f t="shared" si="66"/>
        <v xml:space="preserve"> </v>
      </c>
      <c r="AU128" s="419" t="str">
        <f t="shared" si="67"/>
        <v xml:space="preserve"> </v>
      </c>
      <c r="AV128" s="420" t="str">
        <f t="shared" si="68"/>
        <v xml:space="preserve"> </v>
      </c>
      <c r="AW128" s="447" t="str">
        <f t="shared" si="69"/>
        <v/>
      </c>
      <c r="AX128" s="422" t="str">
        <f t="shared" si="70"/>
        <v/>
      </c>
      <c r="AY128" s="448" t="str">
        <f t="shared" si="71"/>
        <v/>
      </c>
      <c r="AZ128" s="449" t="str">
        <f t="shared" si="72"/>
        <v/>
      </c>
      <c r="BA128" s="450" t="str">
        <f t="shared" si="73"/>
        <v/>
      </c>
      <c r="BB128" s="451" t="str">
        <f t="shared" si="74"/>
        <v/>
      </c>
      <c r="BC128" s="452" t="str">
        <f t="shared" si="75"/>
        <v/>
      </c>
      <c r="BD128" s="451" t="str">
        <f t="shared" si="76"/>
        <v/>
      </c>
      <c r="BE128" s="453" t="str">
        <f t="shared" si="77"/>
        <v/>
      </c>
      <c r="BF128" s="451" t="str">
        <f t="shared" si="78"/>
        <v/>
      </c>
      <c r="BG128" s="452" t="str">
        <f t="shared" si="79"/>
        <v/>
      </c>
      <c r="BH128" s="454" t="str">
        <f t="shared" si="80"/>
        <v/>
      </c>
      <c r="BI128" s="431"/>
      <c r="BJ128" s="455" t="s">
        <v>2075</v>
      </c>
      <c r="BK128" s="455" t="s">
        <v>2076</v>
      </c>
      <c r="BP128" s="455" t="s">
        <v>2077</v>
      </c>
      <c r="BQ128" s="455" t="s">
        <v>2078</v>
      </c>
      <c r="BT128" s="455"/>
      <c r="BV128" s="455" t="s">
        <v>2079</v>
      </c>
      <c r="BW128" s="455"/>
      <c r="BX128" s="455" t="s">
        <v>2080</v>
      </c>
      <c r="BY128" s="455" t="s">
        <v>2081</v>
      </c>
      <c r="CA128" s="455" t="s">
        <v>2082</v>
      </c>
      <c r="CC128" s="455" t="s">
        <v>2083</v>
      </c>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row>
    <row r="129" spans="1:140" ht="18.75" x14ac:dyDescent="0.3">
      <c r="A129" s="477"/>
      <c r="B129" s="478"/>
      <c r="C129" s="469">
        <v>116</v>
      </c>
      <c r="D129" s="498"/>
      <c r="E129" s="515"/>
      <c r="F129" s="481"/>
      <c r="G129" s="462"/>
      <c r="H129" s="463"/>
      <c r="I129" s="501"/>
      <c r="J129" s="497"/>
      <c r="K129" s="465"/>
      <c r="L129" s="466"/>
      <c r="M129" s="439"/>
      <c r="N129" s="399" t="str">
        <f t="shared" si="49"/>
        <v/>
      </c>
      <c r="O129" s="484"/>
      <c r="P129" s="484"/>
      <c r="Q129" s="484"/>
      <c r="R129" s="484"/>
      <c r="S129" s="484"/>
      <c r="T129" s="466"/>
      <c r="U129" s="485"/>
      <c r="V129" s="494"/>
      <c r="W129" s="495"/>
      <c r="X129" s="496"/>
      <c r="Y129" s="404">
        <f t="shared" si="50"/>
        <v>0</v>
      </c>
      <c r="Z129" s="405">
        <f t="shared" si="51"/>
        <v>0</v>
      </c>
      <c r="AA129" s="486"/>
      <c r="AB129" s="442">
        <f t="shared" si="52"/>
        <v>0</v>
      </c>
      <c r="AC129" s="487"/>
      <c r="AD129" s="409" t="str">
        <f t="shared" si="53"/>
        <v/>
      </c>
      <c r="AE129" s="410">
        <f t="shared" si="54"/>
        <v>0</v>
      </c>
      <c r="AF129" s="507"/>
      <c r="AG129" s="505"/>
      <c r="AH129" s="489"/>
      <c r="AI129" s="413">
        <f t="shared" si="55"/>
        <v>0</v>
      </c>
      <c r="AJ129" s="414">
        <f t="shared" si="56"/>
        <v>0</v>
      </c>
      <c r="AK129" s="415">
        <f t="shared" si="57"/>
        <v>0</v>
      </c>
      <c r="AL129" s="416">
        <f t="shared" si="58"/>
        <v>0</v>
      </c>
      <c r="AM129" s="416">
        <f t="shared" si="59"/>
        <v>0</v>
      </c>
      <c r="AN129" s="416">
        <f t="shared" si="60"/>
        <v>0</v>
      </c>
      <c r="AO129" s="416">
        <f t="shared" si="61"/>
        <v>0</v>
      </c>
      <c r="AP129" s="476" t="str">
        <f t="shared" si="62"/>
        <v xml:space="preserve"> </v>
      </c>
      <c r="AQ129" s="419" t="str">
        <f t="shared" si="63"/>
        <v xml:space="preserve"> </v>
      </c>
      <c r="AR129" s="419" t="str">
        <f t="shared" si="64"/>
        <v xml:space="preserve"> </v>
      </c>
      <c r="AS129" s="419" t="str">
        <f t="shared" si="65"/>
        <v xml:space="preserve"> </v>
      </c>
      <c r="AT129" s="419" t="str">
        <f t="shared" si="66"/>
        <v xml:space="preserve"> </v>
      </c>
      <c r="AU129" s="419" t="str">
        <f t="shared" si="67"/>
        <v xml:space="preserve"> </v>
      </c>
      <c r="AV129" s="420" t="str">
        <f t="shared" si="68"/>
        <v xml:space="preserve"> </v>
      </c>
      <c r="AW129" s="447" t="str">
        <f t="shared" si="69"/>
        <v/>
      </c>
      <c r="AX129" s="422" t="str">
        <f t="shared" si="70"/>
        <v/>
      </c>
      <c r="AY129" s="448" t="str">
        <f t="shared" si="71"/>
        <v/>
      </c>
      <c r="AZ129" s="449" t="str">
        <f t="shared" si="72"/>
        <v/>
      </c>
      <c r="BA129" s="450" t="str">
        <f t="shared" si="73"/>
        <v/>
      </c>
      <c r="BB129" s="451" t="str">
        <f t="shared" si="74"/>
        <v/>
      </c>
      <c r="BC129" s="452" t="str">
        <f t="shared" si="75"/>
        <v/>
      </c>
      <c r="BD129" s="451" t="str">
        <f t="shared" si="76"/>
        <v/>
      </c>
      <c r="BE129" s="453" t="str">
        <f t="shared" si="77"/>
        <v/>
      </c>
      <c r="BF129" s="451" t="str">
        <f t="shared" si="78"/>
        <v/>
      </c>
      <c r="BG129" s="452" t="str">
        <f t="shared" si="79"/>
        <v/>
      </c>
      <c r="BH129" s="454" t="str">
        <f t="shared" si="80"/>
        <v/>
      </c>
      <c r="BI129" s="431"/>
      <c r="BJ129" s="455" t="s">
        <v>2084</v>
      </c>
      <c r="BK129" s="455" t="s">
        <v>2085</v>
      </c>
      <c r="BP129" s="455" t="s">
        <v>2086</v>
      </c>
      <c r="BQ129" s="455" t="s">
        <v>2087</v>
      </c>
      <c r="BT129" s="455"/>
      <c r="BV129" s="455" t="s">
        <v>2088</v>
      </c>
      <c r="BW129" s="455"/>
      <c r="BX129" s="455" t="s">
        <v>2089</v>
      </c>
      <c r="BY129" s="455" t="s">
        <v>2090</v>
      </c>
      <c r="CA129" s="455" t="s">
        <v>2091</v>
      </c>
      <c r="CC129" s="455" t="s">
        <v>2092</v>
      </c>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row>
    <row r="130" spans="1:140" ht="18.75" x14ac:dyDescent="0.3">
      <c r="A130" s="477"/>
      <c r="B130" s="478"/>
      <c r="C130" s="479">
        <v>117</v>
      </c>
      <c r="D130" s="480"/>
      <c r="E130" s="500"/>
      <c r="F130" s="481"/>
      <c r="G130" s="462"/>
      <c r="H130" s="463"/>
      <c r="I130" s="501"/>
      <c r="J130" s="497"/>
      <c r="K130" s="465"/>
      <c r="L130" s="466"/>
      <c r="M130" s="439"/>
      <c r="N130" s="399" t="str">
        <f t="shared" si="49"/>
        <v/>
      </c>
      <c r="O130" s="484"/>
      <c r="P130" s="484"/>
      <c r="Q130" s="484"/>
      <c r="R130" s="484"/>
      <c r="S130" s="484"/>
      <c r="T130" s="466"/>
      <c r="U130" s="485"/>
      <c r="V130" s="494"/>
      <c r="W130" s="495"/>
      <c r="X130" s="496"/>
      <c r="Y130" s="404">
        <f t="shared" si="50"/>
        <v>0</v>
      </c>
      <c r="Z130" s="405">
        <f t="shared" si="51"/>
        <v>0</v>
      </c>
      <c r="AA130" s="486"/>
      <c r="AB130" s="442">
        <f t="shared" si="52"/>
        <v>0</v>
      </c>
      <c r="AC130" s="487"/>
      <c r="AD130" s="409" t="str">
        <f t="shared" si="53"/>
        <v/>
      </c>
      <c r="AE130" s="410">
        <f t="shared" si="54"/>
        <v>0</v>
      </c>
      <c r="AF130" s="507"/>
      <c r="AG130" s="505"/>
      <c r="AH130" s="489"/>
      <c r="AI130" s="413">
        <f t="shared" si="55"/>
        <v>0</v>
      </c>
      <c r="AJ130" s="414">
        <f t="shared" si="56"/>
        <v>0</v>
      </c>
      <c r="AK130" s="415">
        <f t="shared" si="57"/>
        <v>0</v>
      </c>
      <c r="AL130" s="416">
        <f t="shared" si="58"/>
        <v>0</v>
      </c>
      <c r="AM130" s="416">
        <f t="shared" si="59"/>
        <v>0</v>
      </c>
      <c r="AN130" s="416">
        <f t="shared" si="60"/>
        <v>0</v>
      </c>
      <c r="AO130" s="416">
        <f t="shared" si="61"/>
        <v>0</v>
      </c>
      <c r="AP130" s="476" t="str">
        <f t="shared" si="62"/>
        <v xml:space="preserve"> </v>
      </c>
      <c r="AQ130" s="419" t="str">
        <f t="shared" si="63"/>
        <v xml:space="preserve"> </v>
      </c>
      <c r="AR130" s="419" t="str">
        <f t="shared" si="64"/>
        <v xml:space="preserve"> </v>
      </c>
      <c r="AS130" s="419" t="str">
        <f t="shared" si="65"/>
        <v xml:space="preserve"> </v>
      </c>
      <c r="AT130" s="419" t="str">
        <f t="shared" si="66"/>
        <v xml:space="preserve"> </v>
      </c>
      <c r="AU130" s="419" t="str">
        <f t="shared" si="67"/>
        <v xml:space="preserve"> </v>
      </c>
      <c r="AV130" s="420" t="str">
        <f t="shared" si="68"/>
        <v xml:space="preserve"> </v>
      </c>
      <c r="AW130" s="447" t="str">
        <f t="shared" si="69"/>
        <v/>
      </c>
      <c r="AX130" s="422" t="str">
        <f t="shared" si="70"/>
        <v/>
      </c>
      <c r="AY130" s="448" t="str">
        <f t="shared" si="71"/>
        <v/>
      </c>
      <c r="AZ130" s="449" t="str">
        <f t="shared" si="72"/>
        <v/>
      </c>
      <c r="BA130" s="450" t="str">
        <f t="shared" si="73"/>
        <v/>
      </c>
      <c r="BB130" s="451" t="str">
        <f t="shared" si="74"/>
        <v/>
      </c>
      <c r="BC130" s="452" t="str">
        <f t="shared" si="75"/>
        <v/>
      </c>
      <c r="BD130" s="451" t="str">
        <f t="shared" si="76"/>
        <v/>
      </c>
      <c r="BE130" s="453" t="str">
        <f t="shared" si="77"/>
        <v/>
      </c>
      <c r="BF130" s="451" t="str">
        <f t="shared" si="78"/>
        <v/>
      </c>
      <c r="BG130" s="452" t="str">
        <f t="shared" si="79"/>
        <v/>
      </c>
      <c r="BH130" s="454" t="str">
        <f t="shared" si="80"/>
        <v/>
      </c>
      <c r="BI130" s="431"/>
      <c r="BJ130" s="455" t="s">
        <v>2093</v>
      </c>
      <c r="BK130" s="455" t="s">
        <v>2094</v>
      </c>
      <c r="BP130" s="455" t="s">
        <v>2095</v>
      </c>
      <c r="BQ130" s="455" t="s">
        <v>2096</v>
      </c>
      <c r="BT130" s="455"/>
      <c r="BV130" s="455" t="s">
        <v>2097</v>
      </c>
      <c r="BW130" s="455"/>
      <c r="BX130" s="455" t="s">
        <v>2098</v>
      </c>
      <c r="BY130" s="455" t="s">
        <v>2099</v>
      </c>
      <c r="CA130" s="455" t="s">
        <v>2100</v>
      </c>
      <c r="CC130" s="455" t="s">
        <v>2101</v>
      </c>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row>
    <row r="131" spans="1:140" ht="18.75" x14ac:dyDescent="0.3">
      <c r="A131" s="477"/>
      <c r="B131" s="478"/>
      <c r="C131" s="479">
        <v>118</v>
      </c>
      <c r="D131" s="480"/>
      <c r="E131" s="500"/>
      <c r="F131" s="481"/>
      <c r="G131" s="462"/>
      <c r="H131" s="463"/>
      <c r="I131" s="501"/>
      <c r="J131" s="497"/>
      <c r="K131" s="465"/>
      <c r="L131" s="466"/>
      <c r="M131" s="439"/>
      <c r="N131" s="399" t="str">
        <f t="shared" si="49"/>
        <v/>
      </c>
      <c r="O131" s="484"/>
      <c r="P131" s="484"/>
      <c r="Q131" s="484"/>
      <c r="R131" s="484"/>
      <c r="S131" s="484"/>
      <c r="T131" s="466"/>
      <c r="U131" s="485"/>
      <c r="V131" s="494"/>
      <c r="W131" s="495"/>
      <c r="X131" s="496"/>
      <c r="Y131" s="404">
        <f t="shared" si="50"/>
        <v>0</v>
      </c>
      <c r="Z131" s="405">
        <f t="shared" si="51"/>
        <v>0</v>
      </c>
      <c r="AA131" s="486"/>
      <c r="AB131" s="442">
        <f t="shared" si="52"/>
        <v>0</v>
      </c>
      <c r="AC131" s="487"/>
      <c r="AD131" s="409" t="str">
        <f t="shared" si="53"/>
        <v/>
      </c>
      <c r="AE131" s="410">
        <f t="shared" si="54"/>
        <v>0</v>
      </c>
      <c r="AF131" s="507"/>
      <c r="AG131" s="505"/>
      <c r="AH131" s="489"/>
      <c r="AI131" s="413">
        <f t="shared" si="55"/>
        <v>0</v>
      </c>
      <c r="AJ131" s="414">
        <f t="shared" si="56"/>
        <v>0</v>
      </c>
      <c r="AK131" s="415">
        <f t="shared" si="57"/>
        <v>0</v>
      </c>
      <c r="AL131" s="416">
        <f t="shared" si="58"/>
        <v>0</v>
      </c>
      <c r="AM131" s="416">
        <f t="shared" si="59"/>
        <v>0</v>
      </c>
      <c r="AN131" s="416">
        <f t="shared" si="60"/>
        <v>0</v>
      </c>
      <c r="AO131" s="416">
        <f t="shared" si="61"/>
        <v>0</v>
      </c>
      <c r="AP131" s="476" t="str">
        <f t="shared" si="62"/>
        <v xml:space="preserve"> </v>
      </c>
      <c r="AQ131" s="419" t="str">
        <f t="shared" si="63"/>
        <v xml:space="preserve"> </v>
      </c>
      <c r="AR131" s="419" t="str">
        <f t="shared" si="64"/>
        <v xml:space="preserve"> </v>
      </c>
      <c r="AS131" s="419" t="str">
        <f t="shared" si="65"/>
        <v xml:space="preserve"> </v>
      </c>
      <c r="AT131" s="419" t="str">
        <f t="shared" si="66"/>
        <v xml:space="preserve"> </v>
      </c>
      <c r="AU131" s="419" t="str">
        <f t="shared" si="67"/>
        <v xml:space="preserve"> </v>
      </c>
      <c r="AV131" s="420" t="str">
        <f t="shared" si="68"/>
        <v xml:space="preserve"> </v>
      </c>
      <c r="AW131" s="447" t="str">
        <f t="shared" si="69"/>
        <v/>
      </c>
      <c r="AX131" s="422" t="str">
        <f t="shared" si="70"/>
        <v/>
      </c>
      <c r="AY131" s="448" t="str">
        <f t="shared" si="71"/>
        <v/>
      </c>
      <c r="AZ131" s="449" t="str">
        <f t="shared" si="72"/>
        <v/>
      </c>
      <c r="BA131" s="450" t="str">
        <f t="shared" si="73"/>
        <v/>
      </c>
      <c r="BB131" s="451" t="str">
        <f t="shared" si="74"/>
        <v/>
      </c>
      <c r="BC131" s="452" t="str">
        <f t="shared" si="75"/>
        <v/>
      </c>
      <c r="BD131" s="451" t="str">
        <f t="shared" si="76"/>
        <v/>
      </c>
      <c r="BE131" s="453" t="str">
        <f t="shared" si="77"/>
        <v/>
      </c>
      <c r="BF131" s="451" t="str">
        <f t="shared" si="78"/>
        <v/>
      </c>
      <c r="BG131" s="452" t="str">
        <f t="shared" si="79"/>
        <v/>
      </c>
      <c r="BH131" s="454" t="str">
        <f t="shared" si="80"/>
        <v/>
      </c>
      <c r="BI131" s="431"/>
      <c r="BJ131" s="455" t="s">
        <v>2102</v>
      </c>
      <c r="BK131" s="455" t="s">
        <v>2103</v>
      </c>
      <c r="BP131" s="455" t="s">
        <v>2104</v>
      </c>
      <c r="BQ131" s="455" t="s">
        <v>2105</v>
      </c>
      <c r="BT131" s="455"/>
      <c r="BV131" s="455" t="s">
        <v>2106</v>
      </c>
      <c r="BW131" s="455"/>
      <c r="BX131" s="455" t="s">
        <v>2107</v>
      </c>
      <c r="BY131" s="455" t="s">
        <v>2108</v>
      </c>
      <c r="CA131" s="455" t="s">
        <v>2109</v>
      </c>
      <c r="CC131" s="455" t="s">
        <v>2110</v>
      </c>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row>
    <row r="132" spans="1:140" ht="18.75" x14ac:dyDescent="0.3">
      <c r="A132" s="477"/>
      <c r="B132" s="478"/>
      <c r="C132" s="469">
        <v>119</v>
      </c>
      <c r="D132" s="480"/>
      <c r="E132" s="500"/>
      <c r="F132" s="481"/>
      <c r="G132" s="462"/>
      <c r="H132" s="463"/>
      <c r="I132" s="501"/>
      <c r="J132" s="497"/>
      <c r="K132" s="465"/>
      <c r="L132" s="466"/>
      <c r="M132" s="439"/>
      <c r="N132" s="399" t="str">
        <f t="shared" si="49"/>
        <v/>
      </c>
      <c r="O132" s="484"/>
      <c r="P132" s="484"/>
      <c r="Q132" s="484"/>
      <c r="R132" s="484"/>
      <c r="S132" s="484"/>
      <c r="T132" s="466"/>
      <c r="U132" s="485"/>
      <c r="V132" s="494"/>
      <c r="W132" s="495"/>
      <c r="X132" s="496"/>
      <c r="Y132" s="404">
        <f t="shared" si="50"/>
        <v>0</v>
      </c>
      <c r="Z132" s="405">
        <f t="shared" si="51"/>
        <v>0</v>
      </c>
      <c r="AA132" s="486"/>
      <c r="AB132" s="442">
        <f t="shared" si="52"/>
        <v>0</v>
      </c>
      <c r="AC132" s="487"/>
      <c r="AD132" s="409" t="str">
        <f t="shared" si="53"/>
        <v/>
      </c>
      <c r="AE132" s="410">
        <f t="shared" si="54"/>
        <v>0</v>
      </c>
      <c r="AF132" s="507"/>
      <c r="AG132" s="505"/>
      <c r="AH132" s="489"/>
      <c r="AI132" s="413">
        <f t="shared" si="55"/>
        <v>0</v>
      </c>
      <c r="AJ132" s="414">
        <f t="shared" si="56"/>
        <v>0</v>
      </c>
      <c r="AK132" s="415">
        <f t="shared" si="57"/>
        <v>0</v>
      </c>
      <c r="AL132" s="416">
        <f t="shared" si="58"/>
        <v>0</v>
      </c>
      <c r="AM132" s="416">
        <f t="shared" si="59"/>
        <v>0</v>
      </c>
      <c r="AN132" s="416">
        <f t="shared" si="60"/>
        <v>0</v>
      </c>
      <c r="AO132" s="416">
        <f t="shared" si="61"/>
        <v>0</v>
      </c>
      <c r="AP132" s="476" t="str">
        <f t="shared" si="62"/>
        <v xml:space="preserve"> </v>
      </c>
      <c r="AQ132" s="419" t="str">
        <f t="shared" si="63"/>
        <v xml:space="preserve"> </v>
      </c>
      <c r="AR132" s="419" t="str">
        <f t="shared" si="64"/>
        <v xml:space="preserve"> </v>
      </c>
      <c r="AS132" s="419" t="str">
        <f t="shared" si="65"/>
        <v xml:space="preserve"> </v>
      </c>
      <c r="AT132" s="419" t="str">
        <f t="shared" si="66"/>
        <v xml:space="preserve"> </v>
      </c>
      <c r="AU132" s="419" t="str">
        <f t="shared" si="67"/>
        <v xml:space="preserve"> </v>
      </c>
      <c r="AV132" s="420" t="str">
        <f t="shared" si="68"/>
        <v xml:space="preserve"> </v>
      </c>
      <c r="AW132" s="447" t="str">
        <f t="shared" si="69"/>
        <v/>
      </c>
      <c r="AX132" s="422" t="str">
        <f t="shared" si="70"/>
        <v/>
      </c>
      <c r="AY132" s="448" t="str">
        <f t="shared" si="71"/>
        <v/>
      </c>
      <c r="AZ132" s="449" t="str">
        <f t="shared" si="72"/>
        <v/>
      </c>
      <c r="BA132" s="450" t="str">
        <f t="shared" si="73"/>
        <v/>
      </c>
      <c r="BB132" s="451" t="str">
        <f t="shared" si="74"/>
        <v/>
      </c>
      <c r="BC132" s="452" t="str">
        <f t="shared" si="75"/>
        <v/>
      </c>
      <c r="BD132" s="451" t="str">
        <f t="shared" si="76"/>
        <v/>
      </c>
      <c r="BE132" s="453" t="str">
        <f t="shared" si="77"/>
        <v/>
      </c>
      <c r="BF132" s="451" t="str">
        <f t="shared" si="78"/>
        <v/>
      </c>
      <c r="BG132" s="452" t="str">
        <f t="shared" si="79"/>
        <v/>
      </c>
      <c r="BH132" s="454" t="str">
        <f t="shared" si="80"/>
        <v/>
      </c>
      <c r="BI132" s="431"/>
      <c r="BJ132" s="455" t="s">
        <v>2111</v>
      </c>
      <c r="BK132" s="455" t="s">
        <v>2112</v>
      </c>
      <c r="BP132" s="455" t="s">
        <v>2113</v>
      </c>
      <c r="BQ132" s="455" t="s">
        <v>2114</v>
      </c>
      <c r="BT132" s="455"/>
      <c r="BV132" s="455" t="s">
        <v>2115</v>
      </c>
      <c r="BW132" s="455"/>
      <c r="BX132" s="455" t="s">
        <v>2116</v>
      </c>
      <c r="BY132" s="455" t="s">
        <v>2117</v>
      </c>
      <c r="CA132" s="455" t="s">
        <v>2118</v>
      </c>
      <c r="CC132" s="455" t="s">
        <v>2119</v>
      </c>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row>
    <row r="133" spans="1:140" ht="18.75" x14ac:dyDescent="0.3">
      <c r="A133" s="477"/>
      <c r="B133" s="478"/>
      <c r="C133" s="479">
        <v>120</v>
      </c>
      <c r="D133" s="498"/>
      <c r="E133" s="515"/>
      <c r="F133" s="481"/>
      <c r="G133" s="462"/>
      <c r="H133" s="463"/>
      <c r="I133" s="501"/>
      <c r="J133" s="497"/>
      <c r="K133" s="465"/>
      <c r="L133" s="466"/>
      <c r="M133" s="439"/>
      <c r="N133" s="399" t="str">
        <f t="shared" si="49"/>
        <v/>
      </c>
      <c r="O133" s="484"/>
      <c r="P133" s="484"/>
      <c r="Q133" s="484"/>
      <c r="R133" s="484"/>
      <c r="S133" s="484"/>
      <c r="T133" s="466"/>
      <c r="U133" s="485"/>
      <c r="V133" s="494"/>
      <c r="W133" s="495"/>
      <c r="X133" s="496"/>
      <c r="Y133" s="404">
        <f t="shared" si="50"/>
        <v>0</v>
      </c>
      <c r="Z133" s="405">
        <f t="shared" si="51"/>
        <v>0</v>
      </c>
      <c r="AA133" s="486"/>
      <c r="AB133" s="442">
        <f t="shared" si="52"/>
        <v>0</v>
      </c>
      <c r="AC133" s="487"/>
      <c r="AD133" s="409" t="str">
        <f t="shared" si="53"/>
        <v/>
      </c>
      <c r="AE133" s="410">
        <f t="shared" si="54"/>
        <v>0</v>
      </c>
      <c r="AF133" s="507"/>
      <c r="AG133" s="505"/>
      <c r="AH133" s="489"/>
      <c r="AI133" s="413">
        <f t="shared" si="55"/>
        <v>0</v>
      </c>
      <c r="AJ133" s="414">
        <f t="shared" si="56"/>
        <v>0</v>
      </c>
      <c r="AK133" s="415">
        <f t="shared" si="57"/>
        <v>0</v>
      </c>
      <c r="AL133" s="416">
        <f t="shared" si="58"/>
        <v>0</v>
      </c>
      <c r="AM133" s="416">
        <f t="shared" si="59"/>
        <v>0</v>
      </c>
      <c r="AN133" s="416">
        <f t="shared" si="60"/>
        <v>0</v>
      </c>
      <c r="AO133" s="416">
        <f t="shared" si="61"/>
        <v>0</v>
      </c>
      <c r="AP133" s="476" t="str">
        <f t="shared" si="62"/>
        <v xml:space="preserve"> </v>
      </c>
      <c r="AQ133" s="419" t="str">
        <f t="shared" si="63"/>
        <v xml:space="preserve"> </v>
      </c>
      <c r="AR133" s="419" t="str">
        <f t="shared" si="64"/>
        <v xml:space="preserve"> </v>
      </c>
      <c r="AS133" s="419" t="str">
        <f t="shared" si="65"/>
        <v xml:space="preserve"> </v>
      </c>
      <c r="AT133" s="419" t="str">
        <f t="shared" si="66"/>
        <v xml:space="preserve"> </v>
      </c>
      <c r="AU133" s="419" t="str">
        <f t="shared" si="67"/>
        <v xml:space="preserve"> </v>
      </c>
      <c r="AV133" s="420" t="str">
        <f t="shared" si="68"/>
        <v xml:space="preserve"> </v>
      </c>
      <c r="AW133" s="447" t="str">
        <f t="shared" si="69"/>
        <v/>
      </c>
      <c r="AX133" s="422" t="str">
        <f t="shared" si="70"/>
        <v/>
      </c>
      <c r="AY133" s="448" t="str">
        <f t="shared" si="71"/>
        <v/>
      </c>
      <c r="AZ133" s="449" t="str">
        <f t="shared" si="72"/>
        <v/>
      </c>
      <c r="BA133" s="450" t="str">
        <f t="shared" si="73"/>
        <v/>
      </c>
      <c r="BB133" s="451" t="str">
        <f t="shared" si="74"/>
        <v/>
      </c>
      <c r="BC133" s="452" t="str">
        <f t="shared" si="75"/>
        <v/>
      </c>
      <c r="BD133" s="451" t="str">
        <f t="shared" si="76"/>
        <v/>
      </c>
      <c r="BE133" s="453" t="str">
        <f t="shared" si="77"/>
        <v/>
      </c>
      <c r="BF133" s="451" t="str">
        <f t="shared" si="78"/>
        <v/>
      </c>
      <c r="BG133" s="452" t="str">
        <f t="shared" si="79"/>
        <v/>
      </c>
      <c r="BH133" s="454" t="str">
        <f t="shared" si="80"/>
        <v/>
      </c>
      <c r="BI133" s="431"/>
      <c r="BJ133" s="455" t="s">
        <v>2120</v>
      </c>
      <c r="BK133" s="455" t="s">
        <v>2121</v>
      </c>
      <c r="BP133" s="455" t="s">
        <v>2122</v>
      </c>
      <c r="BQ133" s="455" t="s">
        <v>2123</v>
      </c>
      <c r="BT133" s="455"/>
      <c r="BV133" s="455" t="s">
        <v>2124</v>
      </c>
      <c r="BW133" s="455"/>
      <c r="BX133" s="455" t="s">
        <v>1437</v>
      </c>
      <c r="BY133" s="455" t="s">
        <v>2125</v>
      </c>
      <c r="CA133" s="455" t="s">
        <v>2126</v>
      </c>
      <c r="CC133" s="455" t="s">
        <v>2127</v>
      </c>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row>
    <row r="134" spans="1:140" ht="18.75" x14ac:dyDescent="0.3">
      <c r="A134" s="477"/>
      <c r="B134" s="478"/>
      <c r="C134" s="469">
        <v>121</v>
      </c>
      <c r="D134" s="480"/>
      <c r="E134" s="500"/>
      <c r="F134" s="481"/>
      <c r="G134" s="462"/>
      <c r="H134" s="463"/>
      <c r="I134" s="501"/>
      <c r="J134" s="497"/>
      <c r="K134" s="465"/>
      <c r="L134" s="466"/>
      <c r="M134" s="439"/>
      <c r="N134" s="399" t="str">
        <f t="shared" si="49"/>
        <v/>
      </c>
      <c r="O134" s="484"/>
      <c r="P134" s="484"/>
      <c r="Q134" s="484"/>
      <c r="R134" s="484"/>
      <c r="S134" s="484"/>
      <c r="T134" s="466"/>
      <c r="U134" s="485"/>
      <c r="V134" s="494"/>
      <c r="W134" s="495"/>
      <c r="X134" s="496"/>
      <c r="Y134" s="404">
        <f t="shared" si="50"/>
        <v>0</v>
      </c>
      <c r="Z134" s="405">
        <f t="shared" si="51"/>
        <v>0</v>
      </c>
      <c r="AA134" s="486"/>
      <c r="AB134" s="442">
        <f t="shared" si="52"/>
        <v>0</v>
      </c>
      <c r="AC134" s="487"/>
      <c r="AD134" s="409" t="str">
        <f t="shared" si="53"/>
        <v/>
      </c>
      <c r="AE134" s="410">
        <f t="shared" si="54"/>
        <v>0</v>
      </c>
      <c r="AF134" s="507"/>
      <c r="AG134" s="505"/>
      <c r="AH134" s="489"/>
      <c r="AI134" s="413">
        <f t="shared" si="55"/>
        <v>0</v>
      </c>
      <c r="AJ134" s="414">
        <f t="shared" si="56"/>
        <v>0</v>
      </c>
      <c r="AK134" s="415">
        <f t="shared" si="57"/>
        <v>0</v>
      </c>
      <c r="AL134" s="416">
        <f t="shared" si="58"/>
        <v>0</v>
      </c>
      <c r="AM134" s="416">
        <f t="shared" si="59"/>
        <v>0</v>
      </c>
      <c r="AN134" s="416">
        <f t="shared" si="60"/>
        <v>0</v>
      </c>
      <c r="AO134" s="416">
        <f t="shared" si="61"/>
        <v>0</v>
      </c>
      <c r="AP134" s="476" t="str">
        <f t="shared" si="62"/>
        <v xml:space="preserve"> </v>
      </c>
      <c r="AQ134" s="419" t="str">
        <f t="shared" si="63"/>
        <v xml:space="preserve"> </v>
      </c>
      <c r="AR134" s="419" t="str">
        <f t="shared" si="64"/>
        <v xml:space="preserve"> </v>
      </c>
      <c r="AS134" s="419" t="str">
        <f t="shared" si="65"/>
        <v xml:space="preserve"> </v>
      </c>
      <c r="AT134" s="419" t="str">
        <f t="shared" si="66"/>
        <v xml:space="preserve"> </v>
      </c>
      <c r="AU134" s="419" t="str">
        <f t="shared" si="67"/>
        <v xml:space="preserve"> </v>
      </c>
      <c r="AV134" s="420" t="str">
        <f t="shared" si="68"/>
        <v xml:space="preserve"> </v>
      </c>
      <c r="AW134" s="447" t="str">
        <f t="shared" si="69"/>
        <v/>
      </c>
      <c r="AX134" s="422" t="str">
        <f t="shared" si="70"/>
        <v/>
      </c>
      <c r="AY134" s="448" t="str">
        <f t="shared" si="71"/>
        <v/>
      </c>
      <c r="AZ134" s="449" t="str">
        <f t="shared" si="72"/>
        <v/>
      </c>
      <c r="BA134" s="450" t="str">
        <f t="shared" si="73"/>
        <v/>
      </c>
      <c r="BB134" s="451" t="str">
        <f t="shared" si="74"/>
        <v/>
      </c>
      <c r="BC134" s="452" t="str">
        <f t="shared" si="75"/>
        <v/>
      </c>
      <c r="BD134" s="451" t="str">
        <f t="shared" si="76"/>
        <v/>
      </c>
      <c r="BE134" s="453" t="str">
        <f t="shared" si="77"/>
        <v/>
      </c>
      <c r="BF134" s="451" t="str">
        <f t="shared" si="78"/>
        <v/>
      </c>
      <c r="BG134" s="452" t="str">
        <f t="shared" si="79"/>
        <v/>
      </c>
      <c r="BH134" s="454" t="str">
        <f t="shared" si="80"/>
        <v/>
      </c>
      <c r="BI134" s="431"/>
      <c r="BJ134" s="455" t="s">
        <v>2128</v>
      </c>
      <c r="BK134" s="455" t="s">
        <v>2129</v>
      </c>
      <c r="BP134" s="455" t="s">
        <v>2130</v>
      </c>
      <c r="BQ134" s="455" t="s">
        <v>1871</v>
      </c>
      <c r="BT134" s="455"/>
      <c r="BV134" s="455" t="s">
        <v>2131</v>
      </c>
      <c r="BW134" s="455"/>
      <c r="BX134" s="455" t="s">
        <v>2132</v>
      </c>
      <c r="BY134" s="455" t="s">
        <v>2133</v>
      </c>
      <c r="CA134" s="455" t="s">
        <v>2134</v>
      </c>
      <c r="CC134" s="455" t="s">
        <v>2101</v>
      </c>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row>
    <row r="135" spans="1:140" ht="18.75" x14ac:dyDescent="0.3">
      <c r="A135" s="477"/>
      <c r="B135" s="478"/>
      <c r="C135" s="479">
        <v>122</v>
      </c>
      <c r="D135" s="480"/>
      <c r="E135" s="500"/>
      <c r="F135" s="481"/>
      <c r="G135" s="462"/>
      <c r="H135" s="463"/>
      <c r="I135" s="501"/>
      <c r="J135" s="497"/>
      <c r="K135" s="465"/>
      <c r="L135" s="466"/>
      <c r="M135" s="439"/>
      <c r="N135" s="399" t="str">
        <f t="shared" si="49"/>
        <v/>
      </c>
      <c r="O135" s="484"/>
      <c r="P135" s="484"/>
      <c r="Q135" s="484"/>
      <c r="R135" s="484"/>
      <c r="S135" s="484"/>
      <c r="T135" s="466"/>
      <c r="U135" s="485"/>
      <c r="V135" s="494"/>
      <c r="W135" s="495"/>
      <c r="X135" s="496"/>
      <c r="Y135" s="404">
        <f t="shared" si="50"/>
        <v>0</v>
      </c>
      <c r="Z135" s="405">
        <f t="shared" si="51"/>
        <v>0</v>
      </c>
      <c r="AA135" s="486"/>
      <c r="AB135" s="442">
        <f t="shared" si="52"/>
        <v>0</v>
      </c>
      <c r="AC135" s="487"/>
      <c r="AD135" s="409" t="str">
        <f t="shared" si="53"/>
        <v/>
      </c>
      <c r="AE135" s="410">
        <f t="shared" si="54"/>
        <v>0</v>
      </c>
      <c r="AF135" s="507"/>
      <c r="AG135" s="505"/>
      <c r="AH135" s="489"/>
      <c r="AI135" s="413">
        <f t="shared" si="55"/>
        <v>0</v>
      </c>
      <c r="AJ135" s="414">
        <f t="shared" si="56"/>
        <v>0</v>
      </c>
      <c r="AK135" s="415">
        <f t="shared" si="57"/>
        <v>0</v>
      </c>
      <c r="AL135" s="416">
        <f t="shared" si="58"/>
        <v>0</v>
      </c>
      <c r="AM135" s="416">
        <f t="shared" si="59"/>
        <v>0</v>
      </c>
      <c r="AN135" s="416">
        <f t="shared" si="60"/>
        <v>0</v>
      </c>
      <c r="AO135" s="416">
        <f t="shared" si="61"/>
        <v>0</v>
      </c>
      <c r="AP135" s="476" t="str">
        <f t="shared" si="62"/>
        <v xml:space="preserve"> </v>
      </c>
      <c r="AQ135" s="419" t="str">
        <f t="shared" si="63"/>
        <v xml:space="preserve"> </v>
      </c>
      <c r="AR135" s="419" t="str">
        <f t="shared" si="64"/>
        <v xml:space="preserve"> </v>
      </c>
      <c r="AS135" s="419" t="str">
        <f t="shared" si="65"/>
        <v xml:space="preserve"> </v>
      </c>
      <c r="AT135" s="419" t="str">
        <f t="shared" si="66"/>
        <v xml:space="preserve"> </v>
      </c>
      <c r="AU135" s="419" t="str">
        <f t="shared" si="67"/>
        <v xml:space="preserve"> </v>
      </c>
      <c r="AV135" s="420" t="str">
        <f t="shared" si="68"/>
        <v xml:space="preserve"> </v>
      </c>
      <c r="AW135" s="447" t="str">
        <f t="shared" si="69"/>
        <v/>
      </c>
      <c r="AX135" s="422" t="str">
        <f t="shared" si="70"/>
        <v/>
      </c>
      <c r="AY135" s="448" t="str">
        <f t="shared" si="71"/>
        <v/>
      </c>
      <c r="AZ135" s="449" t="str">
        <f t="shared" si="72"/>
        <v/>
      </c>
      <c r="BA135" s="450" t="str">
        <f t="shared" si="73"/>
        <v/>
      </c>
      <c r="BB135" s="451" t="str">
        <f t="shared" si="74"/>
        <v/>
      </c>
      <c r="BC135" s="452" t="str">
        <f t="shared" si="75"/>
        <v/>
      </c>
      <c r="BD135" s="451" t="str">
        <f t="shared" si="76"/>
        <v/>
      </c>
      <c r="BE135" s="453" t="str">
        <f t="shared" si="77"/>
        <v/>
      </c>
      <c r="BF135" s="451" t="str">
        <f t="shared" si="78"/>
        <v/>
      </c>
      <c r="BG135" s="452" t="str">
        <f t="shared" si="79"/>
        <v/>
      </c>
      <c r="BH135" s="454" t="str">
        <f t="shared" si="80"/>
        <v/>
      </c>
      <c r="BI135" s="431"/>
      <c r="BJ135" s="455" t="s">
        <v>2135</v>
      </c>
      <c r="BK135" s="455" t="s">
        <v>2136</v>
      </c>
      <c r="BP135" s="455" t="s">
        <v>2137</v>
      </c>
      <c r="BQ135" s="455" t="s">
        <v>2138</v>
      </c>
      <c r="BT135" s="455"/>
      <c r="BV135" s="455" t="s">
        <v>2139</v>
      </c>
      <c r="BW135" s="455"/>
      <c r="BX135" s="455" t="s">
        <v>849</v>
      </c>
      <c r="BY135" s="455" t="s">
        <v>2140</v>
      </c>
      <c r="CA135" s="455" t="s">
        <v>2141</v>
      </c>
      <c r="CC135" s="455" t="s">
        <v>2142</v>
      </c>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row>
    <row r="136" spans="1:140" ht="18.75" x14ac:dyDescent="0.3">
      <c r="A136" s="477"/>
      <c r="B136" s="478"/>
      <c r="C136" s="479">
        <v>123</v>
      </c>
      <c r="D136" s="480"/>
      <c r="E136" s="500"/>
      <c r="F136" s="481"/>
      <c r="G136" s="462"/>
      <c r="H136" s="463"/>
      <c r="I136" s="501"/>
      <c r="J136" s="497"/>
      <c r="K136" s="465"/>
      <c r="L136" s="466"/>
      <c r="M136" s="439"/>
      <c r="N136" s="399" t="str">
        <f t="shared" si="49"/>
        <v/>
      </c>
      <c r="O136" s="484"/>
      <c r="P136" s="484"/>
      <c r="Q136" s="484"/>
      <c r="R136" s="484"/>
      <c r="S136" s="484"/>
      <c r="T136" s="466"/>
      <c r="U136" s="485"/>
      <c r="V136" s="494"/>
      <c r="W136" s="495"/>
      <c r="X136" s="496"/>
      <c r="Y136" s="404">
        <f t="shared" si="50"/>
        <v>0</v>
      </c>
      <c r="Z136" s="405">
        <f t="shared" si="51"/>
        <v>0</v>
      </c>
      <c r="AA136" s="486"/>
      <c r="AB136" s="442">
        <f t="shared" si="52"/>
        <v>0</v>
      </c>
      <c r="AC136" s="487"/>
      <c r="AD136" s="409" t="str">
        <f t="shared" si="53"/>
        <v/>
      </c>
      <c r="AE136" s="410">
        <f t="shared" si="54"/>
        <v>0</v>
      </c>
      <c r="AF136" s="507"/>
      <c r="AG136" s="505"/>
      <c r="AH136" s="489"/>
      <c r="AI136" s="413">
        <f t="shared" si="55"/>
        <v>0</v>
      </c>
      <c r="AJ136" s="414">
        <f t="shared" si="56"/>
        <v>0</v>
      </c>
      <c r="AK136" s="415">
        <f t="shared" si="57"/>
        <v>0</v>
      </c>
      <c r="AL136" s="416">
        <f t="shared" si="58"/>
        <v>0</v>
      </c>
      <c r="AM136" s="416">
        <f t="shared" si="59"/>
        <v>0</v>
      </c>
      <c r="AN136" s="416">
        <f t="shared" si="60"/>
        <v>0</v>
      </c>
      <c r="AO136" s="416">
        <f t="shared" si="61"/>
        <v>0</v>
      </c>
      <c r="AP136" s="476" t="str">
        <f t="shared" si="62"/>
        <v xml:space="preserve"> </v>
      </c>
      <c r="AQ136" s="419" t="str">
        <f t="shared" si="63"/>
        <v xml:space="preserve"> </v>
      </c>
      <c r="AR136" s="419" t="str">
        <f t="shared" si="64"/>
        <v xml:space="preserve"> </v>
      </c>
      <c r="AS136" s="419" t="str">
        <f t="shared" si="65"/>
        <v xml:space="preserve"> </v>
      </c>
      <c r="AT136" s="419" t="str">
        <f t="shared" si="66"/>
        <v xml:space="preserve"> </v>
      </c>
      <c r="AU136" s="419" t="str">
        <f t="shared" si="67"/>
        <v xml:space="preserve"> </v>
      </c>
      <c r="AV136" s="420" t="str">
        <f t="shared" si="68"/>
        <v xml:space="preserve"> </v>
      </c>
      <c r="AW136" s="447" t="str">
        <f t="shared" si="69"/>
        <v/>
      </c>
      <c r="AX136" s="422" t="str">
        <f t="shared" si="70"/>
        <v/>
      </c>
      <c r="AY136" s="448" t="str">
        <f t="shared" si="71"/>
        <v/>
      </c>
      <c r="AZ136" s="449" t="str">
        <f t="shared" si="72"/>
        <v/>
      </c>
      <c r="BA136" s="450" t="str">
        <f t="shared" si="73"/>
        <v/>
      </c>
      <c r="BB136" s="451" t="str">
        <f t="shared" si="74"/>
        <v/>
      </c>
      <c r="BC136" s="452" t="str">
        <f t="shared" si="75"/>
        <v/>
      </c>
      <c r="BD136" s="451" t="str">
        <f t="shared" si="76"/>
        <v/>
      </c>
      <c r="BE136" s="453" t="str">
        <f t="shared" si="77"/>
        <v/>
      </c>
      <c r="BF136" s="451" t="str">
        <f t="shared" si="78"/>
        <v/>
      </c>
      <c r="BG136" s="452" t="str">
        <f t="shared" si="79"/>
        <v/>
      </c>
      <c r="BH136" s="454" t="str">
        <f t="shared" si="80"/>
        <v/>
      </c>
      <c r="BI136" s="431"/>
      <c r="BJ136" s="455" t="s">
        <v>2143</v>
      </c>
      <c r="BK136" s="455" t="s">
        <v>2144</v>
      </c>
      <c r="BP136" s="455" t="s">
        <v>2145</v>
      </c>
      <c r="BQ136" s="455" t="s">
        <v>2146</v>
      </c>
      <c r="BT136" s="455"/>
      <c r="BV136" s="455" t="s">
        <v>2147</v>
      </c>
      <c r="BW136" s="455"/>
      <c r="BX136" s="455" t="s">
        <v>2148</v>
      </c>
      <c r="BY136" s="455" t="s">
        <v>2149</v>
      </c>
      <c r="CA136" s="455" t="s">
        <v>2150</v>
      </c>
      <c r="CC136" s="455" t="s">
        <v>2151</v>
      </c>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row>
    <row r="137" spans="1:140" ht="18.75" x14ac:dyDescent="0.3">
      <c r="A137" s="477"/>
      <c r="B137" s="478"/>
      <c r="C137" s="469">
        <v>124</v>
      </c>
      <c r="D137" s="498"/>
      <c r="E137" s="515"/>
      <c r="F137" s="481"/>
      <c r="G137" s="462"/>
      <c r="H137" s="463"/>
      <c r="I137" s="501"/>
      <c r="J137" s="497"/>
      <c r="K137" s="465"/>
      <c r="L137" s="466"/>
      <c r="M137" s="439"/>
      <c r="N137" s="399" t="str">
        <f t="shared" si="49"/>
        <v/>
      </c>
      <c r="O137" s="484"/>
      <c r="P137" s="484"/>
      <c r="Q137" s="484"/>
      <c r="R137" s="484"/>
      <c r="S137" s="484"/>
      <c r="T137" s="466"/>
      <c r="U137" s="485"/>
      <c r="V137" s="494"/>
      <c r="W137" s="495"/>
      <c r="X137" s="496"/>
      <c r="Y137" s="404">
        <f t="shared" si="50"/>
        <v>0</v>
      </c>
      <c r="Z137" s="405">
        <f t="shared" si="51"/>
        <v>0</v>
      </c>
      <c r="AA137" s="486"/>
      <c r="AB137" s="442">
        <f t="shared" si="52"/>
        <v>0</v>
      </c>
      <c r="AC137" s="487"/>
      <c r="AD137" s="409" t="str">
        <f t="shared" si="53"/>
        <v/>
      </c>
      <c r="AE137" s="410">
        <f t="shared" si="54"/>
        <v>0</v>
      </c>
      <c r="AF137" s="507"/>
      <c r="AG137" s="505"/>
      <c r="AH137" s="489"/>
      <c r="AI137" s="413">
        <f t="shared" si="55"/>
        <v>0</v>
      </c>
      <c r="AJ137" s="414">
        <f t="shared" si="56"/>
        <v>0</v>
      </c>
      <c r="AK137" s="415">
        <f t="shared" si="57"/>
        <v>0</v>
      </c>
      <c r="AL137" s="416">
        <f t="shared" si="58"/>
        <v>0</v>
      </c>
      <c r="AM137" s="416">
        <f t="shared" si="59"/>
        <v>0</v>
      </c>
      <c r="AN137" s="416">
        <f t="shared" si="60"/>
        <v>0</v>
      </c>
      <c r="AO137" s="416">
        <f t="shared" si="61"/>
        <v>0</v>
      </c>
      <c r="AP137" s="476" t="str">
        <f t="shared" si="62"/>
        <v xml:space="preserve"> </v>
      </c>
      <c r="AQ137" s="419" t="str">
        <f t="shared" si="63"/>
        <v xml:space="preserve"> </v>
      </c>
      <c r="AR137" s="419" t="str">
        <f t="shared" si="64"/>
        <v xml:space="preserve"> </v>
      </c>
      <c r="AS137" s="419" t="str">
        <f t="shared" si="65"/>
        <v xml:space="preserve"> </v>
      </c>
      <c r="AT137" s="419" t="str">
        <f t="shared" si="66"/>
        <v xml:space="preserve"> </v>
      </c>
      <c r="AU137" s="419" t="str">
        <f t="shared" si="67"/>
        <v xml:space="preserve"> </v>
      </c>
      <c r="AV137" s="420" t="str">
        <f t="shared" si="68"/>
        <v xml:space="preserve"> </v>
      </c>
      <c r="AW137" s="447" t="str">
        <f t="shared" si="69"/>
        <v/>
      </c>
      <c r="AX137" s="422" t="str">
        <f t="shared" si="70"/>
        <v/>
      </c>
      <c r="AY137" s="448" t="str">
        <f t="shared" si="71"/>
        <v/>
      </c>
      <c r="AZ137" s="449" t="str">
        <f t="shared" si="72"/>
        <v/>
      </c>
      <c r="BA137" s="450" t="str">
        <f t="shared" si="73"/>
        <v/>
      </c>
      <c r="BB137" s="451" t="str">
        <f t="shared" si="74"/>
        <v/>
      </c>
      <c r="BC137" s="452" t="str">
        <f t="shared" si="75"/>
        <v/>
      </c>
      <c r="BD137" s="451" t="str">
        <f t="shared" si="76"/>
        <v/>
      </c>
      <c r="BE137" s="453" t="str">
        <f t="shared" si="77"/>
        <v/>
      </c>
      <c r="BF137" s="451" t="str">
        <f t="shared" si="78"/>
        <v/>
      </c>
      <c r="BG137" s="452" t="str">
        <f t="shared" si="79"/>
        <v/>
      </c>
      <c r="BH137" s="454" t="str">
        <f t="shared" si="80"/>
        <v/>
      </c>
      <c r="BI137" s="431"/>
      <c r="BJ137" s="455" t="s">
        <v>2152</v>
      </c>
      <c r="BK137" s="455" t="s">
        <v>2153</v>
      </c>
      <c r="BP137" s="455" t="s">
        <v>2154</v>
      </c>
      <c r="BQ137" s="455" t="s">
        <v>2155</v>
      </c>
      <c r="BT137" s="455"/>
      <c r="BV137" s="455" t="s">
        <v>2156</v>
      </c>
      <c r="BW137" s="455"/>
      <c r="BX137" s="455" t="s">
        <v>2157</v>
      </c>
      <c r="BY137" s="455" t="s">
        <v>2158</v>
      </c>
      <c r="CA137" s="455" t="s">
        <v>2159</v>
      </c>
      <c r="CC137" s="455" t="s">
        <v>2160</v>
      </c>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row>
    <row r="138" spans="1:140" ht="18.75" x14ac:dyDescent="0.3">
      <c r="A138" s="477"/>
      <c r="B138" s="478"/>
      <c r="C138" s="479">
        <v>125</v>
      </c>
      <c r="D138" s="480"/>
      <c r="E138" s="500"/>
      <c r="F138" s="481"/>
      <c r="G138" s="462"/>
      <c r="H138" s="463"/>
      <c r="I138" s="501"/>
      <c r="J138" s="497"/>
      <c r="K138" s="465"/>
      <c r="L138" s="466"/>
      <c r="M138" s="439"/>
      <c r="N138" s="399" t="str">
        <f t="shared" si="49"/>
        <v/>
      </c>
      <c r="O138" s="484"/>
      <c r="P138" s="484"/>
      <c r="Q138" s="484"/>
      <c r="R138" s="484"/>
      <c r="S138" s="484"/>
      <c r="T138" s="466"/>
      <c r="U138" s="485"/>
      <c r="V138" s="494"/>
      <c r="W138" s="495"/>
      <c r="X138" s="496"/>
      <c r="Y138" s="404">
        <f t="shared" si="50"/>
        <v>0</v>
      </c>
      <c r="Z138" s="405">
        <f t="shared" si="51"/>
        <v>0</v>
      </c>
      <c r="AA138" s="486"/>
      <c r="AB138" s="442">
        <f t="shared" si="52"/>
        <v>0</v>
      </c>
      <c r="AC138" s="487"/>
      <c r="AD138" s="409" t="str">
        <f t="shared" si="53"/>
        <v/>
      </c>
      <c r="AE138" s="410">
        <f t="shared" si="54"/>
        <v>0</v>
      </c>
      <c r="AF138" s="507"/>
      <c r="AG138" s="505"/>
      <c r="AH138" s="489"/>
      <c r="AI138" s="413">
        <f t="shared" si="55"/>
        <v>0</v>
      </c>
      <c r="AJ138" s="414">
        <f t="shared" si="56"/>
        <v>0</v>
      </c>
      <c r="AK138" s="415">
        <f t="shared" si="57"/>
        <v>0</v>
      </c>
      <c r="AL138" s="416">
        <f t="shared" si="58"/>
        <v>0</v>
      </c>
      <c r="AM138" s="416">
        <f t="shared" si="59"/>
        <v>0</v>
      </c>
      <c r="AN138" s="416">
        <f t="shared" si="60"/>
        <v>0</v>
      </c>
      <c r="AO138" s="416">
        <f t="shared" si="61"/>
        <v>0</v>
      </c>
      <c r="AP138" s="476" t="str">
        <f t="shared" si="62"/>
        <v xml:space="preserve"> </v>
      </c>
      <c r="AQ138" s="419" t="str">
        <f t="shared" si="63"/>
        <v xml:space="preserve"> </v>
      </c>
      <c r="AR138" s="419" t="str">
        <f t="shared" si="64"/>
        <v xml:space="preserve"> </v>
      </c>
      <c r="AS138" s="419" t="str">
        <f t="shared" si="65"/>
        <v xml:space="preserve"> </v>
      </c>
      <c r="AT138" s="419" t="str">
        <f t="shared" si="66"/>
        <v xml:space="preserve"> </v>
      </c>
      <c r="AU138" s="419" t="str">
        <f t="shared" si="67"/>
        <v xml:space="preserve"> </v>
      </c>
      <c r="AV138" s="420" t="str">
        <f t="shared" si="68"/>
        <v xml:space="preserve"> </v>
      </c>
      <c r="AW138" s="447" t="str">
        <f t="shared" si="69"/>
        <v/>
      </c>
      <c r="AX138" s="422" t="str">
        <f t="shared" si="70"/>
        <v/>
      </c>
      <c r="AY138" s="448" t="str">
        <f t="shared" si="71"/>
        <v/>
      </c>
      <c r="AZ138" s="449" t="str">
        <f t="shared" si="72"/>
        <v/>
      </c>
      <c r="BA138" s="450" t="str">
        <f t="shared" si="73"/>
        <v/>
      </c>
      <c r="BB138" s="451" t="str">
        <f t="shared" si="74"/>
        <v/>
      </c>
      <c r="BC138" s="452" t="str">
        <f t="shared" si="75"/>
        <v/>
      </c>
      <c r="BD138" s="451" t="str">
        <f t="shared" si="76"/>
        <v/>
      </c>
      <c r="BE138" s="453" t="str">
        <f t="shared" si="77"/>
        <v/>
      </c>
      <c r="BF138" s="451" t="str">
        <f t="shared" si="78"/>
        <v/>
      </c>
      <c r="BG138" s="452" t="str">
        <f t="shared" si="79"/>
        <v/>
      </c>
      <c r="BH138" s="454" t="str">
        <f t="shared" si="80"/>
        <v/>
      </c>
      <c r="BI138" s="431"/>
      <c r="BJ138" s="455" t="s">
        <v>2161</v>
      </c>
      <c r="BK138" s="455" t="s">
        <v>2162</v>
      </c>
      <c r="BP138" s="455" t="s">
        <v>2163</v>
      </c>
      <c r="BQ138" s="455" t="s">
        <v>1871</v>
      </c>
      <c r="BV138" s="455" t="s">
        <v>2164</v>
      </c>
      <c r="BW138" s="455"/>
      <c r="BX138" s="455" t="s">
        <v>2165</v>
      </c>
      <c r="BY138" s="455" t="s">
        <v>2166</v>
      </c>
      <c r="CA138" s="455" t="s">
        <v>2167</v>
      </c>
      <c r="CC138" s="455" t="s">
        <v>2168</v>
      </c>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row>
    <row r="139" spans="1:140" ht="18.75" x14ac:dyDescent="0.3">
      <c r="A139" s="477"/>
      <c r="B139" s="478"/>
      <c r="C139" s="469">
        <v>126</v>
      </c>
      <c r="D139" s="480"/>
      <c r="E139" s="500"/>
      <c r="F139" s="481"/>
      <c r="G139" s="462"/>
      <c r="H139" s="463"/>
      <c r="I139" s="501"/>
      <c r="J139" s="497"/>
      <c r="K139" s="465"/>
      <c r="L139" s="466"/>
      <c r="M139" s="439"/>
      <c r="N139" s="399" t="str">
        <f t="shared" si="49"/>
        <v/>
      </c>
      <c r="O139" s="484"/>
      <c r="P139" s="484"/>
      <c r="Q139" s="484"/>
      <c r="R139" s="484"/>
      <c r="S139" s="484"/>
      <c r="T139" s="466"/>
      <c r="U139" s="485"/>
      <c r="V139" s="494"/>
      <c r="W139" s="495"/>
      <c r="X139" s="496"/>
      <c r="Y139" s="404">
        <f t="shared" si="50"/>
        <v>0</v>
      </c>
      <c r="Z139" s="405">
        <f t="shared" si="51"/>
        <v>0</v>
      </c>
      <c r="AA139" s="486"/>
      <c r="AB139" s="442">
        <f t="shared" si="52"/>
        <v>0</v>
      </c>
      <c r="AC139" s="487"/>
      <c r="AD139" s="409" t="str">
        <f t="shared" si="53"/>
        <v/>
      </c>
      <c r="AE139" s="410">
        <f t="shared" si="54"/>
        <v>0</v>
      </c>
      <c r="AF139" s="507"/>
      <c r="AG139" s="505"/>
      <c r="AH139" s="489"/>
      <c r="AI139" s="413">
        <f t="shared" si="55"/>
        <v>0</v>
      </c>
      <c r="AJ139" s="414">
        <f t="shared" si="56"/>
        <v>0</v>
      </c>
      <c r="AK139" s="415">
        <f t="shared" si="57"/>
        <v>0</v>
      </c>
      <c r="AL139" s="416">
        <f t="shared" si="58"/>
        <v>0</v>
      </c>
      <c r="AM139" s="416">
        <f t="shared" si="59"/>
        <v>0</v>
      </c>
      <c r="AN139" s="416">
        <f t="shared" si="60"/>
        <v>0</v>
      </c>
      <c r="AO139" s="416">
        <f t="shared" si="61"/>
        <v>0</v>
      </c>
      <c r="AP139" s="476" t="str">
        <f t="shared" si="62"/>
        <v xml:space="preserve"> </v>
      </c>
      <c r="AQ139" s="419" t="str">
        <f t="shared" si="63"/>
        <v xml:space="preserve"> </v>
      </c>
      <c r="AR139" s="419" t="str">
        <f t="shared" si="64"/>
        <v xml:space="preserve"> </v>
      </c>
      <c r="AS139" s="419" t="str">
        <f t="shared" si="65"/>
        <v xml:space="preserve"> </v>
      </c>
      <c r="AT139" s="419" t="str">
        <f t="shared" si="66"/>
        <v xml:space="preserve"> </v>
      </c>
      <c r="AU139" s="419" t="str">
        <f t="shared" si="67"/>
        <v xml:space="preserve"> </v>
      </c>
      <c r="AV139" s="420" t="str">
        <f t="shared" si="68"/>
        <v xml:space="preserve"> </v>
      </c>
      <c r="AW139" s="447" t="str">
        <f t="shared" si="69"/>
        <v/>
      </c>
      <c r="AX139" s="422" t="str">
        <f t="shared" si="70"/>
        <v/>
      </c>
      <c r="AY139" s="448" t="str">
        <f t="shared" si="71"/>
        <v/>
      </c>
      <c r="AZ139" s="449" t="str">
        <f t="shared" si="72"/>
        <v/>
      </c>
      <c r="BA139" s="450" t="str">
        <f t="shared" si="73"/>
        <v/>
      </c>
      <c r="BB139" s="451" t="str">
        <f t="shared" si="74"/>
        <v/>
      </c>
      <c r="BC139" s="452" t="str">
        <f t="shared" si="75"/>
        <v/>
      </c>
      <c r="BD139" s="451" t="str">
        <f t="shared" si="76"/>
        <v/>
      </c>
      <c r="BE139" s="453" t="str">
        <f t="shared" si="77"/>
        <v/>
      </c>
      <c r="BF139" s="451" t="str">
        <f t="shared" si="78"/>
        <v/>
      </c>
      <c r="BG139" s="452" t="str">
        <f t="shared" si="79"/>
        <v/>
      </c>
      <c r="BH139" s="454" t="str">
        <f t="shared" si="80"/>
        <v/>
      </c>
      <c r="BI139" s="431"/>
      <c r="BJ139" s="455" t="s">
        <v>2169</v>
      </c>
      <c r="BK139" s="455" t="s">
        <v>2170</v>
      </c>
      <c r="BP139" s="455" t="s">
        <v>2171</v>
      </c>
      <c r="BQ139" s="455" t="s">
        <v>2172</v>
      </c>
      <c r="BV139" s="455" t="s">
        <v>2173</v>
      </c>
      <c r="BW139" s="455"/>
      <c r="BX139" s="455" t="s">
        <v>2174</v>
      </c>
      <c r="BY139" s="455" t="s">
        <v>2175</v>
      </c>
      <c r="CA139" s="455" t="s">
        <v>2176</v>
      </c>
      <c r="CC139" s="455" t="s">
        <v>2177</v>
      </c>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row>
    <row r="140" spans="1:140" ht="18.75" x14ac:dyDescent="0.3">
      <c r="A140" s="477"/>
      <c r="B140" s="478"/>
      <c r="C140" s="479">
        <v>127</v>
      </c>
      <c r="D140" s="480"/>
      <c r="E140" s="500"/>
      <c r="F140" s="481"/>
      <c r="G140" s="462"/>
      <c r="H140" s="463"/>
      <c r="I140" s="501"/>
      <c r="J140" s="497"/>
      <c r="K140" s="465"/>
      <c r="L140" s="466"/>
      <c r="M140" s="439"/>
      <c r="N140" s="399" t="str">
        <f t="shared" ref="N140:N205" si="81">IF((NETWORKDAYS(G140,M140)&gt;0),(NETWORKDAYS(G140,M140)),"")</f>
        <v/>
      </c>
      <c r="O140" s="484"/>
      <c r="P140" s="484"/>
      <c r="Q140" s="484"/>
      <c r="R140" s="484"/>
      <c r="S140" s="484"/>
      <c r="T140" s="466"/>
      <c r="U140" s="485"/>
      <c r="V140" s="494"/>
      <c r="W140" s="495"/>
      <c r="X140" s="496"/>
      <c r="Y140" s="404">
        <f t="shared" si="50"/>
        <v>0</v>
      </c>
      <c r="Z140" s="405">
        <f t="shared" si="51"/>
        <v>0</v>
      </c>
      <c r="AA140" s="486"/>
      <c r="AB140" s="442">
        <f t="shared" si="52"/>
        <v>0</v>
      </c>
      <c r="AC140" s="487"/>
      <c r="AD140" s="409" t="str">
        <f t="shared" si="53"/>
        <v/>
      </c>
      <c r="AE140" s="410">
        <f t="shared" si="54"/>
        <v>0</v>
      </c>
      <c r="AF140" s="507"/>
      <c r="AG140" s="505"/>
      <c r="AH140" s="489"/>
      <c r="AI140" s="413">
        <f t="shared" si="55"/>
        <v>0</v>
      </c>
      <c r="AJ140" s="414">
        <f t="shared" si="56"/>
        <v>0</v>
      </c>
      <c r="AK140" s="415">
        <f t="shared" si="57"/>
        <v>0</v>
      </c>
      <c r="AL140" s="416">
        <f t="shared" si="58"/>
        <v>0</v>
      </c>
      <c r="AM140" s="416">
        <f t="shared" si="59"/>
        <v>0</v>
      </c>
      <c r="AN140" s="416">
        <f t="shared" si="60"/>
        <v>0</v>
      </c>
      <c r="AO140" s="416">
        <f t="shared" si="61"/>
        <v>0</v>
      </c>
      <c r="AP140" s="476" t="str">
        <f t="shared" si="62"/>
        <v xml:space="preserve"> </v>
      </c>
      <c r="AQ140" s="419" t="str">
        <f t="shared" si="63"/>
        <v xml:space="preserve"> </v>
      </c>
      <c r="AR140" s="419" t="str">
        <f t="shared" si="64"/>
        <v xml:space="preserve"> </v>
      </c>
      <c r="AS140" s="419" t="str">
        <f t="shared" si="65"/>
        <v xml:space="preserve"> </v>
      </c>
      <c r="AT140" s="419" t="str">
        <f t="shared" si="66"/>
        <v xml:space="preserve"> </v>
      </c>
      <c r="AU140" s="419" t="str">
        <f t="shared" si="67"/>
        <v xml:space="preserve"> </v>
      </c>
      <c r="AV140" s="420" t="str">
        <f t="shared" si="68"/>
        <v xml:space="preserve"> </v>
      </c>
      <c r="AW140" s="447" t="str">
        <f t="shared" si="69"/>
        <v/>
      </c>
      <c r="AX140" s="422" t="str">
        <f t="shared" si="70"/>
        <v/>
      </c>
      <c r="AY140" s="448" t="str">
        <f t="shared" si="71"/>
        <v/>
      </c>
      <c r="AZ140" s="449" t="str">
        <f t="shared" si="72"/>
        <v/>
      </c>
      <c r="BA140" s="450" t="str">
        <f t="shared" si="73"/>
        <v/>
      </c>
      <c r="BB140" s="451" t="str">
        <f t="shared" si="74"/>
        <v/>
      </c>
      <c r="BC140" s="452" t="str">
        <f t="shared" si="75"/>
        <v/>
      </c>
      <c r="BD140" s="451" t="str">
        <f t="shared" si="76"/>
        <v/>
      </c>
      <c r="BE140" s="453" t="str">
        <f t="shared" si="77"/>
        <v/>
      </c>
      <c r="BF140" s="451" t="str">
        <f t="shared" si="78"/>
        <v/>
      </c>
      <c r="BG140" s="452" t="str">
        <f t="shared" si="79"/>
        <v/>
      </c>
      <c r="BH140" s="454" t="str">
        <f t="shared" si="80"/>
        <v/>
      </c>
      <c r="BI140" s="431"/>
      <c r="BJ140" s="455" t="s">
        <v>2178</v>
      </c>
      <c r="BK140" s="455" t="s">
        <v>2179</v>
      </c>
      <c r="BP140" s="455" t="s">
        <v>2180</v>
      </c>
      <c r="BQ140" s="455" t="s">
        <v>2181</v>
      </c>
      <c r="BV140" s="455" t="s">
        <v>2182</v>
      </c>
      <c r="BW140" s="455"/>
      <c r="BX140" s="455" t="s">
        <v>2183</v>
      </c>
      <c r="BY140" s="455" t="s">
        <v>2184</v>
      </c>
      <c r="CA140" s="455" t="s">
        <v>2185</v>
      </c>
      <c r="CC140" s="455" t="s">
        <v>2186</v>
      </c>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row>
    <row r="141" spans="1:140" ht="18.75" x14ac:dyDescent="0.3">
      <c r="A141" s="477"/>
      <c r="B141" s="478"/>
      <c r="C141" s="479">
        <v>128</v>
      </c>
      <c r="D141" s="498"/>
      <c r="E141" s="515"/>
      <c r="F141" s="481"/>
      <c r="G141" s="462"/>
      <c r="H141" s="463"/>
      <c r="I141" s="501"/>
      <c r="J141" s="497"/>
      <c r="K141" s="465"/>
      <c r="L141" s="466"/>
      <c r="M141" s="439"/>
      <c r="N141" s="399" t="str">
        <f t="shared" si="81"/>
        <v/>
      </c>
      <c r="O141" s="484"/>
      <c r="P141" s="484"/>
      <c r="Q141" s="484"/>
      <c r="R141" s="484"/>
      <c r="S141" s="484"/>
      <c r="T141" s="466"/>
      <c r="U141" s="485"/>
      <c r="V141" s="494"/>
      <c r="W141" s="495"/>
      <c r="X141" s="496"/>
      <c r="Y141" s="404">
        <f t="shared" si="50"/>
        <v>0</v>
      </c>
      <c r="Z141" s="405">
        <f t="shared" si="51"/>
        <v>0</v>
      </c>
      <c r="AA141" s="486"/>
      <c r="AB141" s="442">
        <f t="shared" si="52"/>
        <v>0</v>
      </c>
      <c r="AC141" s="487"/>
      <c r="AD141" s="409" t="str">
        <f t="shared" si="53"/>
        <v/>
      </c>
      <c r="AE141" s="410">
        <f t="shared" si="54"/>
        <v>0</v>
      </c>
      <c r="AF141" s="507"/>
      <c r="AG141" s="505"/>
      <c r="AH141" s="489"/>
      <c r="AI141" s="413">
        <f t="shared" si="55"/>
        <v>0</v>
      </c>
      <c r="AJ141" s="414">
        <f t="shared" si="56"/>
        <v>0</v>
      </c>
      <c r="AK141" s="415">
        <f t="shared" si="57"/>
        <v>0</v>
      </c>
      <c r="AL141" s="416">
        <f t="shared" si="58"/>
        <v>0</v>
      </c>
      <c r="AM141" s="416">
        <f t="shared" si="59"/>
        <v>0</v>
      </c>
      <c r="AN141" s="416">
        <f t="shared" si="60"/>
        <v>0</v>
      </c>
      <c r="AO141" s="416">
        <f t="shared" si="61"/>
        <v>0</v>
      </c>
      <c r="AP141" s="476" t="str">
        <f t="shared" si="62"/>
        <v xml:space="preserve"> </v>
      </c>
      <c r="AQ141" s="419" t="str">
        <f t="shared" si="63"/>
        <v xml:space="preserve"> </v>
      </c>
      <c r="AR141" s="419" t="str">
        <f t="shared" si="64"/>
        <v xml:space="preserve"> </v>
      </c>
      <c r="AS141" s="419" t="str">
        <f t="shared" si="65"/>
        <v xml:space="preserve"> </v>
      </c>
      <c r="AT141" s="419" t="str">
        <f t="shared" si="66"/>
        <v xml:space="preserve"> </v>
      </c>
      <c r="AU141" s="419" t="str">
        <f t="shared" si="67"/>
        <v xml:space="preserve"> </v>
      </c>
      <c r="AV141" s="420" t="str">
        <f t="shared" si="68"/>
        <v xml:space="preserve"> </v>
      </c>
      <c r="AW141" s="447" t="str">
        <f t="shared" si="69"/>
        <v/>
      </c>
      <c r="AX141" s="422" t="str">
        <f t="shared" si="70"/>
        <v/>
      </c>
      <c r="AY141" s="448" t="str">
        <f t="shared" si="71"/>
        <v/>
      </c>
      <c r="AZ141" s="449" t="str">
        <f t="shared" si="72"/>
        <v/>
      </c>
      <c r="BA141" s="450" t="str">
        <f t="shared" si="73"/>
        <v/>
      </c>
      <c r="BB141" s="451" t="str">
        <f t="shared" si="74"/>
        <v/>
      </c>
      <c r="BC141" s="452" t="str">
        <f t="shared" si="75"/>
        <v/>
      </c>
      <c r="BD141" s="451" t="str">
        <f t="shared" si="76"/>
        <v/>
      </c>
      <c r="BE141" s="453" t="str">
        <f t="shared" si="77"/>
        <v/>
      </c>
      <c r="BF141" s="451" t="str">
        <f t="shared" si="78"/>
        <v/>
      </c>
      <c r="BG141" s="452" t="str">
        <f t="shared" si="79"/>
        <v/>
      </c>
      <c r="BH141" s="454" t="str">
        <f t="shared" si="80"/>
        <v/>
      </c>
      <c r="BI141" s="431"/>
      <c r="BJ141" s="455" t="s">
        <v>2187</v>
      </c>
      <c r="BP141" s="455" t="s">
        <v>2188</v>
      </c>
      <c r="BQ141" s="455" t="s">
        <v>2189</v>
      </c>
      <c r="BV141" s="455" t="s">
        <v>2190</v>
      </c>
      <c r="BW141" s="455"/>
      <c r="BX141" s="455" t="s">
        <v>2191</v>
      </c>
      <c r="BY141" s="455" t="s">
        <v>2192</v>
      </c>
      <c r="CA141" s="455" t="s">
        <v>2193</v>
      </c>
      <c r="CC141" s="455" t="s">
        <v>2194</v>
      </c>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row>
    <row r="142" spans="1:140" ht="18.75" x14ac:dyDescent="0.3">
      <c r="A142" s="477"/>
      <c r="B142" s="478"/>
      <c r="C142" s="469">
        <v>129</v>
      </c>
      <c r="D142" s="480"/>
      <c r="E142" s="500"/>
      <c r="F142" s="481"/>
      <c r="G142" s="462"/>
      <c r="H142" s="463"/>
      <c r="I142" s="501"/>
      <c r="J142" s="497"/>
      <c r="K142" s="465"/>
      <c r="L142" s="466"/>
      <c r="M142" s="439"/>
      <c r="N142" s="399" t="str">
        <f t="shared" si="81"/>
        <v/>
      </c>
      <c r="O142" s="484"/>
      <c r="P142" s="484"/>
      <c r="Q142" s="484"/>
      <c r="R142" s="484"/>
      <c r="S142" s="484"/>
      <c r="T142" s="466"/>
      <c r="U142" s="485"/>
      <c r="V142" s="494"/>
      <c r="W142" s="495"/>
      <c r="X142" s="496"/>
      <c r="Y142" s="404">
        <f t="shared" si="50"/>
        <v>0</v>
      </c>
      <c r="Z142" s="405">
        <f t="shared" si="51"/>
        <v>0</v>
      </c>
      <c r="AA142" s="486"/>
      <c r="AB142" s="442">
        <f t="shared" si="52"/>
        <v>0</v>
      </c>
      <c r="AC142" s="487"/>
      <c r="AD142" s="409" t="str">
        <f t="shared" si="53"/>
        <v/>
      </c>
      <c r="AE142" s="410">
        <f t="shared" si="54"/>
        <v>0</v>
      </c>
      <c r="AF142" s="507"/>
      <c r="AG142" s="505"/>
      <c r="AH142" s="489"/>
      <c r="AI142" s="413">
        <f t="shared" si="55"/>
        <v>0</v>
      </c>
      <c r="AJ142" s="414">
        <f t="shared" si="56"/>
        <v>0</v>
      </c>
      <c r="AK142" s="415">
        <f t="shared" si="57"/>
        <v>0</v>
      </c>
      <c r="AL142" s="416">
        <f t="shared" si="58"/>
        <v>0</v>
      </c>
      <c r="AM142" s="416">
        <f t="shared" si="59"/>
        <v>0</v>
      </c>
      <c r="AN142" s="416">
        <f t="shared" si="60"/>
        <v>0</v>
      </c>
      <c r="AO142" s="416">
        <f t="shared" si="61"/>
        <v>0</v>
      </c>
      <c r="AP142" s="476" t="str">
        <f t="shared" si="62"/>
        <v xml:space="preserve"> </v>
      </c>
      <c r="AQ142" s="419" t="str">
        <f t="shared" si="63"/>
        <v xml:space="preserve"> </v>
      </c>
      <c r="AR142" s="419" t="str">
        <f t="shared" si="64"/>
        <v xml:space="preserve"> </v>
      </c>
      <c r="AS142" s="419" t="str">
        <f t="shared" si="65"/>
        <v xml:space="preserve"> </v>
      </c>
      <c r="AT142" s="419" t="str">
        <f t="shared" si="66"/>
        <v xml:space="preserve"> </v>
      </c>
      <c r="AU142" s="419" t="str">
        <f t="shared" si="67"/>
        <v xml:space="preserve"> </v>
      </c>
      <c r="AV142" s="420" t="str">
        <f t="shared" si="68"/>
        <v xml:space="preserve"> </v>
      </c>
      <c r="AW142" s="447" t="str">
        <f t="shared" si="69"/>
        <v/>
      </c>
      <c r="AX142" s="422" t="str">
        <f t="shared" si="70"/>
        <v/>
      </c>
      <c r="AY142" s="448" t="str">
        <f t="shared" si="71"/>
        <v/>
      </c>
      <c r="AZ142" s="449" t="str">
        <f t="shared" si="72"/>
        <v/>
      </c>
      <c r="BA142" s="450" t="str">
        <f t="shared" si="73"/>
        <v/>
      </c>
      <c r="BB142" s="451" t="str">
        <f t="shared" si="74"/>
        <v/>
      </c>
      <c r="BC142" s="452" t="str">
        <f t="shared" si="75"/>
        <v/>
      </c>
      <c r="BD142" s="451" t="str">
        <f t="shared" si="76"/>
        <v/>
      </c>
      <c r="BE142" s="453" t="str">
        <f t="shared" si="77"/>
        <v/>
      </c>
      <c r="BF142" s="451" t="str">
        <f t="shared" si="78"/>
        <v/>
      </c>
      <c r="BG142" s="452" t="str">
        <f t="shared" si="79"/>
        <v/>
      </c>
      <c r="BH142" s="454" t="str">
        <f t="shared" si="80"/>
        <v/>
      </c>
      <c r="BI142" s="431"/>
      <c r="BJ142" s="455" t="s">
        <v>2195</v>
      </c>
      <c r="BP142" s="455" t="s">
        <v>2196</v>
      </c>
      <c r="BQ142" s="455" t="s">
        <v>2181</v>
      </c>
      <c r="BV142" s="455" t="s">
        <v>2197</v>
      </c>
      <c r="BW142" s="455"/>
      <c r="BX142" s="455" t="s">
        <v>2198</v>
      </c>
      <c r="BY142" s="455" t="s">
        <v>2199</v>
      </c>
      <c r="CA142" s="455" t="s">
        <v>2200</v>
      </c>
      <c r="CC142" s="455" t="s">
        <v>2201</v>
      </c>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row>
    <row r="143" spans="1:140" ht="18.75" x14ac:dyDescent="0.3">
      <c r="A143" s="477"/>
      <c r="B143" s="478"/>
      <c r="C143" s="479">
        <v>130</v>
      </c>
      <c r="D143" s="480"/>
      <c r="E143" s="500"/>
      <c r="F143" s="481"/>
      <c r="G143" s="462"/>
      <c r="H143" s="463"/>
      <c r="I143" s="501"/>
      <c r="J143" s="497"/>
      <c r="K143" s="465"/>
      <c r="L143" s="466"/>
      <c r="M143" s="439"/>
      <c r="N143" s="399" t="str">
        <f t="shared" si="81"/>
        <v/>
      </c>
      <c r="O143" s="484"/>
      <c r="P143" s="484"/>
      <c r="Q143" s="484"/>
      <c r="R143" s="484"/>
      <c r="S143" s="484"/>
      <c r="T143" s="466"/>
      <c r="U143" s="485"/>
      <c r="V143" s="494"/>
      <c r="W143" s="495"/>
      <c r="X143" s="496"/>
      <c r="Y143" s="404">
        <f t="shared" si="50"/>
        <v>0</v>
      </c>
      <c r="Z143" s="405">
        <f t="shared" si="51"/>
        <v>0</v>
      </c>
      <c r="AA143" s="486"/>
      <c r="AB143" s="442">
        <f t="shared" si="52"/>
        <v>0</v>
      </c>
      <c r="AC143" s="487"/>
      <c r="AD143" s="409" t="str">
        <f t="shared" si="53"/>
        <v/>
      </c>
      <c r="AE143" s="410">
        <f t="shared" si="54"/>
        <v>0</v>
      </c>
      <c r="AF143" s="507"/>
      <c r="AG143" s="505"/>
      <c r="AH143" s="489"/>
      <c r="AI143" s="413">
        <f t="shared" si="55"/>
        <v>0</v>
      </c>
      <c r="AJ143" s="414">
        <f t="shared" si="56"/>
        <v>0</v>
      </c>
      <c r="AK143" s="415">
        <f t="shared" si="57"/>
        <v>0</v>
      </c>
      <c r="AL143" s="416">
        <f t="shared" si="58"/>
        <v>0</v>
      </c>
      <c r="AM143" s="416">
        <f t="shared" si="59"/>
        <v>0</v>
      </c>
      <c r="AN143" s="416">
        <f t="shared" si="60"/>
        <v>0</v>
      </c>
      <c r="AO143" s="416">
        <f t="shared" si="61"/>
        <v>0</v>
      </c>
      <c r="AP143" s="476" t="str">
        <f t="shared" si="62"/>
        <v xml:space="preserve"> </v>
      </c>
      <c r="AQ143" s="419" t="str">
        <f t="shared" si="63"/>
        <v xml:space="preserve"> </v>
      </c>
      <c r="AR143" s="419" t="str">
        <f t="shared" si="64"/>
        <v xml:space="preserve"> </v>
      </c>
      <c r="AS143" s="419" t="str">
        <f t="shared" si="65"/>
        <v xml:space="preserve"> </v>
      </c>
      <c r="AT143" s="419" t="str">
        <f t="shared" si="66"/>
        <v xml:space="preserve"> </v>
      </c>
      <c r="AU143" s="419" t="str">
        <f t="shared" si="67"/>
        <v xml:space="preserve"> </v>
      </c>
      <c r="AV143" s="420" t="str">
        <f t="shared" si="68"/>
        <v xml:space="preserve"> </v>
      </c>
      <c r="AW143" s="447" t="str">
        <f t="shared" si="69"/>
        <v/>
      </c>
      <c r="AX143" s="422" t="str">
        <f t="shared" si="70"/>
        <v/>
      </c>
      <c r="AY143" s="448" t="str">
        <f t="shared" si="71"/>
        <v/>
      </c>
      <c r="AZ143" s="449" t="str">
        <f t="shared" si="72"/>
        <v/>
      </c>
      <c r="BA143" s="450" t="str">
        <f t="shared" si="73"/>
        <v/>
      </c>
      <c r="BB143" s="451" t="str">
        <f t="shared" si="74"/>
        <v/>
      </c>
      <c r="BC143" s="452" t="str">
        <f t="shared" si="75"/>
        <v/>
      </c>
      <c r="BD143" s="451" t="str">
        <f t="shared" si="76"/>
        <v/>
      </c>
      <c r="BE143" s="453" t="str">
        <f t="shared" si="77"/>
        <v/>
      </c>
      <c r="BF143" s="451" t="str">
        <f t="shared" si="78"/>
        <v/>
      </c>
      <c r="BG143" s="452" t="str">
        <f t="shared" si="79"/>
        <v/>
      </c>
      <c r="BH143" s="454" t="str">
        <f t="shared" si="80"/>
        <v/>
      </c>
      <c r="BI143" s="431"/>
      <c r="BJ143" s="455" t="s">
        <v>2202</v>
      </c>
      <c r="BP143" s="455" t="s">
        <v>2203</v>
      </c>
      <c r="BQ143" s="455" t="s">
        <v>2204</v>
      </c>
      <c r="BV143" s="455" t="s">
        <v>2205</v>
      </c>
      <c r="BW143" s="455"/>
      <c r="BX143" s="455" t="s">
        <v>2206</v>
      </c>
      <c r="BY143" s="455" t="s">
        <v>2207</v>
      </c>
      <c r="CA143" s="455" t="s">
        <v>2208</v>
      </c>
      <c r="CC143" s="455" t="s">
        <v>2209</v>
      </c>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row>
    <row r="144" spans="1:140" ht="18.75" x14ac:dyDescent="0.3">
      <c r="A144" s="477"/>
      <c r="B144" s="478"/>
      <c r="C144" s="469">
        <v>131</v>
      </c>
      <c r="D144" s="480"/>
      <c r="E144" s="500"/>
      <c r="F144" s="481"/>
      <c r="G144" s="462"/>
      <c r="H144" s="463"/>
      <c r="I144" s="501"/>
      <c r="J144" s="497"/>
      <c r="K144" s="465"/>
      <c r="L144" s="466"/>
      <c r="M144" s="439"/>
      <c r="N144" s="399" t="str">
        <f t="shared" si="81"/>
        <v/>
      </c>
      <c r="O144" s="484"/>
      <c r="P144" s="484"/>
      <c r="Q144" s="484"/>
      <c r="R144" s="484"/>
      <c r="S144" s="484"/>
      <c r="T144" s="466"/>
      <c r="U144" s="485"/>
      <c r="V144" s="494"/>
      <c r="W144" s="495"/>
      <c r="X144" s="496"/>
      <c r="Y144" s="404">
        <f t="shared" si="50"/>
        <v>0</v>
      </c>
      <c r="Z144" s="405">
        <f t="shared" si="51"/>
        <v>0</v>
      </c>
      <c r="AA144" s="486"/>
      <c r="AB144" s="442">
        <f t="shared" si="52"/>
        <v>0</v>
      </c>
      <c r="AC144" s="487"/>
      <c r="AD144" s="409" t="str">
        <f t="shared" si="53"/>
        <v/>
      </c>
      <c r="AE144" s="410">
        <f t="shared" si="54"/>
        <v>0</v>
      </c>
      <c r="AF144" s="507"/>
      <c r="AG144" s="505"/>
      <c r="AH144" s="489"/>
      <c r="AI144" s="413">
        <f t="shared" si="55"/>
        <v>0</v>
      </c>
      <c r="AJ144" s="414">
        <f t="shared" si="56"/>
        <v>0</v>
      </c>
      <c r="AK144" s="415">
        <f t="shared" si="57"/>
        <v>0</v>
      </c>
      <c r="AL144" s="416">
        <f t="shared" si="58"/>
        <v>0</v>
      </c>
      <c r="AM144" s="416">
        <f t="shared" si="59"/>
        <v>0</v>
      </c>
      <c r="AN144" s="416">
        <f t="shared" si="60"/>
        <v>0</v>
      </c>
      <c r="AO144" s="416">
        <f t="shared" si="61"/>
        <v>0</v>
      </c>
      <c r="AP144" s="476" t="str">
        <f t="shared" si="62"/>
        <v xml:space="preserve"> </v>
      </c>
      <c r="AQ144" s="419" t="str">
        <f t="shared" si="63"/>
        <v xml:space="preserve"> </v>
      </c>
      <c r="AR144" s="419" t="str">
        <f t="shared" si="64"/>
        <v xml:space="preserve"> </v>
      </c>
      <c r="AS144" s="419" t="str">
        <f t="shared" si="65"/>
        <v xml:space="preserve"> </v>
      </c>
      <c r="AT144" s="419" t="str">
        <f t="shared" si="66"/>
        <v xml:space="preserve"> </v>
      </c>
      <c r="AU144" s="419" t="str">
        <f t="shared" si="67"/>
        <v xml:space="preserve"> </v>
      </c>
      <c r="AV144" s="420" t="str">
        <f t="shared" si="68"/>
        <v xml:space="preserve"> </v>
      </c>
      <c r="AW144" s="447" t="str">
        <f t="shared" si="69"/>
        <v/>
      </c>
      <c r="AX144" s="422" t="str">
        <f t="shared" si="70"/>
        <v/>
      </c>
      <c r="AY144" s="448" t="str">
        <f t="shared" si="71"/>
        <v/>
      </c>
      <c r="AZ144" s="449" t="str">
        <f t="shared" si="72"/>
        <v/>
      </c>
      <c r="BA144" s="450" t="str">
        <f t="shared" si="73"/>
        <v/>
      </c>
      <c r="BB144" s="451" t="str">
        <f t="shared" si="74"/>
        <v/>
      </c>
      <c r="BC144" s="452" t="str">
        <f t="shared" si="75"/>
        <v/>
      </c>
      <c r="BD144" s="451" t="str">
        <f t="shared" si="76"/>
        <v/>
      </c>
      <c r="BE144" s="453" t="str">
        <f t="shared" si="77"/>
        <v/>
      </c>
      <c r="BF144" s="451" t="str">
        <f t="shared" si="78"/>
        <v/>
      </c>
      <c r="BG144" s="452" t="str">
        <f t="shared" si="79"/>
        <v/>
      </c>
      <c r="BH144" s="454" t="str">
        <f t="shared" si="80"/>
        <v/>
      </c>
      <c r="BI144" s="431"/>
      <c r="BJ144" s="455" t="s">
        <v>2210</v>
      </c>
      <c r="BP144" s="455" t="s">
        <v>2211</v>
      </c>
      <c r="BQ144" s="455" t="s">
        <v>2181</v>
      </c>
      <c r="BV144" s="455" t="s">
        <v>2212</v>
      </c>
      <c r="BW144" s="455"/>
      <c r="BX144" s="455" t="s">
        <v>2213</v>
      </c>
      <c r="BY144" s="455" t="s">
        <v>2214</v>
      </c>
      <c r="CA144" s="455" t="s">
        <v>2215</v>
      </c>
      <c r="CC144" s="455" t="s">
        <v>2216</v>
      </c>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row>
    <row r="145" spans="1:140" ht="18.75" x14ac:dyDescent="0.3">
      <c r="A145" s="477"/>
      <c r="B145" s="478"/>
      <c r="C145" s="479">
        <v>132</v>
      </c>
      <c r="D145" s="498"/>
      <c r="E145" s="515"/>
      <c r="F145" s="481"/>
      <c r="G145" s="462"/>
      <c r="H145" s="463"/>
      <c r="I145" s="501"/>
      <c r="J145" s="497"/>
      <c r="K145" s="465"/>
      <c r="L145" s="466"/>
      <c r="M145" s="439"/>
      <c r="N145" s="399" t="str">
        <f t="shared" si="81"/>
        <v/>
      </c>
      <c r="O145" s="484"/>
      <c r="P145" s="484"/>
      <c r="Q145" s="484"/>
      <c r="R145" s="484"/>
      <c r="S145" s="484"/>
      <c r="T145" s="466"/>
      <c r="U145" s="485"/>
      <c r="V145" s="494"/>
      <c r="W145" s="495"/>
      <c r="X145" s="496"/>
      <c r="Y145" s="404">
        <f t="shared" si="50"/>
        <v>0</v>
      </c>
      <c r="Z145" s="405">
        <f t="shared" si="51"/>
        <v>0</v>
      </c>
      <c r="AA145" s="486"/>
      <c r="AB145" s="442">
        <f t="shared" si="52"/>
        <v>0</v>
      </c>
      <c r="AC145" s="487"/>
      <c r="AD145" s="409" t="str">
        <f t="shared" si="53"/>
        <v/>
      </c>
      <c r="AE145" s="410">
        <f t="shared" si="54"/>
        <v>0</v>
      </c>
      <c r="AF145" s="507"/>
      <c r="AG145" s="505"/>
      <c r="AH145" s="489"/>
      <c r="AI145" s="413">
        <f t="shared" si="55"/>
        <v>0</v>
      </c>
      <c r="AJ145" s="414">
        <f t="shared" si="56"/>
        <v>0</v>
      </c>
      <c r="AK145" s="415">
        <f t="shared" si="57"/>
        <v>0</v>
      </c>
      <c r="AL145" s="416">
        <f t="shared" si="58"/>
        <v>0</v>
      </c>
      <c r="AM145" s="416">
        <f t="shared" si="59"/>
        <v>0</v>
      </c>
      <c r="AN145" s="416">
        <f t="shared" si="60"/>
        <v>0</v>
      </c>
      <c r="AO145" s="416">
        <f t="shared" si="61"/>
        <v>0</v>
      </c>
      <c r="AP145" s="476" t="str">
        <f t="shared" si="62"/>
        <v xml:space="preserve"> </v>
      </c>
      <c r="AQ145" s="419" t="str">
        <f t="shared" si="63"/>
        <v xml:space="preserve"> </v>
      </c>
      <c r="AR145" s="419" t="str">
        <f t="shared" si="64"/>
        <v xml:space="preserve"> </v>
      </c>
      <c r="AS145" s="419" t="str">
        <f t="shared" si="65"/>
        <v xml:space="preserve"> </v>
      </c>
      <c r="AT145" s="419" t="str">
        <f t="shared" si="66"/>
        <v xml:space="preserve"> </v>
      </c>
      <c r="AU145" s="419" t="str">
        <f t="shared" si="67"/>
        <v xml:space="preserve"> </v>
      </c>
      <c r="AV145" s="420" t="str">
        <f t="shared" si="68"/>
        <v xml:space="preserve"> </v>
      </c>
      <c r="AW145" s="447" t="str">
        <f t="shared" si="69"/>
        <v/>
      </c>
      <c r="AX145" s="422" t="str">
        <f t="shared" si="70"/>
        <v/>
      </c>
      <c r="AY145" s="448" t="str">
        <f t="shared" si="71"/>
        <v/>
      </c>
      <c r="AZ145" s="449" t="str">
        <f t="shared" si="72"/>
        <v/>
      </c>
      <c r="BA145" s="450" t="str">
        <f t="shared" si="73"/>
        <v/>
      </c>
      <c r="BB145" s="451" t="str">
        <f t="shared" si="74"/>
        <v/>
      </c>
      <c r="BC145" s="452" t="str">
        <f t="shared" si="75"/>
        <v/>
      </c>
      <c r="BD145" s="451" t="str">
        <f t="shared" si="76"/>
        <v/>
      </c>
      <c r="BE145" s="453" t="str">
        <f t="shared" si="77"/>
        <v/>
      </c>
      <c r="BF145" s="451" t="str">
        <f t="shared" si="78"/>
        <v/>
      </c>
      <c r="BG145" s="452" t="str">
        <f t="shared" si="79"/>
        <v/>
      </c>
      <c r="BH145" s="454" t="str">
        <f t="shared" si="80"/>
        <v/>
      </c>
      <c r="BI145" s="431"/>
      <c r="BJ145" s="455" t="s">
        <v>2217</v>
      </c>
      <c r="BP145" s="455" t="s">
        <v>2218</v>
      </c>
      <c r="BQ145" s="455" t="s">
        <v>2219</v>
      </c>
      <c r="BV145" s="455" t="s">
        <v>2220</v>
      </c>
      <c r="BW145" s="455"/>
      <c r="BX145" s="455" t="s">
        <v>2221</v>
      </c>
      <c r="BY145" s="455" t="s">
        <v>2222</v>
      </c>
      <c r="CA145" s="455" t="s">
        <v>2223</v>
      </c>
      <c r="CC145" s="455" t="s">
        <v>2224</v>
      </c>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row>
    <row r="146" spans="1:140" ht="18.75" x14ac:dyDescent="0.3">
      <c r="A146" s="477"/>
      <c r="B146" s="478"/>
      <c r="C146" s="479">
        <v>133</v>
      </c>
      <c r="D146" s="480"/>
      <c r="E146" s="500"/>
      <c r="F146" s="481"/>
      <c r="G146" s="462"/>
      <c r="H146" s="463"/>
      <c r="I146" s="501"/>
      <c r="J146" s="497"/>
      <c r="K146" s="465"/>
      <c r="L146" s="466"/>
      <c r="M146" s="439"/>
      <c r="N146" s="399" t="str">
        <f t="shared" si="81"/>
        <v/>
      </c>
      <c r="O146" s="484"/>
      <c r="P146" s="484"/>
      <c r="Q146" s="484"/>
      <c r="R146" s="484"/>
      <c r="S146" s="484"/>
      <c r="T146" s="466"/>
      <c r="U146" s="485"/>
      <c r="V146" s="494"/>
      <c r="W146" s="495"/>
      <c r="X146" s="496"/>
      <c r="Y146" s="404">
        <f t="shared" si="50"/>
        <v>0</v>
      </c>
      <c r="Z146" s="405">
        <f t="shared" si="51"/>
        <v>0</v>
      </c>
      <c r="AA146" s="486"/>
      <c r="AB146" s="442">
        <f t="shared" si="52"/>
        <v>0</v>
      </c>
      <c r="AC146" s="487"/>
      <c r="AD146" s="409" t="str">
        <f t="shared" si="53"/>
        <v/>
      </c>
      <c r="AE146" s="410">
        <f t="shared" si="54"/>
        <v>0</v>
      </c>
      <c r="AF146" s="507"/>
      <c r="AG146" s="505"/>
      <c r="AH146" s="489"/>
      <c r="AI146" s="413">
        <f t="shared" si="55"/>
        <v>0</v>
      </c>
      <c r="AJ146" s="414">
        <f t="shared" si="56"/>
        <v>0</v>
      </c>
      <c r="AK146" s="415">
        <f t="shared" si="57"/>
        <v>0</v>
      </c>
      <c r="AL146" s="416">
        <f t="shared" si="58"/>
        <v>0</v>
      </c>
      <c r="AM146" s="416">
        <f t="shared" si="59"/>
        <v>0</v>
      </c>
      <c r="AN146" s="416">
        <f t="shared" si="60"/>
        <v>0</v>
      </c>
      <c r="AO146" s="416">
        <f t="shared" si="61"/>
        <v>0</v>
      </c>
      <c r="AP146" s="476" t="str">
        <f t="shared" si="62"/>
        <v xml:space="preserve"> </v>
      </c>
      <c r="AQ146" s="419" t="str">
        <f t="shared" si="63"/>
        <v xml:space="preserve"> </v>
      </c>
      <c r="AR146" s="419" t="str">
        <f t="shared" si="64"/>
        <v xml:space="preserve"> </v>
      </c>
      <c r="AS146" s="419" t="str">
        <f t="shared" si="65"/>
        <v xml:space="preserve"> </v>
      </c>
      <c r="AT146" s="419" t="str">
        <f t="shared" si="66"/>
        <v xml:space="preserve"> </v>
      </c>
      <c r="AU146" s="419" t="str">
        <f t="shared" si="67"/>
        <v xml:space="preserve"> </v>
      </c>
      <c r="AV146" s="420" t="str">
        <f t="shared" si="68"/>
        <v xml:space="preserve"> </v>
      </c>
      <c r="AW146" s="447" t="str">
        <f t="shared" si="69"/>
        <v/>
      </c>
      <c r="AX146" s="422" t="str">
        <f t="shared" si="70"/>
        <v/>
      </c>
      <c r="AY146" s="448" t="str">
        <f t="shared" si="71"/>
        <v/>
      </c>
      <c r="AZ146" s="449" t="str">
        <f t="shared" si="72"/>
        <v/>
      </c>
      <c r="BA146" s="450" t="str">
        <f t="shared" si="73"/>
        <v/>
      </c>
      <c r="BB146" s="451" t="str">
        <f t="shared" si="74"/>
        <v/>
      </c>
      <c r="BC146" s="452" t="str">
        <f t="shared" si="75"/>
        <v/>
      </c>
      <c r="BD146" s="451" t="str">
        <f t="shared" si="76"/>
        <v/>
      </c>
      <c r="BE146" s="453" t="str">
        <f t="shared" si="77"/>
        <v/>
      </c>
      <c r="BF146" s="451" t="str">
        <f t="shared" si="78"/>
        <v/>
      </c>
      <c r="BG146" s="452" t="str">
        <f t="shared" si="79"/>
        <v/>
      </c>
      <c r="BH146" s="454" t="str">
        <f t="shared" si="80"/>
        <v/>
      </c>
      <c r="BI146" s="431"/>
      <c r="BJ146" s="455" t="s">
        <v>2225</v>
      </c>
      <c r="BP146" s="455" t="s">
        <v>2226</v>
      </c>
      <c r="BQ146" s="455" t="s">
        <v>2181</v>
      </c>
      <c r="BV146" s="455" t="s">
        <v>2227</v>
      </c>
      <c r="BW146" s="455"/>
      <c r="BX146" s="455" t="s">
        <v>2191</v>
      </c>
      <c r="BY146" s="455" t="s">
        <v>2228</v>
      </c>
      <c r="CA146" s="455" t="s">
        <v>2229</v>
      </c>
      <c r="CC146" s="455" t="s">
        <v>2230</v>
      </c>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row>
    <row r="147" spans="1:140" ht="18.75" x14ac:dyDescent="0.3">
      <c r="A147" s="477"/>
      <c r="B147" s="478"/>
      <c r="C147" s="469">
        <v>134</v>
      </c>
      <c r="D147" s="480"/>
      <c r="E147" s="500"/>
      <c r="F147" s="481"/>
      <c r="G147" s="462"/>
      <c r="H147" s="463"/>
      <c r="I147" s="501"/>
      <c r="J147" s="497"/>
      <c r="K147" s="465"/>
      <c r="L147" s="466"/>
      <c r="M147" s="439"/>
      <c r="N147" s="399" t="str">
        <f t="shared" si="81"/>
        <v/>
      </c>
      <c r="O147" s="484"/>
      <c r="P147" s="484"/>
      <c r="Q147" s="484"/>
      <c r="R147" s="484"/>
      <c r="S147" s="484"/>
      <c r="T147" s="466"/>
      <c r="U147" s="485"/>
      <c r="V147" s="494"/>
      <c r="W147" s="495"/>
      <c r="X147" s="496"/>
      <c r="Y147" s="404">
        <f t="shared" si="50"/>
        <v>0</v>
      </c>
      <c r="Z147" s="405">
        <f t="shared" si="51"/>
        <v>0</v>
      </c>
      <c r="AA147" s="486"/>
      <c r="AB147" s="442">
        <f t="shared" si="52"/>
        <v>0</v>
      </c>
      <c r="AC147" s="487"/>
      <c r="AD147" s="409" t="str">
        <f t="shared" si="53"/>
        <v/>
      </c>
      <c r="AE147" s="410">
        <f t="shared" si="54"/>
        <v>0</v>
      </c>
      <c r="AF147" s="507"/>
      <c r="AG147" s="505"/>
      <c r="AH147" s="489"/>
      <c r="AI147" s="413">
        <f t="shared" si="55"/>
        <v>0</v>
      </c>
      <c r="AJ147" s="414">
        <f t="shared" si="56"/>
        <v>0</v>
      </c>
      <c r="AK147" s="415">
        <f t="shared" si="57"/>
        <v>0</v>
      </c>
      <c r="AL147" s="416">
        <f t="shared" si="58"/>
        <v>0</v>
      </c>
      <c r="AM147" s="416">
        <f t="shared" si="59"/>
        <v>0</v>
      </c>
      <c r="AN147" s="416">
        <f t="shared" si="60"/>
        <v>0</v>
      </c>
      <c r="AO147" s="416">
        <f t="shared" si="61"/>
        <v>0</v>
      </c>
      <c r="AP147" s="476" t="str">
        <f t="shared" si="62"/>
        <v xml:space="preserve"> </v>
      </c>
      <c r="AQ147" s="419" t="str">
        <f t="shared" si="63"/>
        <v xml:space="preserve"> </v>
      </c>
      <c r="AR147" s="419" t="str">
        <f t="shared" si="64"/>
        <v xml:space="preserve"> </v>
      </c>
      <c r="AS147" s="419" t="str">
        <f t="shared" si="65"/>
        <v xml:space="preserve"> </v>
      </c>
      <c r="AT147" s="419" t="str">
        <f t="shared" si="66"/>
        <v xml:space="preserve"> </v>
      </c>
      <c r="AU147" s="419" t="str">
        <f t="shared" si="67"/>
        <v xml:space="preserve"> </v>
      </c>
      <c r="AV147" s="420" t="str">
        <f t="shared" si="68"/>
        <v xml:space="preserve"> </v>
      </c>
      <c r="AW147" s="447" t="str">
        <f t="shared" si="69"/>
        <v/>
      </c>
      <c r="AX147" s="422" t="str">
        <f t="shared" si="70"/>
        <v/>
      </c>
      <c r="AY147" s="448" t="str">
        <f t="shared" si="71"/>
        <v/>
      </c>
      <c r="AZ147" s="449" t="str">
        <f t="shared" si="72"/>
        <v/>
      </c>
      <c r="BA147" s="450" t="str">
        <f t="shared" si="73"/>
        <v/>
      </c>
      <c r="BB147" s="451" t="str">
        <f t="shared" si="74"/>
        <v/>
      </c>
      <c r="BC147" s="452" t="str">
        <f t="shared" si="75"/>
        <v/>
      </c>
      <c r="BD147" s="451" t="str">
        <f t="shared" si="76"/>
        <v/>
      </c>
      <c r="BE147" s="453" t="str">
        <f t="shared" si="77"/>
        <v/>
      </c>
      <c r="BF147" s="451" t="str">
        <f t="shared" si="78"/>
        <v/>
      </c>
      <c r="BG147" s="452" t="str">
        <f t="shared" si="79"/>
        <v/>
      </c>
      <c r="BH147" s="454" t="str">
        <f t="shared" si="80"/>
        <v/>
      </c>
      <c r="BI147" s="431"/>
      <c r="BJ147" s="455" t="s">
        <v>2231</v>
      </c>
      <c r="BP147" s="455" t="s">
        <v>2232</v>
      </c>
      <c r="BQ147" s="455" t="s">
        <v>2233</v>
      </c>
      <c r="BV147" s="455" t="s">
        <v>2234</v>
      </c>
      <c r="BW147" s="455"/>
      <c r="BX147" s="455" t="s">
        <v>2235</v>
      </c>
      <c r="BY147" s="455" t="s">
        <v>2236</v>
      </c>
      <c r="CA147" s="455" t="s">
        <v>2237</v>
      </c>
      <c r="CC147" s="455" t="s">
        <v>2238</v>
      </c>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row>
    <row r="148" spans="1:140" ht="18.75" x14ac:dyDescent="0.3">
      <c r="A148" s="477"/>
      <c r="B148" s="478"/>
      <c r="C148" s="479">
        <v>135</v>
      </c>
      <c r="D148" s="480"/>
      <c r="E148" s="500"/>
      <c r="F148" s="481"/>
      <c r="G148" s="462"/>
      <c r="H148" s="463"/>
      <c r="I148" s="501"/>
      <c r="J148" s="497"/>
      <c r="K148" s="465"/>
      <c r="L148" s="466"/>
      <c r="M148" s="439"/>
      <c r="N148" s="399" t="str">
        <f t="shared" si="81"/>
        <v/>
      </c>
      <c r="O148" s="484"/>
      <c r="P148" s="484"/>
      <c r="Q148" s="484"/>
      <c r="R148" s="484"/>
      <c r="S148" s="484"/>
      <c r="T148" s="466"/>
      <c r="U148" s="485"/>
      <c r="V148" s="494"/>
      <c r="W148" s="495"/>
      <c r="X148" s="496"/>
      <c r="Y148" s="404">
        <f t="shared" si="50"/>
        <v>0</v>
      </c>
      <c r="Z148" s="405">
        <f t="shared" si="51"/>
        <v>0</v>
      </c>
      <c r="AA148" s="486"/>
      <c r="AB148" s="442">
        <f t="shared" si="52"/>
        <v>0</v>
      </c>
      <c r="AC148" s="487"/>
      <c r="AD148" s="409" t="str">
        <f t="shared" si="53"/>
        <v/>
      </c>
      <c r="AE148" s="410">
        <f t="shared" si="54"/>
        <v>0</v>
      </c>
      <c r="AF148" s="507"/>
      <c r="AG148" s="505"/>
      <c r="AH148" s="489"/>
      <c r="AI148" s="413">
        <f t="shared" si="55"/>
        <v>0</v>
      </c>
      <c r="AJ148" s="414">
        <f t="shared" si="56"/>
        <v>0</v>
      </c>
      <c r="AK148" s="415">
        <f t="shared" si="57"/>
        <v>0</v>
      </c>
      <c r="AL148" s="416">
        <f t="shared" si="58"/>
        <v>0</v>
      </c>
      <c r="AM148" s="416">
        <f t="shared" si="59"/>
        <v>0</v>
      </c>
      <c r="AN148" s="416">
        <f t="shared" si="60"/>
        <v>0</v>
      </c>
      <c r="AO148" s="416">
        <f t="shared" si="61"/>
        <v>0</v>
      </c>
      <c r="AP148" s="476" t="str">
        <f t="shared" si="62"/>
        <v xml:space="preserve"> </v>
      </c>
      <c r="AQ148" s="419" t="str">
        <f t="shared" si="63"/>
        <v xml:space="preserve"> </v>
      </c>
      <c r="AR148" s="419" t="str">
        <f t="shared" si="64"/>
        <v xml:space="preserve"> </v>
      </c>
      <c r="AS148" s="419" t="str">
        <f t="shared" si="65"/>
        <v xml:space="preserve"> </v>
      </c>
      <c r="AT148" s="419" t="str">
        <f t="shared" si="66"/>
        <v xml:space="preserve"> </v>
      </c>
      <c r="AU148" s="419" t="str">
        <f t="shared" si="67"/>
        <v xml:space="preserve"> </v>
      </c>
      <c r="AV148" s="420" t="str">
        <f t="shared" si="68"/>
        <v xml:space="preserve"> </v>
      </c>
      <c r="AW148" s="447" t="str">
        <f t="shared" si="69"/>
        <v/>
      </c>
      <c r="AX148" s="422" t="str">
        <f t="shared" si="70"/>
        <v/>
      </c>
      <c r="AY148" s="448" t="str">
        <f t="shared" si="71"/>
        <v/>
      </c>
      <c r="AZ148" s="449" t="str">
        <f t="shared" si="72"/>
        <v/>
      </c>
      <c r="BA148" s="450" t="str">
        <f t="shared" si="73"/>
        <v/>
      </c>
      <c r="BB148" s="451" t="str">
        <f t="shared" si="74"/>
        <v/>
      </c>
      <c r="BC148" s="452" t="str">
        <f t="shared" si="75"/>
        <v/>
      </c>
      <c r="BD148" s="451" t="str">
        <f t="shared" si="76"/>
        <v/>
      </c>
      <c r="BE148" s="453" t="str">
        <f t="shared" si="77"/>
        <v/>
      </c>
      <c r="BF148" s="451" t="str">
        <f t="shared" si="78"/>
        <v/>
      </c>
      <c r="BG148" s="452" t="str">
        <f t="shared" si="79"/>
        <v/>
      </c>
      <c r="BH148" s="454" t="str">
        <f t="shared" si="80"/>
        <v/>
      </c>
      <c r="BI148" s="431"/>
      <c r="BJ148" s="455" t="s">
        <v>2239</v>
      </c>
      <c r="BP148" s="455" t="s">
        <v>2240</v>
      </c>
      <c r="BQ148" s="455" t="s">
        <v>2181</v>
      </c>
      <c r="BV148" s="455" t="s">
        <v>2241</v>
      </c>
      <c r="BW148" s="455"/>
      <c r="BX148" s="455" t="s">
        <v>849</v>
      </c>
      <c r="BY148" s="455" t="s">
        <v>2242</v>
      </c>
      <c r="CA148" s="455" t="s">
        <v>2243</v>
      </c>
      <c r="CC148" s="455" t="s">
        <v>2244</v>
      </c>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row>
    <row r="149" spans="1:140" ht="18.75" x14ac:dyDescent="0.3">
      <c r="A149" s="477"/>
      <c r="B149" s="478"/>
      <c r="C149" s="469">
        <v>136</v>
      </c>
      <c r="D149" s="498"/>
      <c r="E149" s="515"/>
      <c r="F149" s="481"/>
      <c r="G149" s="462"/>
      <c r="H149" s="463"/>
      <c r="I149" s="501"/>
      <c r="J149" s="497"/>
      <c r="K149" s="465"/>
      <c r="L149" s="466"/>
      <c r="M149" s="439"/>
      <c r="N149" s="399" t="str">
        <f t="shared" si="81"/>
        <v/>
      </c>
      <c r="O149" s="484"/>
      <c r="P149" s="484"/>
      <c r="Q149" s="484"/>
      <c r="R149" s="484"/>
      <c r="S149" s="484"/>
      <c r="T149" s="466"/>
      <c r="U149" s="485"/>
      <c r="V149" s="494"/>
      <c r="W149" s="495"/>
      <c r="X149" s="496"/>
      <c r="Y149" s="404">
        <f t="shared" si="50"/>
        <v>0</v>
      </c>
      <c r="Z149" s="405">
        <f t="shared" si="51"/>
        <v>0</v>
      </c>
      <c r="AA149" s="486"/>
      <c r="AB149" s="442">
        <f t="shared" si="52"/>
        <v>0</v>
      </c>
      <c r="AC149" s="487"/>
      <c r="AD149" s="409" t="str">
        <f t="shared" si="53"/>
        <v/>
      </c>
      <c r="AE149" s="410">
        <f t="shared" si="54"/>
        <v>0</v>
      </c>
      <c r="AF149" s="507"/>
      <c r="AG149" s="505"/>
      <c r="AH149" s="489"/>
      <c r="AI149" s="413">
        <f t="shared" si="55"/>
        <v>0</v>
      </c>
      <c r="AJ149" s="414">
        <f t="shared" si="56"/>
        <v>0</v>
      </c>
      <c r="AK149" s="415">
        <f t="shared" si="57"/>
        <v>0</v>
      </c>
      <c r="AL149" s="416">
        <f t="shared" si="58"/>
        <v>0</v>
      </c>
      <c r="AM149" s="416">
        <f t="shared" si="59"/>
        <v>0</v>
      </c>
      <c r="AN149" s="416">
        <f t="shared" si="60"/>
        <v>0</v>
      </c>
      <c r="AO149" s="416">
        <f t="shared" si="61"/>
        <v>0</v>
      </c>
      <c r="AP149" s="476" t="str">
        <f t="shared" si="62"/>
        <v xml:space="preserve"> </v>
      </c>
      <c r="AQ149" s="419" t="str">
        <f t="shared" si="63"/>
        <v xml:space="preserve"> </v>
      </c>
      <c r="AR149" s="419" t="str">
        <f t="shared" si="64"/>
        <v xml:space="preserve"> </v>
      </c>
      <c r="AS149" s="419" t="str">
        <f t="shared" si="65"/>
        <v xml:space="preserve"> </v>
      </c>
      <c r="AT149" s="419" t="str">
        <f t="shared" si="66"/>
        <v xml:space="preserve"> </v>
      </c>
      <c r="AU149" s="419" t="str">
        <f t="shared" si="67"/>
        <v xml:space="preserve"> </v>
      </c>
      <c r="AV149" s="420" t="str">
        <f t="shared" si="68"/>
        <v xml:space="preserve"> </v>
      </c>
      <c r="AW149" s="447" t="str">
        <f t="shared" si="69"/>
        <v/>
      </c>
      <c r="AX149" s="422" t="str">
        <f t="shared" si="70"/>
        <v/>
      </c>
      <c r="AY149" s="448" t="str">
        <f t="shared" si="71"/>
        <v/>
      </c>
      <c r="AZ149" s="449" t="str">
        <f t="shared" si="72"/>
        <v/>
      </c>
      <c r="BA149" s="450" t="str">
        <f t="shared" si="73"/>
        <v/>
      </c>
      <c r="BB149" s="451" t="str">
        <f t="shared" si="74"/>
        <v/>
      </c>
      <c r="BC149" s="452" t="str">
        <f t="shared" si="75"/>
        <v/>
      </c>
      <c r="BD149" s="451" t="str">
        <f t="shared" si="76"/>
        <v/>
      </c>
      <c r="BE149" s="453" t="str">
        <f t="shared" si="77"/>
        <v/>
      </c>
      <c r="BF149" s="451" t="str">
        <f t="shared" si="78"/>
        <v/>
      </c>
      <c r="BG149" s="452" t="str">
        <f t="shared" si="79"/>
        <v/>
      </c>
      <c r="BH149" s="454" t="str">
        <f t="shared" si="80"/>
        <v/>
      </c>
      <c r="BI149" s="431"/>
      <c r="BJ149" s="455" t="s">
        <v>2245</v>
      </c>
      <c r="BP149" s="455" t="s">
        <v>2246</v>
      </c>
      <c r="BQ149" s="455" t="s">
        <v>2247</v>
      </c>
      <c r="BV149" s="455" t="s">
        <v>2248</v>
      </c>
      <c r="BW149" s="455"/>
      <c r="BX149" s="455" t="s">
        <v>2213</v>
      </c>
      <c r="BY149" s="455" t="s">
        <v>2249</v>
      </c>
      <c r="CA149" s="455" t="s">
        <v>2250</v>
      </c>
      <c r="CC149" s="455" t="s">
        <v>2251</v>
      </c>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row>
    <row r="150" spans="1:140" ht="18.75" x14ac:dyDescent="0.3">
      <c r="A150" s="477"/>
      <c r="B150" s="478"/>
      <c r="C150" s="479">
        <v>137</v>
      </c>
      <c r="D150" s="480"/>
      <c r="E150" s="500"/>
      <c r="F150" s="481"/>
      <c r="G150" s="462"/>
      <c r="H150" s="510"/>
      <c r="I150" s="511"/>
      <c r="J150" s="512"/>
      <c r="K150" s="513"/>
      <c r="L150" s="514"/>
      <c r="M150" s="439"/>
      <c r="N150" s="399" t="str">
        <f t="shared" si="81"/>
        <v/>
      </c>
      <c r="O150" s="484"/>
      <c r="P150" s="484"/>
      <c r="Q150" s="484"/>
      <c r="R150" s="484"/>
      <c r="S150" s="484"/>
      <c r="T150" s="466"/>
      <c r="U150" s="485"/>
      <c r="V150" s="494"/>
      <c r="W150" s="495"/>
      <c r="X150" s="496"/>
      <c r="Y150" s="404">
        <f t="shared" si="50"/>
        <v>0</v>
      </c>
      <c r="Z150" s="405">
        <f t="shared" si="51"/>
        <v>0</v>
      </c>
      <c r="AA150" s="486"/>
      <c r="AB150" s="442">
        <f t="shared" si="52"/>
        <v>0</v>
      </c>
      <c r="AC150" s="487"/>
      <c r="AD150" s="409" t="str">
        <f t="shared" si="53"/>
        <v/>
      </c>
      <c r="AE150" s="410">
        <f t="shared" si="54"/>
        <v>0</v>
      </c>
      <c r="AF150" s="507"/>
      <c r="AG150" s="505"/>
      <c r="AH150" s="489"/>
      <c r="AI150" s="413">
        <f t="shared" si="55"/>
        <v>0</v>
      </c>
      <c r="AJ150" s="414">
        <f t="shared" si="56"/>
        <v>0</v>
      </c>
      <c r="AK150" s="415">
        <f t="shared" si="57"/>
        <v>0</v>
      </c>
      <c r="AL150" s="416">
        <f t="shared" si="58"/>
        <v>0</v>
      </c>
      <c r="AM150" s="416">
        <f t="shared" si="59"/>
        <v>0</v>
      </c>
      <c r="AN150" s="416">
        <f t="shared" si="60"/>
        <v>0</v>
      </c>
      <c r="AO150" s="416">
        <f t="shared" si="61"/>
        <v>0</v>
      </c>
      <c r="AP150" s="476" t="str">
        <f t="shared" si="62"/>
        <v xml:space="preserve"> </v>
      </c>
      <c r="AQ150" s="419" t="str">
        <f t="shared" si="63"/>
        <v xml:space="preserve"> </v>
      </c>
      <c r="AR150" s="419" t="str">
        <f t="shared" si="64"/>
        <v xml:space="preserve"> </v>
      </c>
      <c r="AS150" s="419" t="str">
        <f t="shared" si="65"/>
        <v xml:space="preserve"> </v>
      </c>
      <c r="AT150" s="419" t="str">
        <f t="shared" si="66"/>
        <v xml:space="preserve"> </v>
      </c>
      <c r="AU150" s="419" t="str">
        <f t="shared" si="67"/>
        <v xml:space="preserve"> </v>
      </c>
      <c r="AV150" s="420" t="str">
        <f t="shared" si="68"/>
        <v xml:space="preserve"> </v>
      </c>
      <c r="AW150" s="447" t="str">
        <f t="shared" si="69"/>
        <v/>
      </c>
      <c r="AX150" s="422" t="str">
        <f t="shared" si="70"/>
        <v/>
      </c>
      <c r="AY150" s="448" t="str">
        <f t="shared" si="71"/>
        <v/>
      </c>
      <c r="AZ150" s="449" t="str">
        <f t="shared" si="72"/>
        <v/>
      </c>
      <c r="BA150" s="450" t="str">
        <f t="shared" si="73"/>
        <v/>
      </c>
      <c r="BB150" s="451" t="str">
        <f t="shared" si="74"/>
        <v/>
      </c>
      <c r="BC150" s="452" t="str">
        <f t="shared" si="75"/>
        <v/>
      </c>
      <c r="BD150" s="451" t="str">
        <f t="shared" si="76"/>
        <v/>
      </c>
      <c r="BE150" s="453" t="str">
        <f t="shared" si="77"/>
        <v/>
      </c>
      <c r="BF150" s="451" t="str">
        <f t="shared" si="78"/>
        <v/>
      </c>
      <c r="BG150" s="452" t="str">
        <f t="shared" si="79"/>
        <v/>
      </c>
      <c r="BH150" s="454" t="str">
        <f t="shared" si="80"/>
        <v/>
      </c>
      <c r="BI150" s="431"/>
      <c r="BJ150" s="455" t="s">
        <v>2252</v>
      </c>
      <c r="BP150" s="455" t="s">
        <v>2253</v>
      </c>
      <c r="BQ150" s="455" t="s">
        <v>2254</v>
      </c>
      <c r="BV150" s="455" t="s">
        <v>2255</v>
      </c>
      <c r="BW150" s="455"/>
      <c r="BX150" s="455" t="s">
        <v>2191</v>
      </c>
      <c r="BY150" s="455" t="s">
        <v>2256</v>
      </c>
      <c r="CA150" s="455" t="s">
        <v>2257</v>
      </c>
      <c r="CC150" s="455" t="s">
        <v>2258</v>
      </c>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row>
    <row r="151" spans="1:140" ht="18.75" x14ac:dyDescent="0.3">
      <c r="A151" s="477"/>
      <c r="B151" s="478"/>
      <c r="C151" s="479">
        <v>138</v>
      </c>
      <c r="D151" s="480"/>
      <c r="E151" s="500"/>
      <c r="F151" s="481"/>
      <c r="G151" s="462"/>
      <c r="H151" s="463"/>
      <c r="I151" s="501"/>
      <c r="J151" s="497"/>
      <c r="K151" s="465"/>
      <c r="L151" s="466"/>
      <c r="M151" s="439"/>
      <c r="N151" s="399" t="str">
        <f t="shared" si="81"/>
        <v/>
      </c>
      <c r="O151" s="484"/>
      <c r="P151" s="484"/>
      <c r="Q151" s="484"/>
      <c r="R151" s="484"/>
      <c r="S151" s="484"/>
      <c r="T151" s="466"/>
      <c r="U151" s="485"/>
      <c r="V151" s="494"/>
      <c r="W151" s="495"/>
      <c r="X151" s="496"/>
      <c r="Y151" s="404">
        <f t="shared" si="50"/>
        <v>0</v>
      </c>
      <c r="Z151" s="405">
        <f t="shared" si="51"/>
        <v>0</v>
      </c>
      <c r="AA151" s="486"/>
      <c r="AB151" s="442">
        <f t="shared" si="52"/>
        <v>0</v>
      </c>
      <c r="AC151" s="487"/>
      <c r="AD151" s="409" t="str">
        <f t="shared" si="53"/>
        <v/>
      </c>
      <c r="AE151" s="410">
        <f t="shared" si="54"/>
        <v>0</v>
      </c>
      <c r="AF151" s="507"/>
      <c r="AG151" s="505"/>
      <c r="AH151" s="489"/>
      <c r="AI151" s="413">
        <f t="shared" si="55"/>
        <v>0</v>
      </c>
      <c r="AJ151" s="414">
        <f t="shared" si="56"/>
        <v>0</v>
      </c>
      <c r="AK151" s="415">
        <f t="shared" si="57"/>
        <v>0</v>
      </c>
      <c r="AL151" s="416">
        <f t="shared" si="58"/>
        <v>0</v>
      </c>
      <c r="AM151" s="416">
        <f t="shared" si="59"/>
        <v>0</v>
      </c>
      <c r="AN151" s="416">
        <f t="shared" si="60"/>
        <v>0</v>
      </c>
      <c r="AO151" s="416">
        <f t="shared" si="61"/>
        <v>0</v>
      </c>
      <c r="AP151" s="476" t="str">
        <f t="shared" si="62"/>
        <v xml:space="preserve"> </v>
      </c>
      <c r="AQ151" s="419" t="str">
        <f t="shared" si="63"/>
        <v xml:space="preserve"> </v>
      </c>
      <c r="AR151" s="419" t="str">
        <f t="shared" si="64"/>
        <v xml:space="preserve"> </v>
      </c>
      <c r="AS151" s="419" t="str">
        <f t="shared" si="65"/>
        <v xml:space="preserve"> </v>
      </c>
      <c r="AT151" s="419" t="str">
        <f t="shared" si="66"/>
        <v xml:space="preserve"> </v>
      </c>
      <c r="AU151" s="419" t="str">
        <f t="shared" si="67"/>
        <v xml:space="preserve"> </v>
      </c>
      <c r="AV151" s="420" t="str">
        <f t="shared" si="68"/>
        <v xml:space="preserve"> </v>
      </c>
      <c r="AW151" s="447" t="str">
        <f t="shared" si="69"/>
        <v/>
      </c>
      <c r="AX151" s="422" t="str">
        <f t="shared" si="70"/>
        <v/>
      </c>
      <c r="AY151" s="448" t="str">
        <f t="shared" si="71"/>
        <v/>
      </c>
      <c r="AZ151" s="449" t="str">
        <f t="shared" si="72"/>
        <v/>
      </c>
      <c r="BA151" s="450" t="str">
        <f t="shared" si="73"/>
        <v/>
      </c>
      <c r="BB151" s="451" t="str">
        <f t="shared" si="74"/>
        <v/>
      </c>
      <c r="BC151" s="452" t="str">
        <f t="shared" si="75"/>
        <v/>
      </c>
      <c r="BD151" s="451" t="str">
        <f t="shared" si="76"/>
        <v/>
      </c>
      <c r="BE151" s="453" t="str">
        <f t="shared" si="77"/>
        <v/>
      </c>
      <c r="BF151" s="451" t="str">
        <f t="shared" si="78"/>
        <v/>
      </c>
      <c r="BG151" s="452" t="str">
        <f t="shared" si="79"/>
        <v/>
      </c>
      <c r="BH151" s="454" t="str">
        <f t="shared" si="80"/>
        <v/>
      </c>
      <c r="BI151" s="431"/>
      <c r="BJ151" s="455" t="s">
        <v>2259</v>
      </c>
      <c r="BP151" s="455" t="s">
        <v>2260</v>
      </c>
      <c r="BQ151" s="455" t="s">
        <v>2181</v>
      </c>
      <c r="BV151" s="455" t="s">
        <v>2261</v>
      </c>
      <c r="BW151" s="455"/>
      <c r="BX151" s="455" t="s">
        <v>1894</v>
      </c>
      <c r="BY151" s="455" t="s">
        <v>2262</v>
      </c>
      <c r="CA151" s="455" t="s">
        <v>2263</v>
      </c>
      <c r="CC151" s="455" t="s">
        <v>2264</v>
      </c>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row>
    <row r="152" spans="1:140" ht="18.75" x14ac:dyDescent="0.3">
      <c r="A152" s="477"/>
      <c r="B152" s="478"/>
      <c r="C152" s="469">
        <v>139</v>
      </c>
      <c r="D152" s="480"/>
      <c r="E152" s="500"/>
      <c r="F152" s="481"/>
      <c r="G152" s="462"/>
      <c r="H152" s="463"/>
      <c r="I152" s="501"/>
      <c r="J152" s="497"/>
      <c r="K152" s="465"/>
      <c r="L152" s="466"/>
      <c r="M152" s="439"/>
      <c r="N152" s="399" t="str">
        <f t="shared" si="81"/>
        <v/>
      </c>
      <c r="O152" s="484"/>
      <c r="P152" s="484"/>
      <c r="Q152" s="484"/>
      <c r="R152" s="484"/>
      <c r="S152" s="484"/>
      <c r="T152" s="466"/>
      <c r="U152" s="485"/>
      <c r="V152" s="494"/>
      <c r="W152" s="495"/>
      <c r="X152" s="496"/>
      <c r="Y152" s="404">
        <f t="shared" si="50"/>
        <v>0</v>
      </c>
      <c r="Z152" s="405">
        <f t="shared" si="51"/>
        <v>0</v>
      </c>
      <c r="AA152" s="486"/>
      <c r="AB152" s="442">
        <f t="shared" si="52"/>
        <v>0</v>
      </c>
      <c r="AC152" s="487"/>
      <c r="AD152" s="409" t="str">
        <f t="shared" si="53"/>
        <v/>
      </c>
      <c r="AE152" s="410">
        <f t="shared" si="54"/>
        <v>0</v>
      </c>
      <c r="AF152" s="507"/>
      <c r="AG152" s="505"/>
      <c r="AH152" s="489"/>
      <c r="AI152" s="413">
        <f t="shared" si="55"/>
        <v>0</v>
      </c>
      <c r="AJ152" s="414">
        <f t="shared" si="56"/>
        <v>0</v>
      </c>
      <c r="AK152" s="415">
        <f t="shared" si="57"/>
        <v>0</v>
      </c>
      <c r="AL152" s="416">
        <f t="shared" si="58"/>
        <v>0</v>
      </c>
      <c r="AM152" s="416">
        <f t="shared" si="59"/>
        <v>0</v>
      </c>
      <c r="AN152" s="416">
        <f t="shared" si="60"/>
        <v>0</v>
      </c>
      <c r="AO152" s="416">
        <f t="shared" si="61"/>
        <v>0</v>
      </c>
      <c r="AP152" s="476" t="str">
        <f t="shared" si="62"/>
        <v xml:space="preserve"> </v>
      </c>
      <c r="AQ152" s="419" t="str">
        <f t="shared" si="63"/>
        <v xml:space="preserve"> </v>
      </c>
      <c r="AR152" s="419" t="str">
        <f t="shared" si="64"/>
        <v xml:space="preserve"> </v>
      </c>
      <c r="AS152" s="419" t="str">
        <f t="shared" si="65"/>
        <v xml:space="preserve"> </v>
      </c>
      <c r="AT152" s="419" t="str">
        <f t="shared" si="66"/>
        <v xml:space="preserve"> </v>
      </c>
      <c r="AU152" s="419" t="str">
        <f t="shared" si="67"/>
        <v xml:space="preserve"> </v>
      </c>
      <c r="AV152" s="420" t="str">
        <f t="shared" si="68"/>
        <v xml:space="preserve"> </v>
      </c>
      <c r="AW152" s="447" t="str">
        <f t="shared" si="69"/>
        <v/>
      </c>
      <c r="AX152" s="422" t="str">
        <f t="shared" si="70"/>
        <v/>
      </c>
      <c r="AY152" s="448" t="str">
        <f t="shared" si="71"/>
        <v/>
      </c>
      <c r="AZ152" s="449" t="str">
        <f t="shared" si="72"/>
        <v/>
      </c>
      <c r="BA152" s="450" t="str">
        <f t="shared" si="73"/>
        <v/>
      </c>
      <c r="BB152" s="451" t="str">
        <f t="shared" si="74"/>
        <v/>
      </c>
      <c r="BC152" s="452" t="str">
        <f t="shared" si="75"/>
        <v/>
      </c>
      <c r="BD152" s="451" t="str">
        <f t="shared" si="76"/>
        <v/>
      </c>
      <c r="BE152" s="453" t="str">
        <f t="shared" si="77"/>
        <v/>
      </c>
      <c r="BF152" s="451" t="str">
        <f t="shared" si="78"/>
        <v/>
      </c>
      <c r="BG152" s="452" t="str">
        <f t="shared" si="79"/>
        <v/>
      </c>
      <c r="BH152" s="454" t="str">
        <f t="shared" si="80"/>
        <v/>
      </c>
      <c r="BI152" s="431"/>
      <c r="BJ152" s="455" t="s">
        <v>2265</v>
      </c>
      <c r="BP152" s="455" t="s">
        <v>2266</v>
      </c>
      <c r="BQ152" s="455" t="s">
        <v>2267</v>
      </c>
      <c r="BV152" s="455" t="s">
        <v>2268</v>
      </c>
      <c r="BW152" s="455"/>
      <c r="BX152" s="455" t="s">
        <v>2269</v>
      </c>
      <c r="BY152" s="455" t="s">
        <v>2270</v>
      </c>
      <c r="CA152" s="455" t="s">
        <v>2271</v>
      </c>
      <c r="CC152" s="455" t="s">
        <v>2272</v>
      </c>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row>
    <row r="153" spans="1:140" ht="18.75" x14ac:dyDescent="0.3">
      <c r="A153" s="477"/>
      <c r="B153" s="478"/>
      <c r="C153" s="479">
        <v>140</v>
      </c>
      <c r="D153" s="498"/>
      <c r="E153" s="515"/>
      <c r="F153" s="481"/>
      <c r="G153" s="462"/>
      <c r="H153" s="463"/>
      <c r="I153" s="501"/>
      <c r="J153" s="497"/>
      <c r="K153" s="465"/>
      <c r="L153" s="466"/>
      <c r="M153" s="439"/>
      <c r="N153" s="399" t="str">
        <f t="shared" si="81"/>
        <v/>
      </c>
      <c r="O153" s="484"/>
      <c r="P153" s="484"/>
      <c r="Q153" s="484"/>
      <c r="R153" s="484"/>
      <c r="S153" s="484"/>
      <c r="T153" s="466"/>
      <c r="U153" s="485"/>
      <c r="V153" s="494"/>
      <c r="W153" s="495"/>
      <c r="X153" s="496"/>
      <c r="Y153" s="404">
        <f t="shared" si="50"/>
        <v>0</v>
      </c>
      <c r="Z153" s="405">
        <f t="shared" si="51"/>
        <v>0</v>
      </c>
      <c r="AA153" s="486"/>
      <c r="AB153" s="442">
        <f t="shared" si="52"/>
        <v>0</v>
      </c>
      <c r="AC153" s="487"/>
      <c r="AD153" s="409" t="str">
        <f t="shared" si="53"/>
        <v/>
      </c>
      <c r="AE153" s="410">
        <f t="shared" si="54"/>
        <v>0</v>
      </c>
      <c r="AF153" s="507"/>
      <c r="AG153" s="505"/>
      <c r="AH153" s="489"/>
      <c r="AI153" s="413">
        <f t="shared" si="55"/>
        <v>0</v>
      </c>
      <c r="AJ153" s="414">
        <f t="shared" si="56"/>
        <v>0</v>
      </c>
      <c r="AK153" s="415">
        <f t="shared" si="57"/>
        <v>0</v>
      </c>
      <c r="AL153" s="416">
        <f t="shared" si="58"/>
        <v>0</v>
      </c>
      <c r="AM153" s="416">
        <f t="shared" si="59"/>
        <v>0</v>
      </c>
      <c r="AN153" s="416">
        <f t="shared" si="60"/>
        <v>0</v>
      </c>
      <c r="AO153" s="416">
        <f t="shared" si="61"/>
        <v>0</v>
      </c>
      <c r="AP153" s="476" t="str">
        <f t="shared" si="62"/>
        <v xml:space="preserve"> </v>
      </c>
      <c r="AQ153" s="419" t="str">
        <f t="shared" si="63"/>
        <v xml:space="preserve"> </v>
      </c>
      <c r="AR153" s="419" t="str">
        <f t="shared" si="64"/>
        <v xml:space="preserve"> </v>
      </c>
      <c r="AS153" s="419" t="str">
        <f t="shared" si="65"/>
        <v xml:space="preserve"> </v>
      </c>
      <c r="AT153" s="419" t="str">
        <f t="shared" si="66"/>
        <v xml:space="preserve"> </v>
      </c>
      <c r="AU153" s="419" t="str">
        <f t="shared" si="67"/>
        <v xml:space="preserve"> </v>
      </c>
      <c r="AV153" s="420" t="str">
        <f t="shared" si="68"/>
        <v xml:space="preserve"> </v>
      </c>
      <c r="AW153" s="447" t="str">
        <f t="shared" si="69"/>
        <v/>
      </c>
      <c r="AX153" s="422" t="str">
        <f t="shared" si="70"/>
        <v/>
      </c>
      <c r="AY153" s="448" t="str">
        <f t="shared" si="71"/>
        <v/>
      </c>
      <c r="AZ153" s="449" t="str">
        <f t="shared" si="72"/>
        <v/>
      </c>
      <c r="BA153" s="450" t="str">
        <f t="shared" si="73"/>
        <v/>
      </c>
      <c r="BB153" s="451" t="str">
        <f t="shared" si="74"/>
        <v/>
      </c>
      <c r="BC153" s="452" t="str">
        <f t="shared" si="75"/>
        <v/>
      </c>
      <c r="BD153" s="451" t="str">
        <f t="shared" si="76"/>
        <v/>
      </c>
      <c r="BE153" s="453" t="str">
        <f t="shared" si="77"/>
        <v/>
      </c>
      <c r="BF153" s="451" t="str">
        <f t="shared" si="78"/>
        <v/>
      </c>
      <c r="BG153" s="452" t="str">
        <f t="shared" si="79"/>
        <v/>
      </c>
      <c r="BH153" s="454" t="str">
        <f t="shared" si="80"/>
        <v/>
      </c>
      <c r="BI153" s="431"/>
      <c r="BJ153" s="455" t="s">
        <v>2273</v>
      </c>
      <c r="BP153" s="455" t="s">
        <v>2274</v>
      </c>
      <c r="BQ153" s="455" t="s">
        <v>2181</v>
      </c>
      <c r="BV153" s="455" t="s">
        <v>2275</v>
      </c>
      <c r="BW153" s="455"/>
      <c r="BX153" s="455" t="s">
        <v>2080</v>
      </c>
      <c r="BY153" s="455" t="s">
        <v>2276</v>
      </c>
      <c r="CA153" s="455" t="s">
        <v>2277</v>
      </c>
      <c r="CC153" s="455" t="s">
        <v>2278</v>
      </c>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row>
    <row r="154" spans="1:140" ht="18.75" x14ac:dyDescent="0.3">
      <c r="A154" s="477"/>
      <c r="B154" s="478"/>
      <c r="C154" s="469">
        <v>141</v>
      </c>
      <c r="D154" s="480"/>
      <c r="E154" s="500"/>
      <c r="F154" s="481"/>
      <c r="G154" s="462"/>
      <c r="H154" s="463"/>
      <c r="I154" s="501"/>
      <c r="J154" s="497"/>
      <c r="K154" s="465"/>
      <c r="L154" s="466"/>
      <c r="M154" s="439"/>
      <c r="N154" s="399" t="str">
        <f t="shared" si="81"/>
        <v/>
      </c>
      <c r="O154" s="484"/>
      <c r="P154" s="484"/>
      <c r="Q154" s="484"/>
      <c r="R154" s="484"/>
      <c r="S154" s="484"/>
      <c r="T154" s="466"/>
      <c r="U154" s="485"/>
      <c r="V154" s="494"/>
      <c r="W154" s="495"/>
      <c r="X154" s="496"/>
      <c r="Y154" s="404">
        <f t="shared" si="50"/>
        <v>0</v>
      </c>
      <c r="Z154" s="405">
        <f t="shared" si="51"/>
        <v>0</v>
      </c>
      <c r="AA154" s="486"/>
      <c r="AB154" s="442">
        <f t="shared" si="52"/>
        <v>0</v>
      </c>
      <c r="AC154" s="487"/>
      <c r="AD154" s="409" t="str">
        <f t="shared" si="53"/>
        <v/>
      </c>
      <c r="AE154" s="410">
        <f t="shared" si="54"/>
        <v>0</v>
      </c>
      <c r="AF154" s="507"/>
      <c r="AG154" s="505"/>
      <c r="AH154" s="489"/>
      <c r="AI154" s="413">
        <f t="shared" si="55"/>
        <v>0</v>
      </c>
      <c r="AJ154" s="414">
        <f t="shared" si="56"/>
        <v>0</v>
      </c>
      <c r="AK154" s="415">
        <f t="shared" si="57"/>
        <v>0</v>
      </c>
      <c r="AL154" s="416">
        <f t="shared" si="58"/>
        <v>0</v>
      </c>
      <c r="AM154" s="416">
        <f t="shared" si="59"/>
        <v>0</v>
      </c>
      <c r="AN154" s="416">
        <f t="shared" si="60"/>
        <v>0</v>
      </c>
      <c r="AO154" s="416">
        <f t="shared" si="61"/>
        <v>0</v>
      </c>
      <c r="AP154" s="476" t="str">
        <f t="shared" si="62"/>
        <v xml:space="preserve"> </v>
      </c>
      <c r="AQ154" s="419" t="str">
        <f t="shared" si="63"/>
        <v xml:space="preserve"> </v>
      </c>
      <c r="AR154" s="419" t="str">
        <f t="shared" si="64"/>
        <v xml:space="preserve"> </v>
      </c>
      <c r="AS154" s="419" t="str">
        <f t="shared" si="65"/>
        <v xml:space="preserve"> </v>
      </c>
      <c r="AT154" s="419" t="str">
        <f t="shared" si="66"/>
        <v xml:space="preserve"> </v>
      </c>
      <c r="AU154" s="419" t="str">
        <f t="shared" si="67"/>
        <v xml:space="preserve"> </v>
      </c>
      <c r="AV154" s="420" t="str">
        <f t="shared" si="68"/>
        <v xml:space="preserve"> </v>
      </c>
      <c r="AW154" s="447" t="str">
        <f t="shared" si="69"/>
        <v/>
      </c>
      <c r="AX154" s="422" t="str">
        <f t="shared" si="70"/>
        <v/>
      </c>
      <c r="AY154" s="448" t="str">
        <f t="shared" si="71"/>
        <v/>
      </c>
      <c r="AZ154" s="449" t="str">
        <f t="shared" si="72"/>
        <v/>
      </c>
      <c r="BA154" s="450" t="str">
        <f t="shared" si="73"/>
        <v/>
      </c>
      <c r="BB154" s="451" t="str">
        <f t="shared" si="74"/>
        <v/>
      </c>
      <c r="BC154" s="452" t="str">
        <f t="shared" si="75"/>
        <v/>
      </c>
      <c r="BD154" s="451" t="str">
        <f t="shared" si="76"/>
        <v/>
      </c>
      <c r="BE154" s="453" t="str">
        <f t="shared" si="77"/>
        <v/>
      </c>
      <c r="BF154" s="451" t="str">
        <f t="shared" si="78"/>
        <v/>
      </c>
      <c r="BG154" s="452" t="str">
        <f t="shared" si="79"/>
        <v/>
      </c>
      <c r="BH154" s="454" t="str">
        <f t="shared" si="80"/>
        <v/>
      </c>
      <c r="BI154" s="431"/>
      <c r="BJ154" s="455" t="s">
        <v>2279</v>
      </c>
      <c r="BP154" s="455" t="s">
        <v>2280</v>
      </c>
      <c r="BQ154" s="455" t="s">
        <v>2281</v>
      </c>
      <c r="BV154" s="455" t="s">
        <v>2282</v>
      </c>
      <c r="BW154" s="455"/>
      <c r="BX154" s="455" t="s">
        <v>2213</v>
      </c>
      <c r="BY154" s="455" t="s">
        <v>2283</v>
      </c>
      <c r="CA154" s="455" t="s">
        <v>2284</v>
      </c>
      <c r="CC154" s="455" t="s">
        <v>2285</v>
      </c>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row>
    <row r="155" spans="1:140" ht="18.75" x14ac:dyDescent="0.3">
      <c r="A155" s="477"/>
      <c r="B155" s="478"/>
      <c r="C155" s="479">
        <v>142</v>
      </c>
      <c r="D155" s="480"/>
      <c r="E155" s="500"/>
      <c r="F155" s="481"/>
      <c r="G155" s="462"/>
      <c r="H155" s="463"/>
      <c r="I155" s="501"/>
      <c r="J155" s="497"/>
      <c r="K155" s="465"/>
      <c r="L155" s="466"/>
      <c r="M155" s="439"/>
      <c r="N155" s="399" t="str">
        <f t="shared" si="81"/>
        <v/>
      </c>
      <c r="O155" s="484"/>
      <c r="P155" s="484"/>
      <c r="Q155" s="484"/>
      <c r="R155" s="484"/>
      <c r="S155" s="484"/>
      <c r="T155" s="466"/>
      <c r="U155" s="485"/>
      <c r="V155" s="494"/>
      <c r="W155" s="495"/>
      <c r="X155" s="496"/>
      <c r="Y155" s="404">
        <f t="shared" si="50"/>
        <v>0</v>
      </c>
      <c r="Z155" s="405">
        <f t="shared" si="51"/>
        <v>0</v>
      </c>
      <c r="AA155" s="486"/>
      <c r="AB155" s="442">
        <f t="shared" si="52"/>
        <v>0</v>
      </c>
      <c r="AC155" s="487"/>
      <c r="AD155" s="409" t="str">
        <f t="shared" si="53"/>
        <v/>
      </c>
      <c r="AE155" s="410">
        <f t="shared" si="54"/>
        <v>0</v>
      </c>
      <c r="AF155" s="507"/>
      <c r="AG155" s="505"/>
      <c r="AH155" s="489"/>
      <c r="AI155" s="413">
        <f t="shared" si="55"/>
        <v>0</v>
      </c>
      <c r="AJ155" s="414">
        <f t="shared" si="56"/>
        <v>0</v>
      </c>
      <c r="AK155" s="415">
        <f t="shared" si="57"/>
        <v>0</v>
      </c>
      <c r="AL155" s="416">
        <f t="shared" si="58"/>
        <v>0</v>
      </c>
      <c r="AM155" s="416">
        <f t="shared" si="59"/>
        <v>0</v>
      </c>
      <c r="AN155" s="416">
        <f t="shared" si="60"/>
        <v>0</v>
      </c>
      <c r="AO155" s="416">
        <f t="shared" si="61"/>
        <v>0</v>
      </c>
      <c r="AP155" s="476" t="str">
        <f t="shared" si="62"/>
        <v xml:space="preserve"> </v>
      </c>
      <c r="AQ155" s="419" t="str">
        <f t="shared" si="63"/>
        <v xml:space="preserve"> </v>
      </c>
      <c r="AR155" s="419" t="str">
        <f t="shared" si="64"/>
        <v xml:space="preserve"> </v>
      </c>
      <c r="AS155" s="419" t="str">
        <f t="shared" si="65"/>
        <v xml:space="preserve"> </v>
      </c>
      <c r="AT155" s="419" t="str">
        <f t="shared" si="66"/>
        <v xml:space="preserve"> </v>
      </c>
      <c r="AU155" s="419" t="str">
        <f t="shared" si="67"/>
        <v xml:space="preserve"> </v>
      </c>
      <c r="AV155" s="420" t="str">
        <f t="shared" si="68"/>
        <v xml:space="preserve"> </v>
      </c>
      <c r="AW155" s="447" t="str">
        <f t="shared" si="69"/>
        <v/>
      </c>
      <c r="AX155" s="422" t="str">
        <f t="shared" si="70"/>
        <v/>
      </c>
      <c r="AY155" s="448" t="str">
        <f t="shared" si="71"/>
        <v/>
      </c>
      <c r="AZ155" s="449" t="str">
        <f t="shared" si="72"/>
        <v/>
      </c>
      <c r="BA155" s="450" t="str">
        <f t="shared" si="73"/>
        <v/>
      </c>
      <c r="BB155" s="451" t="str">
        <f t="shared" si="74"/>
        <v/>
      </c>
      <c r="BC155" s="452" t="str">
        <f t="shared" si="75"/>
        <v/>
      </c>
      <c r="BD155" s="451" t="str">
        <f t="shared" si="76"/>
        <v/>
      </c>
      <c r="BE155" s="453" t="str">
        <f t="shared" si="77"/>
        <v/>
      </c>
      <c r="BF155" s="451" t="str">
        <f t="shared" si="78"/>
        <v/>
      </c>
      <c r="BG155" s="452" t="str">
        <f t="shared" si="79"/>
        <v/>
      </c>
      <c r="BH155" s="454" t="str">
        <f t="shared" si="80"/>
        <v/>
      </c>
      <c r="BI155" s="431"/>
      <c r="BJ155" s="455" t="s">
        <v>2286</v>
      </c>
      <c r="BP155" s="455" t="s">
        <v>2287</v>
      </c>
      <c r="BQ155" s="455" t="s">
        <v>2288</v>
      </c>
      <c r="BV155" s="455" t="s">
        <v>2289</v>
      </c>
      <c r="BW155" s="455"/>
      <c r="BX155" s="455" t="s">
        <v>2290</v>
      </c>
      <c r="BY155" s="455" t="s">
        <v>2291</v>
      </c>
      <c r="CA155" s="455" t="s">
        <v>2292</v>
      </c>
      <c r="CC155" s="455" t="s">
        <v>2293</v>
      </c>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row>
    <row r="156" spans="1:140" ht="18.75" x14ac:dyDescent="0.3">
      <c r="A156" s="477"/>
      <c r="B156" s="478"/>
      <c r="C156" s="479">
        <v>143</v>
      </c>
      <c r="D156" s="480"/>
      <c r="E156" s="500"/>
      <c r="F156" s="481"/>
      <c r="G156" s="462"/>
      <c r="H156" s="463"/>
      <c r="I156" s="501"/>
      <c r="J156" s="497"/>
      <c r="K156" s="465"/>
      <c r="L156" s="466"/>
      <c r="M156" s="439"/>
      <c r="N156" s="399" t="str">
        <f t="shared" si="81"/>
        <v/>
      </c>
      <c r="O156" s="484"/>
      <c r="P156" s="484"/>
      <c r="Q156" s="484"/>
      <c r="R156" s="484"/>
      <c r="S156" s="484"/>
      <c r="T156" s="466"/>
      <c r="U156" s="485"/>
      <c r="V156" s="494"/>
      <c r="W156" s="495"/>
      <c r="X156" s="496"/>
      <c r="Y156" s="404">
        <f t="shared" si="50"/>
        <v>0</v>
      </c>
      <c r="Z156" s="405">
        <f t="shared" si="51"/>
        <v>0</v>
      </c>
      <c r="AA156" s="486"/>
      <c r="AB156" s="442">
        <f t="shared" si="52"/>
        <v>0</v>
      </c>
      <c r="AC156" s="487"/>
      <c r="AD156" s="409" t="str">
        <f t="shared" si="53"/>
        <v/>
      </c>
      <c r="AE156" s="410">
        <f t="shared" si="54"/>
        <v>0</v>
      </c>
      <c r="AF156" s="507"/>
      <c r="AG156" s="505"/>
      <c r="AH156" s="489"/>
      <c r="AI156" s="413">
        <f t="shared" si="55"/>
        <v>0</v>
      </c>
      <c r="AJ156" s="414">
        <f t="shared" si="56"/>
        <v>0</v>
      </c>
      <c r="AK156" s="415">
        <f t="shared" si="57"/>
        <v>0</v>
      </c>
      <c r="AL156" s="416">
        <f t="shared" si="58"/>
        <v>0</v>
      </c>
      <c r="AM156" s="416">
        <f t="shared" si="59"/>
        <v>0</v>
      </c>
      <c r="AN156" s="416">
        <f t="shared" si="60"/>
        <v>0</v>
      </c>
      <c r="AO156" s="416">
        <f t="shared" si="61"/>
        <v>0</v>
      </c>
      <c r="AP156" s="476" t="str">
        <f t="shared" si="62"/>
        <v xml:space="preserve"> </v>
      </c>
      <c r="AQ156" s="419" t="str">
        <f t="shared" si="63"/>
        <v xml:space="preserve"> </v>
      </c>
      <c r="AR156" s="419" t="str">
        <f t="shared" si="64"/>
        <v xml:space="preserve"> </v>
      </c>
      <c r="AS156" s="419" t="str">
        <f t="shared" si="65"/>
        <v xml:space="preserve"> </v>
      </c>
      <c r="AT156" s="419" t="str">
        <f t="shared" si="66"/>
        <v xml:space="preserve"> </v>
      </c>
      <c r="AU156" s="419" t="str">
        <f t="shared" si="67"/>
        <v xml:space="preserve"> </v>
      </c>
      <c r="AV156" s="420" t="str">
        <f t="shared" si="68"/>
        <v xml:space="preserve"> </v>
      </c>
      <c r="AW156" s="447" t="str">
        <f t="shared" si="69"/>
        <v/>
      </c>
      <c r="AX156" s="422" t="str">
        <f t="shared" si="70"/>
        <v/>
      </c>
      <c r="AY156" s="448" t="str">
        <f t="shared" si="71"/>
        <v/>
      </c>
      <c r="AZ156" s="449" t="str">
        <f t="shared" si="72"/>
        <v/>
      </c>
      <c r="BA156" s="450" t="str">
        <f t="shared" si="73"/>
        <v/>
      </c>
      <c r="BB156" s="451" t="str">
        <f t="shared" si="74"/>
        <v/>
      </c>
      <c r="BC156" s="452" t="str">
        <f t="shared" si="75"/>
        <v/>
      </c>
      <c r="BD156" s="451" t="str">
        <f t="shared" si="76"/>
        <v/>
      </c>
      <c r="BE156" s="453" t="str">
        <f t="shared" si="77"/>
        <v/>
      </c>
      <c r="BF156" s="451" t="str">
        <f t="shared" si="78"/>
        <v/>
      </c>
      <c r="BG156" s="452" t="str">
        <f t="shared" si="79"/>
        <v/>
      </c>
      <c r="BH156" s="454" t="str">
        <f t="shared" si="80"/>
        <v/>
      </c>
      <c r="BI156" s="431"/>
      <c r="BJ156" s="455" t="s">
        <v>2294</v>
      </c>
      <c r="BP156" s="455" t="s">
        <v>2295</v>
      </c>
      <c r="BQ156" s="455" t="s">
        <v>2181</v>
      </c>
      <c r="BV156" s="455" t="s">
        <v>2296</v>
      </c>
      <c r="BW156" s="455"/>
      <c r="BX156" s="455" t="s">
        <v>2221</v>
      </c>
      <c r="BY156" s="455" t="s">
        <v>2297</v>
      </c>
      <c r="CA156" s="455" t="s">
        <v>2298</v>
      </c>
      <c r="CC156" s="455" t="s">
        <v>2299</v>
      </c>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row>
    <row r="157" spans="1:140" ht="18.75" x14ac:dyDescent="0.3">
      <c r="A157" s="477"/>
      <c r="B157" s="478"/>
      <c r="C157" s="469">
        <v>144</v>
      </c>
      <c r="D157" s="498"/>
      <c r="E157" s="515"/>
      <c r="F157" s="481"/>
      <c r="G157" s="462"/>
      <c r="H157" s="463"/>
      <c r="I157" s="501"/>
      <c r="J157" s="497"/>
      <c r="K157" s="465"/>
      <c r="L157" s="466"/>
      <c r="M157" s="439"/>
      <c r="N157" s="399" t="str">
        <f t="shared" si="81"/>
        <v/>
      </c>
      <c r="O157" s="484"/>
      <c r="P157" s="484"/>
      <c r="Q157" s="484"/>
      <c r="R157" s="484"/>
      <c r="S157" s="484"/>
      <c r="T157" s="466"/>
      <c r="U157" s="485"/>
      <c r="V157" s="494"/>
      <c r="W157" s="495"/>
      <c r="X157" s="496"/>
      <c r="Y157" s="404">
        <f t="shared" si="50"/>
        <v>0</v>
      </c>
      <c r="Z157" s="405">
        <f t="shared" si="51"/>
        <v>0</v>
      </c>
      <c r="AA157" s="486"/>
      <c r="AB157" s="442">
        <f t="shared" si="52"/>
        <v>0</v>
      </c>
      <c r="AC157" s="487"/>
      <c r="AD157" s="409" t="str">
        <f t="shared" si="53"/>
        <v/>
      </c>
      <c r="AE157" s="410">
        <f t="shared" si="54"/>
        <v>0</v>
      </c>
      <c r="AF157" s="507"/>
      <c r="AG157" s="505"/>
      <c r="AH157" s="489"/>
      <c r="AI157" s="413">
        <f t="shared" si="55"/>
        <v>0</v>
      </c>
      <c r="AJ157" s="414">
        <f t="shared" si="56"/>
        <v>0</v>
      </c>
      <c r="AK157" s="415">
        <f t="shared" si="57"/>
        <v>0</v>
      </c>
      <c r="AL157" s="416">
        <f t="shared" si="58"/>
        <v>0</v>
      </c>
      <c r="AM157" s="416">
        <f t="shared" si="59"/>
        <v>0</v>
      </c>
      <c r="AN157" s="416">
        <f t="shared" si="60"/>
        <v>0</v>
      </c>
      <c r="AO157" s="416">
        <f t="shared" si="61"/>
        <v>0</v>
      </c>
      <c r="AP157" s="476" t="str">
        <f t="shared" si="62"/>
        <v xml:space="preserve"> </v>
      </c>
      <c r="AQ157" s="419" t="str">
        <f t="shared" si="63"/>
        <v xml:space="preserve"> </v>
      </c>
      <c r="AR157" s="419" t="str">
        <f t="shared" si="64"/>
        <v xml:space="preserve"> </v>
      </c>
      <c r="AS157" s="419" t="str">
        <f t="shared" si="65"/>
        <v xml:space="preserve"> </v>
      </c>
      <c r="AT157" s="419" t="str">
        <f t="shared" si="66"/>
        <v xml:space="preserve"> </v>
      </c>
      <c r="AU157" s="419" t="str">
        <f t="shared" si="67"/>
        <v xml:space="preserve"> </v>
      </c>
      <c r="AV157" s="420" t="str">
        <f t="shared" si="68"/>
        <v xml:space="preserve"> </v>
      </c>
      <c r="AW157" s="447" t="str">
        <f t="shared" si="69"/>
        <v/>
      </c>
      <c r="AX157" s="422" t="str">
        <f t="shared" si="70"/>
        <v/>
      </c>
      <c r="AY157" s="448" t="str">
        <f t="shared" si="71"/>
        <v/>
      </c>
      <c r="AZ157" s="449" t="str">
        <f t="shared" si="72"/>
        <v/>
      </c>
      <c r="BA157" s="450" t="str">
        <f t="shared" si="73"/>
        <v/>
      </c>
      <c r="BB157" s="451" t="str">
        <f t="shared" si="74"/>
        <v/>
      </c>
      <c r="BC157" s="452" t="str">
        <f t="shared" si="75"/>
        <v/>
      </c>
      <c r="BD157" s="451" t="str">
        <f t="shared" si="76"/>
        <v/>
      </c>
      <c r="BE157" s="453" t="str">
        <f t="shared" si="77"/>
        <v/>
      </c>
      <c r="BF157" s="451" t="str">
        <f t="shared" si="78"/>
        <v/>
      </c>
      <c r="BG157" s="452" t="str">
        <f t="shared" si="79"/>
        <v/>
      </c>
      <c r="BH157" s="454" t="str">
        <f t="shared" si="80"/>
        <v/>
      </c>
      <c r="BI157" s="431"/>
      <c r="BJ157" s="455" t="s">
        <v>2300</v>
      </c>
      <c r="BP157" s="455" t="s">
        <v>2301</v>
      </c>
      <c r="BQ157" s="455" t="s">
        <v>2302</v>
      </c>
      <c r="BV157" s="455" t="s">
        <v>2303</v>
      </c>
      <c r="BW157" s="455"/>
      <c r="BX157" s="455" t="s">
        <v>2304</v>
      </c>
      <c r="BY157" s="455" t="s">
        <v>2305</v>
      </c>
      <c r="CA157" s="455" t="s">
        <v>2306</v>
      </c>
      <c r="CC157" s="455" t="s">
        <v>2307</v>
      </c>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row>
    <row r="158" spans="1:140" ht="18.75" x14ac:dyDescent="0.3">
      <c r="A158" s="477"/>
      <c r="B158" s="478"/>
      <c r="C158" s="479">
        <v>145</v>
      </c>
      <c r="D158" s="480"/>
      <c r="E158" s="500"/>
      <c r="F158" s="481"/>
      <c r="G158" s="462"/>
      <c r="H158" s="463"/>
      <c r="I158" s="501"/>
      <c r="J158" s="497"/>
      <c r="K158" s="465"/>
      <c r="L158" s="466"/>
      <c r="M158" s="439"/>
      <c r="N158" s="399" t="str">
        <f t="shared" si="81"/>
        <v/>
      </c>
      <c r="O158" s="484"/>
      <c r="P158" s="484"/>
      <c r="Q158" s="484"/>
      <c r="R158" s="484"/>
      <c r="S158" s="484"/>
      <c r="T158" s="466"/>
      <c r="U158" s="485"/>
      <c r="V158" s="494"/>
      <c r="W158" s="495"/>
      <c r="X158" s="496"/>
      <c r="Y158" s="404">
        <f t="shared" si="50"/>
        <v>0</v>
      </c>
      <c r="Z158" s="405">
        <f t="shared" si="51"/>
        <v>0</v>
      </c>
      <c r="AA158" s="486"/>
      <c r="AB158" s="442">
        <f t="shared" si="52"/>
        <v>0</v>
      </c>
      <c r="AC158" s="487"/>
      <c r="AD158" s="409" t="str">
        <f t="shared" si="53"/>
        <v/>
      </c>
      <c r="AE158" s="410">
        <f t="shared" si="54"/>
        <v>0</v>
      </c>
      <c r="AF158" s="507"/>
      <c r="AG158" s="505"/>
      <c r="AH158" s="489"/>
      <c r="AI158" s="413">
        <f t="shared" si="55"/>
        <v>0</v>
      </c>
      <c r="AJ158" s="414">
        <f t="shared" si="56"/>
        <v>0</v>
      </c>
      <c r="AK158" s="415">
        <f t="shared" si="57"/>
        <v>0</v>
      </c>
      <c r="AL158" s="416">
        <f t="shared" si="58"/>
        <v>0</v>
      </c>
      <c r="AM158" s="416">
        <f t="shared" si="59"/>
        <v>0</v>
      </c>
      <c r="AN158" s="416">
        <f t="shared" si="60"/>
        <v>0</v>
      </c>
      <c r="AO158" s="416">
        <f t="shared" si="61"/>
        <v>0</v>
      </c>
      <c r="AP158" s="476" t="str">
        <f t="shared" si="62"/>
        <v xml:space="preserve"> </v>
      </c>
      <c r="AQ158" s="419" t="str">
        <f t="shared" si="63"/>
        <v xml:space="preserve"> </v>
      </c>
      <c r="AR158" s="419" t="str">
        <f t="shared" si="64"/>
        <v xml:space="preserve"> </v>
      </c>
      <c r="AS158" s="419" t="str">
        <f t="shared" si="65"/>
        <v xml:space="preserve"> </v>
      </c>
      <c r="AT158" s="419" t="str">
        <f t="shared" si="66"/>
        <v xml:space="preserve"> </v>
      </c>
      <c r="AU158" s="419" t="str">
        <f t="shared" si="67"/>
        <v xml:space="preserve"> </v>
      </c>
      <c r="AV158" s="420" t="str">
        <f t="shared" si="68"/>
        <v xml:space="preserve"> </v>
      </c>
      <c r="AW158" s="447" t="str">
        <f t="shared" si="69"/>
        <v/>
      </c>
      <c r="AX158" s="422" t="str">
        <f t="shared" si="70"/>
        <v/>
      </c>
      <c r="AY158" s="448" t="str">
        <f t="shared" si="71"/>
        <v/>
      </c>
      <c r="AZ158" s="449" t="str">
        <f t="shared" si="72"/>
        <v/>
      </c>
      <c r="BA158" s="450" t="str">
        <f t="shared" si="73"/>
        <v/>
      </c>
      <c r="BB158" s="451" t="str">
        <f t="shared" si="74"/>
        <v/>
      </c>
      <c r="BC158" s="452" t="str">
        <f t="shared" si="75"/>
        <v/>
      </c>
      <c r="BD158" s="451" t="str">
        <f t="shared" si="76"/>
        <v/>
      </c>
      <c r="BE158" s="453" t="str">
        <f t="shared" si="77"/>
        <v/>
      </c>
      <c r="BF158" s="451" t="str">
        <f t="shared" si="78"/>
        <v/>
      </c>
      <c r="BG158" s="452" t="str">
        <f t="shared" si="79"/>
        <v/>
      </c>
      <c r="BH158" s="454" t="str">
        <f t="shared" si="80"/>
        <v/>
      </c>
      <c r="BI158" s="431"/>
      <c r="BJ158" s="455" t="s">
        <v>2308</v>
      </c>
      <c r="BP158" s="455" t="s">
        <v>2309</v>
      </c>
      <c r="BQ158" s="455" t="s">
        <v>2181</v>
      </c>
      <c r="BV158" s="455" t="s">
        <v>2310</v>
      </c>
      <c r="BW158" s="455"/>
      <c r="BX158" s="455" t="s">
        <v>2080</v>
      </c>
      <c r="BY158" s="455" t="s">
        <v>2311</v>
      </c>
      <c r="CA158" s="455" t="s">
        <v>2312</v>
      </c>
      <c r="CC158" s="455" t="s">
        <v>2313</v>
      </c>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row>
    <row r="159" spans="1:140" ht="18.75" x14ac:dyDescent="0.3">
      <c r="A159" s="477"/>
      <c r="B159" s="478"/>
      <c r="C159" s="469">
        <v>146</v>
      </c>
      <c r="D159" s="480"/>
      <c r="E159" s="516"/>
      <c r="F159" s="481"/>
      <c r="G159" s="462"/>
      <c r="H159" s="463"/>
      <c r="I159" s="501"/>
      <c r="J159" s="497"/>
      <c r="K159" s="465"/>
      <c r="L159" s="466"/>
      <c r="M159" s="439"/>
      <c r="N159" s="399" t="str">
        <f t="shared" si="81"/>
        <v/>
      </c>
      <c r="O159" s="484"/>
      <c r="P159" s="484"/>
      <c r="Q159" s="484"/>
      <c r="R159" s="484"/>
      <c r="S159" s="484"/>
      <c r="T159" s="466"/>
      <c r="U159" s="485"/>
      <c r="V159" s="494"/>
      <c r="W159" s="495"/>
      <c r="X159" s="496"/>
      <c r="Y159" s="404">
        <f t="shared" si="50"/>
        <v>0</v>
      </c>
      <c r="Z159" s="405">
        <f t="shared" si="51"/>
        <v>0</v>
      </c>
      <c r="AA159" s="486"/>
      <c r="AB159" s="442">
        <f t="shared" si="52"/>
        <v>0</v>
      </c>
      <c r="AC159" s="487"/>
      <c r="AD159" s="409" t="str">
        <f t="shared" si="53"/>
        <v/>
      </c>
      <c r="AE159" s="410">
        <f t="shared" si="54"/>
        <v>0</v>
      </c>
      <c r="AF159" s="507"/>
      <c r="AG159" s="505"/>
      <c r="AH159" s="489"/>
      <c r="AI159" s="413">
        <f t="shared" si="55"/>
        <v>0</v>
      </c>
      <c r="AJ159" s="414">
        <f t="shared" si="56"/>
        <v>0</v>
      </c>
      <c r="AK159" s="415">
        <f t="shared" si="57"/>
        <v>0</v>
      </c>
      <c r="AL159" s="416">
        <f t="shared" si="58"/>
        <v>0</v>
      </c>
      <c r="AM159" s="416">
        <f t="shared" si="59"/>
        <v>0</v>
      </c>
      <c r="AN159" s="416">
        <f t="shared" si="60"/>
        <v>0</v>
      </c>
      <c r="AO159" s="416">
        <f t="shared" si="61"/>
        <v>0</v>
      </c>
      <c r="AP159" s="476" t="str">
        <f t="shared" si="62"/>
        <v xml:space="preserve"> </v>
      </c>
      <c r="AQ159" s="419" t="str">
        <f t="shared" si="63"/>
        <v xml:space="preserve"> </v>
      </c>
      <c r="AR159" s="419" t="str">
        <f t="shared" si="64"/>
        <v xml:space="preserve"> </v>
      </c>
      <c r="AS159" s="419" t="str">
        <f t="shared" si="65"/>
        <v xml:space="preserve"> </v>
      </c>
      <c r="AT159" s="419" t="str">
        <f t="shared" si="66"/>
        <v xml:space="preserve"> </v>
      </c>
      <c r="AU159" s="419" t="str">
        <f t="shared" si="67"/>
        <v xml:space="preserve"> </v>
      </c>
      <c r="AV159" s="420" t="str">
        <f t="shared" si="68"/>
        <v xml:space="preserve"> </v>
      </c>
      <c r="AW159" s="447" t="str">
        <f t="shared" si="69"/>
        <v/>
      </c>
      <c r="AX159" s="422" t="str">
        <f t="shared" si="70"/>
        <v/>
      </c>
      <c r="AY159" s="448" t="str">
        <f t="shared" si="71"/>
        <v/>
      </c>
      <c r="AZ159" s="449" t="str">
        <f t="shared" si="72"/>
        <v/>
      </c>
      <c r="BA159" s="450" t="str">
        <f t="shared" si="73"/>
        <v/>
      </c>
      <c r="BB159" s="451" t="str">
        <f t="shared" si="74"/>
        <v/>
      </c>
      <c r="BC159" s="452" t="str">
        <f t="shared" si="75"/>
        <v/>
      </c>
      <c r="BD159" s="451" t="str">
        <f t="shared" si="76"/>
        <v/>
      </c>
      <c r="BE159" s="453" t="str">
        <f t="shared" si="77"/>
        <v/>
      </c>
      <c r="BF159" s="451" t="str">
        <f t="shared" si="78"/>
        <v/>
      </c>
      <c r="BG159" s="452" t="str">
        <f t="shared" si="79"/>
        <v/>
      </c>
      <c r="BH159" s="454" t="str">
        <f t="shared" si="80"/>
        <v/>
      </c>
      <c r="BI159" s="431"/>
      <c r="BJ159" s="455" t="s">
        <v>2314</v>
      </c>
      <c r="BP159" s="455" t="s">
        <v>2315</v>
      </c>
      <c r="BQ159" s="455" t="s">
        <v>2247</v>
      </c>
      <c r="BV159" s="455" t="s">
        <v>2316</v>
      </c>
      <c r="BW159" s="455"/>
      <c r="BX159" s="455" t="s">
        <v>2213</v>
      </c>
      <c r="BY159" s="455" t="s">
        <v>2317</v>
      </c>
      <c r="CA159" s="455" t="s">
        <v>2318</v>
      </c>
      <c r="CC159" s="455" t="s">
        <v>2293</v>
      </c>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row>
    <row r="160" spans="1:140" ht="18.75" x14ac:dyDescent="0.3">
      <c r="A160" s="477"/>
      <c r="B160" s="478"/>
      <c r="C160" s="479">
        <v>147</v>
      </c>
      <c r="D160" s="480"/>
      <c r="E160" s="500"/>
      <c r="F160" s="481"/>
      <c r="G160" s="462"/>
      <c r="H160" s="463"/>
      <c r="I160" s="501"/>
      <c r="J160" s="497"/>
      <c r="K160" s="465"/>
      <c r="L160" s="466"/>
      <c r="M160" s="439"/>
      <c r="N160" s="399" t="str">
        <f t="shared" si="81"/>
        <v/>
      </c>
      <c r="O160" s="484"/>
      <c r="P160" s="484"/>
      <c r="Q160" s="484"/>
      <c r="R160" s="484"/>
      <c r="S160" s="484"/>
      <c r="T160" s="466"/>
      <c r="U160" s="485"/>
      <c r="V160" s="494"/>
      <c r="W160" s="495"/>
      <c r="X160" s="496"/>
      <c r="Y160" s="404">
        <f t="shared" si="50"/>
        <v>0</v>
      </c>
      <c r="Z160" s="405">
        <f t="shared" si="51"/>
        <v>0</v>
      </c>
      <c r="AA160" s="486"/>
      <c r="AB160" s="442">
        <f t="shared" si="52"/>
        <v>0</v>
      </c>
      <c r="AC160" s="487"/>
      <c r="AD160" s="409" t="str">
        <f t="shared" si="53"/>
        <v/>
      </c>
      <c r="AE160" s="410">
        <f t="shared" si="54"/>
        <v>0</v>
      </c>
      <c r="AF160" s="507"/>
      <c r="AG160" s="505"/>
      <c r="AH160" s="489"/>
      <c r="AI160" s="413">
        <f t="shared" si="55"/>
        <v>0</v>
      </c>
      <c r="AJ160" s="414">
        <f t="shared" si="56"/>
        <v>0</v>
      </c>
      <c r="AK160" s="415">
        <f t="shared" si="57"/>
        <v>0</v>
      </c>
      <c r="AL160" s="416">
        <f t="shared" si="58"/>
        <v>0</v>
      </c>
      <c r="AM160" s="416">
        <f t="shared" si="59"/>
        <v>0</v>
      </c>
      <c r="AN160" s="416">
        <f t="shared" si="60"/>
        <v>0</v>
      </c>
      <c r="AO160" s="416">
        <f t="shared" si="61"/>
        <v>0</v>
      </c>
      <c r="AP160" s="476" t="str">
        <f t="shared" si="62"/>
        <v xml:space="preserve"> </v>
      </c>
      <c r="AQ160" s="419" t="str">
        <f t="shared" si="63"/>
        <v xml:space="preserve"> </v>
      </c>
      <c r="AR160" s="419" t="str">
        <f t="shared" si="64"/>
        <v xml:space="preserve"> </v>
      </c>
      <c r="AS160" s="419" t="str">
        <f t="shared" si="65"/>
        <v xml:space="preserve"> </v>
      </c>
      <c r="AT160" s="419" t="str">
        <f t="shared" si="66"/>
        <v xml:space="preserve"> </v>
      </c>
      <c r="AU160" s="419" t="str">
        <f t="shared" si="67"/>
        <v xml:space="preserve"> </v>
      </c>
      <c r="AV160" s="420" t="str">
        <f t="shared" si="68"/>
        <v xml:space="preserve"> </v>
      </c>
      <c r="AW160" s="447" t="str">
        <f t="shared" si="69"/>
        <v/>
      </c>
      <c r="AX160" s="422" t="str">
        <f t="shared" si="70"/>
        <v/>
      </c>
      <c r="AY160" s="448" t="str">
        <f t="shared" si="71"/>
        <v/>
      </c>
      <c r="AZ160" s="449" t="str">
        <f t="shared" si="72"/>
        <v/>
      </c>
      <c r="BA160" s="450" t="str">
        <f t="shared" si="73"/>
        <v/>
      </c>
      <c r="BB160" s="451" t="str">
        <f t="shared" si="74"/>
        <v/>
      </c>
      <c r="BC160" s="452" t="str">
        <f t="shared" si="75"/>
        <v/>
      </c>
      <c r="BD160" s="451" t="str">
        <f t="shared" si="76"/>
        <v/>
      </c>
      <c r="BE160" s="453" t="str">
        <f t="shared" si="77"/>
        <v/>
      </c>
      <c r="BF160" s="451" t="str">
        <f t="shared" si="78"/>
        <v/>
      </c>
      <c r="BG160" s="452" t="str">
        <f t="shared" si="79"/>
        <v/>
      </c>
      <c r="BH160" s="454" t="str">
        <f t="shared" si="80"/>
        <v/>
      </c>
      <c r="BI160" s="431"/>
      <c r="BJ160" s="455" t="s">
        <v>2319</v>
      </c>
      <c r="BP160" s="455" t="s">
        <v>2320</v>
      </c>
      <c r="BQ160" s="455" t="s">
        <v>2321</v>
      </c>
      <c r="BV160" s="455" t="s">
        <v>2322</v>
      </c>
      <c r="BW160" s="455"/>
      <c r="BX160" s="455" t="s">
        <v>2221</v>
      </c>
      <c r="BY160" s="455" t="s">
        <v>2323</v>
      </c>
      <c r="CA160" s="455" t="s">
        <v>2324</v>
      </c>
      <c r="CC160" s="455" t="s">
        <v>2307</v>
      </c>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row>
    <row r="161" spans="1:140" ht="18.75" x14ac:dyDescent="0.3">
      <c r="A161" s="477"/>
      <c r="B161" s="478"/>
      <c r="C161" s="479">
        <v>148</v>
      </c>
      <c r="D161" s="480"/>
      <c r="E161" s="500"/>
      <c r="F161" s="481"/>
      <c r="G161" s="462"/>
      <c r="H161" s="463"/>
      <c r="I161" s="501"/>
      <c r="J161" s="497"/>
      <c r="K161" s="465"/>
      <c r="L161" s="466"/>
      <c r="M161" s="439"/>
      <c r="N161" s="399" t="str">
        <f t="shared" si="81"/>
        <v/>
      </c>
      <c r="O161" s="484"/>
      <c r="P161" s="484"/>
      <c r="Q161" s="484"/>
      <c r="R161" s="484"/>
      <c r="S161" s="484"/>
      <c r="T161" s="466"/>
      <c r="U161" s="485"/>
      <c r="V161" s="494"/>
      <c r="W161" s="495"/>
      <c r="X161" s="496"/>
      <c r="Y161" s="404">
        <f t="shared" si="50"/>
        <v>0</v>
      </c>
      <c r="Z161" s="405">
        <f t="shared" si="51"/>
        <v>0</v>
      </c>
      <c r="AA161" s="486"/>
      <c r="AB161" s="442">
        <f t="shared" si="52"/>
        <v>0</v>
      </c>
      <c r="AC161" s="487"/>
      <c r="AD161" s="409" t="str">
        <f t="shared" si="53"/>
        <v/>
      </c>
      <c r="AE161" s="410">
        <f t="shared" si="54"/>
        <v>0</v>
      </c>
      <c r="AF161" s="507"/>
      <c r="AG161" s="505"/>
      <c r="AH161" s="489"/>
      <c r="AI161" s="413">
        <f t="shared" si="55"/>
        <v>0</v>
      </c>
      <c r="AJ161" s="414">
        <f t="shared" si="56"/>
        <v>0</v>
      </c>
      <c r="AK161" s="415">
        <f t="shared" si="57"/>
        <v>0</v>
      </c>
      <c r="AL161" s="416">
        <f t="shared" si="58"/>
        <v>0</v>
      </c>
      <c r="AM161" s="416">
        <f t="shared" si="59"/>
        <v>0</v>
      </c>
      <c r="AN161" s="416">
        <f t="shared" si="60"/>
        <v>0</v>
      </c>
      <c r="AO161" s="416">
        <f t="shared" si="61"/>
        <v>0</v>
      </c>
      <c r="AP161" s="476" t="str">
        <f t="shared" si="62"/>
        <v xml:space="preserve"> </v>
      </c>
      <c r="AQ161" s="419" t="str">
        <f t="shared" si="63"/>
        <v xml:space="preserve"> </v>
      </c>
      <c r="AR161" s="419" t="str">
        <f t="shared" si="64"/>
        <v xml:space="preserve"> </v>
      </c>
      <c r="AS161" s="419" t="str">
        <f t="shared" si="65"/>
        <v xml:space="preserve"> </v>
      </c>
      <c r="AT161" s="419" t="str">
        <f t="shared" si="66"/>
        <v xml:space="preserve"> </v>
      </c>
      <c r="AU161" s="419" t="str">
        <f t="shared" si="67"/>
        <v xml:space="preserve"> </v>
      </c>
      <c r="AV161" s="420" t="str">
        <f t="shared" si="68"/>
        <v xml:space="preserve"> </v>
      </c>
      <c r="AW161" s="447" t="str">
        <f t="shared" si="69"/>
        <v/>
      </c>
      <c r="AX161" s="422" t="str">
        <f t="shared" si="70"/>
        <v/>
      </c>
      <c r="AY161" s="448" t="str">
        <f t="shared" si="71"/>
        <v/>
      </c>
      <c r="AZ161" s="449" t="str">
        <f t="shared" si="72"/>
        <v/>
      </c>
      <c r="BA161" s="450" t="str">
        <f t="shared" si="73"/>
        <v/>
      </c>
      <c r="BB161" s="451" t="str">
        <f t="shared" si="74"/>
        <v/>
      </c>
      <c r="BC161" s="452" t="str">
        <f t="shared" si="75"/>
        <v/>
      </c>
      <c r="BD161" s="451" t="str">
        <f t="shared" si="76"/>
        <v/>
      </c>
      <c r="BE161" s="453" t="str">
        <f t="shared" si="77"/>
        <v/>
      </c>
      <c r="BF161" s="451" t="str">
        <f t="shared" si="78"/>
        <v/>
      </c>
      <c r="BG161" s="452" t="str">
        <f t="shared" si="79"/>
        <v/>
      </c>
      <c r="BH161" s="454" t="str">
        <f t="shared" si="80"/>
        <v/>
      </c>
      <c r="BI161" s="431"/>
      <c r="BJ161" s="455" t="s">
        <v>2325</v>
      </c>
      <c r="BP161" s="455" t="s">
        <v>2326</v>
      </c>
      <c r="BQ161" s="455" t="s">
        <v>2181</v>
      </c>
      <c r="BV161" s="455" t="s">
        <v>2327</v>
      </c>
      <c r="BW161" s="455"/>
      <c r="BX161" s="455" t="s">
        <v>1965</v>
      </c>
      <c r="BY161" s="455" t="s">
        <v>2328</v>
      </c>
      <c r="CA161" s="455" t="s">
        <v>2329</v>
      </c>
      <c r="CC161" s="455" t="s">
        <v>2330</v>
      </c>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row>
    <row r="162" spans="1:140" ht="18.75" x14ac:dyDescent="0.3">
      <c r="A162" s="477"/>
      <c r="B162" s="478"/>
      <c r="C162" s="469">
        <v>149</v>
      </c>
      <c r="D162" s="517"/>
      <c r="E162" s="530"/>
      <c r="F162" s="481"/>
      <c r="G162" s="518"/>
      <c r="H162" s="510"/>
      <c r="I162" s="511"/>
      <c r="J162" s="512"/>
      <c r="K162" s="513"/>
      <c r="L162" s="514"/>
      <c r="M162" s="519"/>
      <c r="N162" s="399" t="str">
        <f t="shared" si="81"/>
        <v/>
      </c>
      <c r="O162" s="484"/>
      <c r="P162" s="484"/>
      <c r="Q162" s="484"/>
      <c r="R162" s="484"/>
      <c r="S162" s="484"/>
      <c r="T162" s="514"/>
      <c r="U162" s="520"/>
      <c r="V162" s="494"/>
      <c r="W162" s="521"/>
      <c r="X162" s="495"/>
      <c r="Y162" s="404">
        <f t="shared" si="50"/>
        <v>0</v>
      </c>
      <c r="Z162" s="405">
        <f t="shared" si="51"/>
        <v>0</v>
      </c>
      <c r="AA162" s="522"/>
      <c r="AB162" s="442">
        <f t="shared" si="52"/>
        <v>0</v>
      </c>
      <c r="AC162" s="487"/>
      <c r="AD162" s="409" t="str">
        <f t="shared" si="53"/>
        <v/>
      </c>
      <c r="AE162" s="410">
        <f t="shared" si="54"/>
        <v>0</v>
      </c>
      <c r="AF162" s="523"/>
      <c r="AG162" s="524"/>
      <c r="AH162" s="507"/>
      <c r="AI162" s="413">
        <f t="shared" si="55"/>
        <v>0</v>
      </c>
      <c r="AJ162" s="414">
        <f t="shared" si="56"/>
        <v>0</v>
      </c>
      <c r="AK162" s="415">
        <f t="shared" si="57"/>
        <v>0</v>
      </c>
      <c r="AL162" s="416">
        <f t="shared" si="58"/>
        <v>0</v>
      </c>
      <c r="AM162" s="416">
        <f t="shared" si="59"/>
        <v>0</v>
      </c>
      <c r="AN162" s="416">
        <f t="shared" si="60"/>
        <v>0</v>
      </c>
      <c r="AO162" s="416">
        <f t="shared" si="61"/>
        <v>0</v>
      </c>
      <c r="AP162" s="476" t="str">
        <f t="shared" si="62"/>
        <v xml:space="preserve"> </v>
      </c>
      <c r="AQ162" s="419" t="str">
        <f t="shared" si="63"/>
        <v xml:space="preserve"> </v>
      </c>
      <c r="AR162" s="419" t="str">
        <f t="shared" si="64"/>
        <v xml:space="preserve"> </v>
      </c>
      <c r="AS162" s="419" t="str">
        <f t="shared" si="65"/>
        <v xml:space="preserve"> </v>
      </c>
      <c r="AT162" s="419" t="str">
        <f t="shared" si="66"/>
        <v xml:space="preserve"> </v>
      </c>
      <c r="AU162" s="419" t="str">
        <f t="shared" si="67"/>
        <v xml:space="preserve"> </v>
      </c>
      <c r="AV162" s="420" t="str">
        <f t="shared" si="68"/>
        <v xml:space="preserve"> </v>
      </c>
      <c r="AW162" s="447" t="str">
        <f t="shared" si="69"/>
        <v/>
      </c>
      <c r="AX162" s="422" t="str">
        <f t="shared" si="70"/>
        <v/>
      </c>
      <c r="AY162" s="448" t="str">
        <f t="shared" si="71"/>
        <v/>
      </c>
      <c r="AZ162" s="449" t="str">
        <f t="shared" si="72"/>
        <v/>
      </c>
      <c r="BA162" s="450" t="str">
        <f t="shared" si="73"/>
        <v/>
      </c>
      <c r="BB162" s="451" t="str">
        <f t="shared" si="74"/>
        <v/>
      </c>
      <c r="BC162" s="452" t="str">
        <f t="shared" si="75"/>
        <v/>
      </c>
      <c r="BD162" s="451" t="str">
        <f t="shared" si="76"/>
        <v/>
      </c>
      <c r="BE162" s="453" t="str">
        <f t="shared" si="77"/>
        <v/>
      </c>
      <c r="BF162" s="451" t="str">
        <f t="shared" si="78"/>
        <v/>
      </c>
      <c r="BG162" s="452" t="str">
        <f t="shared" si="79"/>
        <v/>
      </c>
      <c r="BH162" s="454" t="str">
        <f t="shared" si="80"/>
        <v/>
      </c>
      <c r="BI162" s="431"/>
      <c r="BJ162" s="455" t="s">
        <v>2331</v>
      </c>
      <c r="BP162" s="455" t="s">
        <v>2332</v>
      </c>
      <c r="BQ162" s="455" t="s">
        <v>2333</v>
      </c>
      <c r="BV162" s="455" t="s">
        <v>2334</v>
      </c>
      <c r="BW162" s="455"/>
      <c r="BX162" s="455" t="s">
        <v>2335</v>
      </c>
      <c r="BY162" s="455" t="s">
        <v>2336</v>
      </c>
      <c r="CA162" s="455" t="s">
        <v>2337</v>
      </c>
      <c r="CC162" s="455" t="s">
        <v>2293</v>
      </c>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row>
    <row r="163" spans="1:140" s="535" customFormat="1" ht="18.75" x14ac:dyDescent="0.3">
      <c r="A163" s="477"/>
      <c r="B163" s="478"/>
      <c r="C163" s="469">
        <v>150</v>
      </c>
      <c r="D163" s="480"/>
      <c r="E163" s="531"/>
      <c r="F163" s="481"/>
      <c r="G163" s="462"/>
      <c r="H163" s="525"/>
      <c r="I163" s="501"/>
      <c r="J163" s="497"/>
      <c r="K163" s="465"/>
      <c r="L163" s="466"/>
      <c r="M163" s="439"/>
      <c r="N163" s="399" t="str">
        <f t="shared" si="81"/>
        <v/>
      </c>
      <c r="O163" s="484"/>
      <c r="P163" s="484"/>
      <c r="Q163" s="484"/>
      <c r="R163" s="484"/>
      <c r="S163" s="484"/>
      <c r="T163" s="484"/>
      <c r="U163" s="466"/>
      <c r="V163" s="494"/>
      <c r="W163" s="495"/>
      <c r="X163" s="495"/>
      <c r="Y163" s="404">
        <f t="shared" si="50"/>
        <v>0</v>
      </c>
      <c r="Z163" s="405">
        <f t="shared" si="51"/>
        <v>0</v>
      </c>
      <c r="AA163" s="486"/>
      <c r="AB163" s="442">
        <f t="shared" si="52"/>
        <v>0</v>
      </c>
      <c r="AC163" s="487"/>
      <c r="AD163" s="409" t="str">
        <f t="shared" si="53"/>
        <v/>
      </c>
      <c r="AE163" s="410">
        <f t="shared" si="54"/>
        <v>0</v>
      </c>
      <c r="AF163" s="507"/>
      <c r="AG163" s="526"/>
      <c r="AH163" s="507"/>
      <c r="AI163" s="413">
        <f t="shared" si="55"/>
        <v>0</v>
      </c>
      <c r="AJ163" s="414">
        <f t="shared" si="56"/>
        <v>0</v>
      </c>
      <c r="AK163" s="415">
        <f t="shared" si="57"/>
        <v>0</v>
      </c>
      <c r="AL163" s="416">
        <f t="shared" si="58"/>
        <v>0</v>
      </c>
      <c r="AM163" s="416">
        <f t="shared" si="59"/>
        <v>0</v>
      </c>
      <c r="AN163" s="416">
        <f t="shared" si="60"/>
        <v>0</v>
      </c>
      <c r="AO163" s="416">
        <f t="shared" si="61"/>
        <v>0</v>
      </c>
      <c r="AP163" s="476" t="str">
        <f t="shared" si="62"/>
        <v xml:space="preserve"> </v>
      </c>
      <c r="AQ163" s="419" t="str">
        <f t="shared" si="63"/>
        <v xml:space="preserve"> </v>
      </c>
      <c r="AR163" s="419" t="str">
        <f t="shared" si="64"/>
        <v xml:space="preserve"> </v>
      </c>
      <c r="AS163" s="419" t="str">
        <f t="shared" si="65"/>
        <v xml:space="preserve"> </v>
      </c>
      <c r="AT163" s="419" t="str">
        <f t="shared" si="66"/>
        <v xml:space="preserve"> </v>
      </c>
      <c r="AU163" s="419" t="str">
        <f t="shared" si="67"/>
        <v xml:space="preserve"> </v>
      </c>
      <c r="AV163" s="420" t="str">
        <f t="shared" si="68"/>
        <v xml:space="preserve"> </v>
      </c>
      <c r="AW163" s="447" t="str">
        <f t="shared" si="69"/>
        <v/>
      </c>
      <c r="AX163" s="422" t="str">
        <f t="shared" si="70"/>
        <v/>
      </c>
      <c r="AY163" s="448" t="str">
        <f t="shared" si="71"/>
        <v/>
      </c>
      <c r="AZ163" s="449" t="str">
        <f t="shared" si="72"/>
        <v/>
      </c>
      <c r="BA163" s="450" t="str">
        <f t="shared" si="73"/>
        <v/>
      </c>
      <c r="BB163" s="451" t="str">
        <f t="shared" si="74"/>
        <v/>
      </c>
      <c r="BC163" s="452" t="str">
        <f t="shared" si="75"/>
        <v/>
      </c>
      <c r="BD163" s="451" t="str">
        <f t="shared" si="76"/>
        <v/>
      </c>
      <c r="BE163" s="453" t="str">
        <f t="shared" si="77"/>
        <v/>
      </c>
      <c r="BF163" s="451" t="str">
        <f t="shared" si="78"/>
        <v/>
      </c>
      <c r="BG163" s="452" t="str">
        <f t="shared" si="79"/>
        <v/>
      </c>
      <c r="BH163" s="454" t="str">
        <f t="shared" si="80"/>
        <v/>
      </c>
      <c r="BI163" s="431"/>
      <c r="BJ163" s="455" t="s">
        <v>2338</v>
      </c>
      <c r="BK163" s="33"/>
      <c r="BL163" s="33"/>
      <c r="BM163" s="33"/>
      <c r="BN163" s="33"/>
      <c r="BO163" s="33"/>
      <c r="BP163" s="455" t="s">
        <v>2339</v>
      </c>
      <c r="BQ163" s="455" t="s">
        <v>2181</v>
      </c>
      <c r="BR163" s="33"/>
      <c r="BS163" s="33"/>
      <c r="BT163" s="33"/>
      <c r="BU163" s="33"/>
      <c r="BV163" s="455" t="s">
        <v>2340</v>
      </c>
      <c r="BW163" s="455"/>
      <c r="BX163" s="455" t="s">
        <v>2080</v>
      </c>
      <c r="BY163" s="455" t="s">
        <v>2341</v>
      </c>
      <c r="BZ163" s="33"/>
      <c r="CA163" s="455" t="s">
        <v>2342</v>
      </c>
      <c r="CB163" s="33"/>
      <c r="CC163" s="455" t="s">
        <v>2307</v>
      </c>
      <c r="CD163" s="34"/>
      <c r="CE163" s="34"/>
      <c r="CF163" s="354"/>
      <c r="CG163" s="354"/>
      <c r="CH163" s="354"/>
      <c r="CI163" s="352"/>
      <c r="CJ163" s="352"/>
      <c r="CK163" s="352"/>
      <c r="CL163" s="352"/>
      <c r="CM163" s="352"/>
      <c r="CN163" s="352"/>
      <c r="CO163" s="352"/>
      <c r="CP163" s="352"/>
      <c r="CQ163" s="352"/>
      <c r="CR163" s="352"/>
      <c r="CS163" s="352"/>
      <c r="CT163" s="352"/>
      <c r="CU163" s="352"/>
      <c r="CV163" s="352"/>
      <c r="CW163" s="352"/>
      <c r="CX163" s="352"/>
      <c r="CY163" s="352"/>
      <c r="CZ163" s="352"/>
      <c r="DA163" s="352"/>
      <c r="DB163" s="352"/>
      <c r="DC163" s="352"/>
      <c r="DD163" s="352"/>
      <c r="DE163" s="352"/>
      <c r="DF163" s="352"/>
      <c r="DG163" s="352"/>
      <c r="DH163" s="352"/>
      <c r="DI163" s="352"/>
      <c r="DJ163" s="352"/>
      <c r="DK163" s="352"/>
      <c r="DL163" s="352"/>
      <c r="DM163" s="352"/>
      <c r="DN163" s="352"/>
      <c r="DO163" s="352"/>
      <c r="DP163" s="352"/>
      <c r="DQ163" s="352"/>
      <c r="DR163" s="352"/>
      <c r="DS163" s="352"/>
      <c r="DT163" s="352"/>
      <c r="DU163" s="352"/>
      <c r="DV163" s="352"/>
      <c r="DW163" s="352"/>
      <c r="DX163" s="352"/>
      <c r="DY163" s="352"/>
      <c r="DZ163" s="352"/>
      <c r="EA163" s="352"/>
      <c r="EB163" s="352"/>
      <c r="EC163" s="352"/>
      <c r="ED163" s="352"/>
      <c r="EE163" s="352"/>
      <c r="EF163" s="352"/>
      <c r="EG163" s="352"/>
      <c r="EH163" s="352"/>
      <c r="EI163" s="352"/>
      <c r="EJ163" s="352"/>
    </row>
    <row r="164" spans="1:140" ht="18.75" x14ac:dyDescent="0.3">
      <c r="A164" s="386"/>
      <c r="B164" s="387"/>
      <c r="C164" s="469">
        <v>151</v>
      </c>
      <c r="D164" s="470"/>
      <c r="E164" s="532"/>
      <c r="F164" s="391"/>
      <c r="G164" s="392"/>
      <c r="H164" s="393"/>
      <c r="I164" s="394"/>
      <c r="J164" s="395"/>
      <c r="K164" s="396"/>
      <c r="L164" s="397"/>
      <c r="M164" s="398"/>
      <c r="N164" s="399" t="str">
        <f t="shared" si="81"/>
        <v/>
      </c>
      <c r="O164" s="400"/>
      <c r="P164" s="473"/>
      <c r="Q164" s="473"/>
      <c r="R164" s="473"/>
      <c r="S164" s="473"/>
      <c r="T164" s="473"/>
      <c r="U164" s="474"/>
      <c r="V164" s="441"/>
      <c r="W164" s="403"/>
      <c r="X164" s="403"/>
      <c r="Y164" s="404">
        <f t="shared" si="50"/>
        <v>0</v>
      </c>
      <c r="Z164" s="405">
        <f t="shared" si="51"/>
        <v>0</v>
      </c>
      <c r="AA164" s="406"/>
      <c r="AB164" s="442">
        <f t="shared" si="52"/>
        <v>0</v>
      </c>
      <c r="AC164" s="443"/>
      <c r="AD164" s="409" t="str">
        <f t="shared" si="53"/>
        <v/>
      </c>
      <c r="AE164" s="410">
        <f t="shared" si="54"/>
        <v>0</v>
      </c>
      <c r="AF164" s="411"/>
      <c r="AG164" s="412"/>
      <c r="AH164" s="411"/>
      <c r="AI164" s="413">
        <f t="shared" si="55"/>
        <v>0</v>
      </c>
      <c r="AJ164" s="414">
        <f t="shared" si="56"/>
        <v>0</v>
      </c>
      <c r="AK164" s="415">
        <f t="shared" si="57"/>
        <v>0</v>
      </c>
      <c r="AL164" s="416">
        <f t="shared" si="58"/>
        <v>0</v>
      </c>
      <c r="AM164" s="416">
        <f t="shared" si="59"/>
        <v>0</v>
      </c>
      <c r="AN164" s="416">
        <f t="shared" si="60"/>
        <v>0</v>
      </c>
      <c r="AO164" s="416">
        <f t="shared" si="61"/>
        <v>0</v>
      </c>
      <c r="AP164" s="476" t="str">
        <f t="shared" si="62"/>
        <v xml:space="preserve"> </v>
      </c>
      <c r="AQ164" s="419" t="str">
        <f t="shared" si="63"/>
        <v xml:space="preserve"> </v>
      </c>
      <c r="AR164" s="419" t="str">
        <f t="shared" si="64"/>
        <v xml:space="preserve"> </v>
      </c>
      <c r="AS164" s="419" t="str">
        <f t="shared" si="65"/>
        <v xml:space="preserve"> </v>
      </c>
      <c r="AT164" s="419" t="str">
        <f t="shared" si="66"/>
        <v xml:space="preserve"> </v>
      </c>
      <c r="AU164" s="419" t="str">
        <f t="shared" si="67"/>
        <v xml:space="preserve"> </v>
      </c>
      <c r="AV164" s="420" t="str">
        <f t="shared" si="68"/>
        <v xml:space="preserve"> </v>
      </c>
      <c r="AW164" s="447" t="str">
        <f t="shared" si="69"/>
        <v/>
      </c>
      <c r="AX164" s="422" t="str">
        <f t="shared" si="70"/>
        <v/>
      </c>
      <c r="AY164" s="448" t="str">
        <f t="shared" si="71"/>
        <v/>
      </c>
      <c r="AZ164" s="449" t="str">
        <f t="shared" si="72"/>
        <v/>
      </c>
      <c r="BA164" s="450" t="str">
        <f t="shared" si="73"/>
        <v/>
      </c>
      <c r="BB164" s="451" t="str">
        <f t="shared" si="74"/>
        <v/>
      </c>
      <c r="BC164" s="452" t="str">
        <f t="shared" si="75"/>
        <v/>
      </c>
      <c r="BD164" s="451" t="str">
        <f t="shared" si="76"/>
        <v/>
      </c>
      <c r="BE164" s="453" t="str">
        <f t="shared" si="77"/>
        <v/>
      </c>
      <c r="BF164" s="451" t="str">
        <f t="shared" si="78"/>
        <v/>
      </c>
      <c r="BG164" s="452" t="str">
        <f t="shared" si="79"/>
        <v/>
      </c>
      <c r="BH164" s="454" t="str">
        <f t="shared" si="80"/>
        <v/>
      </c>
      <c r="BI164" s="431"/>
      <c r="BJ164" s="455" t="s">
        <v>2343</v>
      </c>
      <c r="BP164" s="455" t="s">
        <v>2344</v>
      </c>
      <c r="BQ164" s="455" t="s">
        <v>2345</v>
      </c>
      <c r="BV164" s="455" t="s">
        <v>2346</v>
      </c>
      <c r="BW164" s="455"/>
      <c r="BX164" s="455" t="s">
        <v>2213</v>
      </c>
      <c r="BY164" s="455" t="s">
        <v>2347</v>
      </c>
      <c r="CA164" s="455" t="s">
        <v>2348</v>
      </c>
      <c r="CC164" s="455" t="s">
        <v>2349</v>
      </c>
    </row>
    <row r="165" spans="1:140" ht="18.75" x14ac:dyDescent="0.3">
      <c r="A165" s="386"/>
      <c r="B165" s="387"/>
      <c r="C165" s="469">
        <v>152</v>
      </c>
      <c r="D165" s="470"/>
      <c r="E165" s="533"/>
      <c r="F165" s="391"/>
      <c r="G165" s="392"/>
      <c r="H165" s="493"/>
      <c r="I165" s="394"/>
      <c r="J165" s="395"/>
      <c r="K165" s="396"/>
      <c r="L165" s="397"/>
      <c r="M165" s="398"/>
      <c r="N165" s="399" t="str">
        <f t="shared" si="81"/>
        <v/>
      </c>
      <c r="O165" s="473"/>
      <c r="P165" s="473"/>
      <c r="Q165" s="473"/>
      <c r="R165" s="473"/>
      <c r="S165" s="473"/>
      <c r="T165" s="474"/>
      <c r="U165" s="475"/>
      <c r="V165" s="441"/>
      <c r="W165" s="403"/>
      <c r="X165" s="403"/>
      <c r="Y165" s="404">
        <f t="shared" si="50"/>
        <v>0</v>
      </c>
      <c r="Z165" s="405">
        <f t="shared" si="51"/>
        <v>0</v>
      </c>
      <c r="AA165" s="406"/>
      <c r="AB165" s="442">
        <f t="shared" si="52"/>
        <v>0</v>
      </c>
      <c r="AC165" s="443"/>
      <c r="AD165" s="409" t="str">
        <f t="shared" si="53"/>
        <v/>
      </c>
      <c r="AE165" s="410">
        <f t="shared" si="54"/>
        <v>0</v>
      </c>
      <c r="AF165" s="411"/>
      <c r="AG165" s="444"/>
      <c r="AH165" s="445"/>
      <c r="AI165" s="413">
        <f t="shared" si="55"/>
        <v>0</v>
      </c>
      <c r="AJ165" s="414">
        <f t="shared" si="56"/>
        <v>0</v>
      </c>
      <c r="AK165" s="415">
        <f t="shared" si="57"/>
        <v>0</v>
      </c>
      <c r="AL165" s="416">
        <f t="shared" si="58"/>
        <v>0</v>
      </c>
      <c r="AM165" s="416">
        <f t="shared" si="59"/>
        <v>0</v>
      </c>
      <c r="AN165" s="416">
        <f t="shared" si="60"/>
        <v>0</v>
      </c>
      <c r="AO165" s="416">
        <f t="shared" si="61"/>
        <v>0</v>
      </c>
      <c r="AP165" s="476" t="str">
        <f t="shared" si="62"/>
        <v xml:space="preserve"> </v>
      </c>
      <c r="AQ165" s="419" t="str">
        <f t="shared" si="63"/>
        <v xml:space="preserve"> </v>
      </c>
      <c r="AR165" s="419" t="str">
        <f t="shared" si="64"/>
        <v xml:space="preserve"> </v>
      </c>
      <c r="AS165" s="419" t="str">
        <f t="shared" si="65"/>
        <v xml:space="preserve"> </v>
      </c>
      <c r="AT165" s="419" t="str">
        <f t="shared" si="66"/>
        <v xml:space="preserve"> </v>
      </c>
      <c r="AU165" s="419" t="str">
        <f t="shared" si="67"/>
        <v xml:space="preserve"> </v>
      </c>
      <c r="AV165" s="420" t="str">
        <f t="shared" si="68"/>
        <v xml:space="preserve"> </v>
      </c>
      <c r="AW165" s="447" t="str">
        <f t="shared" si="69"/>
        <v/>
      </c>
      <c r="AX165" s="422" t="str">
        <f t="shared" si="70"/>
        <v/>
      </c>
      <c r="AY165" s="448" t="str">
        <f t="shared" si="71"/>
        <v/>
      </c>
      <c r="AZ165" s="449" t="str">
        <f t="shared" si="72"/>
        <v/>
      </c>
      <c r="BA165" s="450" t="str">
        <f t="shared" si="73"/>
        <v/>
      </c>
      <c r="BB165" s="451" t="str">
        <f t="shared" si="74"/>
        <v/>
      </c>
      <c r="BC165" s="452" t="str">
        <f t="shared" si="75"/>
        <v/>
      </c>
      <c r="BD165" s="451" t="str">
        <f t="shared" si="76"/>
        <v/>
      </c>
      <c r="BE165" s="453" t="str">
        <f t="shared" si="77"/>
        <v/>
      </c>
      <c r="BF165" s="451" t="str">
        <f t="shared" si="78"/>
        <v/>
      </c>
      <c r="BG165" s="452" t="str">
        <f t="shared" si="79"/>
        <v/>
      </c>
      <c r="BH165" s="454" t="str">
        <f t="shared" si="80"/>
        <v/>
      </c>
      <c r="BI165" s="431"/>
      <c r="BJ165" s="455" t="s">
        <v>2350</v>
      </c>
      <c r="BQ165" s="455" t="s">
        <v>2181</v>
      </c>
      <c r="BV165" s="455" t="s">
        <v>2351</v>
      </c>
      <c r="BW165" s="455"/>
      <c r="BX165" s="455" t="s">
        <v>2290</v>
      </c>
      <c r="BY165" s="455" t="s">
        <v>2352</v>
      </c>
      <c r="CA165" s="455" t="s">
        <v>2353</v>
      </c>
      <c r="CC165" s="455" t="s">
        <v>2354</v>
      </c>
    </row>
    <row r="166" spans="1:140" ht="18.75" x14ac:dyDescent="0.3">
      <c r="A166" s="386"/>
      <c r="B166" s="387"/>
      <c r="C166" s="469">
        <v>153</v>
      </c>
      <c r="D166" s="470"/>
      <c r="E166" s="533"/>
      <c r="F166" s="391"/>
      <c r="G166" s="462"/>
      <c r="H166" s="463"/>
      <c r="I166" s="501"/>
      <c r="J166" s="497"/>
      <c r="K166" s="465"/>
      <c r="L166" s="466"/>
      <c r="M166" s="439"/>
      <c r="N166" s="399" t="str">
        <f t="shared" si="81"/>
        <v/>
      </c>
      <c r="O166" s="473"/>
      <c r="P166" s="473"/>
      <c r="Q166" s="473"/>
      <c r="R166" s="473"/>
      <c r="S166" s="473"/>
      <c r="T166" s="474"/>
      <c r="U166" s="475"/>
      <c r="V166" s="441"/>
      <c r="W166" s="403"/>
      <c r="X166" s="403"/>
      <c r="Y166" s="404">
        <f t="shared" ref="Y166:Y229" si="82">V166+W166+X166</f>
        <v>0</v>
      </c>
      <c r="Z166" s="405">
        <f t="shared" ref="Z166:Z229" si="83">IF((F166="x"),0,((V166*10)+(W166*20)))</f>
        <v>0</v>
      </c>
      <c r="AA166" s="406"/>
      <c r="AB166" s="442">
        <f t="shared" ref="AB166:AB229" si="84">IF(AND(Z166&gt;=0,F166="x"),0,IF(AND(Z166&gt;0,AC166="x"),0,IF(Z166&gt;0,0-30,0)))</f>
        <v>0</v>
      </c>
      <c r="AC166" s="443"/>
      <c r="AD166" s="409" t="str">
        <f t="shared" ref="AD166:AD229" si="85">IF(F166="x",(0-((V166*10)+(W166*20))),"")</f>
        <v/>
      </c>
      <c r="AE166" s="410">
        <f t="shared" ref="AE166:AE229" si="86">IF(AND(Z166&gt;0,F166="x"),0,IF(AND(Z166&gt;0,AC166="x"),Z166-60,IF(AND(Z166&gt;0,AB166=-30),Z166+AB166,0)))</f>
        <v>0</v>
      </c>
      <c r="AF166" s="411"/>
      <c r="AG166" s="444"/>
      <c r="AH166" s="445"/>
      <c r="AI166" s="413">
        <f t="shared" ref="AI166:AI229" si="87">IF(AE166&lt;=0,AG166,AE166+AG166)</f>
        <v>0</v>
      </c>
      <c r="AJ166" s="414">
        <f t="shared" ref="AJ166:AJ229" si="88">(X166*20)+Z166+AA166+AF166</f>
        <v>0</v>
      </c>
      <c r="AK166" s="415">
        <f t="shared" ref="AK166:AK229" si="89">AJ166-AH166</f>
        <v>0</v>
      </c>
      <c r="AL166" s="416">
        <f t="shared" ref="AL166:AL229" si="90">IF(K166="x",AH166,0)</f>
        <v>0</v>
      </c>
      <c r="AM166" s="416">
        <f t="shared" ref="AM166:AM229" si="91">IF(K166="x",AI166,0)</f>
        <v>0</v>
      </c>
      <c r="AN166" s="416">
        <f t="shared" ref="AN166:AN229" si="92">IF(K166="x",AJ166,0)</f>
        <v>0</v>
      </c>
      <c r="AO166" s="416">
        <f t="shared" ref="AO166:AO229" si="93">IF(K166="x",AK166,0)</f>
        <v>0</v>
      </c>
      <c r="AP166" s="476" t="str">
        <f t="shared" ref="AP166:AP229" si="94">IF(AND(AH166&gt;0,AH166&lt;5),AH166," ")</f>
        <v xml:space="preserve"> </v>
      </c>
      <c r="AQ166" s="419" t="str">
        <f t="shared" ref="AQ166:AQ229" si="95">IF(AND(AH166&gt;4.99,AH166&lt;50),AH166," ")</f>
        <v xml:space="preserve"> </v>
      </c>
      <c r="AR166" s="419" t="str">
        <f t="shared" ref="AR166:AR229" si="96">IF(AND(AH166&gt;49.99,AH166&lt;100),AH166," ")</f>
        <v xml:space="preserve"> </v>
      </c>
      <c r="AS166" s="419" t="str">
        <f t="shared" ref="AS166:AS229" si="97">IF(AND(AH166&gt;99.99,AH166&lt;500),AH166," ")</f>
        <v xml:space="preserve"> </v>
      </c>
      <c r="AT166" s="419" t="str">
        <f t="shared" ref="AT166:AT229" si="98">IF(AND(AH166&gt;499.99,AH166&lt;1000),AH166," ")</f>
        <v xml:space="preserve"> </v>
      </c>
      <c r="AU166" s="419" t="str">
        <f t="shared" ref="AU166:AU229" si="99">IF(AND(AH166&gt;999.99,AH166&lt;10000),AH166," ")</f>
        <v xml:space="preserve"> </v>
      </c>
      <c r="AV166" s="420" t="str">
        <f t="shared" ref="AV166:AV229" si="100">IF(AH166&gt;=10000,AH166," ")</f>
        <v xml:space="preserve"> </v>
      </c>
      <c r="AW166" s="447" t="str">
        <f t="shared" ref="AW166:AW229" si="101">IF(N166&gt;0,N166,"")</f>
        <v/>
      </c>
      <c r="AX166" s="422" t="str">
        <f t="shared" ref="AX166:AX229" si="102">IF(AND(K166="x",AW166&gt;0),AW166,"")</f>
        <v/>
      </c>
      <c r="AY166" s="448" t="str">
        <f t="shared" ref="AY166:AY229" si="103">IF(OR(K166="x",F166="x",AW166&lt;=0),"",AW166)</f>
        <v/>
      </c>
      <c r="AZ166" s="449" t="str">
        <f t="shared" ref="AZ166:AZ229" si="104">IF(AND(F166="x",AW166&gt;0),AW166,"")</f>
        <v/>
      </c>
      <c r="BA166" s="450" t="str">
        <f t="shared" ref="BA166:BA229" si="105">IF(V166&gt;0,V166,"")</f>
        <v/>
      </c>
      <c r="BB166" s="451" t="str">
        <f t="shared" ref="BB166:BB229" si="106">IF(AND(K166="x",BA166&gt;0),BA166,"")</f>
        <v/>
      </c>
      <c r="BC166" s="452" t="str">
        <f t="shared" ref="BC166:BC229" si="107">IF(OR(K166="x",F166="X",BA166&lt;=0),"",BA166)</f>
        <v/>
      </c>
      <c r="BD166" s="451" t="str">
        <f t="shared" ref="BD166:BD229" si="108">IF(AND(F166="x",BA166&gt;0),BA166,"")</f>
        <v/>
      </c>
      <c r="BE166" s="453" t="str">
        <f t="shared" ref="BE166:BE229" si="109">IF(W166&gt;0,W166,"")</f>
        <v/>
      </c>
      <c r="BF166" s="451" t="str">
        <f t="shared" ref="BF166:BF229" si="110">IF(AND(K166="x",BE166&gt;0),BE166,"")</f>
        <v/>
      </c>
      <c r="BG166" s="452" t="str">
        <f t="shared" ref="BG166:BG229" si="111">IF(OR(K166="x",F166="x",BE166&lt;=0),"",BE166)</f>
        <v/>
      </c>
      <c r="BH166" s="454" t="str">
        <f t="shared" ref="BH166:BH229" si="112">IF(AND(F166="x",BE166&gt;0),BE166,"")</f>
        <v/>
      </c>
      <c r="BI166" s="431"/>
      <c r="BJ166" s="455" t="s">
        <v>2355</v>
      </c>
      <c r="BQ166" s="455" t="s">
        <v>2356</v>
      </c>
      <c r="BV166" s="455" t="s">
        <v>2357</v>
      </c>
      <c r="BW166" s="455"/>
      <c r="BX166" s="455" t="s">
        <v>2221</v>
      </c>
      <c r="BY166" s="455" t="s">
        <v>2358</v>
      </c>
      <c r="CA166" s="455" t="s">
        <v>2359</v>
      </c>
      <c r="CC166" s="455" t="s">
        <v>2360</v>
      </c>
    </row>
    <row r="167" spans="1:140" ht="18.75" x14ac:dyDescent="0.3">
      <c r="A167" s="386"/>
      <c r="B167" s="387"/>
      <c r="C167" s="469">
        <v>154</v>
      </c>
      <c r="D167" s="470"/>
      <c r="E167" s="533"/>
      <c r="F167" s="391"/>
      <c r="G167" s="462"/>
      <c r="H167" s="463"/>
      <c r="I167" s="501"/>
      <c r="J167" s="497"/>
      <c r="K167" s="465"/>
      <c r="L167" s="466"/>
      <c r="M167" s="439"/>
      <c r="N167" s="399" t="str">
        <f t="shared" si="81"/>
        <v/>
      </c>
      <c r="O167" s="473"/>
      <c r="P167" s="473"/>
      <c r="Q167" s="473"/>
      <c r="R167" s="473"/>
      <c r="S167" s="473"/>
      <c r="T167" s="474"/>
      <c r="U167" s="475"/>
      <c r="V167" s="441"/>
      <c r="W167" s="403"/>
      <c r="X167" s="403"/>
      <c r="Y167" s="404">
        <f t="shared" si="82"/>
        <v>0</v>
      </c>
      <c r="Z167" s="405">
        <f t="shared" si="83"/>
        <v>0</v>
      </c>
      <c r="AA167" s="406"/>
      <c r="AB167" s="442">
        <f t="shared" si="84"/>
        <v>0</v>
      </c>
      <c r="AC167" s="443"/>
      <c r="AD167" s="409" t="str">
        <f t="shared" si="85"/>
        <v/>
      </c>
      <c r="AE167" s="410">
        <f t="shared" si="86"/>
        <v>0</v>
      </c>
      <c r="AF167" s="411"/>
      <c r="AG167" s="444"/>
      <c r="AH167" s="445"/>
      <c r="AI167" s="413">
        <f t="shared" si="87"/>
        <v>0</v>
      </c>
      <c r="AJ167" s="414">
        <f t="shared" si="88"/>
        <v>0</v>
      </c>
      <c r="AK167" s="415">
        <f t="shared" si="89"/>
        <v>0</v>
      </c>
      <c r="AL167" s="416">
        <f t="shared" si="90"/>
        <v>0</v>
      </c>
      <c r="AM167" s="416">
        <f t="shared" si="91"/>
        <v>0</v>
      </c>
      <c r="AN167" s="416">
        <f t="shared" si="92"/>
        <v>0</v>
      </c>
      <c r="AO167" s="416">
        <f t="shared" si="93"/>
        <v>0</v>
      </c>
      <c r="AP167" s="476" t="str">
        <f t="shared" si="94"/>
        <v xml:space="preserve"> </v>
      </c>
      <c r="AQ167" s="419" t="str">
        <f t="shared" si="95"/>
        <v xml:space="preserve"> </v>
      </c>
      <c r="AR167" s="419" t="str">
        <f t="shared" si="96"/>
        <v xml:space="preserve"> </v>
      </c>
      <c r="AS167" s="419" t="str">
        <f t="shared" si="97"/>
        <v xml:space="preserve"> </v>
      </c>
      <c r="AT167" s="419" t="str">
        <f t="shared" si="98"/>
        <v xml:space="preserve"> </v>
      </c>
      <c r="AU167" s="419" t="str">
        <f t="shared" si="99"/>
        <v xml:space="preserve"> </v>
      </c>
      <c r="AV167" s="420" t="str">
        <f t="shared" si="100"/>
        <v xml:space="preserve"> </v>
      </c>
      <c r="AW167" s="447" t="str">
        <f t="shared" si="101"/>
        <v/>
      </c>
      <c r="AX167" s="422" t="str">
        <f t="shared" si="102"/>
        <v/>
      </c>
      <c r="AY167" s="448" t="str">
        <f t="shared" si="103"/>
        <v/>
      </c>
      <c r="AZ167" s="449" t="str">
        <f t="shared" si="104"/>
        <v/>
      </c>
      <c r="BA167" s="450" t="str">
        <f t="shared" si="105"/>
        <v/>
      </c>
      <c r="BB167" s="451" t="str">
        <f t="shared" si="106"/>
        <v/>
      </c>
      <c r="BC167" s="452" t="str">
        <f t="shared" si="107"/>
        <v/>
      </c>
      <c r="BD167" s="451" t="str">
        <f t="shared" si="108"/>
        <v/>
      </c>
      <c r="BE167" s="453" t="str">
        <f t="shared" si="109"/>
        <v/>
      </c>
      <c r="BF167" s="451" t="str">
        <f t="shared" si="110"/>
        <v/>
      </c>
      <c r="BG167" s="452" t="str">
        <f t="shared" si="111"/>
        <v/>
      </c>
      <c r="BH167" s="454" t="str">
        <f t="shared" si="112"/>
        <v/>
      </c>
      <c r="BI167" s="431"/>
      <c r="BJ167" s="455" t="s">
        <v>2361</v>
      </c>
      <c r="BQ167" s="455" t="s">
        <v>1871</v>
      </c>
      <c r="BV167" s="455" t="s">
        <v>2362</v>
      </c>
      <c r="BW167" s="455"/>
      <c r="BX167" s="455" t="s">
        <v>2363</v>
      </c>
      <c r="BY167" s="455" t="s">
        <v>2364</v>
      </c>
      <c r="CA167" s="455" t="s">
        <v>2365</v>
      </c>
      <c r="CC167" s="455" t="s">
        <v>2366</v>
      </c>
    </row>
    <row r="168" spans="1:140" ht="18.75" x14ac:dyDescent="0.3">
      <c r="A168" s="477"/>
      <c r="B168" s="478"/>
      <c r="C168" s="479">
        <v>155</v>
      </c>
      <c r="D168" s="480"/>
      <c r="E168" s="500"/>
      <c r="F168" s="481"/>
      <c r="G168" s="462"/>
      <c r="H168" s="463"/>
      <c r="I168" s="501"/>
      <c r="J168" s="497"/>
      <c r="K168" s="465"/>
      <c r="L168" s="466"/>
      <c r="M168" s="439"/>
      <c r="N168" s="399" t="str">
        <f t="shared" si="81"/>
        <v/>
      </c>
      <c r="O168" s="484"/>
      <c r="P168" s="484"/>
      <c r="Q168" s="484"/>
      <c r="R168" s="484"/>
      <c r="S168" s="484"/>
      <c r="T168" s="466"/>
      <c r="U168" s="485"/>
      <c r="V168" s="441"/>
      <c r="W168" s="403"/>
      <c r="X168" s="403"/>
      <c r="Y168" s="404">
        <f t="shared" si="82"/>
        <v>0</v>
      </c>
      <c r="Z168" s="405">
        <f t="shared" si="83"/>
        <v>0</v>
      </c>
      <c r="AA168" s="486"/>
      <c r="AB168" s="442">
        <f t="shared" si="84"/>
        <v>0</v>
      </c>
      <c r="AC168" s="487"/>
      <c r="AD168" s="409" t="str">
        <f t="shared" si="85"/>
        <v/>
      </c>
      <c r="AE168" s="410">
        <f t="shared" si="86"/>
        <v>0</v>
      </c>
      <c r="AF168" s="507"/>
      <c r="AG168" s="505"/>
      <c r="AH168" s="489"/>
      <c r="AI168" s="413">
        <f t="shared" si="87"/>
        <v>0</v>
      </c>
      <c r="AJ168" s="414">
        <f t="shared" si="88"/>
        <v>0</v>
      </c>
      <c r="AK168" s="415">
        <f t="shared" si="89"/>
        <v>0</v>
      </c>
      <c r="AL168" s="416">
        <f t="shared" si="90"/>
        <v>0</v>
      </c>
      <c r="AM168" s="416">
        <f t="shared" si="91"/>
        <v>0</v>
      </c>
      <c r="AN168" s="416">
        <f t="shared" si="92"/>
        <v>0</v>
      </c>
      <c r="AO168" s="416">
        <f t="shared" si="93"/>
        <v>0</v>
      </c>
      <c r="AP168" s="476" t="str">
        <f t="shared" si="94"/>
        <v xml:space="preserve"> </v>
      </c>
      <c r="AQ168" s="419" t="str">
        <f t="shared" si="95"/>
        <v xml:space="preserve"> </v>
      </c>
      <c r="AR168" s="419" t="str">
        <f t="shared" si="96"/>
        <v xml:space="preserve"> </v>
      </c>
      <c r="AS168" s="419" t="str">
        <f t="shared" si="97"/>
        <v xml:space="preserve"> </v>
      </c>
      <c r="AT168" s="419" t="str">
        <f t="shared" si="98"/>
        <v xml:space="preserve"> </v>
      </c>
      <c r="AU168" s="419" t="str">
        <f t="shared" si="99"/>
        <v xml:space="preserve"> </v>
      </c>
      <c r="AV168" s="420" t="str">
        <f t="shared" si="100"/>
        <v xml:space="preserve"> </v>
      </c>
      <c r="AW168" s="447" t="str">
        <f t="shared" si="101"/>
        <v/>
      </c>
      <c r="AX168" s="422" t="str">
        <f t="shared" si="102"/>
        <v/>
      </c>
      <c r="AY168" s="448" t="str">
        <f t="shared" si="103"/>
        <v/>
      </c>
      <c r="AZ168" s="449" t="str">
        <f t="shared" si="104"/>
        <v/>
      </c>
      <c r="BA168" s="450" t="str">
        <f t="shared" si="105"/>
        <v/>
      </c>
      <c r="BB168" s="451" t="str">
        <f t="shared" si="106"/>
        <v/>
      </c>
      <c r="BC168" s="452" t="str">
        <f t="shared" si="107"/>
        <v/>
      </c>
      <c r="BD168" s="451" t="str">
        <f t="shared" si="108"/>
        <v/>
      </c>
      <c r="BE168" s="453" t="str">
        <f t="shared" si="109"/>
        <v/>
      </c>
      <c r="BF168" s="451" t="str">
        <f t="shared" si="110"/>
        <v/>
      </c>
      <c r="BG168" s="452" t="str">
        <f t="shared" si="111"/>
        <v/>
      </c>
      <c r="BH168" s="454" t="str">
        <f t="shared" si="112"/>
        <v/>
      </c>
      <c r="BI168" s="431"/>
      <c r="BJ168" s="455" t="s">
        <v>2367</v>
      </c>
      <c r="BQ168" s="455" t="s">
        <v>2368</v>
      </c>
      <c r="BV168" s="455" t="s">
        <v>2369</v>
      </c>
      <c r="BW168" s="455"/>
      <c r="BX168" s="455" t="s">
        <v>2013</v>
      </c>
      <c r="BY168" s="455" t="s">
        <v>2370</v>
      </c>
      <c r="CA168" s="455" t="s">
        <v>2371</v>
      </c>
      <c r="CC168" s="455" t="s">
        <v>2372</v>
      </c>
    </row>
    <row r="169" spans="1:140" ht="18.75" x14ac:dyDescent="0.3">
      <c r="A169" s="477"/>
      <c r="B169" s="478"/>
      <c r="C169" s="469">
        <v>156</v>
      </c>
      <c r="D169" s="480"/>
      <c r="E169" s="500"/>
      <c r="F169" s="481"/>
      <c r="G169" s="462"/>
      <c r="H169" s="463"/>
      <c r="I169" s="501"/>
      <c r="J169" s="497"/>
      <c r="K169" s="465"/>
      <c r="L169" s="466"/>
      <c r="M169" s="439"/>
      <c r="N169" s="399" t="str">
        <f t="shared" si="81"/>
        <v/>
      </c>
      <c r="O169" s="484"/>
      <c r="P169" s="484"/>
      <c r="Q169" s="484"/>
      <c r="R169" s="484"/>
      <c r="S169" s="484"/>
      <c r="T169" s="466"/>
      <c r="U169" s="485"/>
      <c r="V169" s="494"/>
      <c r="W169" s="495"/>
      <c r="X169" s="496"/>
      <c r="Y169" s="404">
        <f t="shared" si="82"/>
        <v>0</v>
      </c>
      <c r="Z169" s="405">
        <f t="shared" si="83"/>
        <v>0</v>
      </c>
      <c r="AA169" s="486"/>
      <c r="AB169" s="442">
        <f t="shared" si="84"/>
        <v>0</v>
      </c>
      <c r="AC169" s="487"/>
      <c r="AD169" s="409" t="str">
        <f t="shared" si="85"/>
        <v/>
      </c>
      <c r="AE169" s="410">
        <f t="shared" si="86"/>
        <v>0</v>
      </c>
      <c r="AF169" s="507"/>
      <c r="AG169" s="505"/>
      <c r="AH169" s="489"/>
      <c r="AI169" s="413">
        <f t="shared" si="87"/>
        <v>0</v>
      </c>
      <c r="AJ169" s="414">
        <f t="shared" si="88"/>
        <v>0</v>
      </c>
      <c r="AK169" s="415">
        <f t="shared" si="89"/>
        <v>0</v>
      </c>
      <c r="AL169" s="416">
        <f t="shared" si="90"/>
        <v>0</v>
      </c>
      <c r="AM169" s="416">
        <f t="shared" si="91"/>
        <v>0</v>
      </c>
      <c r="AN169" s="416">
        <f t="shared" si="92"/>
        <v>0</v>
      </c>
      <c r="AO169" s="416">
        <f t="shared" si="93"/>
        <v>0</v>
      </c>
      <c r="AP169" s="476" t="str">
        <f t="shared" si="94"/>
        <v xml:space="preserve"> </v>
      </c>
      <c r="AQ169" s="419" t="str">
        <f t="shared" si="95"/>
        <v xml:space="preserve"> </v>
      </c>
      <c r="AR169" s="419" t="str">
        <f t="shared" si="96"/>
        <v xml:space="preserve"> </v>
      </c>
      <c r="AS169" s="419" t="str">
        <f t="shared" si="97"/>
        <v xml:space="preserve"> </v>
      </c>
      <c r="AT169" s="419" t="str">
        <f t="shared" si="98"/>
        <v xml:space="preserve"> </v>
      </c>
      <c r="AU169" s="419" t="str">
        <f t="shared" si="99"/>
        <v xml:space="preserve"> </v>
      </c>
      <c r="AV169" s="420" t="str">
        <f t="shared" si="100"/>
        <v xml:space="preserve"> </v>
      </c>
      <c r="AW169" s="447" t="str">
        <f t="shared" si="101"/>
        <v/>
      </c>
      <c r="AX169" s="422" t="str">
        <f t="shared" si="102"/>
        <v/>
      </c>
      <c r="AY169" s="448" t="str">
        <f t="shared" si="103"/>
        <v/>
      </c>
      <c r="AZ169" s="449" t="str">
        <f t="shared" si="104"/>
        <v/>
      </c>
      <c r="BA169" s="450" t="str">
        <f t="shared" si="105"/>
        <v/>
      </c>
      <c r="BB169" s="451" t="str">
        <f t="shared" si="106"/>
        <v/>
      </c>
      <c r="BC169" s="452" t="str">
        <f t="shared" si="107"/>
        <v/>
      </c>
      <c r="BD169" s="451" t="str">
        <f t="shared" si="108"/>
        <v/>
      </c>
      <c r="BE169" s="453" t="str">
        <f t="shared" si="109"/>
        <v/>
      </c>
      <c r="BF169" s="451" t="str">
        <f t="shared" si="110"/>
        <v/>
      </c>
      <c r="BG169" s="452" t="str">
        <f t="shared" si="111"/>
        <v/>
      </c>
      <c r="BH169" s="454" t="str">
        <f t="shared" si="112"/>
        <v/>
      </c>
      <c r="BI169" s="431"/>
      <c r="BJ169" s="455" t="s">
        <v>2373</v>
      </c>
      <c r="BQ169" s="455" t="s">
        <v>2181</v>
      </c>
      <c r="BV169" s="455" t="s">
        <v>2374</v>
      </c>
      <c r="BW169" s="455"/>
      <c r="BX169" s="455" t="s">
        <v>2080</v>
      </c>
      <c r="BY169" s="455" t="s">
        <v>2375</v>
      </c>
      <c r="CA169" s="455" t="s">
        <v>2376</v>
      </c>
      <c r="CC169" s="455" t="s">
        <v>2377</v>
      </c>
    </row>
    <row r="170" spans="1:140" ht="18.75" x14ac:dyDescent="0.3">
      <c r="A170" s="477"/>
      <c r="B170" s="478"/>
      <c r="C170" s="479">
        <v>157</v>
      </c>
      <c r="D170" s="480"/>
      <c r="E170" s="500"/>
      <c r="F170" s="481"/>
      <c r="G170" s="462"/>
      <c r="H170" s="463"/>
      <c r="I170" s="501"/>
      <c r="J170" s="497"/>
      <c r="K170" s="465"/>
      <c r="L170" s="466"/>
      <c r="M170" s="439"/>
      <c r="N170" s="399" t="str">
        <f t="shared" si="81"/>
        <v/>
      </c>
      <c r="O170" s="484"/>
      <c r="P170" s="484"/>
      <c r="Q170" s="484"/>
      <c r="R170" s="484"/>
      <c r="S170" s="484"/>
      <c r="T170" s="466"/>
      <c r="U170" s="485"/>
      <c r="V170" s="494"/>
      <c r="W170" s="495"/>
      <c r="X170" s="496"/>
      <c r="Y170" s="404">
        <f t="shared" si="82"/>
        <v>0</v>
      </c>
      <c r="Z170" s="405">
        <f t="shared" si="83"/>
        <v>0</v>
      </c>
      <c r="AA170" s="486"/>
      <c r="AB170" s="442">
        <f t="shared" si="84"/>
        <v>0</v>
      </c>
      <c r="AC170" s="487"/>
      <c r="AD170" s="409" t="str">
        <f t="shared" si="85"/>
        <v/>
      </c>
      <c r="AE170" s="410">
        <f t="shared" si="86"/>
        <v>0</v>
      </c>
      <c r="AF170" s="507"/>
      <c r="AG170" s="505"/>
      <c r="AH170" s="489"/>
      <c r="AI170" s="413">
        <f t="shared" si="87"/>
        <v>0</v>
      </c>
      <c r="AJ170" s="414">
        <f t="shared" si="88"/>
        <v>0</v>
      </c>
      <c r="AK170" s="415">
        <f t="shared" si="89"/>
        <v>0</v>
      </c>
      <c r="AL170" s="416">
        <f t="shared" si="90"/>
        <v>0</v>
      </c>
      <c r="AM170" s="416">
        <f t="shared" si="91"/>
        <v>0</v>
      </c>
      <c r="AN170" s="416">
        <f t="shared" si="92"/>
        <v>0</v>
      </c>
      <c r="AO170" s="416">
        <f t="shared" si="93"/>
        <v>0</v>
      </c>
      <c r="AP170" s="476" t="str">
        <f t="shared" si="94"/>
        <v xml:space="preserve"> </v>
      </c>
      <c r="AQ170" s="419" t="str">
        <f t="shared" si="95"/>
        <v xml:space="preserve"> </v>
      </c>
      <c r="AR170" s="419" t="str">
        <f t="shared" si="96"/>
        <v xml:space="preserve"> </v>
      </c>
      <c r="AS170" s="419" t="str">
        <f t="shared" si="97"/>
        <v xml:space="preserve"> </v>
      </c>
      <c r="AT170" s="419" t="str">
        <f t="shared" si="98"/>
        <v xml:space="preserve"> </v>
      </c>
      <c r="AU170" s="419" t="str">
        <f t="shared" si="99"/>
        <v xml:space="preserve"> </v>
      </c>
      <c r="AV170" s="420" t="str">
        <f t="shared" si="100"/>
        <v xml:space="preserve"> </v>
      </c>
      <c r="AW170" s="447" t="str">
        <f t="shared" si="101"/>
        <v/>
      </c>
      <c r="AX170" s="422" t="str">
        <f t="shared" si="102"/>
        <v/>
      </c>
      <c r="AY170" s="448" t="str">
        <f t="shared" si="103"/>
        <v/>
      </c>
      <c r="AZ170" s="449" t="str">
        <f t="shared" si="104"/>
        <v/>
      </c>
      <c r="BA170" s="450" t="str">
        <f t="shared" si="105"/>
        <v/>
      </c>
      <c r="BB170" s="451" t="str">
        <f t="shared" si="106"/>
        <v/>
      </c>
      <c r="BC170" s="452" t="str">
        <f t="shared" si="107"/>
        <v/>
      </c>
      <c r="BD170" s="451" t="str">
        <f t="shared" si="108"/>
        <v/>
      </c>
      <c r="BE170" s="453" t="str">
        <f t="shared" si="109"/>
        <v/>
      </c>
      <c r="BF170" s="451" t="str">
        <f t="shared" si="110"/>
        <v/>
      </c>
      <c r="BG170" s="452" t="str">
        <f t="shared" si="111"/>
        <v/>
      </c>
      <c r="BH170" s="454" t="str">
        <f t="shared" si="112"/>
        <v/>
      </c>
      <c r="BI170" s="431"/>
      <c r="BJ170" s="455" t="s">
        <v>2378</v>
      </c>
      <c r="BQ170" s="455" t="s">
        <v>2247</v>
      </c>
      <c r="BV170" s="455" t="s">
        <v>2379</v>
      </c>
      <c r="BW170" s="455"/>
      <c r="BX170" s="455" t="s">
        <v>2380</v>
      </c>
      <c r="BY170" s="455" t="s">
        <v>2381</v>
      </c>
      <c r="CA170" s="455" t="s">
        <v>2382</v>
      </c>
      <c r="CC170" s="455" t="s">
        <v>2383</v>
      </c>
    </row>
    <row r="171" spans="1:140" ht="18.75" x14ac:dyDescent="0.3">
      <c r="A171" s="477"/>
      <c r="B171" s="478"/>
      <c r="C171" s="479">
        <v>158</v>
      </c>
      <c r="D171" s="498"/>
      <c r="E171" s="515"/>
      <c r="F171" s="481"/>
      <c r="G171" s="462"/>
      <c r="H171" s="463"/>
      <c r="I171" s="501"/>
      <c r="J171" s="497"/>
      <c r="K171" s="465"/>
      <c r="L171" s="466"/>
      <c r="M171" s="439"/>
      <c r="N171" s="399" t="str">
        <f t="shared" si="81"/>
        <v/>
      </c>
      <c r="O171" s="484"/>
      <c r="P171" s="484"/>
      <c r="Q171" s="484"/>
      <c r="R171" s="484"/>
      <c r="S171" s="484"/>
      <c r="T171" s="466"/>
      <c r="U171" s="485"/>
      <c r="V171" s="494"/>
      <c r="W171" s="495"/>
      <c r="X171" s="496"/>
      <c r="Y171" s="404">
        <f t="shared" si="82"/>
        <v>0</v>
      </c>
      <c r="Z171" s="405">
        <f t="shared" si="83"/>
        <v>0</v>
      </c>
      <c r="AA171" s="486"/>
      <c r="AB171" s="442">
        <f t="shared" si="84"/>
        <v>0</v>
      </c>
      <c r="AC171" s="487"/>
      <c r="AD171" s="409" t="str">
        <f t="shared" si="85"/>
        <v/>
      </c>
      <c r="AE171" s="410">
        <f t="shared" si="86"/>
        <v>0</v>
      </c>
      <c r="AF171" s="507"/>
      <c r="AG171" s="505"/>
      <c r="AH171" s="489"/>
      <c r="AI171" s="413">
        <f t="shared" si="87"/>
        <v>0</v>
      </c>
      <c r="AJ171" s="414">
        <f t="shared" si="88"/>
        <v>0</v>
      </c>
      <c r="AK171" s="415">
        <f t="shared" si="89"/>
        <v>0</v>
      </c>
      <c r="AL171" s="416">
        <f t="shared" si="90"/>
        <v>0</v>
      </c>
      <c r="AM171" s="416">
        <f t="shared" si="91"/>
        <v>0</v>
      </c>
      <c r="AN171" s="416">
        <f t="shared" si="92"/>
        <v>0</v>
      </c>
      <c r="AO171" s="416">
        <f t="shared" si="93"/>
        <v>0</v>
      </c>
      <c r="AP171" s="476" t="str">
        <f t="shared" si="94"/>
        <v xml:space="preserve"> </v>
      </c>
      <c r="AQ171" s="419" t="str">
        <f t="shared" si="95"/>
        <v xml:space="preserve"> </v>
      </c>
      <c r="AR171" s="419" t="str">
        <f t="shared" si="96"/>
        <v xml:space="preserve"> </v>
      </c>
      <c r="AS171" s="419" t="str">
        <f t="shared" si="97"/>
        <v xml:space="preserve"> </v>
      </c>
      <c r="AT171" s="419" t="str">
        <f t="shared" si="98"/>
        <v xml:space="preserve"> </v>
      </c>
      <c r="AU171" s="419" t="str">
        <f t="shared" si="99"/>
        <v xml:space="preserve"> </v>
      </c>
      <c r="AV171" s="420" t="str">
        <f t="shared" si="100"/>
        <v xml:space="preserve"> </v>
      </c>
      <c r="AW171" s="447" t="str">
        <f t="shared" si="101"/>
        <v/>
      </c>
      <c r="AX171" s="422" t="str">
        <f t="shared" si="102"/>
        <v/>
      </c>
      <c r="AY171" s="448" t="str">
        <f t="shared" si="103"/>
        <v/>
      </c>
      <c r="AZ171" s="449" t="str">
        <f t="shared" si="104"/>
        <v/>
      </c>
      <c r="BA171" s="450" t="str">
        <f t="shared" si="105"/>
        <v/>
      </c>
      <c r="BB171" s="451" t="str">
        <f t="shared" si="106"/>
        <v/>
      </c>
      <c r="BC171" s="452" t="str">
        <f t="shared" si="107"/>
        <v/>
      </c>
      <c r="BD171" s="451" t="str">
        <f t="shared" si="108"/>
        <v/>
      </c>
      <c r="BE171" s="453" t="str">
        <f t="shared" si="109"/>
        <v/>
      </c>
      <c r="BF171" s="451" t="str">
        <f t="shared" si="110"/>
        <v/>
      </c>
      <c r="BG171" s="452" t="str">
        <f t="shared" si="111"/>
        <v/>
      </c>
      <c r="BH171" s="454" t="str">
        <f t="shared" si="112"/>
        <v/>
      </c>
      <c r="BI171" s="431"/>
      <c r="BJ171" s="455" t="s">
        <v>2384</v>
      </c>
      <c r="BQ171" s="455" t="s">
        <v>2385</v>
      </c>
      <c r="BV171" s="455" t="s">
        <v>2386</v>
      </c>
      <c r="BW171" s="455"/>
      <c r="BX171" s="455" t="s">
        <v>2387</v>
      </c>
      <c r="BY171" s="455" t="s">
        <v>2388</v>
      </c>
      <c r="CA171" s="455" t="s">
        <v>2389</v>
      </c>
      <c r="CC171" s="455" t="s">
        <v>2390</v>
      </c>
    </row>
    <row r="172" spans="1:140" ht="18.75" x14ac:dyDescent="0.3">
      <c r="A172" s="477"/>
      <c r="B172" s="478"/>
      <c r="C172" s="469">
        <v>159</v>
      </c>
      <c r="D172" s="534"/>
      <c r="E172" s="500"/>
      <c r="F172" s="481"/>
      <c r="G172" s="462"/>
      <c r="H172" s="463"/>
      <c r="I172" s="501"/>
      <c r="J172" s="497"/>
      <c r="K172" s="465"/>
      <c r="L172" s="466"/>
      <c r="M172" s="439"/>
      <c r="N172" s="399" t="str">
        <f t="shared" si="81"/>
        <v/>
      </c>
      <c r="O172" s="484"/>
      <c r="P172" s="484"/>
      <c r="Q172" s="484"/>
      <c r="R172" s="484"/>
      <c r="S172" s="484"/>
      <c r="T172" s="466"/>
      <c r="U172" s="485"/>
      <c r="V172" s="494"/>
      <c r="W172" s="495"/>
      <c r="X172" s="496"/>
      <c r="Y172" s="404">
        <f t="shared" si="82"/>
        <v>0</v>
      </c>
      <c r="Z172" s="405">
        <f t="shared" si="83"/>
        <v>0</v>
      </c>
      <c r="AA172" s="486"/>
      <c r="AB172" s="442">
        <f t="shared" si="84"/>
        <v>0</v>
      </c>
      <c r="AC172" s="487"/>
      <c r="AD172" s="409" t="str">
        <f t="shared" si="85"/>
        <v/>
      </c>
      <c r="AE172" s="410">
        <f t="shared" si="86"/>
        <v>0</v>
      </c>
      <c r="AF172" s="507"/>
      <c r="AG172" s="505"/>
      <c r="AH172" s="489"/>
      <c r="AI172" s="413">
        <f t="shared" si="87"/>
        <v>0</v>
      </c>
      <c r="AJ172" s="414">
        <f t="shared" si="88"/>
        <v>0</v>
      </c>
      <c r="AK172" s="415">
        <f t="shared" si="89"/>
        <v>0</v>
      </c>
      <c r="AL172" s="416">
        <f t="shared" si="90"/>
        <v>0</v>
      </c>
      <c r="AM172" s="416">
        <f t="shared" si="91"/>
        <v>0</v>
      </c>
      <c r="AN172" s="416">
        <f t="shared" si="92"/>
        <v>0</v>
      </c>
      <c r="AO172" s="416">
        <f t="shared" si="93"/>
        <v>0</v>
      </c>
      <c r="AP172" s="476" t="str">
        <f t="shared" si="94"/>
        <v xml:space="preserve"> </v>
      </c>
      <c r="AQ172" s="419" t="str">
        <f t="shared" si="95"/>
        <v xml:space="preserve"> </v>
      </c>
      <c r="AR172" s="419" t="str">
        <f t="shared" si="96"/>
        <v xml:space="preserve"> </v>
      </c>
      <c r="AS172" s="419" t="str">
        <f t="shared" si="97"/>
        <v xml:space="preserve"> </v>
      </c>
      <c r="AT172" s="419" t="str">
        <f t="shared" si="98"/>
        <v xml:space="preserve"> </v>
      </c>
      <c r="AU172" s="419" t="str">
        <f t="shared" si="99"/>
        <v xml:space="preserve"> </v>
      </c>
      <c r="AV172" s="420" t="str">
        <f t="shared" si="100"/>
        <v xml:space="preserve"> </v>
      </c>
      <c r="AW172" s="447" t="str">
        <f t="shared" si="101"/>
        <v/>
      </c>
      <c r="AX172" s="422" t="str">
        <f t="shared" si="102"/>
        <v/>
      </c>
      <c r="AY172" s="448" t="str">
        <f t="shared" si="103"/>
        <v/>
      </c>
      <c r="AZ172" s="449" t="str">
        <f t="shared" si="104"/>
        <v/>
      </c>
      <c r="BA172" s="450" t="str">
        <f t="shared" si="105"/>
        <v/>
      </c>
      <c r="BB172" s="451" t="str">
        <f t="shared" si="106"/>
        <v/>
      </c>
      <c r="BC172" s="452" t="str">
        <f t="shared" si="107"/>
        <v/>
      </c>
      <c r="BD172" s="451" t="str">
        <f t="shared" si="108"/>
        <v/>
      </c>
      <c r="BE172" s="453" t="str">
        <f t="shared" si="109"/>
        <v/>
      </c>
      <c r="BF172" s="451" t="str">
        <f t="shared" si="110"/>
        <v/>
      </c>
      <c r="BG172" s="452" t="str">
        <f t="shared" si="111"/>
        <v/>
      </c>
      <c r="BH172" s="454" t="str">
        <f t="shared" si="112"/>
        <v/>
      </c>
      <c r="BI172" s="431"/>
      <c r="BJ172" s="455" t="s">
        <v>2391</v>
      </c>
      <c r="BQ172" s="455" t="s">
        <v>2392</v>
      </c>
      <c r="BV172" s="455" t="s">
        <v>2393</v>
      </c>
      <c r="BW172" s="455"/>
      <c r="BX172" s="455" t="s">
        <v>2394</v>
      </c>
      <c r="BY172" s="455" t="s">
        <v>2395</v>
      </c>
      <c r="CA172" s="455" t="s">
        <v>2396</v>
      </c>
      <c r="CC172" s="455" t="s">
        <v>2397</v>
      </c>
    </row>
    <row r="173" spans="1:140" ht="18.75" x14ac:dyDescent="0.3">
      <c r="A173" s="477"/>
      <c r="B173" s="478"/>
      <c r="C173" s="479">
        <v>160</v>
      </c>
      <c r="D173" s="480"/>
      <c r="E173" s="500"/>
      <c r="F173" s="481"/>
      <c r="G173" s="462"/>
      <c r="H173" s="510"/>
      <c r="I173" s="511"/>
      <c r="J173" s="512"/>
      <c r="K173" s="513"/>
      <c r="L173" s="514"/>
      <c r="M173" s="439"/>
      <c r="N173" s="399" t="str">
        <f t="shared" si="81"/>
        <v/>
      </c>
      <c r="O173" s="484"/>
      <c r="P173" s="484"/>
      <c r="Q173" s="484"/>
      <c r="R173" s="484"/>
      <c r="S173" s="484"/>
      <c r="T173" s="466"/>
      <c r="U173" s="485"/>
      <c r="V173" s="494"/>
      <c r="W173" s="495"/>
      <c r="X173" s="496"/>
      <c r="Y173" s="404">
        <f t="shared" si="82"/>
        <v>0</v>
      </c>
      <c r="Z173" s="405">
        <f t="shared" si="83"/>
        <v>0</v>
      </c>
      <c r="AA173" s="486"/>
      <c r="AB173" s="442">
        <f t="shared" si="84"/>
        <v>0</v>
      </c>
      <c r="AC173" s="487"/>
      <c r="AD173" s="409" t="str">
        <f t="shared" si="85"/>
        <v/>
      </c>
      <c r="AE173" s="410">
        <f t="shared" si="86"/>
        <v>0</v>
      </c>
      <c r="AF173" s="507"/>
      <c r="AG173" s="505"/>
      <c r="AH173" s="489"/>
      <c r="AI173" s="413">
        <f t="shared" si="87"/>
        <v>0</v>
      </c>
      <c r="AJ173" s="414">
        <f t="shared" si="88"/>
        <v>0</v>
      </c>
      <c r="AK173" s="415">
        <f t="shared" si="89"/>
        <v>0</v>
      </c>
      <c r="AL173" s="416">
        <f t="shared" si="90"/>
        <v>0</v>
      </c>
      <c r="AM173" s="416">
        <f t="shared" si="91"/>
        <v>0</v>
      </c>
      <c r="AN173" s="416">
        <f t="shared" si="92"/>
        <v>0</v>
      </c>
      <c r="AO173" s="416">
        <f t="shared" si="93"/>
        <v>0</v>
      </c>
      <c r="AP173" s="476" t="str">
        <f t="shared" si="94"/>
        <v xml:space="preserve"> </v>
      </c>
      <c r="AQ173" s="419" t="str">
        <f t="shared" si="95"/>
        <v xml:space="preserve"> </v>
      </c>
      <c r="AR173" s="419" t="str">
        <f t="shared" si="96"/>
        <v xml:space="preserve"> </v>
      </c>
      <c r="AS173" s="419" t="str">
        <f t="shared" si="97"/>
        <v xml:space="preserve"> </v>
      </c>
      <c r="AT173" s="419" t="str">
        <f t="shared" si="98"/>
        <v xml:space="preserve"> </v>
      </c>
      <c r="AU173" s="419" t="str">
        <f t="shared" si="99"/>
        <v xml:space="preserve"> </v>
      </c>
      <c r="AV173" s="420" t="str">
        <f t="shared" si="100"/>
        <v xml:space="preserve"> </v>
      </c>
      <c r="AW173" s="447" t="str">
        <f t="shared" si="101"/>
        <v/>
      </c>
      <c r="AX173" s="422" t="str">
        <f t="shared" si="102"/>
        <v/>
      </c>
      <c r="AY173" s="448" t="str">
        <f t="shared" si="103"/>
        <v/>
      </c>
      <c r="AZ173" s="449" t="str">
        <f t="shared" si="104"/>
        <v/>
      </c>
      <c r="BA173" s="450" t="str">
        <f t="shared" si="105"/>
        <v/>
      </c>
      <c r="BB173" s="451" t="str">
        <f t="shared" si="106"/>
        <v/>
      </c>
      <c r="BC173" s="452" t="str">
        <f t="shared" si="107"/>
        <v/>
      </c>
      <c r="BD173" s="451" t="str">
        <f t="shared" si="108"/>
        <v/>
      </c>
      <c r="BE173" s="453" t="str">
        <f t="shared" si="109"/>
        <v/>
      </c>
      <c r="BF173" s="451" t="str">
        <f t="shared" si="110"/>
        <v/>
      </c>
      <c r="BG173" s="452" t="str">
        <f t="shared" si="111"/>
        <v/>
      </c>
      <c r="BH173" s="454" t="str">
        <f t="shared" si="112"/>
        <v/>
      </c>
      <c r="BI173" s="431"/>
      <c r="BJ173" s="455" t="s">
        <v>2398</v>
      </c>
      <c r="BQ173" s="455" t="s">
        <v>2181</v>
      </c>
      <c r="BV173" s="455" t="s">
        <v>2399</v>
      </c>
      <c r="BW173" s="455"/>
      <c r="BX173" s="455" t="s">
        <v>2400</v>
      </c>
      <c r="BY173" s="455" t="s">
        <v>2401</v>
      </c>
      <c r="CA173" s="455" t="s">
        <v>2402</v>
      </c>
      <c r="CC173" s="455" t="s">
        <v>2403</v>
      </c>
    </row>
    <row r="174" spans="1:140" ht="18.75" x14ac:dyDescent="0.3">
      <c r="A174" s="477"/>
      <c r="B174" s="478"/>
      <c r="C174" s="469">
        <v>161</v>
      </c>
      <c r="D174" s="480"/>
      <c r="E174" s="500"/>
      <c r="F174" s="481"/>
      <c r="G174" s="462"/>
      <c r="H174" s="463"/>
      <c r="I174" s="501"/>
      <c r="J174" s="497"/>
      <c r="K174" s="465"/>
      <c r="L174" s="466"/>
      <c r="M174" s="439"/>
      <c r="N174" s="399" t="str">
        <f t="shared" si="81"/>
        <v/>
      </c>
      <c r="O174" s="484"/>
      <c r="P174" s="484"/>
      <c r="Q174" s="484"/>
      <c r="R174" s="484"/>
      <c r="S174" s="484"/>
      <c r="T174" s="466"/>
      <c r="U174" s="485"/>
      <c r="V174" s="494"/>
      <c r="W174" s="495"/>
      <c r="X174" s="496"/>
      <c r="Y174" s="404">
        <f t="shared" si="82"/>
        <v>0</v>
      </c>
      <c r="Z174" s="405">
        <f t="shared" si="83"/>
        <v>0</v>
      </c>
      <c r="AA174" s="486"/>
      <c r="AB174" s="442">
        <f t="shared" si="84"/>
        <v>0</v>
      </c>
      <c r="AC174" s="487"/>
      <c r="AD174" s="409" t="str">
        <f t="shared" si="85"/>
        <v/>
      </c>
      <c r="AE174" s="410">
        <f t="shared" si="86"/>
        <v>0</v>
      </c>
      <c r="AF174" s="507"/>
      <c r="AG174" s="505"/>
      <c r="AH174" s="489"/>
      <c r="AI174" s="413">
        <f t="shared" si="87"/>
        <v>0</v>
      </c>
      <c r="AJ174" s="414">
        <f t="shared" si="88"/>
        <v>0</v>
      </c>
      <c r="AK174" s="415">
        <f t="shared" si="89"/>
        <v>0</v>
      </c>
      <c r="AL174" s="416">
        <f t="shared" si="90"/>
        <v>0</v>
      </c>
      <c r="AM174" s="416">
        <f t="shared" si="91"/>
        <v>0</v>
      </c>
      <c r="AN174" s="416">
        <f t="shared" si="92"/>
        <v>0</v>
      </c>
      <c r="AO174" s="416">
        <f t="shared" si="93"/>
        <v>0</v>
      </c>
      <c r="AP174" s="476" t="str">
        <f t="shared" si="94"/>
        <v xml:space="preserve"> </v>
      </c>
      <c r="AQ174" s="419" t="str">
        <f t="shared" si="95"/>
        <v xml:space="preserve"> </v>
      </c>
      <c r="AR174" s="419" t="str">
        <f t="shared" si="96"/>
        <v xml:space="preserve"> </v>
      </c>
      <c r="AS174" s="419" t="str">
        <f t="shared" si="97"/>
        <v xml:space="preserve"> </v>
      </c>
      <c r="AT174" s="419" t="str">
        <f t="shared" si="98"/>
        <v xml:space="preserve"> </v>
      </c>
      <c r="AU174" s="419" t="str">
        <f t="shared" si="99"/>
        <v xml:space="preserve"> </v>
      </c>
      <c r="AV174" s="420" t="str">
        <f t="shared" si="100"/>
        <v xml:space="preserve"> </v>
      </c>
      <c r="AW174" s="447" t="str">
        <f t="shared" si="101"/>
        <v/>
      </c>
      <c r="AX174" s="422" t="str">
        <f t="shared" si="102"/>
        <v/>
      </c>
      <c r="AY174" s="448" t="str">
        <f t="shared" si="103"/>
        <v/>
      </c>
      <c r="AZ174" s="449" t="str">
        <f t="shared" si="104"/>
        <v/>
      </c>
      <c r="BA174" s="450" t="str">
        <f t="shared" si="105"/>
        <v/>
      </c>
      <c r="BB174" s="451" t="str">
        <f t="shared" si="106"/>
        <v/>
      </c>
      <c r="BC174" s="452" t="str">
        <f t="shared" si="107"/>
        <v/>
      </c>
      <c r="BD174" s="451" t="str">
        <f t="shared" si="108"/>
        <v/>
      </c>
      <c r="BE174" s="453" t="str">
        <f t="shared" si="109"/>
        <v/>
      </c>
      <c r="BF174" s="451" t="str">
        <f t="shared" si="110"/>
        <v/>
      </c>
      <c r="BG174" s="452" t="str">
        <f t="shared" si="111"/>
        <v/>
      </c>
      <c r="BH174" s="454" t="str">
        <f t="shared" si="112"/>
        <v/>
      </c>
      <c r="BI174" s="431"/>
      <c r="BJ174" s="455" t="s">
        <v>2404</v>
      </c>
      <c r="BQ174" s="455" t="s">
        <v>2405</v>
      </c>
      <c r="BV174" s="455" t="s">
        <v>2406</v>
      </c>
      <c r="BW174" s="455"/>
      <c r="BX174" s="455" t="s">
        <v>2407</v>
      </c>
      <c r="BY174" s="455" t="s">
        <v>2408</v>
      </c>
      <c r="CA174" s="455" t="s">
        <v>2409</v>
      </c>
      <c r="CC174" s="455" t="s">
        <v>2410</v>
      </c>
    </row>
    <row r="175" spans="1:140" ht="18.75" x14ac:dyDescent="0.3">
      <c r="A175" s="477"/>
      <c r="B175" s="478"/>
      <c r="C175" s="479">
        <v>162</v>
      </c>
      <c r="D175" s="498"/>
      <c r="E175" s="515"/>
      <c r="F175" s="481"/>
      <c r="G175" s="462"/>
      <c r="H175" s="463"/>
      <c r="I175" s="501"/>
      <c r="J175" s="497"/>
      <c r="K175" s="465"/>
      <c r="L175" s="466"/>
      <c r="M175" s="439"/>
      <c r="N175" s="399" t="str">
        <f t="shared" si="81"/>
        <v/>
      </c>
      <c r="O175" s="484"/>
      <c r="P175" s="484"/>
      <c r="Q175" s="484"/>
      <c r="R175" s="484"/>
      <c r="S175" s="484"/>
      <c r="T175" s="466"/>
      <c r="U175" s="485"/>
      <c r="V175" s="494"/>
      <c r="W175" s="495"/>
      <c r="X175" s="496"/>
      <c r="Y175" s="404">
        <f t="shared" si="82"/>
        <v>0</v>
      </c>
      <c r="Z175" s="405">
        <f t="shared" si="83"/>
        <v>0</v>
      </c>
      <c r="AA175" s="486"/>
      <c r="AB175" s="442">
        <f t="shared" si="84"/>
        <v>0</v>
      </c>
      <c r="AC175" s="487"/>
      <c r="AD175" s="409" t="str">
        <f t="shared" si="85"/>
        <v/>
      </c>
      <c r="AE175" s="410">
        <f t="shared" si="86"/>
        <v>0</v>
      </c>
      <c r="AF175" s="507"/>
      <c r="AG175" s="505"/>
      <c r="AH175" s="489"/>
      <c r="AI175" s="413">
        <f t="shared" si="87"/>
        <v>0</v>
      </c>
      <c r="AJ175" s="414">
        <f t="shared" si="88"/>
        <v>0</v>
      </c>
      <c r="AK175" s="415">
        <f t="shared" si="89"/>
        <v>0</v>
      </c>
      <c r="AL175" s="416">
        <f t="shared" si="90"/>
        <v>0</v>
      </c>
      <c r="AM175" s="416">
        <f t="shared" si="91"/>
        <v>0</v>
      </c>
      <c r="AN175" s="416">
        <f t="shared" si="92"/>
        <v>0</v>
      </c>
      <c r="AO175" s="416">
        <f t="shared" si="93"/>
        <v>0</v>
      </c>
      <c r="AP175" s="476" t="str">
        <f t="shared" si="94"/>
        <v xml:space="preserve"> </v>
      </c>
      <c r="AQ175" s="419" t="str">
        <f t="shared" si="95"/>
        <v xml:space="preserve"> </v>
      </c>
      <c r="AR175" s="419" t="str">
        <f t="shared" si="96"/>
        <v xml:space="preserve"> </v>
      </c>
      <c r="AS175" s="419" t="str">
        <f t="shared" si="97"/>
        <v xml:space="preserve"> </v>
      </c>
      <c r="AT175" s="419" t="str">
        <f t="shared" si="98"/>
        <v xml:space="preserve"> </v>
      </c>
      <c r="AU175" s="419" t="str">
        <f t="shared" si="99"/>
        <v xml:space="preserve"> </v>
      </c>
      <c r="AV175" s="420" t="str">
        <f t="shared" si="100"/>
        <v xml:space="preserve"> </v>
      </c>
      <c r="AW175" s="447" t="str">
        <f t="shared" si="101"/>
        <v/>
      </c>
      <c r="AX175" s="422" t="str">
        <f t="shared" si="102"/>
        <v/>
      </c>
      <c r="AY175" s="448" t="str">
        <f t="shared" si="103"/>
        <v/>
      </c>
      <c r="AZ175" s="449" t="str">
        <f t="shared" si="104"/>
        <v/>
      </c>
      <c r="BA175" s="450" t="str">
        <f t="shared" si="105"/>
        <v/>
      </c>
      <c r="BB175" s="451" t="str">
        <f t="shared" si="106"/>
        <v/>
      </c>
      <c r="BC175" s="452" t="str">
        <f t="shared" si="107"/>
        <v/>
      </c>
      <c r="BD175" s="451" t="str">
        <f t="shared" si="108"/>
        <v/>
      </c>
      <c r="BE175" s="453" t="str">
        <f t="shared" si="109"/>
        <v/>
      </c>
      <c r="BF175" s="451" t="str">
        <f t="shared" si="110"/>
        <v/>
      </c>
      <c r="BG175" s="452" t="str">
        <f t="shared" si="111"/>
        <v/>
      </c>
      <c r="BH175" s="454" t="str">
        <f t="shared" si="112"/>
        <v/>
      </c>
      <c r="BI175" s="431"/>
      <c r="BJ175" s="455" t="s">
        <v>2411</v>
      </c>
      <c r="BQ175" s="455" t="s">
        <v>2181</v>
      </c>
      <c r="BV175" s="455" t="s">
        <v>2412</v>
      </c>
      <c r="BW175" s="455"/>
      <c r="BX175" s="455" t="s">
        <v>2413</v>
      </c>
      <c r="BY175" s="455" t="s">
        <v>2414</v>
      </c>
      <c r="CA175" s="455" t="s">
        <v>2415</v>
      </c>
      <c r="CC175" s="455" t="s">
        <v>2416</v>
      </c>
    </row>
    <row r="176" spans="1:140" ht="18.75" x14ac:dyDescent="0.3">
      <c r="A176" s="477"/>
      <c r="B176" s="478"/>
      <c r="C176" s="479">
        <v>163</v>
      </c>
      <c r="D176" s="480"/>
      <c r="E176" s="500"/>
      <c r="F176" s="481"/>
      <c r="G176" s="462"/>
      <c r="H176" s="463"/>
      <c r="I176" s="501"/>
      <c r="J176" s="497"/>
      <c r="K176" s="465"/>
      <c r="L176" s="466"/>
      <c r="M176" s="439"/>
      <c r="N176" s="399" t="str">
        <f t="shared" si="81"/>
        <v/>
      </c>
      <c r="O176" s="484"/>
      <c r="P176" s="484"/>
      <c r="Q176" s="484"/>
      <c r="R176" s="484"/>
      <c r="S176" s="484"/>
      <c r="T176" s="466"/>
      <c r="U176" s="485"/>
      <c r="V176" s="494"/>
      <c r="W176" s="495"/>
      <c r="X176" s="496"/>
      <c r="Y176" s="404">
        <f t="shared" si="82"/>
        <v>0</v>
      </c>
      <c r="Z176" s="405">
        <f t="shared" si="83"/>
        <v>0</v>
      </c>
      <c r="AA176" s="486"/>
      <c r="AB176" s="442">
        <f t="shared" si="84"/>
        <v>0</v>
      </c>
      <c r="AC176" s="487"/>
      <c r="AD176" s="409" t="str">
        <f t="shared" si="85"/>
        <v/>
      </c>
      <c r="AE176" s="410">
        <f t="shared" si="86"/>
        <v>0</v>
      </c>
      <c r="AF176" s="507"/>
      <c r="AG176" s="505"/>
      <c r="AH176" s="489"/>
      <c r="AI176" s="413">
        <f t="shared" si="87"/>
        <v>0</v>
      </c>
      <c r="AJ176" s="414">
        <f t="shared" si="88"/>
        <v>0</v>
      </c>
      <c r="AK176" s="415">
        <f t="shared" si="89"/>
        <v>0</v>
      </c>
      <c r="AL176" s="416">
        <f t="shared" si="90"/>
        <v>0</v>
      </c>
      <c r="AM176" s="416">
        <f t="shared" si="91"/>
        <v>0</v>
      </c>
      <c r="AN176" s="416">
        <f t="shared" si="92"/>
        <v>0</v>
      </c>
      <c r="AO176" s="416">
        <f t="shared" si="93"/>
        <v>0</v>
      </c>
      <c r="AP176" s="476" t="str">
        <f t="shared" si="94"/>
        <v xml:space="preserve"> </v>
      </c>
      <c r="AQ176" s="419" t="str">
        <f t="shared" si="95"/>
        <v xml:space="preserve"> </v>
      </c>
      <c r="AR176" s="419" t="str">
        <f t="shared" si="96"/>
        <v xml:space="preserve"> </v>
      </c>
      <c r="AS176" s="419" t="str">
        <f t="shared" si="97"/>
        <v xml:space="preserve"> </v>
      </c>
      <c r="AT176" s="419" t="str">
        <f t="shared" si="98"/>
        <v xml:space="preserve"> </v>
      </c>
      <c r="AU176" s="419" t="str">
        <f t="shared" si="99"/>
        <v xml:space="preserve"> </v>
      </c>
      <c r="AV176" s="420" t="str">
        <f t="shared" si="100"/>
        <v xml:space="preserve"> </v>
      </c>
      <c r="AW176" s="447" t="str">
        <f t="shared" si="101"/>
        <v/>
      </c>
      <c r="AX176" s="422" t="str">
        <f t="shared" si="102"/>
        <v/>
      </c>
      <c r="AY176" s="448" t="str">
        <f t="shared" si="103"/>
        <v/>
      </c>
      <c r="AZ176" s="449" t="str">
        <f t="shared" si="104"/>
        <v/>
      </c>
      <c r="BA176" s="450" t="str">
        <f t="shared" si="105"/>
        <v/>
      </c>
      <c r="BB176" s="451" t="str">
        <f t="shared" si="106"/>
        <v/>
      </c>
      <c r="BC176" s="452" t="str">
        <f t="shared" si="107"/>
        <v/>
      </c>
      <c r="BD176" s="451" t="str">
        <f t="shared" si="108"/>
        <v/>
      </c>
      <c r="BE176" s="453" t="str">
        <f t="shared" si="109"/>
        <v/>
      </c>
      <c r="BF176" s="451" t="str">
        <f t="shared" si="110"/>
        <v/>
      </c>
      <c r="BG176" s="452" t="str">
        <f t="shared" si="111"/>
        <v/>
      </c>
      <c r="BH176" s="454" t="str">
        <f t="shared" si="112"/>
        <v/>
      </c>
      <c r="BI176" s="431"/>
      <c r="BJ176" s="455" t="s">
        <v>2417</v>
      </c>
      <c r="BQ176" s="455" t="s">
        <v>2418</v>
      </c>
      <c r="BV176" s="455" t="s">
        <v>2419</v>
      </c>
      <c r="BW176" s="455"/>
      <c r="BX176" s="455" t="s">
        <v>2420</v>
      </c>
      <c r="BY176" s="455" t="s">
        <v>2421</v>
      </c>
      <c r="CA176" s="455" t="s">
        <v>2422</v>
      </c>
      <c r="CC176" s="455" t="s">
        <v>2423</v>
      </c>
    </row>
    <row r="177" spans="1:140" ht="18.75" x14ac:dyDescent="0.3">
      <c r="A177" s="477"/>
      <c r="B177" s="478"/>
      <c r="C177" s="469">
        <v>164</v>
      </c>
      <c r="D177" s="480"/>
      <c r="E177" s="500"/>
      <c r="F177" s="481"/>
      <c r="G177" s="462"/>
      <c r="H177" s="463"/>
      <c r="I177" s="501"/>
      <c r="J177" s="497"/>
      <c r="K177" s="465"/>
      <c r="L177" s="466"/>
      <c r="M177" s="439"/>
      <c r="N177" s="399" t="str">
        <f t="shared" si="81"/>
        <v/>
      </c>
      <c r="O177" s="484"/>
      <c r="P177" s="484"/>
      <c r="Q177" s="484"/>
      <c r="R177" s="484"/>
      <c r="S177" s="484"/>
      <c r="T177" s="466"/>
      <c r="U177" s="485"/>
      <c r="V177" s="494"/>
      <c r="W177" s="495"/>
      <c r="X177" s="496"/>
      <c r="Y177" s="404">
        <f t="shared" si="82"/>
        <v>0</v>
      </c>
      <c r="Z177" s="405">
        <f t="shared" si="83"/>
        <v>0</v>
      </c>
      <c r="AA177" s="486"/>
      <c r="AB177" s="442">
        <f t="shared" si="84"/>
        <v>0</v>
      </c>
      <c r="AC177" s="487"/>
      <c r="AD177" s="409" t="str">
        <f t="shared" si="85"/>
        <v/>
      </c>
      <c r="AE177" s="410">
        <f t="shared" si="86"/>
        <v>0</v>
      </c>
      <c r="AF177" s="507"/>
      <c r="AG177" s="505"/>
      <c r="AH177" s="489"/>
      <c r="AI177" s="413">
        <f t="shared" si="87"/>
        <v>0</v>
      </c>
      <c r="AJ177" s="414">
        <f t="shared" si="88"/>
        <v>0</v>
      </c>
      <c r="AK177" s="415">
        <f t="shared" si="89"/>
        <v>0</v>
      </c>
      <c r="AL177" s="416">
        <f t="shared" si="90"/>
        <v>0</v>
      </c>
      <c r="AM177" s="416">
        <f t="shared" si="91"/>
        <v>0</v>
      </c>
      <c r="AN177" s="416">
        <f t="shared" si="92"/>
        <v>0</v>
      </c>
      <c r="AO177" s="416">
        <f t="shared" si="93"/>
        <v>0</v>
      </c>
      <c r="AP177" s="476" t="str">
        <f t="shared" si="94"/>
        <v xml:space="preserve"> </v>
      </c>
      <c r="AQ177" s="419" t="str">
        <f t="shared" si="95"/>
        <v xml:space="preserve"> </v>
      </c>
      <c r="AR177" s="419" t="str">
        <f t="shared" si="96"/>
        <v xml:space="preserve"> </v>
      </c>
      <c r="AS177" s="419" t="str">
        <f t="shared" si="97"/>
        <v xml:space="preserve"> </v>
      </c>
      <c r="AT177" s="419" t="str">
        <f t="shared" si="98"/>
        <v xml:space="preserve"> </v>
      </c>
      <c r="AU177" s="419" t="str">
        <f t="shared" si="99"/>
        <v xml:space="preserve"> </v>
      </c>
      <c r="AV177" s="420" t="str">
        <f t="shared" si="100"/>
        <v xml:space="preserve"> </v>
      </c>
      <c r="AW177" s="447" t="str">
        <f t="shared" si="101"/>
        <v/>
      </c>
      <c r="AX177" s="422" t="str">
        <f t="shared" si="102"/>
        <v/>
      </c>
      <c r="AY177" s="448" t="str">
        <f t="shared" si="103"/>
        <v/>
      </c>
      <c r="AZ177" s="449" t="str">
        <f t="shared" si="104"/>
        <v/>
      </c>
      <c r="BA177" s="450" t="str">
        <f t="shared" si="105"/>
        <v/>
      </c>
      <c r="BB177" s="451" t="str">
        <f t="shared" si="106"/>
        <v/>
      </c>
      <c r="BC177" s="452" t="str">
        <f t="shared" si="107"/>
        <v/>
      </c>
      <c r="BD177" s="451" t="str">
        <f t="shared" si="108"/>
        <v/>
      </c>
      <c r="BE177" s="453" t="str">
        <f t="shared" si="109"/>
        <v/>
      </c>
      <c r="BF177" s="451" t="str">
        <f t="shared" si="110"/>
        <v/>
      </c>
      <c r="BG177" s="452" t="str">
        <f t="shared" si="111"/>
        <v/>
      </c>
      <c r="BH177" s="454" t="str">
        <f t="shared" si="112"/>
        <v/>
      </c>
      <c r="BI177" s="431"/>
      <c r="BJ177" s="455" t="s">
        <v>2424</v>
      </c>
      <c r="BQ177" s="455" t="s">
        <v>2181</v>
      </c>
      <c r="BV177" s="455" t="s">
        <v>2425</v>
      </c>
      <c r="BW177" s="455"/>
      <c r="BX177" s="455" t="s">
        <v>2426</v>
      </c>
      <c r="BY177" s="455" t="s">
        <v>2427</v>
      </c>
      <c r="CA177" s="455" t="s">
        <v>2428</v>
      </c>
      <c r="CC177" s="455" t="s">
        <v>2429</v>
      </c>
    </row>
    <row r="178" spans="1:140" ht="18.75" x14ac:dyDescent="0.3">
      <c r="A178" s="477"/>
      <c r="B178" s="478"/>
      <c r="C178" s="479">
        <v>165</v>
      </c>
      <c r="D178" s="480"/>
      <c r="E178" s="500"/>
      <c r="F178" s="481"/>
      <c r="G178" s="462"/>
      <c r="H178" s="463"/>
      <c r="I178" s="501"/>
      <c r="J178" s="497"/>
      <c r="K178" s="465"/>
      <c r="L178" s="466"/>
      <c r="M178" s="439"/>
      <c r="N178" s="399" t="str">
        <f t="shared" si="81"/>
        <v/>
      </c>
      <c r="O178" s="484"/>
      <c r="P178" s="484"/>
      <c r="Q178" s="484"/>
      <c r="R178" s="484"/>
      <c r="S178" s="484"/>
      <c r="T178" s="466"/>
      <c r="U178" s="485"/>
      <c r="V178" s="494"/>
      <c r="W178" s="495"/>
      <c r="X178" s="496"/>
      <c r="Y178" s="404">
        <f t="shared" si="82"/>
        <v>0</v>
      </c>
      <c r="Z178" s="405">
        <f t="shared" si="83"/>
        <v>0</v>
      </c>
      <c r="AA178" s="486"/>
      <c r="AB178" s="442">
        <f t="shared" si="84"/>
        <v>0</v>
      </c>
      <c r="AC178" s="487"/>
      <c r="AD178" s="409" t="str">
        <f t="shared" si="85"/>
        <v/>
      </c>
      <c r="AE178" s="410">
        <f t="shared" si="86"/>
        <v>0</v>
      </c>
      <c r="AF178" s="507"/>
      <c r="AG178" s="505"/>
      <c r="AH178" s="489"/>
      <c r="AI178" s="413">
        <f t="shared" si="87"/>
        <v>0</v>
      </c>
      <c r="AJ178" s="414">
        <f t="shared" si="88"/>
        <v>0</v>
      </c>
      <c r="AK178" s="415">
        <f t="shared" si="89"/>
        <v>0</v>
      </c>
      <c r="AL178" s="416">
        <f t="shared" si="90"/>
        <v>0</v>
      </c>
      <c r="AM178" s="416">
        <f t="shared" si="91"/>
        <v>0</v>
      </c>
      <c r="AN178" s="416">
        <f t="shared" si="92"/>
        <v>0</v>
      </c>
      <c r="AO178" s="416">
        <f t="shared" si="93"/>
        <v>0</v>
      </c>
      <c r="AP178" s="476" t="str">
        <f t="shared" si="94"/>
        <v xml:space="preserve"> </v>
      </c>
      <c r="AQ178" s="419" t="str">
        <f t="shared" si="95"/>
        <v xml:space="preserve"> </v>
      </c>
      <c r="AR178" s="419" t="str">
        <f t="shared" si="96"/>
        <v xml:space="preserve"> </v>
      </c>
      <c r="AS178" s="419" t="str">
        <f t="shared" si="97"/>
        <v xml:space="preserve"> </v>
      </c>
      <c r="AT178" s="419" t="str">
        <f t="shared" si="98"/>
        <v xml:space="preserve"> </v>
      </c>
      <c r="AU178" s="419" t="str">
        <f t="shared" si="99"/>
        <v xml:space="preserve"> </v>
      </c>
      <c r="AV178" s="420" t="str">
        <f t="shared" si="100"/>
        <v xml:space="preserve"> </v>
      </c>
      <c r="AW178" s="447" t="str">
        <f t="shared" si="101"/>
        <v/>
      </c>
      <c r="AX178" s="422" t="str">
        <f t="shared" si="102"/>
        <v/>
      </c>
      <c r="AY178" s="448" t="str">
        <f t="shared" si="103"/>
        <v/>
      </c>
      <c r="AZ178" s="449" t="str">
        <f t="shared" si="104"/>
        <v/>
      </c>
      <c r="BA178" s="450" t="str">
        <f t="shared" si="105"/>
        <v/>
      </c>
      <c r="BB178" s="451" t="str">
        <f t="shared" si="106"/>
        <v/>
      </c>
      <c r="BC178" s="452" t="str">
        <f t="shared" si="107"/>
        <v/>
      </c>
      <c r="BD178" s="451" t="str">
        <f t="shared" si="108"/>
        <v/>
      </c>
      <c r="BE178" s="453" t="str">
        <f t="shared" si="109"/>
        <v/>
      </c>
      <c r="BF178" s="451" t="str">
        <f t="shared" si="110"/>
        <v/>
      </c>
      <c r="BG178" s="452" t="str">
        <f t="shared" si="111"/>
        <v/>
      </c>
      <c r="BH178" s="454" t="str">
        <f t="shared" si="112"/>
        <v/>
      </c>
      <c r="BI178" s="431"/>
      <c r="BJ178" s="455" t="s">
        <v>2430</v>
      </c>
      <c r="BQ178" s="455" t="s">
        <v>2247</v>
      </c>
      <c r="BV178" s="455" t="s">
        <v>2431</v>
      </c>
      <c r="BW178" s="455"/>
      <c r="BX178" s="455" t="s">
        <v>2432</v>
      </c>
      <c r="BY178" s="455" t="s">
        <v>2433</v>
      </c>
      <c r="CA178" s="455" t="s">
        <v>2348</v>
      </c>
      <c r="CC178" s="455" t="s">
        <v>2434</v>
      </c>
    </row>
    <row r="179" spans="1:140" ht="18.75" x14ac:dyDescent="0.3">
      <c r="A179" s="477"/>
      <c r="B179" s="478"/>
      <c r="C179" s="469">
        <v>166</v>
      </c>
      <c r="D179" s="498"/>
      <c r="E179" s="515"/>
      <c r="F179" s="481"/>
      <c r="G179" s="462"/>
      <c r="H179" s="463"/>
      <c r="I179" s="501"/>
      <c r="J179" s="497"/>
      <c r="K179" s="465"/>
      <c r="L179" s="466"/>
      <c r="M179" s="439"/>
      <c r="N179" s="399" t="str">
        <f t="shared" si="81"/>
        <v/>
      </c>
      <c r="O179" s="484"/>
      <c r="P179" s="484"/>
      <c r="Q179" s="484"/>
      <c r="R179" s="484"/>
      <c r="S179" s="484"/>
      <c r="T179" s="466"/>
      <c r="U179" s="485"/>
      <c r="V179" s="494"/>
      <c r="W179" s="495"/>
      <c r="X179" s="496"/>
      <c r="Y179" s="404">
        <f t="shared" si="82"/>
        <v>0</v>
      </c>
      <c r="Z179" s="405">
        <f t="shared" si="83"/>
        <v>0</v>
      </c>
      <c r="AA179" s="486"/>
      <c r="AB179" s="442">
        <f t="shared" si="84"/>
        <v>0</v>
      </c>
      <c r="AC179" s="487"/>
      <c r="AD179" s="409" t="str">
        <f t="shared" si="85"/>
        <v/>
      </c>
      <c r="AE179" s="410">
        <f t="shared" si="86"/>
        <v>0</v>
      </c>
      <c r="AF179" s="507"/>
      <c r="AG179" s="505"/>
      <c r="AH179" s="489"/>
      <c r="AI179" s="413">
        <f t="shared" si="87"/>
        <v>0</v>
      </c>
      <c r="AJ179" s="414">
        <f t="shared" si="88"/>
        <v>0</v>
      </c>
      <c r="AK179" s="415">
        <f t="shared" si="89"/>
        <v>0</v>
      </c>
      <c r="AL179" s="416">
        <f t="shared" si="90"/>
        <v>0</v>
      </c>
      <c r="AM179" s="416">
        <f t="shared" si="91"/>
        <v>0</v>
      </c>
      <c r="AN179" s="416">
        <f t="shared" si="92"/>
        <v>0</v>
      </c>
      <c r="AO179" s="416">
        <f t="shared" si="93"/>
        <v>0</v>
      </c>
      <c r="AP179" s="476" t="str">
        <f t="shared" si="94"/>
        <v xml:space="preserve"> </v>
      </c>
      <c r="AQ179" s="419" t="str">
        <f t="shared" si="95"/>
        <v xml:space="preserve"> </v>
      </c>
      <c r="AR179" s="419" t="str">
        <f t="shared" si="96"/>
        <v xml:space="preserve"> </v>
      </c>
      <c r="AS179" s="419" t="str">
        <f t="shared" si="97"/>
        <v xml:space="preserve"> </v>
      </c>
      <c r="AT179" s="419" t="str">
        <f t="shared" si="98"/>
        <v xml:space="preserve"> </v>
      </c>
      <c r="AU179" s="419" t="str">
        <f t="shared" si="99"/>
        <v xml:space="preserve"> </v>
      </c>
      <c r="AV179" s="420" t="str">
        <f t="shared" si="100"/>
        <v xml:space="preserve"> </v>
      </c>
      <c r="AW179" s="447" t="str">
        <f t="shared" si="101"/>
        <v/>
      </c>
      <c r="AX179" s="422" t="str">
        <f t="shared" si="102"/>
        <v/>
      </c>
      <c r="AY179" s="448" t="str">
        <f t="shared" si="103"/>
        <v/>
      </c>
      <c r="AZ179" s="449" t="str">
        <f t="shared" si="104"/>
        <v/>
      </c>
      <c r="BA179" s="450" t="str">
        <f t="shared" si="105"/>
        <v/>
      </c>
      <c r="BB179" s="451" t="str">
        <f t="shared" si="106"/>
        <v/>
      </c>
      <c r="BC179" s="452" t="str">
        <f t="shared" si="107"/>
        <v/>
      </c>
      <c r="BD179" s="451" t="str">
        <f t="shared" si="108"/>
        <v/>
      </c>
      <c r="BE179" s="453" t="str">
        <f t="shared" si="109"/>
        <v/>
      </c>
      <c r="BF179" s="451" t="str">
        <f t="shared" si="110"/>
        <v/>
      </c>
      <c r="BG179" s="452" t="str">
        <f t="shared" si="111"/>
        <v/>
      </c>
      <c r="BH179" s="454" t="str">
        <f t="shared" si="112"/>
        <v/>
      </c>
      <c r="BI179" s="431"/>
      <c r="BJ179" s="455" t="s">
        <v>2435</v>
      </c>
      <c r="BQ179" s="455" t="s">
        <v>2281</v>
      </c>
      <c r="BV179" s="455" t="s">
        <v>2436</v>
      </c>
      <c r="BW179" s="455"/>
      <c r="BX179" s="455" t="s">
        <v>2437</v>
      </c>
      <c r="BY179" s="455" t="s">
        <v>2438</v>
      </c>
      <c r="CA179" s="455" t="s">
        <v>2306</v>
      </c>
      <c r="CC179" s="455" t="s">
        <v>2439</v>
      </c>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row>
    <row r="180" spans="1:140" ht="18.75" x14ac:dyDescent="0.3">
      <c r="A180" s="477"/>
      <c r="B180" s="478"/>
      <c r="C180" s="479">
        <v>167</v>
      </c>
      <c r="D180" s="480"/>
      <c r="E180" s="500"/>
      <c r="F180" s="481"/>
      <c r="G180" s="462"/>
      <c r="H180" s="463"/>
      <c r="I180" s="501"/>
      <c r="J180" s="497"/>
      <c r="K180" s="465"/>
      <c r="L180" s="466"/>
      <c r="M180" s="439"/>
      <c r="N180" s="399" t="str">
        <f t="shared" si="81"/>
        <v/>
      </c>
      <c r="O180" s="484"/>
      <c r="P180" s="484"/>
      <c r="Q180" s="484"/>
      <c r="R180" s="484"/>
      <c r="S180" s="484"/>
      <c r="T180" s="466"/>
      <c r="U180" s="485"/>
      <c r="V180" s="494"/>
      <c r="W180" s="495"/>
      <c r="X180" s="496"/>
      <c r="Y180" s="404">
        <f t="shared" si="82"/>
        <v>0</v>
      </c>
      <c r="Z180" s="405">
        <f t="shared" si="83"/>
        <v>0</v>
      </c>
      <c r="AA180" s="486"/>
      <c r="AB180" s="442">
        <f t="shared" si="84"/>
        <v>0</v>
      </c>
      <c r="AC180" s="487"/>
      <c r="AD180" s="409" t="str">
        <f t="shared" si="85"/>
        <v/>
      </c>
      <c r="AE180" s="410">
        <f t="shared" si="86"/>
        <v>0</v>
      </c>
      <c r="AF180" s="507"/>
      <c r="AG180" s="505"/>
      <c r="AH180" s="489"/>
      <c r="AI180" s="413">
        <f t="shared" si="87"/>
        <v>0</v>
      </c>
      <c r="AJ180" s="414">
        <f t="shared" si="88"/>
        <v>0</v>
      </c>
      <c r="AK180" s="415">
        <f t="shared" si="89"/>
        <v>0</v>
      </c>
      <c r="AL180" s="416">
        <f t="shared" si="90"/>
        <v>0</v>
      </c>
      <c r="AM180" s="416">
        <f t="shared" si="91"/>
        <v>0</v>
      </c>
      <c r="AN180" s="416">
        <f t="shared" si="92"/>
        <v>0</v>
      </c>
      <c r="AO180" s="416">
        <f t="shared" si="93"/>
        <v>0</v>
      </c>
      <c r="AP180" s="476" t="str">
        <f t="shared" si="94"/>
        <v xml:space="preserve"> </v>
      </c>
      <c r="AQ180" s="419" t="str">
        <f t="shared" si="95"/>
        <v xml:space="preserve"> </v>
      </c>
      <c r="AR180" s="419" t="str">
        <f t="shared" si="96"/>
        <v xml:space="preserve"> </v>
      </c>
      <c r="AS180" s="419" t="str">
        <f t="shared" si="97"/>
        <v xml:space="preserve"> </v>
      </c>
      <c r="AT180" s="419" t="str">
        <f t="shared" si="98"/>
        <v xml:space="preserve"> </v>
      </c>
      <c r="AU180" s="419" t="str">
        <f t="shared" si="99"/>
        <v xml:space="preserve"> </v>
      </c>
      <c r="AV180" s="420" t="str">
        <f t="shared" si="100"/>
        <v xml:space="preserve"> </v>
      </c>
      <c r="AW180" s="447" t="str">
        <f t="shared" si="101"/>
        <v/>
      </c>
      <c r="AX180" s="422" t="str">
        <f t="shared" si="102"/>
        <v/>
      </c>
      <c r="AY180" s="448" t="str">
        <f t="shared" si="103"/>
        <v/>
      </c>
      <c r="AZ180" s="449" t="str">
        <f t="shared" si="104"/>
        <v/>
      </c>
      <c r="BA180" s="450" t="str">
        <f t="shared" si="105"/>
        <v/>
      </c>
      <c r="BB180" s="451" t="str">
        <f t="shared" si="106"/>
        <v/>
      </c>
      <c r="BC180" s="452" t="str">
        <f t="shared" si="107"/>
        <v/>
      </c>
      <c r="BD180" s="451" t="str">
        <f t="shared" si="108"/>
        <v/>
      </c>
      <c r="BE180" s="453" t="str">
        <f t="shared" si="109"/>
        <v/>
      </c>
      <c r="BF180" s="451" t="str">
        <f t="shared" si="110"/>
        <v/>
      </c>
      <c r="BG180" s="452" t="str">
        <f t="shared" si="111"/>
        <v/>
      </c>
      <c r="BH180" s="454" t="str">
        <f t="shared" si="112"/>
        <v/>
      </c>
      <c r="BI180" s="431"/>
      <c r="BJ180" s="455" t="s">
        <v>2440</v>
      </c>
      <c r="BQ180" s="455" t="s">
        <v>2441</v>
      </c>
      <c r="BV180" s="455" t="s">
        <v>2442</v>
      </c>
      <c r="BW180" s="455"/>
      <c r="BX180" s="455" t="s">
        <v>2443</v>
      </c>
      <c r="BY180" s="455" t="s">
        <v>2444</v>
      </c>
      <c r="CA180" s="455" t="s">
        <v>2445</v>
      </c>
      <c r="CC180" s="455" t="s">
        <v>2446</v>
      </c>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row>
    <row r="181" spans="1:140" ht="18.75" x14ac:dyDescent="0.3">
      <c r="A181" s="477"/>
      <c r="B181" s="478"/>
      <c r="C181" s="479">
        <v>168</v>
      </c>
      <c r="D181" s="480"/>
      <c r="E181" s="500"/>
      <c r="F181" s="481"/>
      <c r="G181" s="462"/>
      <c r="H181" s="463"/>
      <c r="I181" s="501"/>
      <c r="J181" s="497"/>
      <c r="K181" s="465"/>
      <c r="L181" s="466"/>
      <c r="M181" s="439"/>
      <c r="N181" s="399" t="str">
        <f t="shared" si="81"/>
        <v/>
      </c>
      <c r="O181" s="484"/>
      <c r="P181" s="484"/>
      <c r="Q181" s="484"/>
      <c r="R181" s="484"/>
      <c r="S181" s="484"/>
      <c r="T181" s="466"/>
      <c r="U181" s="485"/>
      <c r="V181" s="494"/>
      <c r="W181" s="495"/>
      <c r="X181" s="496"/>
      <c r="Y181" s="404">
        <f t="shared" si="82"/>
        <v>0</v>
      </c>
      <c r="Z181" s="405">
        <f t="shared" si="83"/>
        <v>0</v>
      </c>
      <c r="AA181" s="486"/>
      <c r="AB181" s="442">
        <f t="shared" si="84"/>
        <v>0</v>
      </c>
      <c r="AC181" s="487"/>
      <c r="AD181" s="409" t="str">
        <f t="shared" si="85"/>
        <v/>
      </c>
      <c r="AE181" s="410">
        <f t="shared" si="86"/>
        <v>0</v>
      </c>
      <c r="AF181" s="507"/>
      <c r="AG181" s="505"/>
      <c r="AH181" s="489"/>
      <c r="AI181" s="413">
        <f t="shared" si="87"/>
        <v>0</v>
      </c>
      <c r="AJ181" s="414">
        <f t="shared" si="88"/>
        <v>0</v>
      </c>
      <c r="AK181" s="415">
        <f t="shared" si="89"/>
        <v>0</v>
      </c>
      <c r="AL181" s="416">
        <f t="shared" si="90"/>
        <v>0</v>
      </c>
      <c r="AM181" s="416">
        <f t="shared" si="91"/>
        <v>0</v>
      </c>
      <c r="AN181" s="416">
        <f t="shared" si="92"/>
        <v>0</v>
      </c>
      <c r="AO181" s="416">
        <f t="shared" si="93"/>
        <v>0</v>
      </c>
      <c r="AP181" s="476" t="str">
        <f t="shared" si="94"/>
        <v xml:space="preserve"> </v>
      </c>
      <c r="AQ181" s="419" t="str">
        <f t="shared" si="95"/>
        <v xml:space="preserve"> </v>
      </c>
      <c r="AR181" s="419" t="str">
        <f t="shared" si="96"/>
        <v xml:space="preserve"> </v>
      </c>
      <c r="AS181" s="419" t="str">
        <f t="shared" si="97"/>
        <v xml:space="preserve"> </v>
      </c>
      <c r="AT181" s="419" t="str">
        <f t="shared" si="98"/>
        <v xml:space="preserve"> </v>
      </c>
      <c r="AU181" s="419" t="str">
        <f t="shared" si="99"/>
        <v xml:space="preserve"> </v>
      </c>
      <c r="AV181" s="420" t="str">
        <f t="shared" si="100"/>
        <v xml:space="preserve"> </v>
      </c>
      <c r="AW181" s="447" t="str">
        <f t="shared" si="101"/>
        <v/>
      </c>
      <c r="AX181" s="422" t="str">
        <f t="shared" si="102"/>
        <v/>
      </c>
      <c r="AY181" s="448" t="str">
        <f t="shared" si="103"/>
        <v/>
      </c>
      <c r="AZ181" s="449" t="str">
        <f t="shared" si="104"/>
        <v/>
      </c>
      <c r="BA181" s="450" t="str">
        <f t="shared" si="105"/>
        <v/>
      </c>
      <c r="BB181" s="451" t="str">
        <f t="shared" si="106"/>
        <v/>
      </c>
      <c r="BC181" s="452" t="str">
        <f t="shared" si="107"/>
        <v/>
      </c>
      <c r="BD181" s="451" t="str">
        <f t="shared" si="108"/>
        <v/>
      </c>
      <c r="BE181" s="453" t="str">
        <f t="shared" si="109"/>
        <v/>
      </c>
      <c r="BF181" s="451" t="str">
        <f t="shared" si="110"/>
        <v/>
      </c>
      <c r="BG181" s="452" t="str">
        <f t="shared" si="111"/>
        <v/>
      </c>
      <c r="BH181" s="454" t="str">
        <f t="shared" si="112"/>
        <v/>
      </c>
      <c r="BI181" s="431"/>
      <c r="BJ181" s="455" t="s">
        <v>2447</v>
      </c>
      <c r="BQ181" s="455" t="s">
        <v>2181</v>
      </c>
      <c r="BV181" s="455" t="s">
        <v>2448</v>
      </c>
      <c r="BW181" s="455"/>
      <c r="BX181" s="455" t="s">
        <v>2449</v>
      </c>
      <c r="BY181" s="455" t="s">
        <v>2450</v>
      </c>
      <c r="CA181" s="455" t="s">
        <v>2451</v>
      </c>
      <c r="CC181" s="455" t="s">
        <v>2452</v>
      </c>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row>
    <row r="182" spans="1:140" ht="18.75" x14ac:dyDescent="0.3">
      <c r="A182" s="477"/>
      <c r="B182" s="478"/>
      <c r="C182" s="469">
        <v>169</v>
      </c>
      <c r="D182" s="480"/>
      <c r="E182" s="500"/>
      <c r="F182" s="481"/>
      <c r="G182" s="462"/>
      <c r="H182" s="463"/>
      <c r="I182" s="501"/>
      <c r="J182" s="497"/>
      <c r="K182" s="465"/>
      <c r="L182" s="466"/>
      <c r="M182" s="439"/>
      <c r="N182" s="399" t="str">
        <f t="shared" si="81"/>
        <v/>
      </c>
      <c r="O182" s="484"/>
      <c r="P182" s="484"/>
      <c r="Q182" s="484"/>
      <c r="R182" s="484"/>
      <c r="S182" s="484"/>
      <c r="T182" s="466"/>
      <c r="U182" s="485"/>
      <c r="V182" s="494"/>
      <c r="W182" s="495"/>
      <c r="X182" s="496"/>
      <c r="Y182" s="404">
        <f t="shared" si="82"/>
        <v>0</v>
      </c>
      <c r="Z182" s="405">
        <f t="shared" si="83"/>
        <v>0</v>
      </c>
      <c r="AA182" s="486"/>
      <c r="AB182" s="442">
        <f t="shared" si="84"/>
        <v>0</v>
      </c>
      <c r="AC182" s="487"/>
      <c r="AD182" s="409" t="str">
        <f t="shared" si="85"/>
        <v/>
      </c>
      <c r="AE182" s="410">
        <f t="shared" si="86"/>
        <v>0</v>
      </c>
      <c r="AF182" s="507"/>
      <c r="AG182" s="505"/>
      <c r="AH182" s="489"/>
      <c r="AI182" s="413">
        <f t="shared" si="87"/>
        <v>0</v>
      </c>
      <c r="AJ182" s="414">
        <f t="shared" si="88"/>
        <v>0</v>
      </c>
      <c r="AK182" s="415">
        <f t="shared" si="89"/>
        <v>0</v>
      </c>
      <c r="AL182" s="416">
        <f t="shared" si="90"/>
        <v>0</v>
      </c>
      <c r="AM182" s="416">
        <f t="shared" si="91"/>
        <v>0</v>
      </c>
      <c r="AN182" s="416">
        <f t="shared" si="92"/>
        <v>0</v>
      </c>
      <c r="AO182" s="416">
        <f t="shared" si="93"/>
        <v>0</v>
      </c>
      <c r="AP182" s="476" t="str">
        <f t="shared" si="94"/>
        <v xml:space="preserve"> </v>
      </c>
      <c r="AQ182" s="419" t="str">
        <f t="shared" si="95"/>
        <v xml:space="preserve"> </v>
      </c>
      <c r="AR182" s="419" t="str">
        <f t="shared" si="96"/>
        <v xml:space="preserve"> </v>
      </c>
      <c r="AS182" s="419" t="str">
        <f t="shared" si="97"/>
        <v xml:space="preserve"> </v>
      </c>
      <c r="AT182" s="419" t="str">
        <f t="shared" si="98"/>
        <v xml:space="preserve"> </v>
      </c>
      <c r="AU182" s="419" t="str">
        <f t="shared" si="99"/>
        <v xml:space="preserve"> </v>
      </c>
      <c r="AV182" s="420" t="str">
        <f t="shared" si="100"/>
        <v xml:space="preserve"> </v>
      </c>
      <c r="AW182" s="447" t="str">
        <f t="shared" si="101"/>
        <v/>
      </c>
      <c r="AX182" s="422" t="str">
        <f t="shared" si="102"/>
        <v/>
      </c>
      <c r="AY182" s="448" t="str">
        <f t="shared" si="103"/>
        <v/>
      </c>
      <c r="AZ182" s="449" t="str">
        <f t="shared" si="104"/>
        <v/>
      </c>
      <c r="BA182" s="450" t="str">
        <f t="shared" si="105"/>
        <v/>
      </c>
      <c r="BB182" s="451" t="str">
        <f t="shared" si="106"/>
        <v/>
      </c>
      <c r="BC182" s="452" t="str">
        <f t="shared" si="107"/>
        <v/>
      </c>
      <c r="BD182" s="451" t="str">
        <f t="shared" si="108"/>
        <v/>
      </c>
      <c r="BE182" s="453" t="str">
        <f t="shared" si="109"/>
        <v/>
      </c>
      <c r="BF182" s="451" t="str">
        <f t="shared" si="110"/>
        <v/>
      </c>
      <c r="BG182" s="452" t="str">
        <f t="shared" si="111"/>
        <v/>
      </c>
      <c r="BH182" s="454" t="str">
        <f t="shared" si="112"/>
        <v/>
      </c>
      <c r="BI182" s="431"/>
      <c r="BJ182" s="455" t="s">
        <v>2453</v>
      </c>
      <c r="BQ182" s="455" t="s">
        <v>2454</v>
      </c>
      <c r="BV182" s="455" t="s">
        <v>2455</v>
      </c>
      <c r="BW182" s="455"/>
      <c r="BX182" s="455" t="s">
        <v>2456</v>
      </c>
      <c r="BY182" s="455" t="s">
        <v>2457</v>
      </c>
      <c r="CA182" s="455" t="s">
        <v>2458</v>
      </c>
      <c r="CC182" s="455" t="s">
        <v>2459</v>
      </c>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row>
    <row r="183" spans="1:140" ht="18.75" x14ac:dyDescent="0.3">
      <c r="A183" s="477"/>
      <c r="B183" s="478"/>
      <c r="C183" s="479">
        <v>170</v>
      </c>
      <c r="D183" s="498"/>
      <c r="E183" s="515"/>
      <c r="F183" s="481"/>
      <c r="G183" s="462"/>
      <c r="H183" s="463"/>
      <c r="I183" s="501"/>
      <c r="J183" s="497"/>
      <c r="K183" s="465"/>
      <c r="L183" s="466"/>
      <c r="M183" s="439"/>
      <c r="N183" s="399" t="str">
        <f t="shared" si="81"/>
        <v/>
      </c>
      <c r="O183" s="484"/>
      <c r="P183" s="484"/>
      <c r="Q183" s="484"/>
      <c r="R183" s="484"/>
      <c r="S183" s="484"/>
      <c r="T183" s="466"/>
      <c r="U183" s="485"/>
      <c r="V183" s="494"/>
      <c r="W183" s="495"/>
      <c r="X183" s="496"/>
      <c r="Y183" s="404">
        <f t="shared" si="82"/>
        <v>0</v>
      </c>
      <c r="Z183" s="405">
        <f t="shared" si="83"/>
        <v>0</v>
      </c>
      <c r="AA183" s="486"/>
      <c r="AB183" s="442">
        <f t="shared" si="84"/>
        <v>0</v>
      </c>
      <c r="AC183" s="487"/>
      <c r="AD183" s="409" t="str">
        <f t="shared" si="85"/>
        <v/>
      </c>
      <c r="AE183" s="410">
        <f t="shared" si="86"/>
        <v>0</v>
      </c>
      <c r="AF183" s="507"/>
      <c r="AG183" s="505"/>
      <c r="AH183" s="489"/>
      <c r="AI183" s="413">
        <f t="shared" si="87"/>
        <v>0</v>
      </c>
      <c r="AJ183" s="414">
        <f t="shared" si="88"/>
        <v>0</v>
      </c>
      <c r="AK183" s="415">
        <f t="shared" si="89"/>
        <v>0</v>
      </c>
      <c r="AL183" s="416">
        <f t="shared" si="90"/>
        <v>0</v>
      </c>
      <c r="AM183" s="416">
        <f t="shared" si="91"/>
        <v>0</v>
      </c>
      <c r="AN183" s="416">
        <f t="shared" si="92"/>
        <v>0</v>
      </c>
      <c r="AO183" s="416">
        <f t="shared" si="93"/>
        <v>0</v>
      </c>
      <c r="AP183" s="476" t="str">
        <f t="shared" si="94"/>
        <v xml:space="preserve"> </v>
      </c>
      <c r="AQ183" s="419" t="str">
        <f t="shared" si="95"/>
        <v xml:space="preserve"> </v>
      </c>
      <c r="AR183" s="419" t="str">
        <f t="shared" si="96"/>
        <v xml:space="preserve"> </v>
      </c>
      <c r="AS183" s="419" t="str">
        <f t="shared" si="97"/>
        <v xml:space="preserve"> </v>
      </c>
      <c r="AT183" s="419" t="str">
        <f t="shared" si="98"/>
        <v xml:space="preserve"> </v>
      </c>
      <c r="AU183" s="419" t="str">
        <f t="shared" si="99"/>
        <v xml:space="preserve"> </v>
      </c>
      <c r="AV183" s="420" t="str">
        <f t="shared" si="100"/>
        <v xml:space="preserve"> </v>
      </c>
      <c r="AW183" s="447" t="str">
        <f t="shared" si="101"/>
        <v/>
      </c>
      <c r="AX183" s="422" t="str">
        <f t="shared" si="102"/>
        <v/>
      </c>
      <c r="AY183" s="448" t="str">
        <f t="shared" si="103"/>
        <v/>
      </c>
      <c r="AZ183" s="449" t="str">
        <f t="shared" si="104"/>
        <v/>
      </c>
      <c r="BA183" s="450" t="str">
        <f t="shared" si="105"/>
        <v/>
      </c>
      <c r="BB183" s="451" t="str">
        <f t="shared" si="106"/>
        <v/>
      </c>
      <c r="BC183" s="452" t="str">
        <f t="shared" si="107"/>
        <v/>
      </c>
      <c r="BD183" s="451" t="str">
        <f t="shared" si="108"/>
        <v/>
      </c>
      <c r="BE183" s="453" t="str">
        <f t="shared" si="109"/>
        <v/>
      </c>
      <c r="BF183" s="451" t="str">
        <f t="shared" si="110"/>
        <v/>
      </c>
      <c r="BG183" s="452" t="str">
        <f t="shared" si="111"/>
        <v/>
      </c>
      <c r="BH183" s="454" t="str">
        <f t="shared" si="112"/>
        <v/>
      </c>
      <c r="BI183" s="431"/>
      <c r="BJ183" s="455" t="s">
        <v>2460</v>
      </c>
      <c r="BQ183" s="455" t="s">
        <v>2461</v>
      </c>
      <c r="BV183" s="455" t="s">
        <v>2462</v>
      </c>
      <c r="BW183" s="455"/>
      <c r="BX183" s="455" t="s">
        <v>2463</v>
      </c>
      <c r="BY183" s="455" t="s">
        <v>2464</v>
      </c>
      <c r="CA183" s="455" t="s">
        <v>2465</v>
      </c>
      <c r="CC183" s="455" t="s">
        <v>2466</v>
      </c>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row>
    <row r="184" spans="1:140" ht="18.75" x14ac:dyDescent="0.3">
      <c r="A184" s="477"/>
      <c r="B184" s="478"/>
      <c r="C184" s="469">
        <v>171</v>
      </c>
      <c r="D184" s="480"/>
      <c r="E184" s="500"/>
      <c r="F184" s="481"/>
      <c r="G184" s="462"/>
      <c r="H184" s="463"/>
      <c r="I184" s="501"/>
      <c r="J184" s="497"/>
      <c r="K184" s="465"/>
      <c r="L184" s="466"/>
      <c r="M184" s="439"/>
      <c r="N184" s="399" t="str">
        <f t="shared" si="81"/>
        <v/>
      </c>
      <c r="O184" s="484"/>
      <c r="P184" s="484"/>
      <c r="Q184" s="484"/>
      <c r="R184" s="484"/>
      <c r="S184" s="484"/>
      <c r="T184" s="466"/>
      <c r="U184" s="485"/>
      <c r="V184" s="494"/>
      <c r="W184" s="495"/>
      <c r="X184" s="496"/>
      <c r="Y184" s="404">
        <f t="shared" si="82"/>
        <v>0</v>
      </c>
      <c r="Z184" s="405">
        <f t="shared" si="83"/>
        <v>0</v>
      </c>
      <c r="AA184" s="486"/>
      <c r="AB184" s="442">
        <f t="shared" si="84"/>
        <v>0</v>
      </c>
      <c r="AC184" s="487"/>
      <c r="AD184" s="409" t="str">
        <f t="shared" si="85"/>
        <v/>
      </c>
      <c r="AE184" s="410">
        <f t="shared" si="86"/>
        <v>0</v>
      </c>
      <c r="AF184" s="507"/>
      <c r="AG184" s="505"/>
      <c r="AH184" s="489"/>
      <c r="AI184" s="413">
        <f t="shared" si="87"/>
        <v>0</v>
      </c>
      <c r="AJ184" s="414">
        <f t="shared" si="88"/>
        <v>0</v>
      </c>
      <c r="AK184" s="415">
        <f t="shared" si="89"/>
        <v>0</v>
      </c>
      <c r="AL184" s="416">
        <f t="shared" si="90"/>
        <v>0</v>
      </c>
      <c r="AM184" s="416">
        <f t="shared" si="91"/>
        <v>0</v>
      </c>
      <c r="AN184" s="416">
        <f t="shared" si="92"/>
        <v>0</v>
      </c>
      <c r="AO184" s="416">
        <f t="shared" si="93"/>
        <v>0</v>
      </c>
      <c r="AP184" s="476" t="str">
        <f t="shared" si="94"/>
        <v xml:space="preserve"> </v>
      </c>
      <c r="AQ184" s="419" t="str">
        <f t="shared" si="95"/>
        <v xml:space="preserve"> </v>
      </c>
      <c r="AR184" s="419" t="str">
        <f t="shared" si="96"/>
        <v xml:space="preserve"> </v>
      </c>
      <c r="AS184" s="419" t="str">
        <f t="shared" si="97"/>
        <v xml:space="preserve"> </v>
      </c>
      <c r="AT184" s="419" t="str">
        <f t="shared" si="98"/>
        <v xml:space="preserve"> </v>
      </c>
      <c r="AU184" s="419" t="str">
        <f t="shared" si="99"/>
        <v xml:space="preserve"> </v>
      </c>
      <c r="AV184" s="420" t="str">
        <f t="shared" si="100"/>
        <v xml:space="preserve"> </v>
      </c>
      <c r="AW184" s="447" t="str">
        <f t="shared" si="101"/>
        <v/>
      </c>
      <c r="AX184" s="422" t="str">
        <f t="shared" si="102"/>
        <v/>
      </c>
      <c r="AY184" s="448" t="str">
        <f t="shared" si="103"/>
        <v/>
      </c>
      <c r="AZ184" s="449" t="str">
        <f t="shared" si="104"/>
        <v/>
      </c>
      <c r="BA184" s="450" t="str">
        <f t="shared" si="105"/>
        <v/>
      </c>
      <c r="BB184" s="451" t="str">
        <f t="shared" si="106"/>
        <v/>
      </c>
      <c r="BC184" s="452" t="str">
        <f t="shared" si="107"/>
        <v/>
      </c>
      <c r="BD184" s="451" t="str">
        <f t="shared" si="108"/>
        <v/>
      </c>
      <c r="BE184" s="453" t="str">
        <f t="shared" si="109"/>
        <v/>
      </c>
      <c r="BF184" s="451" t="str">
        <f t="shared" si="110"/>
        <v/>
      </c>
      <c r="BG184" s="452" t="str">
        <f t="shared" si="111"/>
        <v/>
      </c>
      <c r="BH184" s="454" t="str">
        <f t="shared" si="112"/>
        <v/>
      </c>
      <c r="BI184" s="431"/>
      <c r="BJ184" s="455" t="s">
        <v>2467</v>
      </c>
      <c r="BQ184" s="455" t="s">
        <v>2181</v>
      </c>
      <c r="BV184" s="455" t="s">
        <v>2468</v>
      </c>
      <c r="BW184" s="455"/>
      <c r="BX184" s="455" t="s">
        <v>2469</v>
      </c>
      <c r="BY184" s="455" t="s">
        <v>2470</v>
      </c>
      <c r="CA184" s="455" t="s">
        <v>2471</v>
      </c>
      <c r="CC184" s="455" t="s">
        <v>2472</v>
      </c>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row>
    <row r="185" spans="1:140" ht="18.75" x14ac:dyDescent="0.3">
      <c r="A185" s="477"/>
      <c r="B185" s="478"/>
      <c r="C185" s="479">
        <v>172</v>
      </c>
      <c r="D185" s="480"/>
      <c r="E185" s="500"/>
      <c r="F185" s="481"/>
      <c r="G185" s="462"/>
      <c r="H185" s="463"/>
      <c r="I185" s="501"/>
      <c r="J185" s="497"/>
      <c r="K185" s="465"/>
      <c r="L185" s="466"/>
      <c r="M185" s="439"/>
      <c r="N185" s="399" t="str">
        <f t="shared" si="81"/>
        <v/>
      </c>
      <c r="O185" s="484"/>
      <c r="P185" s="484"/>
      <c r="Q185" s="484"/>
      <c r="R185" s="484"/>
      <c r="S185" s="484"/>
      <c r="T185" s="466"/>
      <c r="U185" s="485"/>
      <c r="V185" s="494"/>
      <c r="W185" s="495"/>
      <c r="X185" s="496"/>
      <c r="Y185" s="404">
        <f t="shared" si="82"/>
        <v>0</v>
      </c>
      <c r="Z185" s="405">
        <f t="shared" si="83"/>
        <v>0</v>
      </c>
      <c r="AA185" s="486"/>
      <c r="AB185" s="442">
        <f t="shared" si="84"/>
        <v>0</v>
      </c>
      <c r="AC185" s="487"/>
      <c r="AD185" s="409" t="str">
        <f t="shared" si="85"/>
        <v/>
      </c>
      <c r="AE185" s="410">
        <f t="shared" si="86"/>
        <v>0</v>
      </c>
      <c r="AF185" s="507"/>
      <c r="AG185" s="505"/>
      <c r="AH185" s="489"/>
      <c r="AI185" s="413">
        <f t="shared" si="87"/>
        <v>0</v>
      </c>
      <c r="AJ185" s="414">
        <f t="shared" si="88"/>
        <v>0</v>
      </c>
      <c r="AK185" s="415">
        <f t="shared" si="89"/>
        <v>0</v>
      </c>
      <c r="AL185" s="416">
        <f t="shared" si="90"/>
        <v>0</v>
      </c>
      <c r="AM185" s="416">
        <f t="shared" si="91"/>
        <v>0</v>
      </c>
      <c r="AN185" s="416">
        <f t="shared" si="92"/>
        <v>0</v>
      </c>
      <c r="AO185" s="416">
        <f t="shared" si="93"/>
        <v>0</v>
      </c>
      <c r="AP185" s="476" t="str">
        <f t="shared" si="94"/>
        <v xml:space="preserve"> </v>
      </c>
      <c r="AQ185" s="419" t="str">
        <f t="shared" si="95"/>
        <v xml:space="preserve"> </v>
      </c>
      <c r="AR185" s="419" t="str">
        <f t="shared" si="96"/>
        <v xml:space="preserve"> </v>
      </c>
      <c r="AS185" s="419" t="str">
        <f t="shared" si="97"/>
        <v xml:space="preserve"> </v>
      </c>
      <c r="AT185" s="419" t="str">
        <f t="shared" si="98"/>
        <v xml:space="preserve"> </v>
      </c>
      <c r="AU185" s="419" t="str">
        <f t="shared" si="99"/>
        <v xml:space="preserve"> </v>
      </c>
      <c r="AV185" s="420" t="str">
        <f t="shared" si="100"/>
        <v xml:space="preserve"> </v>
      </c>
      <c r="AW185" s="447" t="str">
        <f t="shared" si="101"/>
        <v/>
      </c>
      <c r="AX185" s="422" t="str">
        <f t="shared" si="102"/>
        <v/>
      </c>
      <c r="AY185" s="448" t="str">
        <f t="shared" si="103"/>
        <v/>
      </c>
      <c r="AZ185" s="449" t="str">
        <f t="shared" si="104"/>
        <v/>
      </c>
      <c r="BA185" s="450" t="str">
        <f t="shared" si="105"/>
        <v/>
      </c>
      <c r="BB185" s="451" t="str">
        <f t="shared" si="106"/>
        <v/>
      </c>
      <c r="BC185" s="452" t="str">
        <f t="shared" si="107"/>
        <v/>
      </c>
      <c r="BD185" s="451" t="str">
        <f t="shared" si="108"/>
        <v/>
      </c>
      <c r="BE185" s="453" t="str">
        <f t="shared" si="109"/>
        <v/>
      </c>
      <c r="BF185" s="451" t="str">
        <f t="shared" si="110"/>
        <v/>
      </c>
      <c r="BG185" s="452" t="str">
        <f t="shared" si="111"/>
        <v/>
      </c>
      <c r="BH185" s="454" t="str">
        <f t="shared" si="112"/>
        <v/>
      </c>
      <c r="BI185" s="431"/>
      <c r="BJ185" s="455" t="s">
        <v>2473</v>
      </c>
      <c r="BQ185" s="455" t="s">
        <v>2474</v>
      </c>
      <c r="BV185" s="455" t="s">
        <v>2475</v>
      </c>
      <c r="BW185" s="455"/>
      <c r="BX185" s="455" t="s">
        <v>2476</v>
      </c>
      <c r="BY185" s="455" t="s">
        <v>2477</v>
      </c>
      <c r="CA185" s="455" t="s">
        <v>2478</v>
      </c>
      <c r="CC185" s="455" t="s">
        <v>2479</v>
      </c>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row>
    <row r="186" spans="1:140" ht="18.75" x14ac:dyDescent="0.3">
      <c r="A186" s="477"/>
      <c r="B186" s="478"/>
      <c r="C186" s="479">
        <v>173</v>
      </c>
      <c r="D186" s="480"/>
      <c r="E186" s="500"/>
      <c r="F186" s="481"/>
      <c r="G186" s="462"/>
      <c r="H186" s="463"/>
      <c r="I186" s="501"/>
      <c r="J186" s="497"/>
      <c r="K186" s="465"/>
      <c r="L186" s="466"/>
      <c r="M186" s="439"/>
      <c r="N186" s="399" t="str">
        <f t="shared" si="81"/>
        <v/>
      </c>
      <c r="O186" s="484"/>
      <c r="P186" s="484"/>
      <c r="Q186" s="484"/>
      <c r="R186" s="484"/>
      <c r="S186" s="484"/>
      <c r="T186" s="466"/>
      <c r="U186" s="485"/>
      <c r="V186" s="494"/>
      <c r="W186" s="495"/>
      <c r="X186" s="496"/>
      <c r="Y186" s="404">
        <f t="shared" si="82"/>
        <v>0</v>
      </c>
      <c r="Z186" s="405">
        <f t="shared" si="83"/>
        <v>0</v>
      </c>
      <c r="AA186" s="486"/>
      <c r="AB186" s="442">
        <f t="shared" si="84"/>
        <v>0</v>
      </c>
      <c r="AC186" s="487"/>
      <c r="AD186" s="409" t="str">
        <f t="shared" si="85"/>
        <v/>
      </c>
      <c r="AE186" s="410">
        <f t="shared" si="86"/>
        <v>0</v>
      </c>
      <c r="AF186" s="507"/>
      <c r="AG186" s="505"/>
      <c r="AH186" s="489"/>
      <c r="AI186" s="413">
        <f t="shared" si="87"/>
        <v>0</v>
      </c>
      <c r="AJ186" s="414">
        <f t="shared" si="88"/>
        <v>0</v>
      </c>
      <c r="AK186" s="415">
        <f t="shared" si="89"/>
        <v>0</v>
      </c>
      <c r="AL186" s="416">
        <f t="shared" si="90"/>
        <v>0</v>
      </c>
      <c r="AM186" s="416">
        <f t="shared" si="91"/>
        <v>0</v>
      </c>
      <c r="AN186" s="416">
        <f t="shared" si="92"/>
        <v>0</v>
      </c>
      <c r="AO186" s="416">
        <f t="shared" si="93"/>
        <v>0</v>
      </c>
      <c r="AP186" s="476" t="str">
        <f t="shared" si="94"/>
        <v xml:space="preserve"> </v>
      </c>
      <c r="AQ186" s="419" t="str">
        <f t="shared" si="95"/>
        <v xml:space="preserve"> </v>
      </c>
      <c r="AR186" s="419" t="str">
        <f t="shared" si="96"/>
        <v xml:space="preserve"> </v>
      </c>
      <c r="AS186" s="419" t="str">
        <f t="shared" si="97"/>
        <v xml:space="preserve"> </v>
      </c>
      <c r="AT186" s="419" t="str">
        <f t="shared" si="98"/>
        <v xml:space="preserve"> </v>
      </c>
      <c r="AU186" s="419" t="str">
        <f t="shared" si="99"/>
        <v xml:space="preserve"> </v>
      </c>
      <c r="AV186" s="420" t="str">
        <f t="shared" si="100"/>
        <v xml:space="preserve"> </v>
      </c>
      <c r="AW186" s="447" t="str">
        <f t="shared" si="101"/>
        <v/>
      </c>
      <c r="AX186" s="422" t="str">
        <f t="shared" si="102"/>
        <v/>
      </c>
      <c r="AY186" s="448" t="str">
        <f t="shared" si="103"/>
        <v/>
      </c>
      <c r="AZ186" s="449" t="str">
        <f t="shared" si="104"/>
        <v/>
      </c>
      <c r="BA186" s="450" t="str">
        <f t="shared" si="105"/>
        <v/>
      </c>
      <c r="BB186" s="451" t="str">
        <f t="shared" si="106"/>
        <v/>
      </c>
      <c r="BC186" s="452" t="str">
        <f t="shared" si="107"/>
        <v/>
      </c>
      <c r="BD186" s="451" t="str">
        <f t="shared" si="108"/>
        <v/>
      </c>
      <c r="BE186" s="453" t="str">
        <f t="shared" si="109"/>
        <v/>
      </c>
      <c r="BF186" s="451" t="str">
        <f t="shared" si="110"/>
        <v/>
      </c>
      <c r="BG186" s="452" t="str">
        <f t="shared" si="111"/>
        <v/>
      </c>
      <c r="BH186" s="454" t="str">
        <f t="shared" si="112"/>
        <v/>
      </c>
      <c r="BI186" s="431"/>
      <c r="BJ186" s="455" t="s">
        <v>2480</v>
      </c>
      <c r="BQ186" s="455" t="s">
        <v>2481</v>
      </c>
      <c r="BV186" s="455" t="s">
        <v>2482</v>
      </c>
      <c r="BW186" s="455"/>
      <c r="BX186" s="455" t="s">
        <v>2483</v>
      </c>
      <c r="BY186" s="455" t="s">
        <v>2484</v>
      </c>
      <c r="CA186" s="455" t="s">
        <v>2306</v>
      </c>
      <c r="CC186" s="455" t="s">
        <v>2485</v>
      </c>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row>
    <row r="187" spans="1:140" ht="18.75" x14ac:dyDescent="0.3">
      <c r="A187" s="477"/>
      <c r="B187" s="478"/>
      <c r="C187" s="469">
        <v>174</v>
      </c>
      <c r="D187" s="498"/>
      <c r="E187" s="515"/>
      <c r="F187" s="481"/>
      <c r="G187" s="462"/>
      <c r="H187" s="463"/>
      <c r="I187" s="501"/>
      <c r="J187" s="497"/>
      <c r="K187" s="465"/>
      <c r="L187" s="466"/>
      <c r="M187" s="439"/>
      <c r="N187" s="399" t="str">
        <f t="shared" si="81"/>
        <v/>
      </c>
      <c r="O187" s="484"/>
      <c r="P187" s="484"/>
      <c r="Q187" s="484"/>
      <c r="R187" s="484"/>
      <c r="S187" s="484"/>
      <c r="T187" s="466"/>
      <c r="U187" s="485"/>
      <c r="V187" s="494"/>
      <c r="W187" s="495"/>
      <c r="X187" s="496"/>
      <c r="Y187" s="404">
        <f t="shared" si="82"/>
        <v>0</v>
      </c>
      <c r="Z187" s="405">
        <f t="shared" si="83"/>
        <v>0</v>
      </c>
      <c r="AA187" s="486"/>
      <c r="AB187" s="442">
        <f t="shared" si="84"/>
        <v>0</v>
      </c>
      <c r="AC187" s="487"/>
      <c r="AD187" s="409" t="str">
        <f t="shared" si="85"/>
        <v/>
      </c>
      <c r="AE187" s="410">
        <f t="shared" si="86"/>
        <v>0</v>
      </c>
      <c r="AF187" s="507"/>
      <c r="AG187" s="505"/>
      <c r="AH187" s="489"/>
      <c r="AI187" s="413">
        <f t="shared" si="87"/>
        <v>0</v>
      </c>
      <c r="AJ187" s="414">
        <f t="shared" si="88"/>
        <v>0</v>
      </c>
      <c r="AK187" s="415">
        <f t="shared" si="89"/>
        <v>0</v>
      </c>
      <c r="AL187" s="416">
        <f t="shared" si="90"/>
        <v>0</v>
      </c>
      <c r="AM187" s="416">
        <f t="shared" si="91"/>
        <v>0</v>
      </c>
      <c r="AN187" s="416">
        <f t="shared" si="92"/>
        <v>0</v>
      </c>
      <c r="AO187" s="416">
        <f t="shared" si="93"/>
        <v>0</v>
      </c>
      <c r="AP187" s="476" t="str">
        <f t="shared" si="94"/>
        <v xml:space="preserve"> </v>
      </c>
      <c r="AQ187" s="419" t="str">
        <f t="shared" si="95"/>
        <v xml:space="preserve"> </v>
      </c>
      <c r="AR187" s="419" t="str">
        <f t="shared" si="96"/>
        <v xml:space="preserve"> </v>
      </c>
      <c r="AS187" s="419" t="str">
        <f t="shared" si="97"/>
        <v xml:space="preserve"> </v>
      </c>
      <c r="AT187" s="419" t="str">
        <f t="shared" si="98"/>
        <v xml:space="preserve"> </v>
      </c>
      <c r="AU187" s="419" t="str">
        <f t="shared" si="99"/>
        <v xml:space="preserve"> </v>
      </c>
      <c r="AV187" s="420" t="str">
        <f t="shared" si="100"/>
        <v xml:space="preserve"> </v>
      </c>
      <c r="AW187" s="447" t="str">
        <f t="shared" si="101"/>
        <v/>
      </c>
      <c r="AX187" s="422" t="str">
        <f t="shared" si="102"/>
        <v/>
      </c>
      <c r="AY187" s="448" t="str">
        <f t="shared" si="103"/>
        <v/>
      </c>
      <c r="AZ187" s="449" t="str">
        <f t="shared" si="104"/>
        <v/>
      </c>
      <c r="BA187" s="450" t="str">
        <f t="shared" si="105"/>
        <v/>
      </c>
      <c r="BB187" s="451" t="str">
        <f t="shared" si="106"/>
        <v/>
      </c>
      <c r="BC187" s="452" t="str">
        <f t="shared" si="107"/>
        <v/>
      </c>
      <c r="BD187" s="451" t="str">
        <f t="shared" si="108"/>
        <v/>
      </c>
      <c r="BE187" s="453" t="str">
        <f t="shared" si="109"/>
        <v/>
      </c>
      <c r="BF187" s="451" t="str">
        <f t="shared" si="110"/>
        <v/>
      </c>
      <c r="BG187" s="452" t="str">
        <f t="shared" si="111"/>
        <v/>
      </c>
      <c r="BH187" s="454" t="str">
        <f t="shared" si="112"/>
        <v/>
      </c>
      <c r="BI187" s="431"/>
      <c r="BJ187" s="455" t="s">
        <v>2486</v>
      </c>
      <c r="BQ187" s="455" t="s">
        <v>2181</v>
      </c>
      <c r="BV187" s="455" t="s">
        <v>2487</v>
      </c>
      <c r="BW187" s="455"/>
      <c r="BX187" s="455" t="s">
        <v>2488</v>
      </c>
      <c r="BY187" s="455" t="s">
        <v>2489</v>
      </c>
      <c r="CA187" s="455" t="s">
        <v>2490</v>
      </c>
      <c r="CC187" s="455" t="s">
        <v>2491</v>
      </c>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row>
    <row r="188" spans="1:140" ht="18.75" x14ac:dyDescent="0.3">
      <c r="A188" s="477"/>
      <c r="B188" s="478"/>
      <c r="C188" s="479">
        <v>175</v>
      </c>
      <c r="D188" s="480"/>
      <c r="E188" s="500"/>
      <c r="F188" s="481"/>
      <c r="G188" s="462"/>
      <c r="H188" s="463"/>
      <c r="I188" s="501"/>
      <c r="J188" s="497"/>
      <c r="K188" s="465"/>
      <c r="L188" s="466"/>
      <c r="M188" s="439"/>
      <c r="N188" s="399" t="str">
        <f t="shared" si="81"/>
        <v/>
      </c>
      <c r="O188" s="484"/>
      <c r="P188" s="484"/>
      <c r="Q188" s="484"/>
      <c r="R188" s="484"/>
      <c r="S188" s="484"/>
      <c r="T188" s="466"/>
      <c r="U188" s="485"/>
      <c r="V188" s="494"/>
      <c r="W188" s="495"/>
      <c r="X188" s="496"/>
      <c r="Y188" s="404">
        <f t="shared" si="82"/>
        <v>0</v>
      </c>
      <c r="Z188" s="405">
        <f t="shared" si="83"/>
        <v>0</v>
      </c>
      <c r="AA188" s="486"/>
      <c r="AB188" s="442">
        <f t="shared" si="84"/>
        <v>0</v>
      </c>
      <c r="AC188" s="487"/>
      <c r="AD188" s="409" t="str">
        <f t="shared" si="85"/>
        <v/>
      </c>
      <c r="AE188" s="410">
        <f t="shared" si="86"/>
        <v>0</v>
      </c>
      <c r="AF188" s="507"/>
      <c r="AG188" s="505"/>
      <c r="AH188" s="489"/>
      <c r="AI188" s="413">
        <f t="shared" si="87"/>
        <v>0</v>
      </c>
      <c r="AJ188" s="414">
        <f t="shared" si="88"/>
        <v>0</v>
      </c>
      <c r="AK188" s="415">
        <f t="shared" si="89"/>
        <v>0</v>
      </c>
      <c r="AL188" s="416">
        <f t="shared" si="90"/>
        <v>0</v>
      </c>
      <c r="AM188" s="416">
        <f t="shared" si="91"/>
        <v>0</v>
      </c>
      <c r="AN188" s="416">
        <f t="shared" si="92"/>
        <v>0</v>
      </c>
      <c r="AO188" s="416">
        <f t="shared" si="93"/>
        <v>0</v>
      </c>
      <c r="AP188" s="476" t="str">
        <f t="shared" si="94"/>
        <v xml:space="preserve"> </v>
      </c>
      <c r="AQ188" s="419" t="str">
        <f t="shared" si="95"/>
        <v xml:space="preserve"> </v>
      </c>
      <c r="AR188" s="419" t="str">
        <f t="shared" si="96"/>
        <v xml:space="preserve"> </v>
      </c>
      <c r="AS188" s="419" t="str">
        <f t="shared" si="97"/>
        <v xml:space="preserve"> </v>
      </c>
      <c r="AT188" s="419" t="str">
        <f t="shared" si="98"/>
        <v xml:space="preserve"> </v>
      </c>
      <c r="AU188" s="419" t="str">
        <f t="shared" si="99"/>
        <v xml:space="preserve"> </v>
      </c>
      <c r="AV188" s="420" t="str">
        <f t="shared" si="100"/>
        <v xml:space="preserve"> </v>
      </c>
      <c r="AW188" s="447" t="str">
        <f t="shared" si="101"/>
        <v/>
      </c>
      <c r="AX188" s="422" t="str">
        <f t="shared" si="102"/>
        <v/>
      </c>
      <c r="AY188" s="448" t="str">
        <f t="shared" si="103"/>
        <v/>
      </c>
      <c r="AZ188" s="449" t="str">
        <f t="shared" si="104"/>
        <v/>
      </c>
      <c r="BA188" s="450" t="str">
        <f t="shared" si="105"/>
        <v/>
      </c>
      <c r="BB188" s="451" t="str">
        <f t="shared" si="106"/>
        <v/>
      </c>
      <c r="BC188" s="452" t="str">
        <f t="shared" si="107"/>
        <v/>
      </c>
      <c r="BD188" s="451" t="str">
        <f t="shared" si="108"/>
        <v/>
      </c>
      <c r="BE188" s="453" t="str">
        <f t="shared" si="109"/>
        <v/>
      </c>
      <c r="BF188" s="451" t="str">
        <f t="shared" si="110"/>
        <v/>
      </c>
      <c r="BG188" s="452" t="str">
        <f t="shared" si="111"/>
        <v/>
      </c>
      <c r="BH188" s="454" t="str">
        <f t="shared" si="112"/>
        <v/>
      </c>
      <c r="BI188" s="431"/>
      <c r="BJ188" s="455" t="s">
        <v>2492</v>
      </c>
      <c r="BQ188" s="455" t="s">
        <v>2247</v>
      </c>
      <c r="BV188" s="455" t="s">
        <v>2493</v>
      </c>
      <c r="BW188" s="455"/>
      <c r="BX188" s="455" t="s">
        <v>2494</v>
      </c>
      <c r="BY188" s="455" t="s">
        <v>2495</v>
      </c>
      <c r="CA188" s="455" t="s">
        <v>2496</v>
      </c>
      <c r="CC188" s="455" t="s">
        <v>2497</v>
      </c>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row>
    <row r="189" spans="1:140" ht="18.75" x14ac:dyDescent="0.3">
      <c r="A189" s="477"/>
      <c r="B189" s="478"/>
      <c r="C189" s="469">
        <v>176</v>
      </c>
      <c r="D189" s="480"/>
      <c r="E189" s="500"/>
      <c r="F189" s="481"/>
      <c r="G189" s="462"/>
      <c r="H189" s="463"/>
      <c r="I189" s="501"/>
      <c r="J189" s="497"/>
      <c r="K189" s="465"/>
      <c r="L189" s="466"/>
      <c r="M189" s="439"/>
      <c r="N189" s="399" t="str">
        <f t="shared" si="81"/>
        <v/>
      </c>
      <c r="O189" s="484"/>
      <c r="P189" s="484"/>
      <c r="Q189" s="484"/>
      <c r="R189" s="484"/>
      <c r="S189" s="484"/>
      <c r="T189" s="466"/>
      <c r="U189" s="485"/>
      <c r="V189" s="494"/>
      <c r="W189" s="495"/>
      <c r="X189" s="496"/>
      <c r="Y189" s="404">
        <f t="shared" si="82"/>
        <v>0</v>
      </c>
      <c r="Z189" s="405">
        <f t="shared" si="83"/>
        <v>0</v>
      </c>
      <c r="AA189" s="486"/>
      <c r="AB189" s="442">
        <f t="shared" si="84"/>
        <v>0</v>
      </c>
      <c r="AC189" s="487"/>
      <c r="AD189" s="409" t="str">
        <f t="shared" si="85"/>
        <v/>
      </c>
      <c r="AE189" s="410">
        <f t="shared" si="86"/>
        <v>0</v>
      </c>
      <c r="AF189" s="507"/>
      <c r="AG189" s="505"/>
      <c r="AH189" s="489"/>
      <c r="AI189" s="413">
        <f t="shared" si="87"/>
        <v>0</v>
      </c>
      <c r="AJ189" s="414">
        <f t="shared" si="88"/>
        <v>0</v>
      </c>
      <c r="AK189" s="415">
        <f t="shared" si="89"/>
        <v>0</v>
      </c>
      <c r="AL189" s="416">
        <f t="shared" si="90"/>
        <v>0</v>
      </c>
      <c r="AM189" s="416">
        <f t="shared" si="91"/>
        <v>0</v>
      </c>
      <c r="AN189" s="416">
        <f t="shared" si="92"/>
        <v>0</v>
      </c>
      <c r="AO189" s="416">
        <f t="shared" si="93"/>
        <v>0</v>
      </c>
      <c r="AP189" s="476" t="str">
        <f t="shared" si="94"/>
        <v xml:space="preserve"> </v>
      </c>
      <c r="AQ189" s="419" t="str">
        <f t="shared" si="95"/>
        <v xml:space="preserve"> </v>
      </c>
      <c r="AR189" s="419" t="str">
        <f t="shared" si="96"/>
        <v xml:space="preserve"> </v>
      </c>
      <c r="AS189" s="419" t="str">
        <f t="shared" si="97"/>
        <v xml:space="preserve"> </v>
      </c>
      <c r="AT189" s="419" t="str">
        <f t="shared" si="98"/>
        <v xml:space="preserve"> </v>
      </c>
      <c r="AU189" s="419" t="str">
        <f t="shared" si="99"/>
        <v xml:space="preserve"> </v>
      </c>
      <c r="AV189" s="420" t="str">
        <f t="shared" si="100"/>
        <v xml:space="preserve"> </v>
      </c>
      <c r="AW189" s="447" t="str">
        <f t="shared" si="101"/>
        <v/>
      </c>
      <c r="AX189" s="422" t="str">
        <f t="shared" si="102"/>
        <v/>
      </c>
      <c r="AY189" s="448" t="str">
        <f t="shared" si="103"/>
        <v/>
      </c>
      <c r="AZ189" s="449" t="str">
        <f t="shared" si="104"/>
        <v/>
      </c>
      <c r="BA189" s="450" t="str">
        <f t="shared" si="105"/>
        <v/>
      </c>
      <c r="BB189" s="451" t="str">
        <f t="shared" si="106"/>
        <v/>
      </c>
      <c r="BC189" s="452" t="str">
        <f t="shared" si="107"/>
        <v/>
      </c>
      <c r="BD189" s="451" t="str">
        <f t="shared" si="108"/>
        <v/>
      </c>
      <c r="BE189" s="453" t="str">
        <f t="shared" si="109"/>
        <v/>
      </c>
      <c r="BF189" s="451" t="str">
        <f t="shared" si="110"/>
        <v/>
      </c>
      <c r="BG189" s="452" t="str">
        <f t="shared" si="111"/>
        <v/>
      </c>
      <c r="BH189" s="454" t="str">
        <f t="shared" si="112"/>
        <v/>
      </c>
      <c r="BI189" s="431"/>
      <c r="BJ189" s="455" t="s">
        <v>2498</v>
      </c>
      <c r="BQ189" s="455" t="s">
        <v>2499</v>
      </c>
      <c r="BV189" s="455" t="s">
        <v>2500</v>
      </c>
      <c r="BW189" s="455"/>
      <c r="BX189" s="455" t="s">
        <v>2501</v>
      </c>
      <c r="BY189" s="455" t="s">
        <v>2502</v>
      </c>
      <c r="CA189" s="455" t="s">
        <v>2503</v>
      </c>
      <c r="CC189" s="455" t="s">
        <v>2504</v>
      </c>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row>
    <row r="190" spans="1:140" ht="18.75" x14ac:dyDescent="0.3">
      <c r="A190" s="477"/>
      <c r="B190" s="478"/>
      <c r="C190" s="479">
        <v>177</v>
      </c>
      <c r="D190" s="480"/>
      <c r="E190" s="500"/>
      <c r="F190" s="481"/>
      <c r="G190" s="462"/>
      <c r="H190" s="463"/>
      <c r="I190" s="501"/>
      <c r="J190" s="497"/>
      <c r="K190" s="465"/>
      <c r="L190" s="466"/>
      <c r="M190" s="439"/>
      <c r="N190" s="399" t="str">
        <f t="shared" si="81"/>
        <v/>
      </c>
      <c r="O190" s="484"/>
      <c r="P190" s="484"/>
      <c r="Q190" s="484"/>
      <c r="R190" s="484"/>
      <c r="S190" s="484"/>
      <c r="T190" s="466"/>
      <c r="U190" s="485"/>
      <c r="V190" s="494"/>
      <c r="W190" s="495"/>
      <c r="X190" s="496"/>
      <c r="Y190" s="404">
        <f t="shared" si="82"/>
        <v>0</v>
      </c>
      <c r="Z190" s="405">
        <f t="shared" si="83"/>
        <v>0</v>
      </c>
      <c r="AA190" s="486"/>
      <c r="AB190" s="442">
        <f t="shared" si="84"/>
        <v>0</v>
      </c>
      <c r="AC190" s="487"/>
      <c r="AD190" s="409" t="str">
        <f t="shared" si="85"/>
        <v/>
      </c>
      <c r="AE190" s="410">
        <f t="shared" si="86"/>
        <v>0</v>
      </c>
      <c r="AF190" s="507"/>
      <c r="AG190" s="505"/>
      <c r="AH190" s="489"/>
      <c r="AI190" s="413">
        <f t="shared" si="87"/>
        <v>0</v>
      </c>
      <c r="AJ190" s="414">
        <f t="shared" si="88"/>
        <v>0</v>
      </c>
      <c r="AK190" s="415">
        <f t="shared" si="89"/>
        <v>0</v>
      </c>
      <c r="AL190" s="416">
        <f t="shared" si="90"/>
        <v>0</v>
      </c>
      <c r="AM190" s="416">
        <f t="shared" si="91"/>
        <v>0</v>
      </c>
      <c r="AN190" s="416">
        <f t="shared" si="92"/>
        <v>0</v>
      </c>
      <c r="AO190" s="416">
        <f t="shared" si="93"/>
        <v>0</v>
      </c>
      <c r="AP190" s="476" t="str">
        <f t="shared" si="94"/>
        <v xml:space="preserve"> </v>
      </c>
      <c r="AQ190" s="419" t="str">
        <f t="shared" si="95"/>
        <v xml:space="preserve"> </v>
      </c>
      <c r="AR190" s="419" t="str">
        <f t="shared" si="96"/>
        <v xml:space="preserve"> </v>
      </c>
      <c r="AS190" s="419" t="str">
        <f t="shared" si="97"/>
        <v xml:space="preserve"> </v>
      </c>
      <c r="AT190" s="419" t="str">
        <f t="shared" si="98"/>
        <v xml:space="preserve"> </v>
      </c>
      <c r="AU190" s="419" t="str">
        <f t="shared" si="99"/>
        <v xml:space="preserve"> </v>
      </c>
      <c r="AV190" s="420" t="str">
        <f t="shared" si="100"/>
        <v xml:space="preserve"> </v>
      </c>
      <c r="AW190" s="447" t="str">
        <f t="shared" si="101"/>
        <v/>
      </c>
      <c r="AX190" s="422" t="str">
        <f t="shared" si="102"/>
        <v/>
      </c>
      <c r="AY190" s="448" t="str">
        <f t="shared" si="103"/>
        <v/>
      </c>
      <c r="AZ190" s="449" t="str">
        <f t="shared" si="104"/>
        <v/>
      </c>
      <c r="BA190" s="450" t="str">
        <f t="shared" si="105"/>
        <v/>
      </c>
      <c r="BB190" s="451" t="str">
        <f t="shared" si="106"/>
        <v/>
      </c>
      <c r="BC190" s="452" t="str">
        <f t="shared" si="107"/>
        <v/>
      </c>
      <c r="BD190" s="451" t="str">
        <f t="shared" si="108"/>
        <v/>
      </c>
      <c r="BE190" s="453" t="str">
        <f t="shared" si="109"/>
        <v/>
      </c>
      <c r="BF190" s="451" t="str">
        <f t="shared" si="110"/>
        <v/>
      </c>
      <c r="BG190" s="452" t="str">
        <f t="shared" si="111"/>
        <v/>
      </c>
      <c r="BH190" s="454" t="str">
        <f t="shared" si="112"/>
        <v/>
      </c>
      <c r="BI190" s="431"/>
      <c r="BJ190" s="455" t="s">
        <v>2505</v>
      </c>
      <c r="BQ190" s="455" t="s">
        <v>2506</v>
      </c>
      <c r="BV190" s="455" t="s">
        <v>2507</v>
      </c>
      <c r="BW190" s="455"/>
      <c r="BX190" s="455" t="s">
        <v>2508</v>
      </c>
      <c r="BY190" s="455" t="s">
        <v>2509</v>
      </c>
      <c r="CA190" s="455" t="s">
        <v>2510</v>
      </c>
      <c r="CC190" s="455" t="s">
        <v>2511</v>
      </c>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row>
    <row r="191" spans="1:140" ht="18.75" x14ac:dyDescent="0.3">
      <c r="A191" s="477"/>
      <c r="B191" s="478"/>
      <c r="C191" s="479">
        <v>178</v>
      </c>
      <c r="D191" s="498"/>
      <c r="E191" s="515"/>
      <c r="F191" s="481"/>
      <c r="G191" s="462"/>
      <c r="H191" s="463"/>
      <c r="I191" s="501"/>
      <c r="J191" s="497"/>
      <c r="K191" s="465"/>
      <c r="L191" s="466"/>
      <c r="M191" s="439"/>
      <c r="N191" s="399" t="str">
        <f t="shared" si="81"/>
        <v/>
      </c>
      <c r="O191" s="484"/>
      <c r="P191" s="484"/>
      <c r="Q191" s="484"/>
      <c r="R191" s="484"/>
      <c r="S191" s="484"/>
      <c r="T191" s="466"/>
      <c r="U191" s="485"/>
      <c r="V191" s="494"/>
      <c r="W191" s="495"/>
      <c r="X191" s="496"/>
      <c r="Y191" s="404">
        <f t="shared" si="82"/>
        <v>0</v>
      </c>
      <c r="Z191" s="405">
        <f t="shared" si="83"/>
        <v>0</v>
      </c>
      <c r="AA191" s="486"/>
      <c r="AB191" s="442">
        <f t="shared" si="84"/>
        <v>0</v>
      </c>
      <c r="AC191" s="487"/>
      <c r="AD191" s="409" t="str">
        <f t="shared" si="85"/>
        <v/>
      </c>
      <c r="AE191" s="410">
        <f t="shared" si="86"/>
        <v>0</v>
      </c>
      <c r="AF191" s="507"/>
      <c r="AG191" s="505"/>
      <c r="AH191" s="489"/>
      <c r="AI191" s="413">
        <f t="shared" si="87"/>
        <v>0</v>
      </c>
      <c r="AJ191" s="414">
        <f t="shared" si="88"/>
        <v>0</v>
      </c>
      <c r="AK191" s="415">
        <f t="shared" si="89"/>
        <v>0</v>
      </c>
      <c r="AL191" s="416">
        <f t="shared" si="90"/>
        <v>0</v>
      </c>
      <c r="AM191" s="416">
        <f t="shared" si="91"/>
        <v>0</v>
      </c>
      <c r="AN191" s="416">
        <f t="shared" si="92"/>
        <v>0</v>
      </c>
      <c r="AO191" s="416">
        <f t="shared" si="93"/>
        <v>0</v>
      </c>
      <c r="AP191" s="476" t="str">
        <f t="shared" si="94"/>
        <v xml:space="preserve"> </v>
      </c>
      <c r="AQ191" s="419" t="str">
        <f t="shared" si="95"/>
        <v xml:space="preserve"> </v>
      </c>
      <c r="AR191" s="419" t="str">
        <f t="shared" si="96"/>
        <v xml:space="preserve"> </v>
      </c>
      <c r="AS191" s="419" t="str">
        <f t="shared" si="97"/>
        <v xml:space="preserve"> </v>
      </c>
      <c r="AT191" s="419" t="str">
        <f t="shared" si="98"/>
        <v xml:space="preserve"> </v>
      </c>
      <c r="AU191" s="419" t="str">
        <f t="shared" si="99"/>
        <v xml:space="preserve"> </v>
      </c>
      <c r="AV191" s="420" t="str">
        <f t="shared" si="100"/>
        <v xml:space="preserve"> </v>
      </c>
      <c r="AW191" s="447" t="str">
        <f t="shared" si="101"/>
        <v/>
      </c>
      <c r="AX191" s="422" t="str">
        <f t="shared" si="102"/>
        <v/>
      </c>
      <c r="AY191" s="448" t="str">
        <f t="shared" si="103"/>
        <v/>
      </c>
      <c r="AZ191" s="449" t="str">
        <f t="shared" si="104"/>
        <v/>
      </c>
      <c r="BA191" s="450" t="str">
        <f t="shared" si="105"/>
        <v/>
      </c>
      <c r="BB191" s="451" t="str">
        <f t="shared" si="106"/>
        <v/>
      </c>
      <c r="BC191" s="452" t="str">
        <f t="shared" si="107"/>
        <v/>
      </c>
      <c r="BD191" s="451" t="str">
        <f t="shared" si="108"/>
        <v/>
      </c>
      <c r="BE191" s="453" t="str">
        <f t="shared" si="109"/>
        <v/>
      </c>
      <c r="BF191" s="451" t="str">
        <f t="shared" si="110"/>
        <v/>
      </c>
      <c r="BG191" s="452" t="str">
        <f t="shared" si="111"/>
        <v/>
      </c>
      <c r="BH191" s="454" t="str">
        <f t="shared" si="112"/>
        <v/>
      </c>
      <c r="BI191" s="431"/>
      <c r="BJ191" s="455" t="s">
        <v>2512</v>
      </c>
      <c r="BQ191" s="455" t="s">
        <v>1871</v>
      </c>
      <c r="BV191" s="455" t="s">
        <v>2513</v>
      </c>
      <c r="BW191" s="455"/>
      <c r="BX191" s="455" t="s">
        <v>2514</v>
      </c>
      <c r="BY191" s="455" t="s">
        <v>2515</v>
      </c>
      <c r="CA191" s="455" t="s">
        <v>2516</v>
      </c>
      <c r="CC191" s="455" t="s">
        <v>2517</v>
      </c>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row>
    <row r="192" spans="1:140" ht="18.75" x14ac:dyDescent="0.3">
      <c r="A192" s="477"/>
      <c r="B192" s="478"/>
      <c r="C192" s="469">
        <v>179</v>
      </c>
      <c r="D192" s="480"/>
      <c r="E192" s="500"/>
      <c r="F192" s="481"/>
      <c r="G192" s="462"/>
      <c r="H192" s="463"/>
      <c r="I192" s="501"/>
      <c r="J192" s="497"/>
      <c r="K192" s="465"/>
      <c r="L192" s="466"/>
      <c r="M192" s="439"/>
      <c r="N192" s="399" t="str">
        <f t="shared" si="81"/>
        <v/>
      </c>
      <c r="O192" s="484"/>
      <c r="P192" s="484"/>
      <c r="Q192" s="484"/>
      <c r="R192" s="484"/>
      <c r="S192" s="484"/>
      <c r="T192" s="466"/>
      <c r="U192" s="485"/>
      <c r="V192" s="494"/>
      <c r="W192" s="495"/>
      <c r="X192" s="496"/>
      <c r="Y192" s="404">
        <f t="shared" si="82"/>
        <v>0</v>
      </c>
      <c r="Z192" s="405">
        <f t="shared" si="83"/>
        <v>0</v>
      </c>
      <c r="AA192" s="486"/>
      <c r="AB192" s="442">
        <f t="shared" si="84"/>
        <v>0</v>
      </c>
      <c r="AC192" s="487"/>
      <c r="AD192" s="409" t="str">
        <f t="shared" si="85"/>
        <v/>
      </c>
      <c r="AE192" s="410">
        <f t="shared" si="86"/>
        <v>0</v>
      </c>
      <c r="AF192" s="507"/>
      <c r="AG192" s="505"/>
      <c r="AH192" s="489"/>
      <c r="AI192" s="413">
        <f t="shared" si="87"/>
        <v>0</v>
      </c>
      <c r="AJ192" s="414">
        <f t="shared" si="88"/>
        <v>0</v>
      </c>
      <c r="AK192" s="415">
        <f t="shared" si="89"/>
        <v>0</v>
      </c>
      <c r="AL192" s="416">
        <f t="shared" si="90"/>
        <v>0</v>
      </c>
      <c r="AM192" s="416">
        <f t="shared" si="91"/>
        <v>0</v>
      </c>
      <c r="AN192" s="416">
        <f t="shared" si="92"/>
        <v>0</v>
      </c>
      <c r="AO192" s="416">
        <f t="shared" si="93"/>
        <v>0</v>
      </c>
      <c r="AP192" s="476" t="str">
        <f t="shared" si="94"/>
        <v xml:space="preserve"> </v>
      </c>
      <c r="AQ192" s="419" t="str">
        <f t="shared" si="95"/>
        <v xml:space="preserve"> </v>
      </c>
      <c r="AR192" s="419" t="str">
        <f t="shared" si="96"/>
        <v xml:space="preserve"> </v>
      </c>
      <c r="AS192" s="419" t="str">
        <f t="shared" si="97"/>
        <v xml:space="preserve"> </v>
      </c>
      <c r="AT192" s="419" t="str">
        <f t="shared" si="98"/>
        <v xml:space="preserve"> </v>
      </c>
      <c r="AU192" s="419" t="str">
        <f t="shared" si="99"/>
        <v xml:space="preserve"> </v>
      </c>
      <c r="AV192" s="420" t="str">
        <f t="shared" si="100"/>
        <v xml:space="preserve"> </v>
      </c>
      <c r="AW192" s="447" t="str">
        <f t="shared" si="101"/>
        <v/>
      </c>
      <c r="AX192" s="422" t="str">
        <f t="shared" si="102"/>
        <v/>
      </c>
      <c r="AY192" s="448" t="str">
        <f t="shared" si="103"/>
        <v/>
      </c>
      <c r="AZ192" s="449" t="str">
        <f t="shared" si="104"/>
        <v/>
      </c>
      <c r="BA192" s="450" t="str">
        <f t="shared" si="105"/>
        <v/>
      </c>
      <c r="BB192" s="451" t="str">
        <f t="shared" si="106"/>
        <v/>
      </c>
      <c r="BC192" s="452" t="str">
        <f t="shared" si="107"/>
        <v/>
      </c>
      <c r="BD192" s="451" t="str">
        <f t="shared" si="108"/>
        <v/>
      </c>
      <c r="BE192" s="453" t="str">
        <f t="shared" si="109"/>
        <v/>
      </c>
      <c r="BF192" s="451" t="str">
        <f t="shared" si="110"/>
        <v/>
      </c>
      <c r="BG192" s="452" t="str">
        <f t="shared" si="111"/>
        <v/>
      </c>
      <c r="BH192" s="454" t="str">
        <f t="shared" si="112"/>
        <v/>
      </c>
      <c r="BI192" s="431"/>
      <c r="BJ192" s="33" t="s">
        <v>2518</v>
      </c>
      <c r="BQ192" s="455" t="s">
        <v>2519</v>
      </c>
      <c r="BV192" s="455" t="s">
        <v>2520</v>
      </c>
      <c r="BW192" s="455"/>
      <c r="BX192" s="455" t="s">
        <v>2521</v>
      </c>
      <c r="BY192" s="455" t="s">
        <v>2522</v>
      </c>
      <c r="CA192" s="455" t="s">
        <v>2523</v>
      </c>
      <c r="CC192" s="455" t="s">
        <v>2524</v>
      </c>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row>
    <row r="193" spans="1:140" ht="18.75" x14ac:dyDescent="0.3">
      <c r="A193" s="477"/>
      <c r="B193" s="478"/>
      <c r="C193" s="479">
        <v>180</v>
      </c>
      <c r="D193" s="480"/>
      <c r="E193" s="500"/>
      <c r="F193" s="481"/>
      <c r="G193" s="462"/>
      <c r="H193" s="463"/>
      <c r="I193" s="501"/>
      <c r="J193" s="497"/>
      <c r="K193" s="465"/>
      <c r="L193" s="466"/>
      <c r="M193" s="439"/>
      <c r="N193" s="399" t="str">
        <f t="shared" si="81"/>
        <v/>
      </c>
      <c r="O193" s="484"/>
      <c r="P193" s="484"/>
      <c r="Q193" s="484"/>
      <c r="R193" s="484"/>
      <c r="S193" s="484"/>
      <c r="T193" s="466"/>
      <c r="U193" s="485"/>
      <c r="V193" s="494"/>
      <c r="W193" s="495"/>
      <c r="X193" s="496"/>
      <c r="Y193" s="404">
        <f t="shared" si="82"/>
        <v>0</v>
      </c>
      <c r="Z193" s="405">
        <f t="shared" si="83"/>
        <v>0</v>
      </c>
      <c r="AA193" s="486"/>
      <c r="AB193" s="442">
        <f t="shared" si="84"/>
        <v>0</v>
      </c>
      <c r="AC193" s="487"/>
      <c r="AD193" s="409" t="str">
        <f t="shared" si="85"/>
        <v/>
      </c>
      <c r="AE193" s="410">
        <f t="shared" si="86"/>
        <v>0</v>
      </c>
      <c r="AF193" s="507"/>
      <c r="AG193" s="505"/>
      <c r="AH193" s="489"/>
      <c r="AI193" s="413">
        <f t="shared" si="87"/>
        <v>0</v>
      </c>
      <c r="AJ193" s="414">
        <f t="shared" si="88"/>
        <v>0</v>
      </c>
      <c r="AK193" s="415">
        <f t="shared" si="89"/>
        <v>0</v>
      </c>
      <c r="AL193" s="416">
        <f t="shared" si="90"/>
        <v>0</v>
      </c>
      <c r="AM193" s="416">
        <f t="shared" si="91"/>
        <v>0</v>
      </c>
      <c r="AN193" s="416">
        <f t="shared" si="92"/>
        <v>0</v>
      </c>
      <c r="AO193" s="416">
        <f t="shared" si="93"/>
        <v>0</v>
      </c>
      <c r="AP193" s="476" t="str">
        <f t="shared" si="94"/>
        <v xml:space="preserve"> </v>
      </c>
      <c r="AQ193" s="419" t="str">
        <f t="shared" si="95"/>
        <v xml:space="preserve"> </v>
      </c>
      <c r="AR193" s="419" t="str">
        <f t="shared" si="96"/>
        <v xml:space="preserve"> </v>
      </c>
      <c r="AS193" s="419" t="str">
        <f t="shared" si="97"/>
        <v xml:space="preserve"> </v>
      </c>
      <c r="AT193" s="419" t="str">
        <f t="shared" si="98"/>
        <v xml:space="preserve"> </v>
      </c>
      <c r="AU193" s="419" t="str">
        <f t="shared" si="99"/>
        <v xml:space="preserve"> </v>
      </c>
      <c r="AV193" s="420" t="str">
        <f t="shared" si="100"/>
        <v xml:space="preserve"> </v>
      </c>
      <c r="AW193" s="447" t="str">
        <f t="shared" si="101"/>
        <v/>
      </c>
      <c r="AX193" s="422" t="str">
        <f t="shared" si="102"/>
        <v/>
      </c>
      <c r="AY193" s="448" t="str">
        <f t="shared" si="103"/>
        <v/>
      </c>
      <c r="AZ193" s="449" t="str">
        <f t="shared" si="104"/>
        <v/>
      </c>
      <c r="BA193" s="450" t="str">
        <f t="shared" si="105"/>
        <v/>
      </c>
      <c r="BB193" s="451" t="str">
        <f t="shared" si="106"/>
        <v/>
      </c>
      <c r="BC193" s="452" t="str">
        <f t="shared" si="107"/>
        <v/>
      </c>
      <c r="BD193" s="451" t="str">
        <f t="shared" si="108"/>
        <v/>
      </c>
      <c r="BE193" s="453" t="str">
        <f t="shared" si="109"/>
        <v/>
      </c>
      <c r="BF193" s="451" t="str">
        <f t="shared" si="110"/>
        <v/>
      </c>
      <c r="BG193" s="452" t="str">
        <f t="shared" si="111"/>
        <v/>
      </c>
      <c r="BH193" s="454" t="str">
        <f t="shared" si="112"/>
        <v/>
      </c>
      <c r="BI193" s="431"/>
      <c r="BQ193" s="455" t="s">
        <v>2525</v>
      </c>
      <c r="BV193" s="455" t="s">
        <v>2526</v>
      </c>
      <c r="BW193" s="455"/>
      <c r="BX193" s="455" t="s">
        <v>2527</v>
      </c>
      <c r="BY193" s="455" t="s">
        <v>2528</v>
      </c>
      <c r="CA193" s="455" t="s">
        <v>2348</v>
      </c>
      <c r="CC193" s="455" t="s">
        <v>2529</v>
      </c>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row>
    <row r="194" spans="1:140" ht="18.75" x14ac:dyDescent="0.3">
      <c r="A194" s="477"/>
      <c r="B194" s="478"/>
      <c r="C194" s="469">
        <v>181</v>
      </c>
      <c r="D194" s="480"/>
      <c r="E194" s="500"/>
      <c r="F194" s="481"/>
      <c r="G194" s="462"/>
      <c r="H194" s="463"/>
      <c r="I194" s="501"/>
      <c r="J194" s="497"/>
      <c r="K194" s="465"/>
      <c r="L194" s="466"/>
      <c r="M194" s="439"/>
      <c r="N194" s="399" t="str">
        <f t="shared" si="81"/>
        <v/>
      </c>
      <c r="O194" s="484"/>
      <c r="P194" s="484"/>
      <c r="Q194" s="484"/>
      <c r="R194" s="484"/>
      <c r="S194" s="484"/>
      <c r="T194" s="466"/>
      <c r="U194" s="485"/>
      <c r="V194" s="494"/>
      <c r="W194" s="495"/>
      <c r="X194" s="496"/>
      <c r="Y194" s="404">
        <f t="shared" si="82"/>
        <v>0</v>
      </c>
      <c r="Z194" s="405">
        <f t="shared" si="83"/>
        <v>0</v>
      </c>
      <c r="AA194" s="486"/>
      <c r="AB194" s="442">
        <f t="shared" si="84"/>
        <v>0</v>
      </c>
      <c r="AC194" s="487"/>
      <c r="AD194" s="409" t="str">
        <f t="shared" si="85"/>
        <v/>
      </c>
      <c r="AE194" s="410">
        <f t="shared" si="86"/>
        <v>0</v>
      </c>
      <c r="AF194" s="507"/>
      <c r="AG194" s="505"/>
      <c r="AH194" s="489"/>
      <c r="AI194" s="413">
        <f t="shared" si="87"/>
        <v>0</v>
      </c>
      <c r="AJ194" s="414">
        <f t="shared" si="88"/>
        <v>0</v>
      </c>
      <c r="AK194" s="415">
        <f t="shared" si="89"/>
        <v>0</v>
      </c>
      <c r="AL194" s="416">
        <f t="shared" si="90"/>
        <v>0</v>
      </c>
      <c r="AM194" s="416">
        <f t="shared" si="91"/>
        <v>0</v>
      </c>
      <c r="AN194" s="416">
        <f t="shared" si="92"/>
        <v>0</v>
      </c>
      <c r="AO194" s="416">
        <f t="shared" si="93"/>
        <v>0</v>
      </c>
      <c r="AP194" s="476" t="str">
        <f t="shared" si="94"/>
        <v xml:space="preserve"> </v>
      </c>
      <c r="AQ194" s="419" t="str">
        <f t="shared" si="95"/>
        <v xml:space="preserve"> </v>
      </c>
      <c r="AR194" s="419" t="str">
        <f t="shared" si="96"/>
        <v xml:space="preserve"> </v>
      </c>
      <c r="AS194" s="419" t="str">
        <f t="shared" si="97"/>
        <v xml:space="preserve"> </v>
      </c>
      <c r="AT194" s="419" t="str">
        <f t="shared" si="98"/>
        <v xml:space="preserve"> </v>
      </c>
      <c r="AU194" s="419" t="str">
        <f t="shared" si="99"/>
        <v xml:space="preserve"> </v>
      </c>
      <c r="AV194" s="420" t="str">
        <f t="shared" si="100"/>
        <v xml:space="preserve"> </v>
      </c>
      <c r="AW194" s="447" t="str">
        <f t="shared" si="101"/>
        <v/>
      </c>
      <c r="AX194" s="422" t="str">
        <f t="shared" si="102"/>
        <v/>
      </c>
      <c r="AY194" s="448" t="str">
        <f t="shared" si="103"/>
        <v/>
      </c>
      <c r="AZ194" s="449" t="str">
        <f t="shared" si="104"/>
        <v/>
      </c>
      <c r="BA194" s="450" t="str">
        <f t="shared" si="105"/>
        <v/>
      </c>
      <c r="BB194" s="451" t="str">
        <f t="shared" si="106"/>
        <v/>
      </c>
      <c r="BC194" s="452" t="str">
        <f t="shared" si="107"/>
        <v/>
      </c>
      <c r="BD194" s="451" t="str">
        <f t="shared" si="108"/>
        <v/>
      </c>
      <c r="BE194" s="453" t="str">
        <f t="shared" si="109"/>
        <v/>
      </c>
      <c r="BF194" s="451" t="str">
        <f t="shared" si="110"/>
        <v/>
      </c>
      <c r="BG194" s="452" t="str">
        <f t="shared" si="111"/>
        <v/>
      </c>
      <c r="BH194" s="454" t="str">
        <f t="shared" si="112"/>
        <v/>
      </c>
      <c r="BI194" s="431"/>
      <c r="BQ194" s="455" t="s">
        <v>2530</v>
      </c>
      <c r="BV194" s="455" t="s">
        <v>2531</v>
      </c>
      <c r="BW194" s="455"/>
      <c r="BX194" s="455" t="s">
        <v>2532</v>
      </c>
      <c r="BY194" s="455" t="s">
        <v>2533</v>
      </c>
      <c r="CA194" s="455" t="s">
        <v>2534</v>
      </c>
      <c r="CC194" s="455" t="s">
        <v>2535</v>
      </c>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row>
    <row r="195" spans="1:140" ht="18.75" x14ac:dyDescent="0.3">
      <c r="A195" s="477"/>
      <c r="B195" s="478"/>
      <c r="C195" s="479">
        <v>182</v>
      </c>
      <c r="D195" s="498"/>
      <c r="E195" s="515"/>
      <c r="F195" s="481"/>
      <c r="G195" s="462"/>
      <c r="H195" s="463"/>
      <c r="I195" s="501"/>
      <c r="J195" s="497"/>
      <c r="K195" s="465"/>
      <c r="L195" s="466"/>
      <c r="M195" s="439"/>
      <c r="N195" s="399" t="str">
        <f t="shared" si="81"/>
        <v/>
      </c>
      <c r="O195" s="484"/>
      <c r="P195" s="484"/>
      <c r="Q195" s="484"/>
      <c r="R195" s="484"/>
      <c r="S195" s="484"/>
      <c r="T195" s="466"/>
      <c r="U195" s="485"/>
      <c r="V195" s="494"/>
      <c r="W195" s="495"/>
      <c r="X195" s="496"/>
      <c r="Y195" s="404">
        <f t="shared" si="82"/>
        <v>0</v>
      </c>
      <c r="Z195" s="405">
        <f t="shared" si="83"/>
        <v>0</v>
      </c>
      <c r="AA195" s="486"/>
      <c r="AB195" s="442">
        <f t="shared" si="84"/>
        <v>0</v>
      </c>
      <c r="AC195" s="487"/>
      <c r="AD195" s="409" t="str">
        <f t="shared" si="85"/>
        <v/>
      </c>
      <c r="AE195" s="410">
        <f t="shared" si="86"/>
        <v>0</v>
      </c>
      <c r="AF195" s="507"/>
      <c r="AG195" s="505"/>
      <c r="AH195" s="489"/>
      <c r="AI195" s="413">
        <f t="shared" si="87"/>
        <v>0</v>
      </c>
      <c r="AJ195" s="414">
        <f t="shared" si="88"/>
        <v>0</v>
      </c>
      <c r="AK195" s="415">
        <f t="shared" si="89"/>
        <v>0</v>
      </c>
      <c r="AL195" s="416">
        <f t="shared" si="90"/>
        <v>0</v>
      </c>
      <c r="AM195" s="416">
        <f t="shared" si="91"/>
        <v>0</v>
      </c>
      <c r="AN195" s="416">
        <f t="shared" si="92"/>
        <v>0</v>
      </c>
      <c r="AO195" s="416">
        <f t="shared" si="93"/>
        <v>0</v>
      </c>
      <c r="AP195" s="476" t="str">
        <f t="shared" si="94"/>
        <v xml:space="preserve"> </v>
      </c>
      <c r="AQ195" s="419" t="str">
        <f t="shared" si="95"/>
        <v xml:space="preserve"> </v>
      </c>
      <c r="AR195" s="419" t="str">
        <f t="shared" si="96"/>
        <v xml:space="preserve"> </v>
      </c>
      <c r="AS195" s="419" t="str">
        <f t="shared" si="97"/>
        <v xml:space="preserve"> </v>
      </c>
      <c r="AT195" s="419" t="str">
        <f t="shared" si="98"/>
        <v xml:space="preserve"> </v>
      </c>
      <c r="AU195" s="419" t="str">
        <f t="shared" si="99"/>
        <v xml:space="preserve"> </v>
      </c>
      <c r="AV195" s="420" t="str">
        <f t="shared" si="100"/>
        <v xml:space="preserve"> </v>
      </c>
      <c r="AW195" s="447" t="str">
        <f t="shared" si="101"/>
        <v/>
      </c>
      <c r="AX195" s="422" t="str">
        <f t="shared" si="102"/>
        <v/>
      </c>
      <c r="AY195" s="448" t="str">
        <f t="shared" si="103"/>
        <v/>
      </c>
      <c r="AZ195" s="449" t="str">
        <f t="shared" si="104"/>
        <v/>
      </c>
      <c r="BA195" s="450" t="str">
        <f t="shared" si="105"/>
        <v/>
      </c>
      <c r="BB195" s="451" t="str">
        <f t="shared" si="106"/>
        <v/>
      </c>
      <c r="BC195" s="452" t="str">
        <f t="shared" si="107"/>
        <v/>
      </c>
      <c r="BD195" s="451" t="str">
        <f t="shared" si="108"/>
        <v/>
      </c>
      <c r="BE195" s="453" t="str">
        <f t="shared" si="109"/>
        <v/>
      </c>
      <c r="BF195" s="451" t="str">
        <f t="shared" si="110"/>
        <v/>
      </c>
      <c r="BG195" s="452" t="str">
        <f t="shared" si="111"/>
        <v/>
      </c>
      <c r="BH195" s="454" t="str">
        <f t="shared" si="112"/>
        <v/>
      </c>
      <c r="BI195" s="431"/>
      <c r="BQ195" s="455" t="s">
        <v>2536</v>
      </c>
      <c r="BV195" s="455" t="s">
        <v>2537</v>
      </c>
      <c r="BW195" s="455"/>
      <c r="BX195" s="455" t="s">
        <v>2538</v>
      </c>
      <c r="BY195" s="455" t="s">
        <v>2539</v>
      </c>
      <c r="CA195" s="455" t="s">
        <v>2353</v>
      </c>
      <c r="CC195" s="455" t="s">
        <v>2540</v>
      </c>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row>
    <row r="196" spans="1:140" ht="18.75" x14ac:dyDescent="0.3">
      <c r="A196" s="477"/>
      <c r="B196" s="478"/>
      <c r="C196" s="479">
        <v>183</v>
      </c>
      <c r="D196" s="480"/>
      <c r="E196" s="500"/>
      <c r="F196" s="481"/>
      <c r="G196" s="462"/>
      <c r="H196" s="463"/>
      <c r="I196" s="501"/>
      <c r="J196" s="497"/>
      <c r="K196" s="465"/>
      <c r="L196" s="466"/>
      <c r="M196" s="439"/>
      <c r="N196" s="399" t="str">
        <f t="shared" si="81"/>
        <v/>
      </c>
      <c r="O196" s="484"/>
      <c r="P196" s="484"/>
      <c r="Q196" s="484"/>
      <c r="R196" s="484"/>
      <c r="S196" s="484"/>
      <c r="T196" s="466"/>
      <c r="U196" s="485"/>
      <c r="V196" s="494"/>
      <c r="W196" s="495"/>
      <c r="X196" s="496"/>
      <c r="Y196" s="404">
        <f t="shared" si="82"/>
        <v>0</v>
      </c>
      <c r="Z196" s="405">
        <f t="shared" si="83"/>
        <v>0</v>
      </c>
      <c r="AA196" s="486"/>
      <c r="AB196" s="442">
        <f t="shared" si="84"/>
        <v>0</v>
      </c>
      <c r="AC196" s="487"/>
      <c r="AD196" s="409" t="str">
        <f t="shared" si="85"/>
        <v/>
      </c>
      <c r="AE196" s="410">
        <f t="shared" si="86"/>
        <v>0</v>
      </c>
      <c r="AF196" s="507"/>
      <c r="AG196" s="505"/>
      <c r="AH196" s="489"/>
      <c r="AI196" s="413">
        <f t="shared" si="87"/>
        <v>0</v>
      </c>
      <c r="AJ196" s="414">
        <f t="shared" si="88"/>
        <v>0</v>
      </c>
      <c r="AK196" s="415">
        <f t="shared" si="89"/>
        <v>0</v>
      </c>
      <c r="AL196" s="416">
        <f t="shared" si="90"/>
        <v>0</v>
      </c>
      <c r="AM196" s="416">
        <f t="shared" si="91"/>
        <v>0</v>
      </c>
      <c r="AN196" s="416">
        <f t="shared" si="92"/>
        <v>0</v>
      </c>
      <c r="AO196" s="416">
        <f t="shared" si="93"/>
        <v>0</v>
      </c>
      <c r="AP196" s="476" t="str">
        <f t="shared" si="94"/>
        <v xml:space="preserve"> </v>
      </c>
      <c r="AQ196" s="419" t="str">
        <f t="shared" si="95"/>
        <v xml:space="preserve"> </v>
      </c>
      <c r="AR196" s="419" t="str">
        <f t="shared" si="96"/>
        <v xml:space="preserve"> </v>
      </c>
      <c r="AS196" s="419" t="str">
        <f t="shared" si="97"/>
        <v xml:space="preserve"> </v>
      </c>
      <c r="AT196" s="419" t="str">
        <f t="shared" si="98"/>
        <v xml:space="preserve"> </v>
      </c>
      <c r="AU196" s="419" t="str">
        <f t="shared" si="99"/>
        <v xml:space="preserve"> </v>
      </c>
      <c r="AV196" s="420" t="str">
        <f t="shared" si="100"/>
        <v xml:space="preserve"> </v>
      </c>
      <c r="AW196" s="447" t="str">
        <f t="shared" si="101"/>
        <v/>
      </c>
      <c r="AX196" s="422" t="str">
        <f t="shared" si="102"/>
        <v/>
      </c>
      <c r="AY196" s="448" t="str">
        <f t="shared" si="103"/>
        <v/>
      </c>
      <c r="AZ196" s="449" t="str">
        <f t="shared" si="104"/>
        <v/>
      </c>
      <c r="BA196" s="450" t="str">
        <f t="shared" si="105"/>
        <v/>
      </c>
      <c r="BB196" s="451" t="str">
        <f t="shared" si="106"/>
        <v/>
      </c>
      <c r="BC196" s="452" t="str">
        <f t="shared" si="107"/>
        <v/>
      </c>
      <c r="BD196" s="451" t="str">
        <f t="shared" si="108"/>
        <v/>
      </c>
      <c r="BE196" s="453" t="str">
        <f t="shared" si="109"/>
        <v/>
      </c>
      <c r="BF196" s="451" t="str">
        <f t="shared" si="110"/>
        <v/>
      </c>
      <c r="BG196" s="452" t="str">
        <f t="shared" si="111"/>
        <v/>
      </c>
      <c r="BH196" s="454" t="str">
        <f t="shared" si="112"/>
        <v/>
      </c>
      <c r="BI196" s="431"/>
      <c r="BQ196" s="455" t="s">
        <v>2530</v>
      </c>
      <c r="BV196" s="455" t="s">
        <v>2541</v>
      </c>
      <c r="BW196" s="455"/>
      <c r="BX196" s="455" t="s">
        <v>2542</v>
      </c>
      <c r="BY196" s="455" t="s">
        <v>2543</v>
      </c>
      <c r="CA196" s="455" t="s">
        <v>2544</v>
      </c>
      <c r="CC196" s="455" t="s">
        <v>2545</v>
      </c>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row>
    <row r="197" spans="1:140" ht="18.75" x14ac:dyDescent="0.3">
      <c r="A197" s="477"/>
      <c r="B197" s="478"/>
      <c r="C197" s="469">
        <v>184</v>
      </c>
      <c r="D197" s="480"/>
      <c r="E197" s="500"/>
      <c r="F197" s="481"/>
      <c r="G197" s="462"/>
      <c r="H197" s="463"/>
      <c r="I197" s="501"/>
      <c r="J197" s="497"/>
      <c r="K197" s="465"/>
      <c r="L197" s="466"/>
      <c r="M197" s="439"/>
      <c r="N197" s="399" t="str">
        <f t="shared" si="81"/>
        <v/>
      </c>
      <c r="O197" s="484"/>
      <c r="P197" s="484"/>
      <c r="Q197" s="484"/>
      <c r="R197" s="484"/>
      <c r="S197" s="484"/>
      <c r="T197" s="466"/>
      <c r="U197" s="485"/>
      <c r="V197" s="494"/>
      <c r="W197" s="495"/>
      <c r="X197" s="496"/>
      <c r="Y197" s="404">
        <f t="shared" si="82"/>
        <v>0</v>
      </c>
      <c r="Z197" s="405">
        <f t="shared" si="83"/>
        <v>0</v>
      </c>
      <c r="AA197" s="486"/>
      <c r="AB197" s="442">
        <f t="shared" si="84"/>
        <v>0</v>
      </c>
      <c r="AC197" s="487"/>
      <c r="AD197" s="409" t="str">
        <f t="shared" si="85"/>
        <v/>
      </c>
      <c r="AE197" s="410">
        <f t="shared" si="86"/>
        <v>0</v>
      </c>
      <c r="AF197" s="507"/>
      <c r="AG197" s="505"/>
      <c r="AH197" s="489"/>
      <c r="AI197" s="413">
        <f t="shared" si="87"/>
        <v>0</v>
      </c>
      <c r="AJ197" s="414">
        <f t="shared" si="88"/>
        <v>0</v>
      </c>
      <c r="AK197" s="415">
        <f t="shared" si="89"/>
        <v>0</v>
      </c>
      <c r="AL197" s="416">
        <f t="shared" si="90"/>
        <v>0</v>
      </c>
      <c r="AM197" s="416">
        <f t="shared" si="91"/>
        <v>0</v>
      </c>
      <c r="AN197" s="416">
        <f t="shared" si="92"/>
        <v>0</v>
      </c>
      <c r="AO197" s="416">
        <f t="shared" si="93"/>
        <v>0</v>
      </c>
      <c r="AP197" s="476" t="str">
        <f t="shared" si="94"/>
        <v xml:space="preserve"> </v>
      </c>
      <c r="AQ197" s="419" t="str">
        <f t="shared" si="95"/>
        <v xml:space="preserve"> </v>
      </c>
      <c r="AR197" s="419" t="str">
        <f t="shared" si="96"/>
        <v xml:space="preserve"> </v>
      </c>
      <c r="AS197" s="419" t="str">
        <f t="shared" si="97"/>
        <v xml:space="preserve"> </v>
      </c>
      <c r="AT197" s="419" t="str">
        <f t="shared" si="98"/>
        <v xml:space="preserve"> </v>
      </c>
      <c r="AU197" s="419" t="str">
        <f t="shared" si="99"/>
        <v xml:space="preserve"> </v>
      </c>
      <c r="AV197" s="420" t="str">
        <f t="shared" si="100"/>
        <v xml:space="preserve"> </v>
      </c>
      <c r="AW197" s="447" t="str">
        <f t="shared" si="101"/>
        <v/>
      </c>
      <c r="AX197" s="422" t="str">
        <f t="shared" si="102"/>
        <v/>
      </c>
      <c r="AY197" s="448" t="str">
        <f t="shared" si="103"/>
        <v/>
      </c>
      <c r="AZ197" s="449" t="str">
        <f t="shared" si="104"/>
        <v/>
      </c>
      <c r="BA197" s="450" t="str">
        <f t="shared" si="105"/>
        <v/>
      </c>
      <c r="BB197" s="451" t="str">
        <f t="shared" si="106"/>
        <v/>
      </c>
      <c r="BC197" s="452" t="str">
        <f t="shared" si="107"/>
        <v/>
      </c>
      <c r="BD197" s="451" t="str">
        <f t="shared" si="108"/>
        <v/>
      </c>
      <c r="BE197" s="453" t="str">
        <f t="shared" si="109"/>
        <v/>
      </c>
      <c r="BF197" s="451" t="str">
        <f t="shared" si="110"/>
        <v/>
      </c>
      <c r="BG197" s="452" t="str">
        <f t="shared" si="111"/>
        <v/>
      </c>
      <c r="BH197" s="454" t="str">
        <f t="shared" si="112"/>
        <v/>
      </c>
      <c r="BI197" s="431"/>
      <c r="BQ197" s="455" t="s">
        <v>2546</v>
      </c>
      <c r="BV197" s="455" t="s">
        <v>2547</v>
      </c>
      <c r="BW197" s="455"/>
      <c r="BX197" s="455" t="s">
        <v>2548</v>
      </c>
      <c r="BY197" s="455" t="s">
        <v>2549</v>
      </c>
      <c r="CA197" s="455" t="s">
        <v>2550</v>
      </c>
      <c r="CC197" s="455" t="s">
        <v>2551</v>
      </c>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row>
    <row r="198" spans="1:140" ht="18.75" x14ac:dyDescent="0.3">
      <c r="A198" s="477"/>
      <c r="B198" s="478"/>
      <c r="C198" s="479">
        <v>185</v>
      </c>
      <c r="D198" s="480"/>
      <c r="E198" s="500"/>
      <c r="F198" s="481"/>
      <c r="G198" s="462"/>
      <c r="H198" s="463"/>
      <c r="I198" s="501"/>
      <c r="J198" s="497"/>
      <c r="K198" s="465"/>
      <c r="L198" s="466"/>
      <c r="M198" s="439"/>
      <c r="N198" s="399" t="str">
        <f t="shared" si="81"/>
        <v/>
      </c>
      <c r="O198" s="484"/>
      <c r="P198" s="484"/>
      <c r="Q198" s="484"/>
      <c r="R198" s="484"/>
      <c r="S198" s="484"/>
      <c r="T198" s="466"/>
      <c r="U198" s="485"/>
      <c r="V198" s="494"/>
      <c r="W198" s="495"/>
      <c r="X198" s="496"/>
      <c r="Y198" s="404">
        <f t="shared" si="82"/>
        <v>0</v>
      </c>
      <c r="Z198" s="405">
        <f t="shared" si="83"/>
        <v>0</v>
      </c>
      <c r="AA198" s="486"/>
      <c r="AB198" s="442">
        <f t="shared" si="84"/>
        <v>0</v>
      </c>
      <c r="AC198" s="487"/>
      <c r="AD198" s="409" t="str">
        <f t="shared" si="85"/>
        <v/>
      </c>
      <c r="AE198" s="410">
        <f t="shared" si="86"/>
        <v>0</v>
      </c>
      <c r="AF198" s="507"/>
      <c r="AG198" s="505"/>
      <c r="AH198" s="489"/>
      <c r="AI198" s="413">
        <f t="shared" si="87"/>
        <v>0</v>
      </c>
      <c r="AJ198" s="414">
        <f t="shared" si="88"/>
        <v>0</v>
      </c>
      <c r="AK198" s="415">
        <f t="shared" si="89"/>
        <v>0</v>
      </c>
      <c r="AL198" s="416">
        <f t="shared" si="90"/>
        <v>0</v>
      </c>
      <c r="AM198" s="416">
        <f t="shared" si="91"/>
        <v>0</v>
      </c>
      <c r="AN198" s="416">
        <f t="shared" si="92"/>
        <v>0</v>
      </c>
      <c r="AO198" s="416">
        <f t="shared" si="93"/>
        <v>0</v>
      </c>
      <c r="AP198" s="476" t="str">
        <f t="shared" si="94"/>
        <v xml:space="preserve"> </v>
      </c>
      <c r="AQ198" s="419" t="str">
        <f t="shared" si="95"/>
        <v xml:space="preserve"> </v>
      </c>
      <c r="AR198" s="419" t="str">
        <f t="shared" si="96"/>
        <v xml:space="preserve"> </v>
      </c>
      <c r="AS198" s="419" t="str">
        <f t="shared" si="97"/>
        <v xml:space="preserve"> </v>
      </c>
      <c r="AT198" s="419" t="str">
        <f t="shared" si="98"/>
        <v xml:space="preserve"> </v>
      </c>
      <c r="AU198" s="419" t="str">
        <f t="shared" si="99"/>
        <v xml:space="preserve"> </v>
      </c>
      <c r="AV198" s="420" t="str">
        <f t="shared" si="100"/>
        <v xml:space="preserve"> </v>
      </c>
      <c r="AW198" s="447" t="str">
        <f t="shared" si="101"/>
        <v/>
      </c>
      <c r="AX198" s="422" t="str">
        <f t="shared" si="102"/>
        <v/>
      </c>
      <c r="AY198" s="448" t="str">
        <f t="shared" si="103"/>
        <v/>
      </c>
      <c r="AZ198" s="449" t="str">
        <f t="shared" si="104"/>
        <v/>
      </c>
      <c r="BA198" s="450" t="str">
        <f t="shared" si="105"/>
        <v/>
      </c>
      <c r="BB198" s="451" t="str">
        <f t="shared" si="106"/>
        <v/>
      </c>
      <c r="BC198" s="452" t="str">
        <f t="shared" si="107"/>
        <v/>
      </c>
      <c r="BD198" s="451" t="str">
        <f t="shared" si="108"/>
        <v/>
      </c>
      <c r="BE198" s="453" t="str">
        <f t="shared" si="109"/>
        <v/>
      </c>
      <c r="BF198" s="451" t="str">
        <f t="shared" si="110"/>
        <v/>
      </c>
      <c r="BG198" s="452" t="str">
        <f t="shared" si="111"/>
        <v/>
      </c>
      <c r="BH198" s="454" t="str">
        <f t="shared" si="112"/>
        <v/>
      </c>
      <c r="BI198" s="431"/>
      <c r="BQ198" s="455" t="s">
        <v>2552</v>
      </c>
      <c r="BV198" s="455" t="s">
        <v>2553</v>
      </c>
      <c r="BW198" s="455"/>
      <c r="BX198" s="455" t="s">
        <v>2554</v>
      </c>
      <c r="BY198" s="455" t="s">
        <v>2555</v>
      </c>
      <c r="CA198" s="455" t="s">
        <v>2556</v>
      </c>
      <c r="CC198" s="455" t="s">
        <v>2557</v>
      </c>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row>
    <row r="199" spans="1:140" ht="18.75" x14ac:dyDescent="0.3">
      <c r="A199" s="477"/>
      <c r="B199" s="478"/>
      <c r="C199" s="469">
        <v>186</v>
      </c>
      <c r="D199" s="498"/>
      <c r="E199" s="515"/>
      <c r="F199" s="481"/>
      <c r="G199" s="462"/>
      <c r="H199" s="463"/>
      <c r="I199" s="501"/>
      <c r="J199" s="497"/>
      <c r="K199" s="465"/>
      <c r="L199" s="466"/>
      <c r="M199" s="439"/>
      <c r="N199" s="399" t="str">
        <f t="shared" si="81"/>
        <v/>
      </c>
      <c r="O199" s="484"/>
      <c r="P199" s="484"/>
      <c r="Q199" s="484"/>
      <c r="R199" s="484"/>
      <c r="S199" s="484"/>
      <c r="T199" s="466"/>
      <c r="U199" s="485"/>
      <c r="V199" s="494"/>
      <c r="W199" s="495"/>
      <c r="X199" s="496"/>
      <c r="Y199" s="404">
        <f t="shared" si="82"/>
        <v>0</v>
      </c>
      <c r="Z199" s="405">
        <f t="shared" si="83"/>
        <v>0</v>
      </c>
      <c r="AA199" s="486"/>
      <c r="AB199" s="442">
        <f t="shared" si="84"/>
        <v>0</v>
      </c>
      <c r="AC199" s="487"/>
      <c r="AD199" s="409" t="str">
        <f t="shared" si="85"/>
        <v/>
      </c>
      <c r="AE199" s="410">
        <f t="shared" si="86"/>
        <v>0</v>
      </c>
      <c r="AF199" s="507"/>
      <c r="AG199" s="505"/>
      <c r="AH199" s="489"/>
      <c r="AI199" s="413">
        <f t="shared" si="87"/>
        <v>0</v>
      </c>
      <c r="AJ199" s="414">
        <f t="shared" si="88"/>
        <v>0</v>
      </c>
      <c r="AK199" s="415">
        <f t="shared" si="89"/>
        <v>0</v>
      </c>
      <c r="AL199" s="416">
        <f t="shared" si="90"/>
        <v>0</v>
      </c>
      <c r="AM199" s="416">
        <f t="shared" si="91"/>
        <v>0</v>
      </c>
      <c r="AN199" s="416">
        <f t="shared" si="92"/>
        <v>0</v>
      </c>
      <c r="AO199" s="416">
        <f t="shared" si="93"/>
        <v>0</v>
      </c>
      <c r="AP199" s="476" t="str">
        <f t="shared" si="94"/>
        <v xml:space="preserve"> </v>
      </c>
      <c r="AQ199" s="419" t="str">
        <f t="shared" si="95"/>
        <v xml:space="preserve"> </v>
      </c>
      <c r="AR199" s="419" t="str">
        <f t="shared" si="96"/>
        <v xml:space="preserve"> </v>
      </c>
      <c r="AS199" s="419" t="str">
        <f t="shared" si="97"/>
        <v xml:space="preserve"> </v>
      </c>
      <c r="AT199" s="419" t="str">
        <f t="shared" si="98"/>
        <v xml:space="preserve"> </v>
      </c>
      <c r="AU199" s="419" t="str">
        <f t="shared" si="99"/>
        <v xml:space="preserve"> </v>
      </c>
      <c r="AV199" s="420" t="str">
        <f t="shared" si="100"/>
        <v xml:space="preserve"> </v>
      </c>
      <c r="AW199" s="447" t="str">
        <f t="shared" si="101"/>
        <v/>
      </c>
      <c r="AX199" s="422" t="str">
        <f t="shared" si="102"/>
        <v/>
      </c>
      <c r="AY199" s="448" t="str">
        <f t="shared" si="103"/>
        <v/>
      </c>
      <c r="AZ199" s="449" t="str">
        <f t="shared" si="104"/>
        <v/>
      </c>
      <c r="BA199" s="450" t="str">
        <f t="shared" si="105"/>
        <v/>
      </c>
      <c r="BB199" s="451" t="str">
        <f t="shared" si="106"/>
        <v/>
      </c>
      <c r="BC199" s="452" t="str">
        <f t="shared" si="107"/>
        <v/>
      </c>
      <c r="BD199" s="451" t="str">
        <f t="shared" si="108"/>
        <v/>
      </c>
      <c r="BE199" s="453" t="str">
        <f t="shared" si="109"/>
        <v/>
      </c>
      <c r="BF199" s="451" t="str">
        <f t="shared" si="110"/>
        <v/>
      </c>
      <c r="BG199" s="452" t="str">
        <f t="shared" si="111"/>
        <v/>
      </c>
      <c r="BH199" s="454" t="str">
        <f t="shared" si="112"/>
        <v/>
      </c>
      <c r="BI199" s="431"/>
      <c r="BQ199" s="455" t="s">
        <v>2558</v>
      </c>
      <c r="BV199" s="455" t="s">
        <v>2559</v>
      </c>
      <c r="BW199" s="455"/>
      <c r="BX199" s="455" t="s">
        <v>849</v>
      </c>
      <c r="BY199" s="455" t="s">
        <v>2560</v>
      </c>
      <c r="CA199" s="455" t="s">
        <v>2561</v>
      </c>
      <c r="CC199" s="455" t="s">
        <v>2562</v>
      </c>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row>
    <row r="200" spans="1:140" ht="18.75" x14ac:dyDescent="0.3">
      <c r="A200" s="477"/>
      <c r="B200" s="478"/>
      <c r="C200" s="479">
        <v>187</v>
      </c>
      <c r="D200" s="480"/>
      <c r="E200" s="500"/>
      <c r="F200" s="481"/>
      <c r="G200" s="462"/>
      <c r="H200" s="510"/>
      <c r="I200" s="511"/>
      <c r="J200" s="512"/>
      <c r="K200" s="513"/>
      <c r="L200" s="514"/>
      <c r="M200" s="439"/>
      <c r="N200" s="399" t="str">
        <f t="shared" si="81"/>
        <v/>
      </c>
      <c r="O200" s="484"/>
      <c r="P200" s="484"/>
      <c r="Q200" s="484"/>
      <c r="R200" s="484"/>
      <c r="S200" s="484"/>
      <c r="T200" s="466"/>
      <c r="U200" s="485"/>
      <c r="V200" s="494"/>
      <c r="W200" s="495"/>
      <c r="X200" s="496"/>
      <c r="Y200" s="404">
        <f t="shared" si="82"/>
        <v>0</v>
      </c>
      <c r="Z200" s="405">
        <f t="shared" si="83"/>
        <v>0</v>
      </c>
      <c r="AA200" s="486"/>
      <c r="AB200" s="442">
        <f t="shared" si="84"/>
        <v>0</v>
      </c>
      <c r="AC200" s="487"/>
      <c r="AD200" s="409" t="str">
        <f t="shared" si="85"/>
        <v/>
      </c>
      <c r="AE200" s="410">
        <f t="shared" si="86"/>
        <v>0</v>
      </c>
      <c r="AF200" s="507"/>
      <c r="AG200" s="505"/>
      <c r="AH200" s="489"/>
      <c r="AI200" s="413">
        <f t="shared" si="87"/>
        <v>0</v>
      </c>
      <c r="AJ200" s="414">
        <f t="shared" si="88"/>
        <v>0</v>
      </c>
      <c r="AK200" s="415">
        <f t="shared" si="89"/>
        <v>0</v>
      </c>
      <c r="AL200" s="416">
        <f t="shared" si="90"/>
        <v>0</v>
      </c>
      <c r="AM200" s="416">
        <f t="shared" si="91"/>
        <v>0</v>
      </c>
      <c r="AN200" s="416">
        <f t="shared" si="92"/>
        <v>0</v>
      </c>
      <c r="AO200" s="416">
        <f t="shared" si="93"/>
        <v>0</v>
      </c>
      <c r="AP200" s="476" t="str">
        <f t="shared" si="94"/>
        <v xml:space="preserve"> </v>
      </c>
      <c r="AQ200" s="419" t="str">
        <f t="shared" si="95"/>
        <v xml:space="preserve"> </v>
      </c>
      <c r="AR200" s="419" t="str">
        <f t="shared" si="96"/>
        <v xml:space="preserve"> </v>
      </c>
      <c r="AS200" s="419" t="str">
        <f t="shared" si="97"/>
        <v xml:space="preserve"> </v>
      </c>
      <c r="AT200" s="419" t="str">
        <f t="shared" si="98"/>
        <v xml:space="preserve"> </v>
      </c>
      <c r="AU200" s="419" t="str">
        <f t="shared" si="99"/>
        <v xml:space="preserve"> </v>
      </c>
      <c r="AV200" s="420" t="str">
        <f t="shared" si="100"/>
        <v xml:space="preserve"> </v>
      </c>
      <c r="AW200" s="447" t="str">
        <f t="shared" si="101"/>
        <v/>
      </c>
      <c r="AX200" s="422" t="str">
        <f t="shared" si="102"/>
        <v/>
      </c>
      <c r="AY200" s="448" t="str">
        <f t="shared" si="103"/>
        <v/>
      </c>
      <c r="AZ200" s="449" t="str">
        <f t="shared" si="104"/>
        <v/>
      </c>
      <c r="BA200" s="450" t="str">
        <f t="shared" si="105"/>
        <v/>
      </c>
      <c r="BB200" s="451" t="str">
        <f t="shared" si="106"/>
        <v/>
      </c>
      <c r="BC200" s="452" t="str">
        <f t="shared" si="107"/>
        <v/>
      </c>
      <c r="BD200" s="451" t="str">
        <f t="shared" si="108"/>
        <v/>
      </c>
      <c r="BE200" s="453" t="str">
        <f t="shared" si="109"/>
        <v/>
      </c>
      <c r="BF200" s="451" t="str">
        <f t="shared" si="110"/>
        <v/>
      </c>
      <c r="BG200" s="452" t="str">
        <f t="shared" si="111"/>
        <v/>
      </c>
      <c r="BH200" s="454" t="str">
        <f t="shared" si="112"/>
        <v/>
      </c>
      <c r="BI200" s="431"/>
      <c r="BQ200" s="455" t="s">
        <v>2563</v>
      </c>
      <c r="BV200" s="455" t="s">
        <v>2564</v>
      </c>
      <c r="BW200" s="455"/>
      <c r="BX200" s="455" t="s">
        <v>2565</v>
      </c>
      <c r="BY200" s="455" t="s">
        <v>2549</v>
      </c>
      <c r="CA200" s="455" t="s">
        <v>2566</v>
      </c>
      <c r="CC200" s="455" t="s">
        <v>2567</v>
      </c>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row>
    <row r="201" spans="1:140" ht="18.75" x14ac:dyDescent="0.3">
      <c r="A201" s="477"/>
      <c r="B201" s="478"/>
      <c r="C201" s="479">
        <v>188</v>
      </c>
      <c r="D201" s="480"/>
      <c r="E201" s="500"/>
      <c r="F201" s="481"/>
      <c r="G201" s="462"/>
      <c r="H201" s="463"/>
      <c r="I201" s="501"/>
      <c r="J201" s="497"/>
      <c r="K201" s="465"/>
      <c r="L201" s="466"/>
      <c r="M201" s="439"/>
      <c r="N201" s="399" t="str">
        <f t="shared" si="81"/>
        <v/>
      </c>
      <c r="O201" s="484"/>
      <c r="P201" s="484"/>
      <c r="Q201" s="484"/>
      <c r="R201" s="484"/>
      <c r="S201" s="484"/>
      <c r="T201" s="466"/>
      <c r="U201" s="485"/>
      <c r="V201" s="494"/>
      <c r="W201" s="495"/>
      <c r="X201" s="496"/>
      <c r="Y201" s="404">
        <f t="shared" si="82"/>
        <v>0</v>
      </c>
      <c r="Z201" s="405">
        <f t="shared" si="83"/>
        <v>0</v>
      </c>
      <c r="AA201" s="486"/>
      <c r="AB201" s="442">
        <f t="shared" si="84"/>
        <v>0</v>
      </c>
      <c r="AC201" s="487"/>
      <c r="AD201" s="409" t="str">
        <f t="shared" si="85"/>
        <v/>
      </c>
      <c r="AE201" s="410">
        <f t="shared" si="86"/>
        <v>0</v>
      </c>
      <c r="AF201" s="507"/>
      <c r="AG201" s="505"/>
      <c r="AH201" s="489"/>
      <c r="AI201" s="413">
        <f t="shared" si="87"/>
        <v>0</v>
      </c>
      <c r="AJ201" s="414">
        <f t="shared" si="88"/>
        <v>0</v>
      </c>
      <c r="AK201" s="415">
        <f t="shared" si="89"/>
        <v>0</v>
      </c>
      <c r="AL201" s="416">
        <f t="shared" si="90"/>
        <v>0</v>
      </c>
      <c r="AM201" s="416">
        <f t="shared" si="91"/>
        <v>0</v>
      </c>
      <c r="AN201" s="416">
        <f t="shared" si="92"/>
        <v>0</v>
      </c>
      <c r="AO201" s="416">
        <f t="shared" si="93"/>
        <v>0</v>
      </c>
      <c r="AP201" s="476" t="str">
        <f t="shared" si="94"/>
        <v xml:space="preserve"> </v>
      </c>
      <c r="AQ201" s="419" t="str">
        <f t="shared" si="95"/>
        <v xml:space="preserve"> </v>
      </c>
      <c r="AR201" s="419" t="str">
        <f t="shared" si="96"/>
        <v xml:space="preserve"> </v>
      </c>
      <c r="AS201" s="419" t="str">
        <f t="shared" si="97"/>
        <v xml:space="preserve"> </v>
      </c>
      <c r="AT201" s="419" t="str">
        <f t="shared" si="98"/>
        <v xml:space="preserve"> </v>
      </c>
      <c r="AU201" s="419" t="str">
        <f t="shared" si="99"/>
        <v xml:space="preserve"> </v>
      </c>
      <c r="AV201" s="420" t="str">
        <f t="shared" si="100"/>
        <v xml:space="preserve"> </v>
      </c>
      <c r="AW201" s="447" t="str">
        <f t="shared" si="101"/>
        <v/>
      </c>
      <c r="AX201" s="422" t="str">
        <f t="shared" si="102"/>
        <v/>
      </c>
      <c r="AY201" s="448" t="str">
        <f t="shared" si="103"/>
        <v/>
      </c>
      <c r="AZ201" s="449" t="str">
        <f t="shared" si="104"/>
        <v/>
      </c>
      <c r="BA201" s="450" t="str">
        <f t="shared" si="105"/>
        <v/>
      </c>
      <c r="BB201" s="451" t="str">
        <f t="shared" si="106"/>
        <v/>
      </c>
      <c r="BC201" s="452" t="str">
        <f t="shared" si="107"/>
        <v/>
      </c>
      <c r="BD201" s="451" t="str">
        <f t="shared" si="108"/>
        <v/>
      </c>
      <c r="BE201" s="453" t="str">
        <f t="shared" si="109"/>
        <v/>
      </c>
      <c r="BF201" s="451" t="str">
        <f t="shared" si="110"/>
        <v/>
      </c>
      <c r="BG201" s="452" t="str">
        <f t="shared" si="111"/>
        <v/>
      </c>
      <c r="BH201" s="454" t="str">
        <f t="shared" si="112"/>
        <v/>
      </c>
      <c r="BI201" s="431"/>
      <c r="BQ201" s="455" t="s">
        <v>2568</v>
      </c>
      <c r="BV201" s="455" t="s">
        <v>2569</v>
      </c>
      <c r="BW201" s="455"/>
      <c r="BX201" s="455" t="s">
        <v>2570</v>
      </c>
      <c r="BY201" s="455" t="s">
        <v>2555</v>
      </c>
      <c r="CA201" s="455" t="s">
        <v>2571</v>
      </c>
      <c r="CC201" s="455" t="s">
        <v>2572</v>
      </c>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row>
    <row r="202" spans="1:140" ht="18.75" x14ac:dyDescent="0.3">
      <c r="A202" s="477"/>
      <c r="B202" s="478"/>
      <c r="C202" s="469">
        <v>189</v>
      </c>
      <c r="D202" s="480"/>
      <c r="E202" s="500"/>
      <c r="F202" s="481"/>
      <c r="G202" s="462"/>
      <c r="H202" s="463"/>
      <c r="I202" s="501"/>
      <c r="J202" s="497"/>
      <c r="K202" s="465"/>
      <c r="L202" s="466"/>
      <c r="M202" s="439"/>
      <c r="N202" s="399" t="str">
        <f t="shared" si="81"/>
        <v/>
      </c>
      <c r="O202" s="484"/>
      <c r="P202" s="484"/>
      <c r="Q202" s="484"/>
      <c r="R202" s="484"/>
      <c r="S202" s="484"/>
      <c r="T202" s="466"/>
      <c r="U202" s="485"/>
      <c r="V202" s="494"/>
      <c r="W202" s="495"/>
      <c r="X202" s="496"/>
      <c r="Y202" s="404">
        <f t="shared" si="82"/>
        <v>0</v>
      </c>
      <c r="Z202" s="405">
        <f t="shared" si="83"/>
        <v>0</v>
      </c>
      <c r="AA202" s="486"/>
      <c r="AB202" s="442">
        <f t="shared" si="84"/>
        <v>0</v>
      </c>
      <c r="AC202" s="487"/>
      <c r="AD202" s="409" t="str">
        <f t="shared" si="85"/>
        <v/>
      </c>
      <c r="AE202" s="410">
        <f t="shared" si="86"/>
        <v>0</v>
      </c>
      <c r="AF202" s="507"/>
      <c r="AG202" s="505"/>
      <c r="AH202" s="489"/>
      <c r="AI202" s="413">
        <f t="shared" si="87"/>
        <v>0</v>
      </c>
      <c r="AJ202" s="414">
        <f t="shared" si="88"/>
        <v>0</v>
      </c>
      <c r="AK202" s="415">
        <f t="shared" si="89"/>
        <v>0</v>
      </c>
      <c r="AL202" s="416">
        <f t="shared" si="90"/>
        <v>0</v>
      </c>
      <c r="AM202" s="416">
        <f t="shared" si="91"/>
        <v>0</v>
      </c>
      <c r="AN202" s="416">
        <f t="shared" si="92"/>
        <v>0</v>
      </c>
      <c r="AO202" s="416">
        <f t="shared" si="93"/>
        <v>0</v>
      </c>
      <c r="AP202" s="476" t="str">
        <f t="shared" si="94"/>
        <v xml:space="preserve"> </v>
      </c>
      <c r="AQ202" s="419" t="str">
        <f t="shared" si="95"/>
        <v xml:space="preserve"> </v>
      </c>
      <c r="AR202" s="419" t="str">
        <f t="shared" si="96"/>
        <v xml:space="preserve"> </v>
      </c>
      <c r="AS202" s="419" t="str">
        <f t="shared" si="97"/>
        <v xml:space="preserve"> </v>
      </c>
      <c r="AT202" s="419" t="str">
        <f t="shared" si="98"/>
        <v xml:space="preserve"> </v>
      </c>
      <c r="AU202" s="419" t="str">
        <f t="shared" si="99"/>
        <v xml:space="preserve"> </v>
      </c>
      <c r="AV202" s="420" t="str">
        <f t="shared" si="100"/>
        <v xml:space="preserve"> </v>
      </c>
      <c r="AW202" s="447" t="str">
        <f t="shared" si="101"/>
        <v/>
      </c>
      <c r="AX202" s="422" t="str">
        <f t="shared" si="102"/>
        <v/>
      </c>
      <c r="AY202" s="448" t="str">
        <f t="shared" si="103"/>
        <v/>
      </c>
      <c r="AZ202" s="449" t="str">
        <f t="shared" si="104"/>
        <v/>
      </c>
      <c r="BA202" s="450" t="str">
        <f t="shared" si="105"/>
        <v/>
      </c>
      <c r="BB202" s="451" t="str">
        <f t="shared" si="106"/>
        <v/>
      </c>
      <c r="BC202" s="452" t="str">
        <f t="shared" si="107"/>
        <v/>
      </c>
      <c r="BD202" s="451" t="str">
        <f t="shared" si="108"/>
        <v/>
      </c>
      <c r="BE202" s="453" t="str">
        <f t="shared" si="109"/>
        <v/>
      </c>
      <c r="BF202" s="451" t="str">
        <f t="shared" si="110"/>
        <v/>
      </c>
      <c r="BG202" s="452" t="str">
        <f t="shared" si="111"/>
        <v/>
      </c>
      <c r="BH202" s="454" t="str">
        <f t="shared" si="112"/>
        <v/>
      </c>
      <c r="BI202" s="431"/>
      <c r="BQ202" s="455" t="s">
        <v>2573</v>
      </c>
      <c r="BV202" s="455" t="s">
        <v>2574</v>
      </c>
      <c r="BW202" s="455"/>
      <c r="BX202" s="455" t="s">
        <v>2575</v>
      </c>
      <c r="BY202" s="455" t="s">
        <v>2576</v>
      </c>
      <c r="CA202" s="455" t="s">
        <v>2577</v>
      </c>
      <c r="CC202" s="455" t="s">
        <v>2578</v>
      </c>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row>
    <row r="203" spans="1:140" ht="18.75" x14ac:dyDescent="0.3">
      <c r="A203" s="477"/>
      <c r="B203" s="478"/>
      <c r="C203" s="479">
        <v>190</v>
      </c>
      <c r="D203" s="498"/>
      <c r="E203" s="515"/>
      <c r="F203" s="481"/>
      <c r="G203" s="462"/>
      <c r="H203" s="463"/>
      <c r="I203" s="501"/>
      <c r="J203" s="497"/>
      <c r="K203" s="465"/>
      <c r="L203" s="466"/>
      <c r="M203" s="439"/>
      <c r="N203" s="399" t="str">
        <f t="shared" si="81"/>
        <v/>
      </c>
      <c r="O203" s="484"/>
      <c r="P203" s="484"/>
      <c r="Q203" s="484"/>
      <c r="R203" s="484"/>
      <c r="S203" s="484"/>
      <c r="T203" s="466"/>
      <c r="U203" s="485"/>
      <c r="V203" s="494"/>
      <c r="W203" s="495"/>
      <c r="X203" s="496"/>
      <c r="Y203" s="404">
        <f t="shared" si="82"/>
        <v>0</v>
      </c>
      <c r="Z203" s="405">
        <f t="shared" si="83"/>
        <v>0</v>
      </c>
      <c r="AA203" s="486"/>
      <c r="AB203" s="442">
        <f t="shared" si="84"/>
        <v>0</v>
      </c>
      <c r="AC203" s="487"/>
      <c r="AD203" s="409" t="str">
        <f t="shared" si="85"/>
        <v/>
      </c>
      <c r="AE203" s="410">
        <f t="shared" si="86"/>
        <v>0</v>
      </c>
      <c r="AF203" s="507"/>
      <c r="AG203" s="505"/>
      <c r="AH203" s="489"/>
      <c r="AI203" s="413">
        <f t="shared" si="87"/>
        <v>0</v>
      </c>
      <c r="AJ203" s="414">
        <f t="shared" si="88"/>
        <v>0</v>
      </c>
      <c r="AK203" s="415">
        <f t="shared" si="89"/>
        <v>0</v>
      </c>
      <c r="AL203" s="416">
        <f t="shared" si="90"/>
        <v>0</v>
      </c>
      <c r="AM203" s="416">
        <f t="shared" si="91"/>
        <v>0</v>
      </c>
      <c r="AN203" s="416">
        <f t="shared" si="92"/>
        <v>0</v>
      </c>
      <c r="AO203" s="416">
        <f t="shared" si="93"/>
        <v>0</v>
      </c>
      <c r="AP203" s="476" t="str">
        <f t="shared" si="94"/>
        <v xml:space="preserve"> </v>
      </c>
      <c r="AQ203" s="419" t="str">
        <f t="shared" si="95"/>
        <v xml:space="preserve"> </v>
      </c>
      <c r="AR203" s="419" t="str">
        <f t="shared" si="96"/>
        <v xml:space="preserve"> </v>
      </c>
      <c r="AS203" s="419" t="str">
        <f t="shared" si="97"/>
        <v xml:space="preserve"> </v>
      </c>
      <c r="AT203" s="419" t="str">
        <f t="shared" si="98"/>
        <v xml:space="preserve"> </v>
      </c>
      <c r="AU203" s="419" t="str">
        <f t="shared" si="99"/>
        <v xml:space="preserve"> </v>
      </c>
      <c r="AV203" s="420" t="str">
        <f t="shared" si="100"/>
        <v xml:space="preserve"> </v>
      </c>
      <c r="AW203" s="447" t="str">
        <f t="shared" si="101"/>
        <v/>
      </c>
      <c r="AX203" s="422" t="str">
        <f t="shared" si="102"/>
        <v/>
      </c>
      <c r="AY203" s="448" t="str">
        <f t="shared" si="103"/>
        <v/>
      </c>
      <c r="AZ203" s="449" t="str">
        <f t="shared" si="104"/>
        <v/>
      </c>
      <c r="BA203" s="450" t="str">
        <f t="shared" si="105"/>
        <v/>
      </c>
      <c r="BB203" s="451" t="str">
        <f t="shared" si="106"/>
        <v/>
      </c>
      <c r="BC203" s="452" t="str">
        <f t="shared" si="107"/>
        <v/>
      </c>
      <c r="BD203" s="451" t="str">
        <f t="shared" si="108"/>
        <v/>
      </c>
      <c r="BE203" s="453" t="str">
        <f t="shared" si="109"/>
        <v/>
      </c>
      <c r="BF203" s="451" t="str">
        <f t="shared" si="110"/>
        <v/>
      </c>
      <c r="BG203" s="452" t="str">
        <f t="shared" si="111"/>
        <v/>
      </c>
      <c r="BH203" s="454" t="str">
        <f t="shared" si="112"/>
        <v/>
      </c>
      <c r="BI203" s="431"/>
      <c r="BQ203" s="455" t="s">
        <v>2579</v>
      </c>
      <c r="BV203" s="455" t="s">
        <v>2580</v>
      </c>
      <c r="BW203" s="455"/>
      <c r="BX203" s="455" t="s">
        <v>2581</v>
      </c>
      <c r="BY203" s="455" t="s">
        <v>2582</v>
      </c>
      <c r="CA203" s="455" t="s">
        <v>2583</v>
      </c>
      <c r="CC203" s="455" t="s">
        <v>2584</v>
      </c>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row>
    <row r="204" spans="1:140" ht="18.75" x14ac:dyDescent="0.3">
      <c r="A204" s="477"/>
      <c r="B204" s="478"/>
      <c r="C204" s="469">
        <v>191</v>
      </c>
      <c r="D204" s="480"/>
      <c r="E204" s="500"/>
      <c r="F204" s="481"/>
      <c r="G204" s="462"/>
      <c r="H204" s="463"/>
      <c r="I204" s="501"/>
      <c r="J204" s="497"/>
      <c r="K204" s="465"/>
      <c r="L204" s="466"/>
      <c r="M204" s="439"/>
      <c r="N204" s="399" t="str">
        <f t="shared" si="81"/>
        <v/>
      </c>
      <c r="O204" s="484"/>
      <c r="P204" s="484"/>
      <c r="Q204" s="484"/>
      <c r="R204" s="484"/>
      <c r="S204" s="484"/>
      <c r="T204" s="466"/>
      <c r="U204" s="485"/>
      <c r="V204" s="494"/>
      <c r="W204" s="495"/>
      <c r="X204" s="496"/>
      <c r="Y204" s="404">
        <f t="shared" si="82"/>
        <v>0</v>
      </c>
      <c r="Z204" s="405">
        <f t="shared" si="83"/>
        <v>0</v>
      </c>
      <c r="AA204" s="486"/>
      <c r="AB204" s="442">
        <f t="shared" si="84"/>
        <v>0</v>
      </c>
      <c r="AC204" s="487"/>
      <c r="AD204" s="409" t="str">
        <f t="shared" si="85"/>
        <v/>
      </c>
      <c r="AE204" s="410">
        <f t="shared" si="86"/>
        <v>0</v>
      </c>
      <c r="AF204" s="507"/>
      <c r="AG204" s="505"/>
      <c r="AH204" s="489"/>
      <c r="AI204" s="413">
        <f t="shared" si="87"/>
        <v>0</v>
      </c>
      <c r="AJ204" s="414">
        <f t="shared" si="88"/>
        <v>0</v>
      </c>
      <c r="AK204" s="415">
        <f t="shared" si="89"/>
        <v>0</v>
      </c>
      <c r="AL204" s="416">
        <f t="shared" si="90"/>
        <v>0</v>
      </c>
      <c r="AM204" s="416">
        <f t="shared" si="91"/>
        <v>0</v>
      </c>
      <c r="AN204" s="416">
        <f t="shared" si="92"/>
        <v>0</v>
      </c>
      <c r="AO204" s="416">
        <f t="shared" si="93"/>
        <v>0</v>
      </c>
      <c r="AP204" s="476" t="str">
        <f t="shared" si="94"/>
        <v xml:space="preserve"> </v>
      </c>
      <c r="AQ204" s="419" t="str">
        <f t="shared" si="95"/>
        <v xml:space="preserve"> </v>
      </c>
      <c r="AR204" s="419" t="str">
        <f t="shared" si="96"/>
        <v xml:space="preserve"> </v>
      </c>
      <c r="AS204" s="419" t="str">
        <f t="shared" si="97"/>
        <v xml:space="preserve"> </v>
      </c>
      <c r="AT204" s="419" t="str">
        <f t="shared" si="98"/>
        <v xml:space="preserve"> </v>
      </c>
      <c r="AU204" s="419" t="str">
        <f t="shared" si="99"/>
        <v xml:space="preserve"> </v>
      </c>
      <c r="AV204" s="420" t="str">
        <f t="shared" si="100"/>
        <v xml:space="preserve"> </v>
      </c>
      <c r="AW204" s="447" t="str">
        <f t="shared" si="101"/>
        <v/>
      </c>
      <c r="AX204" s="422" t="str">
        <f t="shared" si="102"/>
        <v/>
      </c>
      <c r="AY204" s="448" t="str">
        <f t="shared" si="103"/>
        <v/>
      </c>
      <c r="AZ204" s="449" t="str">
        <f t="shared" si="104"/>
        <v/>
      </c>
      <c r="BA204" s="450" t="str">
        <f t="shared" si="105"/>
        <v/>
      </c>
      <c r="BB204" s="451" t="str">
        <f t="shared" si="106"/>
        <v/>
      </c>
      <c r="BC204" s="452" t="str">
        <f t="shared" si="107"/>
        <v/>
      </c>
      <c r="BD204" s="451" t="str">
        <f t="shared" si="108"/>
        <v/>
      </c>
      <c r="BE204" s="453" t="str">
        <f t="shared" si="109"/>
        <v/>
      </c>
      <c r="BF204" s="451" t="str">
        <f t="shared" si="110"/>
        <v/>
      </c>
      <c r="BG204" s="452" t="str">
        <f t="shared" si="111"/>
        <v/>
      </c>
      <c r="BH204" s="454" t="str">
        <f t="shared" si="112"/>
        <v/>
      </c>
      <c r="BI204" s="431"/>
      <c r="BQ204" s="455" t="s">
        <v>2585</v>
      </c>
      <c r="BV204" s="455" t="s">
        <v>2586</v>
      </c>
      <c r="BW204" s="455"/>
      <c r="BX204" s="455" t="s">
        <v>2587</v>
      </c>
      <c r="BY204" s="455" t="s">
        <v>2588</v>
      </c>
      <c r="CA204" s="455" t="s">
        <v>2589</v>
      </c>
      <c r="CC204" s="455" t="s">
        <v>2590</v>
      </c>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row>
    <row r="205" spans="1:140" ht="18.75" x14ac:dyDescent="0.3">
      <c r="A205" s="477"/>
      <c r="B205" s="478"/>
      <c r="C205" s="479">
        <v>192</v>
      </c>
      <c r="D205" s="480"/>
      <c r="E205" s="500"/>
      <c r="F205" s="481"/>
      <c r="G205" s="462"/>
      <c r="H205" s="463"/>
      <c r="I205" s="501"/>
      <c r="J205" s="497"/>
      <c r="K205" s="465"/>
      <c r="L205" s="466"/>
      <c r="M205" s="439"/>
      <c r="N205" s="399" t="str">
        <f t="shared" si="81"/>
        <v/>
      </c>
      <c r="O205" s="484"/>
      <c r="P205" s="484"/>
      <c r="Q205" s="484"/>
      <c r="R205" s="484"/>
      <c r="S205" s="484"/>
      <c r="T205" s="466"/>
      <c r="U205" s="485"/>
      <c r="V205" s="494"/>
      <c r="W205" s="495"/>
      <c r="X205" s="496"/>
      <c r="Y205" s="404">
        <f t="shared" si="82"/>
        <v>0</v>
      </c>
      <c r="Z205" s="405">
        <f t="shared" si="83"/>
        <v>0</v>
      </c>
      <c r="AA205" s="486"/>
      <c r="AB205" s="442">
        <f t="shared" si="84"/>
        <v>0</v>
      </c>
      <c r="AC205" s="487"/>
      <c r="AD205" s="409" t="str">
        <f t="shared" si="85"/>
        <v/>
      </c>
      <c r="AE205" s="410">
        <f t="shared" si="86"/>
        <v>0</v>
      </c>
      <c r="AF205" s="507"/>
      <c r="AG205" s="505"/>
      <c r="AH205" s="489"/>
      <c r="AI205" s="413">
        <f t="shared" si="87"/>
        <v>0</v>
      </c>
      <c r="AJ205" s="414">
        <f t="shared" si="88"/>
        <v>0</v>
      </c>
      <c r="AK205" s="415">
        <f t="shared" si="89"/>
        <v>0</v>
      </c>
      <c r="AL205" s="416">
        <f t="shared" si="90"/>
        <v>0</v>
      </c>
      <c r="AM205" s="416">
        <f t="shared" si="91"/>
        <v>0</v>
      </c>
      <c r="AN205" s="416">
        <f t="shared" si="92"/>
        <v>0</v>
      </c>
      <c r="AO205" s="416">
        <f t="shared" si="93"/>
        <v>0</v>
      </c>
      <c r="AP205" s="476" t="str">
        <f t="shared" si="94"/>
        <v xml:space="preserve"> </v>
      </c>
      <c r="AQ205" s="419" t="str">
        <f t="shared" si="95"/>
        <v xml:space="preserve"> </v>
      </c>
      <c r="AR205" s="419" t="str">
        <f t="shared" si="96"/>
        <v xml:space="preserve"> </v>
      </c>
      <c r="AS205" s="419" t="str">
        <f t="shared" si="97"/>
        <v xml:space="preserve"> </v>
      </c>
      <c r="AT205" s="419" t="str">
        <f t="shared" si="98"/>
        <v xml:space="preserve"> </v>
      </c>
      <c r="AU205" s="419" t="str">
        <f t="shared" si="99"/>
        <v xml:space="preserve"> </v>
      </c>
      <c r="AV205" s="420" t="str">
        <f t="shared" si="100"/>
        <v xml:space="preserve"> </v>
      </c>
      <c r="AW205" s="447" t="str">
        <f t="shared" si="101"/>
        <v/>
      </c>
      <c r="AX205" s="422" t="str">
        <f t="shared" si="102"/>
        <v/>
      </c>
      <c r="AY205" s="448" t="str">
        <f t="shared" si="103"/>
        <v/>
      </c>
      <c r="AZ205" s="449" t="str">
        <f t="shared" si="104"/>
        <v/>
      </c>
      <c r="BA205" s="450" t="str">
        <f t="shared" si="105"/>
        <v/>
      </c>
      <c r="BB205" s="451" t="str">
        <f t="shared" si="106"/>
        <v/>
      </c>
      <c r="BC205" s="452" t="str">
        <f t="shared" si="107"/>
        <v/>
      </c>
      <c r="BD205" s="451" t="str">
        <f t="shared" si="108"/>
        <v/>
      </c>
      <c r="BE205" s="453" t="str">
        <f t="shared" si="109"/>
        <v/>
      </c>
      <c r="BF205" s="451" t="str">
        <f t="shared" si="110"/>
        <v/>
      </c>
      <c r="BG205" s="452" t="str">
        <f t="shared" si="111"/>
        <v/>
      </c>
      <c r="BH205" s="454" t="str">
        <f t="shared" si="112"/>
        <v/>
      </c>
      <c r="BI205" s="431"/>
      <c r="BQ205" s="455" t="s">
        <v>2247</v>
      </c>
      <c r="BV205" s="455" t="s">
        <v>2591</v>
      </c>
      <c r="BW205" s="455"/>
      <c r="BX205" s="455" t="s">
        <v>2592</v>
      </c>
      <c r="BY205" s="455" t="s">
        <v>2593</v>
      </c>
      <c r="CA205" s="455" t="s">
        <v>2594</v>
      </c>
      <c r="CC205" s="455" t="s">
        <v>2595</v>
      </c>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row>
    <row r="206" spans="1:140" ht="18.75" x14ac:dyDescent="0.3">
      <c r="A206" s="477"/>
      <c r="B206" s="478"/>
      <c r="C206" s="479">
        <v>193</v>
      </c>
      <c r="D206" s="480"/>
      <c r="E206" s="500"/>
      <c r="F206" s="481"/>
      <c r="G206" s="462"/>
      <c r="H206" s="463"/>
      <c r="I206" s="501"/>
      <c r="J206" s="497"/>
      <c r="K206" s="465"/>
      <c r="L206" s="466"/>
      <c r="M206" s="439"/>
      <c r="N206" s="399" t="str">
        <f t="shared" ref="N206:N269" si="113">IF((NETWORKDAYS(G206,M206)&gt;0),(NETWORKDAYS(G206,M206)),"")</f>
        <v/>
      </c>
      <c r="O206" s="484"/>
      <c r="P206" s="484"/>
      <c r="Q206" s="484"/>
      <c r="R206" s="484"/>
      <c r="S206" s="484"/>
      <c r="T206" s="466"/>
      <c r="U206" s="485"/>
      <c r="V206" s="494"/>
      <c r="W206" s="495"/>
      <c r="X206" s="496"/>
      <c r="Y206" s="404">
        <f t="shared" si="82"/>
        <v>0</v>
      </c>
      <c r="Z206" s="405">
        <f t="shared" si="83"/>
        <v>0</v>
      </c>
      <c r="AA206" s="486"/>
      <c r="AB206" s="442">
        <f t="shared" si="84"/>
        <v>0</v>
      </c>
      <c r="AC206" s="487"/>
      <c r="AD206" s="409" t="str">
        <f t="shared" si="85"/>
        <v/>
      </c>
      <c r="AE206" s="410">
        <f t="shared" si="86"/>
        <v>0</v>
      </c>
      <c r="AF206" s="507"/>
      <c r="AG206" s="505"/>
      <c r="AH206" s="489"/>
      <c r="AI206" s="413">
        <f t="shared" si="87"/>
        <v>0</v>
      </c>
      <c r="AJ206" s="414">
        <f t="shared" si="88"/>
        <v>0</v>
      </c>
      <c r="AK206" s="415">
        <f t="shared" si="89"/>
        <v>0</v>
      </c>
      <c r="AL206" s="416">
        <f t="shared" si="90"/>
        <v>0</v>
      </c>
      <c r="AM206" s="416">
        <f t="shared" si="91"/>
        <v>0</v>
      </c>
      <c r="AN206" s="416">
        <f t="shared" si="92"/>
        <v>0</v>
      </c>
      <c r="AO206" s="416">
        <f t="shared" si="93"/>
        <v>0</v>
      </c>
      <c r="AP206" s="476" t="str">
        <f t="shared" si="94"/>
        <v xml:space="preserve"> </v>
      </c>
      <c r="AQ206" s="419" t="str">
        <f t="shared" si="95"/>
        <v xml:space="preserve"> </v>
      </c>
      <c r="AR206" s="419" t="str">
        <f t="shared" si="96"/>
        <v xml:space="preserve"> </v>
      </c>
      <c r="AS206" s="419" t="str">
        <f t="shared" si="97"/>
        <v xml:space="preserve"> </v>
      </c>
      <c r="AT206" s="419" t="str">
        <f t="shared" si="98"/>
        <v xml:space="preserve"> </v>
      </c>
      <c r="AU206" s="419" t="str">
        <f t="shared" si="99"/>
        <v xml:space="preserve"> </v>
      </c>
      <c r="AV206" s="420" t="str">
        <f t="shared" si="100"/>
        <v xml:space="preserve"> </v>
      </c>
      <c r="AW206" s="447" t="str">
        <f t="shared" si="101"/>
        <v/>
      </c>
      <c r="AX206" s="422" t="str">
        <f t="shared" si="102"/>
        <v/>
      </c>
      <c r="AY206" s="448" t="str">
        <f t="shared" si="103"/>
        <v/>
      </c>
      <c r="AZ206" s="449" t="str">
        <f t="shared" si="104"/>
        <v/>
      </c>
      <c r="BA206" s="450" t="str">
        <f t="shared" si="105"/>
        <v/>
      </c>
      <c r="BB206" s="451" t="str">
        <f t="shared" si="106"/>
        <v/>
      </c>
      <c r="BC206" s="452" t="str">
        <f t="shared" si="107"/>
        <v/>
      </c>
      <c r="BD206" s="451" t="str">
        <f t="shared" si="108"/>
        <v/>
      </c>
      <c r="BE206" s="453" t="str">
        <f t="shared" si="109"/>
        <v/>
      </c>
      <c r="BF206" s="451" t="str">
        <f t="shared" si="110"/>
        <v/>
      </c>
      <c r="BG206" s="452" t="str">
        <f t="shared" si="111"/>
        <v/>
      </c>
      <c r="BH206" s="454" t="str">
        <f t="shared" si="112"/>
        <v/>
      </c>
      <c r="BI206" s="431"/>
      <c r="BQ206" s="455" t="s">
        <v>2499</v>
      </c>
      <c r="BV206" s="455" t="s">
        <v>2596</v>
      </c>
      <c r="BW206" s="455"/>
      <c r="BX206" s="455" t="s">
        <v>2597</v>
      </c>
      <c r="BY206" s="455" t="s">
        <v>2598</v>
      </c>
      <c r="CA206" s="455" t="s">
        <v>2599</v>
      </c>
      <c r="CC206" s="455" t="s">
        <v>2600</v>
      </c>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row>
    <row r="207" spans="1:140" ht="18.75" x14ac:dyDescent="0.3">
      <c r="A207" s="477"/>
      <c r="B207" s="478"/>
      <c r="C207" s="469">
        <v>194</v>
      </c>
      <c r="D207" s="498"/>
      <c r="E207" s="515"/>
      <c r="F207" s="481"/>
      <c r="G207" s="462"/>
      <c r="H207" s="463"/>
      <c r="I207" s="501"/>
      <c r="J207" s="497"/>
      <c r="K207" s="465"/>
      <c r="L207" s="466"/>
      <c r="M207" s="439"/>
      <c r="N207" s="399" t="str">
        <f t="shared" si="113"/>
        <v/>
      </c>
      <c r="O207" s="484"/>
      <c r="P207" s="484"/>
      <c r="Q207" s="484"/>
      <c r="R207" s="484"/>
      <c r="S207" s="484"/>
      <c r="T207" s="466"/>
      <c r="U207" s="485"/>
      <c r="V207" s="494"/>
      <c r="W207" s="495"/>
      <c r="X207" s="496"/>
      <c r="Y207" s="404">
        <f t="shared" si="82"/>
        <v>0</v>
      </c>
      <c r="Z207" s="405">
        <f t="shared" si="83"/>
        <v>0</v>
      </c>
      <c r="AA207" s="486"/>
      <c r="AB207" s="442">
        <f t="shared" si="84"/>
        <v>0</v>
      </c>
      <c r="AC207" s="487"/>
      <c r="AD207" s="409" t="str">
        <f t="shared" si="85"/>
        <v/>
      </c>
      <c r="AE207" s="410">
        <f t="shared" si="86"/>
        <v>0</v>
      </c>
      <c r="AF207" s="507"/>
      <c r="AG207" s="505"/>
      <c r="AH207" s="489"/>
      <c r="AI207" s="413">
        <f t="shared" si="87"/>
        <v>0</v>
      </c>
      <c r="AJ207" s="414">
        <f t="shared" si="88"/>
        <v>0</v>
      </c>
      <c r="AK207" s="415">
        <f t="shared" si="89"/>
        <v>0</v>
      </c>
      <c r="AL207" s="416">
        <f t="shared" si="90"/>
        <v>0</v>
      </c>
      <c r="AM207" s="416">
        <f t="shared" si="91"/>
        <v>0</v>
      </c>
      <c r="AN207" s="416">
        <f t="shared" si="92"/>
        <v>0</v>
      </c>
      <c r="AO207" s="416">
        <f t="shared" si="93"/>
        <v>0</v>
      </c>
      <c r="AP207" s="476" t="str">
        <f t="shared" si="94"/>
        <v xml:space="preserve"> </v>
      </c>
      <c r="AQ207" s="419" t="str">
        <f t="shared" si="95"/>
        <v xml:space="preserve"> </v>
      </c>
      <c r="AR207" s="419" t="str">
        <f t="shared" si="96"/>
        <v xml:space="preserve"> </v>
      </c>
      <c r="AS207" s="419" t="str">
        <f t="shared" si="97"/>
        <v xml:space="preserve"> </v>
      </c>
      <c r="AT207" s="419" t="str">
        <f t="shared" si="98"/>
        <v xml:space="preserve"> </v>
      </c>
      <c r="AU207" s="419" t="str">
        <f t="shared" si="99"/>
        <v xml:space="preserve"> </v>
      </c>
      <c r="AV207" s="420" t="str">
        <f t="shared" si="100"/>
        <v xml:space="preserve"> </v>
      </c>
      <c r="AW207" s="447" t="str">
        <f t="shared" si="101"/>
        <v/>
      </c>
      <c r="AX207" s="422" t="str">
        <f t="shared" si="102"/>
        <v/>
      </c>
      <c r="AY207" s="448" t="str">
        <f t="shared" si="103"/>
        <v/>
      </c>
      <c r="AZ207" s="449" t="str">
        <f t="shared" si="104"/>
        <v/>
      </c>
      <c r="BA207" s="450" t="str">
        <f t="shared" si="105"/>
        <v/>
      </c>
      <c r="BB207" s="451" t="str">
        <f t="shared" si="106"/>
        <v/>
      </c>
      <c r="BC207" s="452" t="str">
        <f t="shared" si="107"/>
        <v/>
      </c>
      <c r="BD207" s="451" t="str">
        <f t="shared" si="108"/>
        <v/>
      </c>
      <c r="BE207" s="453" t="str">
        <f t="shared" si="109"/>
        <v/>
      </c>
      <c r="BF207" s="451" t="str">
        <f t="shared" si="110"/>
        <v/>
      </c>
      <c r="BG207" s="452" t="str">
        <f t="shared" si="111"/>
        <v/>
      </c>
      <c r="BH207" s="454" t="str">
        <f t="shared" si="112"/>
        <v/>
      </c>
      <c r="BI207" s="431"/>
      <c r="BQ207" s="455" t="s">
        <v>2181</v>
      </c>
      <c r="BV207" s="455" t="s">
        <v>2601</v>
      </c>
      <c r="BW207" s="455"/>
      <c r="BX207" s="455" t="s">
        <v>2602</v>
      </c>
      <c r="BY207" s="455" t="s">
        <v>2603</v>
      </c>
      <c r="CA207" s="455" t="s">
        <v>2604</v>
      </c>
      <c r="CC207" s="455" t="s">
        <v>2605</v>
      </c>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row>
    <row r="208" spans="1:140" ht="18.75" x14ac:dyDescent="0.3">
      <c r="A208" s="477"/>
      <c r="B208" s="478"/>
      <c r="C208" s="479">
        <v>195</v>
      </c>
      <c r="D208" s="480"/>
      <c r="E208" s="500"/>
      <c r="F208" s="481"/>
      <c r="G208" s="462"/>
      <c r="H208" s="463"/>
      <c r="I208" s="501"/>
      <c r="J208" s="497"/>
      <c r="K208" s="465"/>
      <c r="L208" s="466"/>
      <c r="M208" s="439"/>
      <c r="N208" s="399" t="str">
        <f t="shared" si="113"/>
        <v/>
      </c>
      <c r="O208" s="484"/>
      <c r="P208" s="484"/>
      <c r="Q208" s="484"/>
      <c r="R208" s="484"/>
      <c r="S208" s="484"/>
      <c r="T208" s="466"/>
      <c r="U208" s="485"/>
      <c r="V208" s="494"/>
      <c r="W208" s="495"/>
      <c r="X208" s="496"/>
      <c r="Y208" s="404">
        <f t="shared" si="82"/>
        <v>0</v>
      </c>
      <c r="Z208" s="405">
        <f t="shared" si="83"/>
        <v>0</v>
      </c>
      <c r="AA208" s="486"/>
      <c r="AB208" s="442">
        <f t="shared" si="84"/>
        <v>0</v>
      </c>
      <c r="AC208" s="487"/>
      <c r="AD208" s="409" t="str">
        <f t="shared" si="85"/>
        <v/>
      </c>
      <c r="AE208" s="410">
        <f t="shared" si="86"/>
        <v>0</v>
      </c>
      <c r="AF208" s="507"/>
      <c r="AG208" s="505"/>
      <c r="AH208" s="489"/>
      <c r="AI208" s="413">
        <f t="shared" si="87"/>
        <v>0</v>
      </c>
      <c r="AJ208" s="414">
        <f t="shared" si="88"/>
        <v>0</v>
      </c>
      <c r="AK208" s="415">
        <f t="shared" si="89"/>
        <v>0</v>
      </c>
      <c r="AL208" s="416">
        <f t="shared" si="90"/>
        <v>0</v>
      </c>
      <c r="AM208" s="416">
        <f t="shared" si="91"/>
        <v>0</v>
      </c>
      <c r="AN208" s="416">
        <f t="shared" si="92"/>
        <v>0</v>
      </c>
      <c r="AO208" s="416">
        <f t="shared" si="93"/>
        <v>0</v>
      </c>
      <c r="AP208" s="476" t="str">
        <f t="shared" si="94"/>
        <v xml:space="preserve"> </v>
      </c>
      <c r="AQ208" s="419" t="str">
        <f t="shared" si="95"/>
        <v xml:space="preserve"> </v>
      </c>
      <c r="AR208" s="419" t="str">
        <f t="shared" si="96"/>
        <v xml:space="preserve"> </v>
      </c>
      <c r="AS208" s="419" t="str">
        <f t="shared" si="97"/>
        <v xml:space="preserve"> </v>
      </c>
      <c r="AT208" s="419" t="str">
        <f t="shared" si="98"/>
        <v xml:space="preserve"> </v>
      </c>
      <c r="AU208" s="419" t="str">
        <f t="shared" si="99"/>
        <v xml:space="preserve"> </v>
      </c>
      <c r="AV208" s="420" t="str">
        <f t="shared" si="100"/>
        <v xml:space="preserve"> </v>
      </c>
      <c r="AW208" s="447" t="str">
        <f t="shared" si="101"/>
        <v/>
      </c>
      <c r="AX208" s="422" t="str">
        <f t="shared" si="102"/>
        <v/>
      </c>
      <c r="AY208" s="448" t="str">
        <f t="shared" si="103"/>
        <v/>
      </c>
      <c r="AZ208" s="449" t="str">
        <f t="shared" si="104"/>
        <v/>
      </c>
      <c r="BA208" s="450" t="str">
        <f t="shared" si="105"/>
        <v/>
      </c>
      <c r="BB208" s="451" t="str">
        <f t="shared" si="106"/>
        <v/>
      </c>
      <c r="BC208" s="452" t="str">
        <f t="shared" si="107"/>
        <v/>
      </c>
      <c r="BD208" s="451" t="str">
        <f t="shared" si="108"/>
        <v/>
      </c>
      <c r="BE208" s="453" t="str">
        <f t="shared" si="109"/>
        <v/>
      </c>
      <c r="BF208" s="451" t="str">
        <f t="shared" si="110"/>
        <v/>
      </c>
      <c r="BG208" s="452" t="str">
        <f t="shared" si="111"/>
        <v/>
      </c>
      <c r="BH208" s="454" t="str">
        <f t="shared" si="112"/>
        <v/>
      </c>
      <c r="BI208" s="431"/>
      <c r="BQ208" s="455" t="s">
        <v>1223</v>
      </c>
      <c r="BV208" s="455" t="s">
        <v>2606</v>
      </c>
      <c r="BW208" s="455"/>
      <c r="BX208" s="455" t="s">
        <v>2607</v>
      </c>
      <c r="BY208" s="455" t="s">
        <v>2608</v>
      </c>
      <c r="CA208" s="455" t="s">
        <v>2609</v>
      </c>
      <c r="CC208" s="455" t="s">
        <v>2610</v>
      </c>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row>
    <row r="209" spans="1:140" ht="18.75" x14ac:dyDescent="0.3">
      <c r="A209" s="477"/>
      <c r="B209" s="478"/>
      <c r="C209" s="469">
        <v>196</v>
      </c>
      <c r="D209" s="480"/>
      <c r="E209" s="516"/>
      <c r="F209" s="481"/>
      <c r="G209" s="462"/>
      <c r="H209" s="463"/>
      <c r="I209" s="501"/>
      <c r="J209" s="497"/>
      <c r="K209" s="465"/>
      <c r="L209" s="466"/>
      <c r="M209" s="439"/>
      <c r="N209" s="399" t="str">
        <f t="shared" si="113"/>
        <v/>
      </c>
      <c r="O209" s="484"/>
      <c r="P209" s="484"/>
      <c r="Q209" s="484"/>
      <c r="R209" s="484"/>
      <c r="S209" s="484"/>
      <c r="T209" s="466"/>
      <c r="U209" s="485"/>
      <c r="V209" s="494"/>
      <c r="W209" s="495"/>
      <c r="X209" s="496"/>
      <c r="Y209" s="404">
        <f t="shared" si="82"/>
        <v>0</v>
      </c>
      <c r="Z209" s="405">
        <f t="shared" si="83"/>
        <v>0</v>
      </c>
      <c r="AA209" s="486"/>
      <c r="AB209" s="442">
        <f t="shared" si="84"/>
        <v>0</v>
      </c>
      <c r="AC209" s="487"/>
      <c r="AD209" s="409" t="str">
        <f t="shared" si="85"/>
        <v/>
      </c>
      <c r="AE209" s="410">
        <f t="shared" si="86"/>
        <v>0</v>
      </c>
      <c r="AF209" s="507"/>
      <c r="AG209" s="505"/>
      <c r="AH209" s="489"/>
      <c r="AI209" s="413">
        <f t="shared" si="87"/>
        <v>0</v>
      </c>
      <c r="AJ209" s="414">
        <f t="shared" si="88"/>
        <v>0</v>
      </c>
      <c r="AK209" s="415">
        <f t="shared" si="89"/>
        <v>0</v>
      </c>
      <c r="AL209" s="416">
        <f t="shared" si="90"/>
        <v>0</v>
      </c>
      <c r="AM209" s="416">
        <f t="shared" si="91"/>
        <v>0</v>
      </c>
      <c r="AN209" s="416">
        <f t="shared" si="92"/>
        <v>0</v>
      </c>
      <c r="AO209" s="416">
        <f t="shared" si="93"/>
        <v>0</v>
      </c>
      <c r="AP209" s="476" t="str">
        <f t="shared" si="94"/>
        <v xml:space="preserve"> </v>
      </c>
      <c r="AQ209" s="419" t="str">
        <f t="shared" si="95"/>
        <v xml:space="preserve"> </v>
      </c>
      <c r="AR209" s="419" t="str">
        <f t="shared" si="96"/>
        <v xml:space="preserve"> </v>
      </c>
      <c r="AS209" s="419" t="str">
        <f t="shared" si="97"/>
        <v xml:space="preserve"> </v>
      </c>
      <c r="AT209" s="419" t="str">
        <f t="shared" si="98"/>
        <v xml:space="preserve"> </v>
      </c>
      <c r="AU209" s="419" t="str">
        <f t="shared" si="99"/>
        <v xml:space="preserve"> </v>
      </c>
      <c r="AV209" s="420" t="str">
        <f t="shared" si="100"/>
        <v xml:space="preserve"> </v>
      </c>
      <c r="AW209" s="447" t="str">
        <f t="shared" si="101"/>
        <v/>
      </c>
      <c r="AX209" s="422" t="str">
        <f t="shared" si="102"/>
        <v/>
      </c>
      <c r="AY209" s="448" t="str">
        <f t="shared" si="103"/>
        <v/>
      </c>
      <c r="AZ209" s="449" t="str">
        <f t="shared" si="104"/>
        <v/>
      </c>
      <c r="BA209" s="450" t="str">
        <f t="shared" si="105"/>
        <v/>
      </c>
      <c r="BB209" s="451" t="str">
        <f t="shared" si="106"/>
        <v/>
      </c>
      <c r="BC209" s="452" t="str">
        <f t="shared" si="107"/>
        <v/>
      </c>
      <c r="BD209" s="451" t="str">
        <f t="shared" si="108"/>
        <v/>
      </c>
      <c r="BE209" s="453" t="str">
        <f t="shared" si="109"/>
        <v/>
      </c>
      <c r="BF209" s="451" t="str">
        <f t="shared" si="110"/>
        <v/>
      </c>
      <c r="BG209" s="452" t="str">
        <f t="shared" si="111"/>
        <v/>
      </c>
      <c r="BH209" s="454" t="str">
        <f t="shared" si="112"/>
        <v/>
      </c>
      <c r="BI209" s="431"/>
      <c r="BQ209" s="455" t="s">
        <v>2611</v>
      </c>
      <c r="BV209" s="455" t="s">
        <v>2612</v>
      </c>
      <c r="BW209" s="455"/>
      <c r="BX209" s="455" t="s">
        <v>849</v>
      </c>
      <c r="BY209" s="455" t="s">
        <v>2613</v>
      </c>
      <c r="CA209" s="455" t="s">
        <v>2614</v>
      </c>
      <c r="CC209" s="455" t="s">
        <v>2615</v>
      </c>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row>
    <row r="210" spans="1:140" ht="18.75" x14ac:dyDescent="0.3">
      <c r="A210" s="477"/>
      <c r="B210" s="478"/>
      <c r="C210" s="479">
        <v>197</v>
      </c>
      <c r="D210" s="480"/>
      <c r="E210" s="500"/>
      <c r="F210" s="481"/>
      <c r="G210" s="462"/>
      <c r="H210" s="463"/>
      <c r="I210" s="501"/>
      <c r="J210" s="497"/>
      <c r="K210" s="465"/>
      <c r="L210" s="466"/>
      <c r="M210" s="439"/>
      <c r="N210" s="399" t="str">
        <f t="shared" si="113"/>
        <v/>
      </c>
      <c r="O210" s="484"/>
      <c r="P210" s="484"/>
      <c r="Q210" s="484"/>
      <c r="R210" s="484"/>
      <c r="S210" s="484"/>
      <c r="T210" s="466"/>
      <c r="U210" s="485"/>
      <c r="V210" s="494"/>
      <c r="W210" s="495"/>
      <c r="X210" s="496"/>
      <c r="Y210" s="404">
        <f t="shared" si="82"/>
        <v>0</v>
      </c>
      <c r="Z210" s="405">
        <f t="shared" si="83"/>
        <v>0</v>
      </c>
      <c r="AA210" s="486"/>
      <c r="AB210" s="442">
        <f t="shared" si="84"/>
        <v>0</v>
      </c>
      <c r="AC210" s="487"/>
      <c r="AD210" s="409" t="str">
        <f t="shared" si="85"/>
        <v/>
      </c>
      <c r="AE210" s="410">
        <f t="shared" si="86"/>
        <v>0</v>
      </c>
      <c r="AF210" s="507"/>
      <c r="AG210" s="505"/>
      <c r="AH210" s="489"/>
      <c r="AI210" s="413">
        <f t="shared" si="87"/>
        <v>0</v>
      </c>
      <c r="AJ210" s="414">
        <f t="shared" si="88"/>
        <v>0</v>
      </c>
      <c r="AK210" s="415">
        <f t="shared" si="89"/>
        <v>0</v>
      </c>
      <c r="AL210" s="416">
        <f t="shared" si="90"/>
        <v>0</v>
      </c>
      <c r="AM210" s="416">
        <f t="shared" si="91"/>
        <v>0</v>
      </c>
      <c r="AN210" s="416">
        <f t="shared" si="92"/>
        <v>0</v>
      </c>
      <c r="AO210" s="416">
        <f t="shared" si="93"/>
        <v>0</v>
      </c>
      <c r="AP210" s="476" t="str">
        <f t="shared" si="94"/>
        <v xml:space="preserve"> </v>
      </c>
      <c r="AQ210" s="419" t="str">
        <f t="shared" si="95"/>
        <v xml:space="preserve"> </v>
      </c>
      <c r="AR210" s="419" t="str">
        <f t="shared" si="96"/>
        <v xml:space="preserve"> </v>
      </c>
      <c r="AS210" s="419" t="str">
        <f t="shared" si="97"/>
        <v xml:space="preserve"> </v>
      </c>
      <c r="AT210" s="419" t="str">
        <f t="shared" si="98"/>
        <v xml:space="preserve"> </v>
      </c>
      <c r="AU210" s="419" t="str">
        <f t="shared" si="99"/>
        <v xml:space="preserve"> </v>
      </c>
      <c r="AV210" s="420" t="str">
        <f t="shared" si="100"/>
        <v xml:space="preserve"> </v>
      </c>
      <c r="AW210" s="447" t="str">
        <f t="shared" si="101"/>
        <v/>
      </c>
      <c r="AX210" s="422" t="str">
        <f t="shared" si="102"/>
        <v/>
      </c>
      <c r="AY210" s="448" t="str">
        <f t="shared" si="103"/>
        <v/>
      </c>
      <c r="AZ210" s="449" t="str">
        <f t="shared" si="104"/>
        <v/>
      </c>
      <c r="BA210" s="450" t="str">
        <f t="shared" si="105"/>
        <v/>
      </c>
      <c r="BB210" s="451" t="str">
        <f t="shared" si="106"/>
        <v/>
      </c>
      <c r="BC210" s="452" t="str">
        <f t="shared" si="107"/>
        <v/>
      </c>
      <c r="BD210" s="451" t="str">
        <f t="shared" si="108"/>
        <v/>
      </c>
      <c r="BE210" s="453" t="str">
        <f t="shared" si="109"/>
        <v/>
      </c>
      <c r="BF210" s="451" t="str">
        <f t="shared" si="110"/>
        <v/>
      </c>
      <c r="BG210" s="452" t="str">
        <f t="shared" si="111"/>
        <v/>
      </c>
      <c r="BH210" s="454" t="str">
        <f t="shared" si="112"/>
        <v/>
      </c>
      <c r="BI210" s="431"/>
      <c r="BQ210" s="455" t="s">
        <v>2247</v>
      </c>
      <c r="BV210" s="455" t="s">
        <v>2616</v>
      </c>
      <c r="BW210" s="455"/>
      <c r="BX210" s="455" t="s">
        <v>2617</v>
      </c>
      <c r="BY210" s="455" t="s">
        <v>2618</v>
      </c>
      <c r="CA210" s="455" t="s">
        <v>2619</v>
      </c>
      <c r="CC210" s="455" t="s">
        <v>2620</v>
      </c>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row>
    <row r="211" spans="1:140" ht="18.75" x14ac:dyDescent="0.3">
      <c r="A211" s="477"/>
      <c r="B211" s="478"/>
      <c r="C211" s="479">
        <v>198</v>
      </c>
      <c r="D211" s="480"/>
      <c r="E211" s="500"/>
      <c r="F211" s="481"/>
      <c r="G211" s="462"/>
      <c r="H211" s="463"/>
      <c r="I211" s="501"/>
      <c r="J211" s="497"/>
      <c r="K211" s="465"/>
      <c r="L211" s="466"/>
      <c r="M211" s="439"/>
      <c r="N211" s="399" t="str">
        <f t="shared" si="113"/>
        <v/>
      </c>
      <c r="O211" s="484"/>
      <c r="P211" s="484"/>
      <c r="Q211" s="484"/>
      <c r="R211" s="484"/>
      <c r="S211" s="484"/>
      <c r="T211" s="466"/>
      <c r="U211" s="485"/>
      <c r="V211" s="494"/>
      <c r="W211" s="495"/>
      <c r="X211" s="496"/>
      <c r="Y211" s="404">
        <f t="shared" si="82"/>
        <v>0</v>
      </c>
      <c r="Z211" s="405">
        <f t="shared" si="83"/>
        <v>0</v>
      </c>
      <c r="AA211" s="486"/>
      <c r="AB211" s="442">
        <f t="shared" si="84"/>
        <v>0</v>
      </c>
      <c r="AC211" s="487"/>
      <c r="AD211" s="409" t="str">
        <f t="shared" si="85"/>
        <v/>
      </c>
      <c r="AE211" s="410">
        <f t="shared" si="86"/>
        <v>0</v>
      </c>
      <c r="AF211" s="507"/>
      <c r="AG211" s="505"/>
      <c r="AH211" s="489"/>
      <c r="AI211" s="413">
        <f t="shared" si="87"/>
        <v>0</v>
      </c>
      <c r="AJ211" s="414">
        <f t="shared" si="88"/>
        <v>0</v>
      </c>
      <c r="AK211" s="415">
        <f t="shared" si="89"/>
        <v>0</v>
      </c>
      <c r="AL211" s="416">
        <f t="shared" si="90"/>
        <v>0</v>
      </c>
      <c r="AM211" s="416">
        <f t="shared" si="91"/>
        <v>0</v>
      </c>
      <c r="AN211" s="416">
        <f t="shared" si="92"/>
        <v>0</v>
      </c>
      <c r="AO211" s="416">
        <f t="shared" si="93"/>
        <v>0</v>
      </c>
      <c r="AP211" s="476" t="str">
        <f t="shared" si="94"/>
        <v xml:space="preserve"> </v>
      </c>
      <c r="AQ211" s="419" t="str">
        <f t="shared" si="95"/>
        <v xml:space="preserve"> </v>
      </c>
      <c r="AR211" s="419" t="str">
        <f t="shared" si="96"/>
        <v xml:space="preserve"> </v>
      </c>
      <c r="AS211" s="419" t="str">
        <f t="shared" si="97"/>
        <v xml:space="preserve"> </v>
      </c>
      <c r="AT211" s="419" t="str">
        <f t="shared" si="98"/>
        <v xml:space="preserve"> </v>
      </c>
      <c r="AU211" s="419" t="str">
        <f t="shared" si="99"/>
        <v xml:space="preserve"> </v>
      </c>
      <c r="AV211" s="420" t="str">
        <f t="shared" si="100"/>
        <v xml:space="preserve"> </v>
      </c>
      <c r="AW211" s="447" t="str">
        <f t="shared" si="101"/>
        <v/>
      </c>
      <c r="AX211" s="422" t="str">
        <f t="shared" si="102"/>
        <v/>
      </c>
      <c r="AY211" s="448" t="str">
        <f t="shared" si="103"/>
        <v/>
      </c>
      <c r="AZ211" s="449" t="str">
        <f t="shared" si="104"/>
        <v/>
      </c>
      <c r="BA211" s="450" t="str">
        <f t="shared" si="105"/>
        <v/>
      </c>
      <c r="BB211" s="451" t="str">
        <f t="shared" si="106"/>
        <v/>
      </c>
      <c r="BC211" s="452" t="str">
        <f t="shared" si="107"/>
        <v/>
      </c>
      <c r="BD211" s="451" t="str">
        <f t="shared" si="108"/>
        <v/>
      </c>
      <c r="BE211" s="453" t="str">
        <f t="shared" si="109"/>
        <v/>
      </c>
      <c r="BF211" s="451" t="str">
        <f t="shared" si="110"/>
        <v/>
      </c>
      <c r="BG211" s="452" t="str">
        <f t="shared" si="111"/>
        <v/>
      </c>
      <c r="BH211" s="454" t="str">
        <f t="shared" si="112"/>
        <v/>
      </c>
      <c r="BI211" s="431"/>
      <c r="BQ211" s="455" t="s">
        <v>2499</v>
      </c>
      <c r="BV211" s="455" t="s">
        <v>2621</v>
      </c>
      <c r="BW211" s="455"/>
      <c r="BX211" s="455" t="s">
        <v>2622</v>
      </c>
      <c r="BY211" s="455" t="s">
        <v>2623</v>
      </c>
      <c r="CA211" s="455" t="s">
        <v>2624</v>
      </c>
      <c r="CC211" s="455" t="s">
        <v>2625</v>
      </c>
    </row>
    <row r="212" spans="1:140" ht="18.75" x14ac:dyDescent="0.3">
      <c r="A212" s="477"/>
      <c r="B212" s="478"/>
      <c r="C212" s="469">
        <v>199</v>
      </c>
      <c r="D212" s="517"/>
      <c r="E212" s="530"/>
      <c r="F212" s="481"/>
      <c r="G212" s="518"/>
      <c r="H212" s="510"/>
      <c r="I212" s="511"/>
      <c r="J212" s="512"/>
      <c r="K212" s="513"/>
      <c r="L212" s="514"/>
      <c r="M212" s="519"/>
      <c r="N212" s="399" t="str">
        <f t="shared" si="113"/>
        <v/>
      </c>
      <c r="O212" s="484"/>
      <c r="P212" s="484"/>
      <c r="Q212" s="484"/>
      <c r="R212" s="484"/>
      <c r="S212" s="484"/>
      <c r="T212" s="514"/>
      <c r="U212" s="520"/>
      <c r="V212" s="494"/>
      <c r="W212" s="521"/>
      <c r="X212" s="495"/>
      <c r="Y212" s="404">
        <f t="shared" si="82"/>
        <v>0</v>
      </c>
      <c r="Z212" s="405">
        <f t="shared" si="83"/>
        <v>0</v>
      </c>
      <c r="AA212" s="522"/>
      <c r="AB212" s="442">
        <f t="shared" si="84"/>
        <v>0</v>
      </c>
      <c r="AC212" s="487"/>
      <c r="AD212" s="409" t="str">
        <f t="shared" si="85"/>
        <v/>
      </c>
      <c r="AE212" s="410">
        <f t="shared" si="86"/>
        <v>0</v>
      </c>
      <c r="AF212" s="523"/>
      <c r="AG212" s="524"/>
      <c r="AH212" s="507"/>
      <c r="AI212" s="413">
        <f t="shared" si="87"/>
        <v>0</v>
      </c>
      <c r="AJ212" s="414">
        <f t="shared" si="88"/>
        <v>0</v>
      </c>
      <c r="AK212" s="415">
        <f t="shared" si="89"/>
        <v>0</v>
      </c>
      <c r="AL212" s="416">
        <f t="shared" si="90"/>
        <v>0</v>
      </c>
      <c r="AM212" s="416">
        <f t="shared" si="91"/>
        <v>0</v>
      </c>
      <c r="AN212" s="416">
        <f t="shared" si="92"/>
        <v>0</v>
      </c>
      <c r="AO212" s="416">
        <f t="shared" si="93"/>
        <v>0</v>
      </c>
      <c r="AP212" s="476" t="str">
        <f t="shared" si="94"/>
        <v xml:space="preserve"> </v>
      </c>
      <c r="AQ212" s="419" t="str">
        <f t="shared" si="95"/>
        <v xml:space="preserve"> </v>
      </c>
      <c r="AR212" s="419" t="str">
        <f t="shared" si="96"/>
        <v xml:space="preserve"> </v>
      </c>
      <c r="AS212" s="419" t="str">
        <f t="shared" si="97"/>
        <v xml:space="preserve"> </v>
      </c>
      <c r="AT212" s="419" t="str">
        <f t="shared" si="98"/>
        <v xml:space="preserve"> </v>
      </c>
      <c r="AU212" s="419" t="str">
        <f t="shared" si="99"/>
        <v xml:space="preserve"> </v>
      </c>
      <c r="AV212" s="420" t="str">
        <f t="shared" si="100"/>
        <v xml:space="preserve"> </v>
      </c>
      <c r="AW212" s="447" t="str">
        <f t="shared" si="101"/>
        <v/>
      </c>
      <c r="AX212" s="422" t="str">
        <f t="shared" si="102"/>
        <v/>
      </c>
      <c r="AY212" s="448" t="str">
        <f t="shared" si="103"/>
        <v/>
      </c>
      <c r="AZ212" s="449" t="str">
        <f t="shared" si="104"/>
        <v/>
      </c>
      <c r="BA212" s="450" t="str">
        <f t="shared" si="105"/>
        <v/>
      </c>
      <c r="BB212" s="451" t="str">
        <f t="shared" si="106"/>
        <v/>
      </c>
      <c r="BC212" s="452" t="str">
        <f t="shared" si="107"/>
        <v/>
      </c>
      <c r="BD212" s="451" t="str">
        <f t="shared" si="108"/>
        <v/>
      </c>
      <c r="BE212" s="453" t="str">
        <f t="shared" si="109"/>
        <v/>
      </c>
      <c r="BF212" s="451" t="str">
        <f t="shared" si="110"/>
        <v/>
      </c>
      <c r="BG212" s="452" t="str">
        <f t="shared" si="111"/>
        <v/>
      </c>
      <c r="BH212" s="454" t="str">
        <f t="shared" si="112"/>
        <v/>
      </c>
      <c r="BI212" s="431"/>
      <c r="BQ212" s="455" t="s">
        <v>2281</v>
      </c>
      <c r="BV212" s="455" t="s">
        <v>2626</v>
      </c>
      <c r="BW212" s="455"/>
      <c r="BX212" s="455" t="s">
        <v>1480</v>
      </c>
      <c r="BY212" s="455" t="s">
        <v>2593</v>
      </c>
      <c r="CA212" s="455" t="s">
        <v>2627</v>
      </c>
      <c r="CC212" s="455" t="s">
        <v>2628</v>
      </c>
    </row>
    <row r="213" spans="1:140" s="535" customFormat="1" ht="18.75" x14ac:dyDescent="0.3">
      <c r="A213" s="477"/>
      <c r="B213" s="478"/>
      <c r="C213" s="469">
        <v>200</v>
      </c>
      <c r="D213" s="480"/>
      <c r="E213" s="531"/>
      <c r="F213" s="481"/>
      <c r="G213" s="462"/>
      <c r="H213" s="525"/>
      <c r="I213" s="501"/>
      <c r="J213" s="497"/>
      <c r="K213" s="465"/>
      <c r="L213" s="466"/>
      <c r="M213" s="439"/>
      <c r="N213" s="399" t="str">
        <f t="shared" si="113"/>
        <v/>
      </c>
      <c r="O213" s="484"/>
      <c r="P213" s="484"/>
      <c r="Q213" s="484"/>
      <c r="R213" s="484"/>
      <c r="S213" s="484"/>
      <c r="T213" s="484"/>
      <c r="U213" s="466"/>
      <c r="V213" s="494"/>
      <c r="W213" s="495"/>
      <c r="X213" s="495"/>
      <c r="Y213" s="404">
        <f t="shared" si="82"/>
        <v>0</v>
      </c>
      <c r="Z213" s="405">
        <f t="shared" si="83"/>
        <v>0</v>
      </c>
      <c r="AA213" s="486"/>
      <c r="AB213" s="442">
        <f t="shared" si="84"/>
        <v>0</v>
      </c>
      <c r="AC213" s="487"/>
      <c r="AD213" s="409" t="str">
        <f t="shared" si="85"/>
        <v/>
      </c>
      <c r="AE213" s="410">
        <f t="shared" si="86"/>
        <v>0</v>
      </c>
      <c r="AF213" s="507"/>
      <c r="AG213" s="526"/>
      <c r="AH213" s="507"/>
      <c r="AI213" s="413">
        <f t="shared" si="87"/>
        <v>0</v>
      </c>
      <c r="AJ213" s="414">
        <f t="shared" si="88"/>
        <v>0</v>
      </c>
      <c r="AK213" s="415">
        <f t="shared" si="89"/>
        <v>0</v>
      </c>
      <c r="AL213" s="416">
        <f t="shared" si="90"/>
        <v>0</v>
      </c>
      <c r="AM213" s="416">
        <f t="shared" si="91"/>
        <v>0</v>
      </c>
      <c r="AN213" s="416">
        <f t="shared" si="92"/>
        <v>0</v>
      </c>
      <c r="AO213" s="416">
        <f t="shared" si="93"/>
        <v>0</v>
      </c>
      <c r="AP213" s="476" t="str">
        <f t="shared" si="94"/>
        <v xml:space="preserve"> </v>
      </c>
      <c r="AQ213" s="419" t="str">
        <f t="shared" si="95"/>
        <v xml:space="preserve"> </v>
      </c>
      <c r="AR213" s="419" t="str">
        <f t="shared" si="96"/>
        <v xml:space="preserve"> </v>
      </c>
      <c r="AS213" s="419" t="str">
        <f t="shared" si="97"/>
        <v xml:space="preserve"> </v>
      </c>
      <c r="AT213" s="419" t="str">
        <f t="shared" si="98"/>
        <v xml:space="preserve"> </v>
      </c>
      <c r="AU213" s="419" t="str">
        <f t="shared" si="99"/>
        <v xml:space="preserve"> </v>
      </c>
      <c r="AV213" s="420" t="str">
        <f t="shared" si="100"/>
        <v xml:space="preserve"> </v>
      </c>
      <c r="AW213" s="447" t="str">
        <f t="shared" si="101"/>
        <v/>
      </c>
      <c r="AX213" s="422" t="str">
        <f t="shared" si="102"/>
        <v/>
      </c>
      <c r="AY213" s="448" t="str">
        <f t="shared" si="103"/>
        <v/>
      </c>
      <c r="AZ213" s="449" t="str">
        <f t="shared" si="104"/>
        <v/>
      </c>
      <c r="BA213" s="450" t="str">
        <f t="shared" si="105"/>
        <v/>
      </c>
      <c r="BB213" s="451" t="str">
        <f t="shared" si="106"/>
        <v/>
      </c>
      <c r="BC213" s="452" t="str">
        <f t="shared" si="107"/>
        <v/>
      </c>
      <c r="BD213" s="451" t="str">
        <f t="shared" si="108"/>
        <v/>
      </c>
      <c r="BE213" s="453" t="str">
        <f t="shared" si="109"/>
        <v/>
      </c>
      <c r="BF213" s="451" t="str">
        <f t="shared" si="110"/>
        <v/>
      </c>
      <c r="BG213" s="452" t="str">
        <f t="shared" si="111"/>
        <v/>
      </c>
      <c r="BH213" s="454" t="str">
        <f t="shared" si="112"/>
        <v/>
      </c>
      <c r="BI213" s="431"/>
      <c r="BJ213" s="33"/>
      <c r="BK213" s="33"/>
      <c r="BL213" s="33"/>
      <c r="BM213" s="33"/>
      <c r="BN213" s="33"/>
      <c r="BO213" s="33"/>
      <c r="BP213" s="33"/>
      <c r="BQ213" s="455" t="s">
        <v>2181</v>
      </c>
      <c r="BR213" s="33"/>
      <c r="BS213" s="33"/>
      <c r="BT213" s="33"/>
      <c r="BU213" s="33"/>
      <c r="BV213" s="455" t="s">
        <v>2629</v>
      </c>
      <c r="BW213" s="455"/>
      <c r="BX213" s="455" t="s">
        <v>1524</v>
      </c>
      <c r="BY213" s="455" t="s">
        <v>2630</v>
      </c>
      <c r="BZ213" s="33"/>
      <c r="CA213" s="455" t="s">
        <v>2631</v>
      </c>
      <c r="CB213" s="33"/>
      <c r="CC213" s="455" t="s">
        <v>2632</v>
      </c>
      <c r="CD213" s="34"/>
      <c r="CE213" s="34"/>
      <c r="CF213" s="354"/>
      <c r="CG213" s="354"/>
      <c r="CH213" s="354"/>
      <c r="CI213" s="352"/>
      <c r="CJ213" s="352"/>
      <c r="CK213" s="352"/>
      <c r="CL213" s="352"/>
      <c r="CM213" s="352"/>
      <c r="CN213" s="352"/>
      <c r="CO213" s="352"/>
      <c r="CP213" s="352"/>
      <c r="CQ213" s="352"/>
      <c r="CR213" s="352"/>
      <c r="CS213" s="352"/>
      <c r="CT213" s="352"/>
      <c r="CU213" s="352"/>
      <c r="CV213" s="352"/>
      <c r="CW213" s="352"/>
      <c r="CX213" s="352"/>
      <c r="CY213" s="352"/>
      <c r="CZ213" s="352"/>
      <c r="DA213" s="352"/>
      <c r="DB213" s="352"/>
      <c r="DC213" s="352"/>
      <c r="DD213" s="352"/>
      <c r="DE213" s="352"/>
      <c r="DF213" s="352"/>
      <c r="DG213" s="352"/>
      <c r="DH213" s="352"/>
      <c r="DI213" s="352"/>
      <c r="DJ213" s="352"/>
      <c r="DK213" s="352"/>
      <c r="DL213" s="352"/>
      <c r="DM213" s="352"/>
      <c r="DN213" s="352"/>
      <c r="DO213" s="352"/>
      <c r="DP213" s="352"/>
      <c r="DQ213" s="352"/>
      <c r="DR213" s="352"/>
      <c r="DS213" s="352"/>
      <c r="DT213" s="352"/>
      <c r="DU213" s="352"/>
      <c r="DV213" s="352"/>
      <c r="DW213" s="352"/>
      <c r="DX213" s="352"/>
      <c r="DY213" s="352"/>
      <c r="DZ213" s="352"/>
      <c r="EA213" s="352"/>
      <c r="EB213" s="352"/>
      <c r="EC213" s="352"/>
      <c r="ED213" s="352"/>
      <c r="EE213" s="352"/>
      <c r="EF213" s="352"/>
      <c r="EG213" s="352"/>
      <c r="EH213" s="352"/>
      <c r="EI213" s="352"/>
      <c r="EJ213" s="352"/>
    </row>
    <row r="214" spans="1:140" ht="18.75" x14ac:dyDescent="0.3">
      <c r="A214" s="386"/>
      <c r="B214" s="387"/>
      <c r="C214" s="469">
        <v>201</v>
      </c>
      <c r="D214" s="470"/>
      <c r="E214" s="532"/>
      <c r="F214" s="391"/>
      <c r="G214" s="392"/>
      <c r="H214" s="393"/>
      <c r="I214" s="394"/>
      <c r="J214" s="395"/>
      <c r="K214" s="396"/>
      <c r="L214" s="397"/>
      <c r="M214" s="398"/>
      <c r="N214" s="399" t="str">
        <f t="shared" si="113"/>
        <v/>
      </c>
      <c r="O214" s="527"/>
      <c r="P214" s="473"/>
      <c r="Q214" s="473"/>
      <c r="R214" s="473"/>
      <c r="S214" s="473"/>
      <c r="T214" s="473"/>
      <c r="U214" s="474"/>
      <c r="V214" s="441"/>
      <c r="W214" s="403"/>
      <c r="X214" s="403"/>
      <c r="Y214" s="404">
        <f t="shared" si="82"/>
        <v>0</v>
      </c>
      <c r="Z214" s="405">
        <f t="shared" si="83"/>
        <v>0</v>
      </c>
      <c r="AA214" s="406"/>
      <c r="AB214" s="442">
        <f t="shared" si="84"/>
        <v>0</v>
      </c>
      <c r="AC214" s="443"/>
      <c r="AD214" s="409" t="str">
        <f t="shared" si="85"/>
        <v/>
      </c>
      <c r="AE214" s="410">
        <f t="shared" si="86"/>
        <v>0</v>
      </c>
      <c r="AF214" s="411"/>
      <c r="AG214" s="412"/>
      <c r="AH214" s="411"/>
      <c r="AI214" s="413">
        <f t="shared" si="87"/>
        <v>0</v>
      </c>
      <c r="AJ214" s="414">
        <f t="shared" si="88"/>
        <v>0</v>
      </c>
      <c r="AK214" s="415">
        <f t="shared" si="89"/>
        <v>0</v>
      </c>
      <c r="AL214" s="416">
        <f t="shared" si="90"/>
        <v>0</v>
      </c>
      <c r="AM214" s="416">
        <f t="shared" si="91"/>
        <v>0</v>
      </c>
      <c r="AN214" s="416">
        <f t="shared" si="92"/>
        <v>0</v>
      </c>
      <c r="AO214" s="416">
        <f t="shared" si="93"/>
        <v>0</v>
      </c>
      <c r="AP214" s="476" t="str">
        <f t="shared" si="94"/>
        <v xml:space="preserve"> </v>
      </c>
      <c r="AQ214" s="419" t="str">
        <f t="shared" si="95"/>
        <v xml:space="preserve"> </v>
      </c>
      <c r="AR214" s="419" t="str">
        <f t="shared" si="96"/>
        <v xml:space="preserve"> </v>
      </c>
      <c r="AS214" s="419" t="str">
        <f t="shared" si="97"/>
        <v xml:space="preserve"> </v>
      </c>
      <c r="AT214" s="419" t="str">
        <f t="shared" si="98"/>
        <v xml:space="preserve"> </v>
      </c>
      <c r="AU214" s="419" t="str">
        <f t="shared" si="99"/>
        <v xml:space="preserve"> </v>
      </c>
      <c r="AV214" s="420" t="str">
        <f t="shared" si="100"/>
        <v xml:space="preserve"> </v>
      </c>
      <c r="AW214" s="447" t="str">
        <f t="shared" si="101"/>
        <v/>
      </c>
      <c r="AX214" s="422" t="str">
        <f t="shared" si="102"/>
        <v/>
      </c>
      <c r="AY214" s="448" t="str">
        <f t="shared" si="103"/>
        <v/>
      </c>
      <c r="AZ214" s="449" t="str">
        <f t="shared" si="104"/>
        <v/>
      </c>
      <c r="BA214" s="450" t="str">
        <f t="shared" si="105"/>
        <v/>
      </c>
      <c r="BB214" s="451" t="str">
        <f t="shared" si="106"/>
        <v/>
      </c>
      <c r="BC214" s="452" t="str">
        <f t="shared" si="107"/>
        <v/>
      </c>
      <c r="BD214" s="451" t="str">
        <f t="shared" si="108"/>
        <v/>
      </c>
      <c r="BE214" s="453" t="str">
        <f t="shared" si="109"/>
        <v/>
      </c>
      <c r="BF214" s="451" t="str">
        <f t="shared" si="110"/>
        <v/>
      </c>
      <c r="BG214" s="452" t="str">
        <f t="shared" si="111"/>
        <v/>
      </c>
      <c r="BH214" s="454" t="str">
        <f t="shared" si="112"/>
        <v/>
      </c>
      <c r="BI214" s="431"/>
      <c r="BQ214" s="455" t="s">
        <v>2633</v>
      </c>
      <c r="BV214" s="455" t="s">
        <v>2634</v>
      </c>
      <c r="BW214" s="455"/>
      <c r="BX214" s="455" t="s">
        <v>2635</v>
      </c>
      <c r="BY214" s="455" t="s">
        <v>2603</v>
      </c>
      <c r="CA214" s="455" t="s">
        <v>2636</v>
      </c>
      <c r="CC214" s="455" t="s">
        <v>2637</v>
      </c>
    </row>
    <row r="215" spans="1:140" ht="18.75" x14ac:dyDescent="0.3">
      <c r="A215" s="386"/>
      <c r="B215" s="387"/>
      <c r="C215" s="469">
        <v>202</v>
      </c>
      <c r="D215" s="470"/>
      <c r="E215" s="533"/>
      <c r="F215" s="391"/>
      <c r="G215" s="392"/>
      <c r="H215" s="493"/>
      <c r="I215" s="394"/>
      <c r="J215" s="395"/>
      <c r="K215" s="396"/>
      <c r="L215" s="397"/>
      <c r="M215" s="398"/>
      <c r="N215" s="399" t="str">
        <f t="shared" si="113"/>
        <v/>
      </c>
      <c r="O215" s="473"/>
      <c r="P215" s="473"/>
      <c r="Q215" s="473"/>
      <c r="R215" s="473"/>
      <c r="S215" s="473"/>
      <c r="T215" s="474"/>
      <c r="U215" s="475"/>
      <c r="V215" s="441"/>
      <c r="W215" s="403"/>
      <c r="X215" s="403"/>
      <c r="Y215" s="404">
        <f t="shared" si="82"/>
        <v>0</v>
      </c>
      <c r="Z215" s="405">
        <f t="shared" si="83"/>
        <v>0</v>
      </c>
      <c r="AA215" s="406"/>
      <c r="AB215" s="442">
        <f t="shared" si="84"/>
        <v>0</v>
      </c>
      <c r="AC215" s="443"/>
      <c r="AD215" s="409" t="str">
        <f t="shared" si="85"/>
        <v/>
      </c>
      <c r="AE215" s="410">
        <f t="shared" si="86"/>
        <v>0</v>
      </c>
      <c r="AF215" s="411"/>
      <c r="AG215" s="444"/>
      <c r="AH215" s="445"/>
      <c r="AI215" s="413">
        <f t="shared" si="87"/>
        <v>0</v>
      </c>
      <c r="AJ215" s="414">
        <f t="shared" si="88"/>
        <v>0</v>
      </c>
      <c r="AK215" s="415">
        <f t="shared" si="89"/>
        <v>0</v>
      </c>
      <c r="AL215" s="416">
        <f t="shared" si="90"/>
        <v>0</v>
      </c>
      <c r="AM215" s="416">
        <f t="shared" si="91"/>
        <v>0</v>
      </c>
      <c r="AN215" s="416">
        <f t="shared" si="92"/>
        <v>0</v>
      </c>
      <c r="AO215" s="416">
        <f t="shared" si="93"/>
        <v>0</v>
      </c>
      <c r="AP215" s="476" t="str">
        <f t="shared" si="94"/>
        <v xml:space="preserve"> </v>
      </c>
      <c r="AQ215" s="419" t="str">
        <f t="shared" si="95"/>
        <v xml:space="preserve"> </v>
      </c>
      <c r="AR215" s="419" t="str">
        <f t="shared" si="96"/>
        <v xml:space="preserve"> </v>
      </c>
      <c r="AS215" s="419" t="str">
        <f t="shared" si="97"/>
        <v xml:space="preserve"> </v>
      </c>
      <c r="AT215" s="419" t="str">
        <f t="shared" si="98"/>
        <v xml:space="preserve"> </v>
      </c>
      <c r="AU215" s="419" t="str">
        <f t="shared" si="99"/>
        <v xml:space="preserve"> </v>
      </c>
      <c r="AV215" s="420" t="str">
        <f t="shared" si="100"/>
        <v xml:space="preserve"> </v>
      </c>
      <c r="AW215" s="447" t="str">
        <f t="shared" si="101"/>
        <v/>
      </c>
      <c r="AX215" s="422" t="str">
        <f t="shared" si="102"/>
        <v/>
      </c>
      <c r="AY215" s="448" t="str">
        <f t="shared" si="103"/>
        <v/>
      </c>
      <c r="AZ215" s="449" t="str">
        <f t="shared" si="104"/>
        <v/>
      </c>
      <c r="BA215" s="450" t="str">
        <f t="shared" si="105"/>
        <v/>
      </c>
      <c r="BB215" s="451" t="str">
        <f t="shared" si="106"/>
        <v/>
      </c>
      <c r="BC215" s="452" t="str">
        <f t="shared" si="107"/>
        <v/>
      </c>
      <c r="BD215" s="451" t="str">
        <f t="shared" si="108"/>
        <v/>
      </c>
      <c r="BE215" s="453" t="str">
        <f t="shared" si="109"/>
        <v/>
      </c>
      <c r="BF215" s="451" t="str">
        <f t="shared" si="110"/>
        <v/>
      </c>
      <c r="BG215" s="452" t="str">
        <f t="shared" si="111"/>
        <v/>
      </c>
      <c r="BH215" s="454" t="str">
        <f t="shared" si="112"/>
        <v/>
      </c>
      <c r="BI215" s="431"/>
      <c r="BQ215" s="455" t="s">
        <v>2638</v>
      </c>
      <c r="BV215" s="455" t="s">
        <v>2639</v>
      </c>
      <c r="BW215" s="455"/>
      <c r="BY215" s="455" t="s">
        <v>2640</v>
      </c>
      <c r="CA215" s="455" t="s">
        <v>2641</v>
      </c>
      <c r="CC215" s="455" t="s">
        <v>2642</v>
      </c>
    </row>
    <row r="216" spans="1:140" ht="18.75" x14ac:dyDescent="0.3">
      <c r="A216" s="386"/>
      <c r="B216" s="387"/>
      <c r="C216" s="469">
        <v>203</v>
      </c>
      <c r="D216" s="470"/>
      <c r="E216" s="533"/>
      <c r="F216" s="391"/>
      <c r="G216" s="462"/>
      <c r="H216" s="463"/>
      <c r="I216" s="501"/>
      <c r="J216" s="497"/>
      <c r="K216" s="465"/>
      <c r="L216" s="466"/>
      <c r="M216" s="439"/>
      <c r="N216" s="399" t="str">
        <f t="shared" si="113"/>
        <v/>
      </c>
      <c r="O216" s="473"/>
      <c r="P216" s="473"/>
      <c r="Q216" s="473"/>
      <c r="R216" s="473"/>
      <c r="S216" s="473"/>
      <c r="T216" s="474"/>
      <c r="U216" s="475"/>
      <c r="V216" s="441"/>
      <c r="W216" s="403"/>
      <c r="X216" s="403"/>
      <c r="Y216" s="404">
        <f t="shared" si="82"/>
        <v>0</v>
      </c>
      <c r="Z216" s="405">
        <f t="shared" si="83"/>
        <v>0</v>
      </c>
      <c r="AA216" s="406"/>
      <c r="AB216" s="442">
        <f t="shared" si="84"/>
        <v>0</v>
      </c>
      <c r="AC216" s="443"/>
      <c r="AD216" s="409" t="str">
        <f t="shared" si="85"/>
        <v/>
      </c>
      <c r="AE216" s="410">
        <f t="shared" si="86"/>
        <v>0</v>
      </c>
      <c r="AF216" s="411"/>
      <c r="AG216" s="444"/>
      <c r="AH216" s="445"/>
      <c r="AI216" s="413">
        <f t="shared" si="87"/>
        <v>0</v>
      </c>
      <c r="AJ216" s="414">
        <f t="shared" si="88"/>
        <v>0</v>
      </c>
      <c r="AK216" s="415">
        <f t="shared" si="89"/>
        <v>0</v>
      </c>
      <c r="AL216" s="416">
        <f t="shared" si="90"/>
        <v>0</v>
      </c>
      <c r="AM216" s="416">
        <f t="shared" si="91"/>
        <v>0</v>
      </c>
      <c r="AN216" s="416">
        <f t="shared" si="92"/>
        <v>0</v>
      </c>
      <c r="AO216" s="416">
        <f t="shared" si="93"/>
        <v>0</v>
      </c>
      <c r="AP216" s="476" t="str">
        <f t="shared" si="94"/>
        <v xml:space="preserve"> </v>
      </c>
      <c r="AQ216" s="419" t="str">
        <f t="shared" si="95"/>
        <v xml:space="preserve"> </v>
      </c>
      <c r="AR216" s="419" t="str">
        <f t="shared" si="96"/>
        <v xml:space="preserve"> </v>
      </c>
      <c r="AS216" s="419" t="str">
        <f t="shared" si="97"/>
        <v xml:space="preserve"> </v>
      </c>
      <c r="AT216" s="419" t="str">
        <f t="shared" si="98"/>
        <v xml:space="preserve"> </v>
      </c>
      <c r="AU216" s="419" t="str">
        <f t="shared" si="99"/>
        <v xml:space="preserve"> </v>
      </c>
      <c r="AV216" s="420" t="str">
        <f t="shared" si="100"/>
        <v xml:space="preserve"> </v>
      </c>
      <c r="AW216" s="447" t="str">
        <f t="shared" si="101"/>
        <v/>
      </c>
      <c r="AX216" s="422" t="str">
        <f t="shared" si="102"/>
        <v/>
      </c>
      <c r="AY216" s="448" t="str">
        <f t="shared" si="103"/>
        <v/>
      </c>
      <c r="AZ216" s="449" t="str">
        <f t="shared" si="104"/>
        <v/>
      </c>
      <c r="BA216" s="450" t="str">
        <f t="shared" si="105"/>
        <v/>
      </c>
      <c r="BB216" s="451" t="str">
        <f t="shared" si="106"/>
        <v/>
      </c>
      <c r="BC216" s="452" t="str">
        <f t="shared" si="107"/>
        <v/>
      </c>
      <c r="BD216" s="451" t="str">
        <f t="shared" si="108"/>
        <v/>
      </c>
      <c r="BE216" s="453" t="str">
        <f t="shared" si="109"/>
        <v/>
      </c>
      <c r="BF216" s="451" t="str">
        <f t="shared" si="110"/>
        <v/>
      </c>
      <c r="BG216" s="452" t="str">
        <f t="shared" si="111"/>
        <v/>
      </c>
      <c r="BH216" s="454" t="str">
        <f t="shared" si="112"/>
        <v/>
      </c>
      <c r="BI216" s="431"/>
      <c r="BQ216" s="455" t="s">
        <v>2643</v>
      </c>
      <c r="BV216" s="455" t="s">
        <v>2644</v>
      </c>
      <c r="BW216" s="455"/>
      <c r="BY216" s="455" t="s">
        <v>2645</v>
      </c>
      <c r="CA216" s="455" t="s">
        <v>2646</v>
      </c>
      <c r="CC216" s="455" t="s">
        <v>2647</v>
      </c>
    </row>
    <row r="217" spans="1:140" ht="18.75" x14ac:dyDescent="0.3">
      <c r="A217" s="386"/>
      <c r="B217" s="387"/>
      <c r="C217" s="469">
        <v>204</v>
      </c>
      <c r="D217" s="470"/>
      <c r="E217" s="533"/>
      <c r="F217" s="391"/>
      <c r="G217" s="462"/>
      <c r="H217" s="463"/>
      <c r="I217" s="501"/>
      <c r="J217" s="497"/>
      <c r="K217" s="465"/>
      <c r="L217" s="466"/>
      <c r="M217" s="439"/>
      <c r="N217" s="399" t="str">
        <f t="shared" si="113"/>
        <v/>
      </c>
      <c r="O217" s="473"/>
      <c r="P217" s="473"/>
      <c r="Q217" s="473"/>
      <c r="R217" s="473"/>
      <c r="S217" s="473"/>
      <c r="T217" s="474"/>
      <c r="U217" s="475"/>
      <c r="V217" s="441"/>
      <c r="W217" s="403"/>
      <c r="X217" s="403"/>
      <c r="Y217" s="404">
        <f t="shared" si="82"/>
        <v>0</v>
      </c>
      <c r="Z217" s="405">
        <f t="shared" si="83"/>
        <v>0</v>
      </c>
      <c r="AA217" s="406"/>
      <c r="AB217" s="442">
        <f t="shared" si="84"/>
        <v>0</v>
      </c>
      <c r="AC217" s="443"/>
      <c r="AD217" s="409" t="str">
        <f t="shared" si="85"/>
        <v/>
      </c>
      <c r="AE217" s="410">
        <f t="shared" si="86"/>
        <v>0</v>
      </c>
      <c r="AF217" s="411"/>
      <c r="AG217" s="444"/>
      <c r="AH217" s="445"/>
      <c r="AI217" s="413">
        <f t="shared" si="87"/>
        <v>0</v>
      </c>
      <c r="AJ217" s="414">
        <f t="shared" si="88"/>
        <v>0</v>
      </c>
      <c r="AK217" s="415">
        <f t="shared" si="89"/>
        <v>0</v>
      </c>
      <c r="AL217" s="416">
        <f t="shared" si="90"/>
        <v>0</v>
      </c>
      <c r="AM217" s="416">
        <f t="shared" si="91"/>
        <v>0</v>
      </c>
      <c r="AN217" s="416">
        <f t="shared" si="92"/>
        <v>0</v>
      </c>
      <c r="AO217" s="416">
        <f t="shared" si="93"/>
        <v>0</v>
      </c>
      <c r="AP217" s="476" t="str">
        <f t="shared" si="94"/>
        <v xml:space="preserve"> </v>
      </c>
      <c r="AQ217" s="419" t="str">
        <f t="shared" si="95"/>
        <v xml:space="preserve"> </v>
      </c>
      <c r="AR217" s="419" t="str">
        <f t="shared" si="96"/>
        <v xml:space="preserve"> </v>
      </c>
      <c r="AS217" s="419" t="str">
        <f t="shared" si="97"/>
        <v xml:space="preserve"> </v>
      </c>
      <c r="AT217" s="419" t="str">
        <f t="shared" si="98"/>
        <v xml:space="preserve"> </v>
      </c>
      <c r="AU217" s="419" t="str">
        <f t="shared" si="99"/>
        <v xml:space="preserve"> </v>
      </c>
      <c r="AV217" s="420" t="str">
        <f t="shared" si="100"/>
        <v xml:space="preserve"> </v>
      </c>
      <c r="AW217" s="447" t="str">
        <f t="shared" si="101"/>
        <v/>
      </c>
      <c r="AX217" s="422" t="str">
        <f t="shared" si="102"/>
        <v/>
      </c>
      <c r="AY217" s="448" t="str">
        <f t="shared" si="103"/>
        <v/>
      </c>
      <c r="AZ217" s="449" t="str">
        <f t="shared" si="104"/>
        <v/>
      </c>
      <c r="BA217" s="450" t="str">
        <f t="shared" si="105"/>
        <v/>
      </c>
      <c r="BB217" s="451" t="str">
        <f t="shared" si="106"/>
        <v/>
      </c>
      <c r="BC217" s="452" t="str">
        <f t="shared" si="107"/>
        <v/>
      </c>
      <c r="BD217" s="451" t="str">
        <f t="shared" si="108"/>
        <v/>
      </c>
      <c r="BE217" s="453" t="str">
        <f t="shared" si="109"/>
        <v/>
      </c>
      <c r="BF217" s="451" t="str">
        <f t="shared" si="110"/>
        <v/>
      </c>
      <c r="BG217" s="452" t="str">
        <f t="shared" si="111"/>
        <v/>
      </c>
      <c r="BH217" s="454" t="str">
        <f t="shared" si="112"/>
        <v/>
      </c>
      <c r="BI217" s="431"/>
      <c r="BQ217" s="455" t="s">
        <v>1871</v>
      </c>
      <c r="BV217" s="455" t="s">
        <v>2648</v>
      </c>
      <c r="BW217" s="455"/>
      <c r="BY217" s="455" t="s">
        <v>2649</v>
      </c>
      <c r="CA217" s="455" t="s">
        <v>2650</v>
      </c>
      <c r="CC217" s="455" t="s">
        <v>2651</v>
      </c>
    </row>
    <row r="218" spans="1:140" ht="18.75" x14ac:dyDescent="0.3">
      <c r="A218" s="477"/>
      <c r="B218" s="478"/>
      <c r="C218" s="479">
        <v>205</v>
      </c>
      <c r="D218" s="480"/>
      <c r="E218" s="500"/>
      <c r="F218" s="481"/>
      <c r="G218" s="462"/>
      <c r="H218" s="463"/>
      <c r="I218" s="501"/>
      <c r="J218" s="497"/>
      <c r="K218" s="465"/>
      <c r="L218" s="466"/>
      <c r="M218" s="439"/>
      <c r="N218" s="399" t="str">
        <f t="shared" si="113"/>
        <v/>
      </c>
      <c r="O218" s="484"/>
      <c r="P218" s="484"/>
      <c r="Q218" s="484"/>
      <c r="R218" s="484"/>
      <c r="S218" s="484"/>
      <c r="T218" s="466"/>
      <c r="U218" s="485"/>
      <c r="V218" s="441"/>
      <c r="W218" s="403"/>
      <c r="X218" s="403"/>
      <c r="Y218" s="404">
        <f t="shared" si="82"/>
        <v>0</v>
      </c>
      <c r="Z218" s="405">
        <f t="shared" si="83"/>
        <v>0</v>
      </c>
      <c r="AA218" s="486"/>
      <c r="AB218" s="442">
        <f t="shared" si="84"/>
        <v>0</v>
      </c>
      <c r="AC218" s="487"/>
      <c r="AD218" s="409" t="str">
        <f t="shared" si="85"/>
        <v/>
      </c>
      <c r="AE218" s="410">
        <f t="shared" si="86"/>
        <v>0</v>
      </c>
      <c r="AF218" s="507"/>
      <c r="AG218" s="505"/>
      <c r="AH218" s="489"/>
      <c r="AI218" s="413">
        <f t="shared" si="87"/>
        <v>0</v>
      </c>
      <c r="AJ218" s="414">
        <f t="shared" si="88"/>
        <v>0</v>
      </c>
      <c r="AK218" s="415">
        <f t="shared" si="89"/>
        <v>0</v>
      </c>
      <c r="AL218" s="416">
        <f t="shared" si="90"/>
        <v>0</v>
      </c>
      <c r="AM218" s="416">
        <f t="shared" si="91"/>
        <v>0</v>
      </c>
      <c r="AN218" s="416">
        <f t="shared" si="92"/>
        <v>0</v>
      </c>
      <c r="AO218" s="416">
        <f t="shared" si="93"/>
        <v>0</v>
      </c>
      <c r="AP218" s="476" t="str">
        <f t="shared" si="94"/>
        <v xml:space="preserve"> </v>
      </c>
      <c r="AQ218" s="419" t="str">
        <f t="shared" si="95"/>
        <v xml:space="preserve"> </v>
      </c>
      <c r="AR218" s="419" t="str">
        <f t="shared" si="96"/>
        <v xml:space="preserve"> </v>
      </c>
      <c r="AS218" s="419" t="str">
        <f t="shared" si="97"/>
        <v xml:space="preserve"> </v>
      </c>
      <c r="AT218" s="419" t="str">
        <f t="shared" si="98"/>
        <v xml:space="preserve"> </v>
      </c>
      <c r="AU218" s="419" t="str">
        <f t="shared" si="99"/>
        <v xml:space="preserve"> </v>
      </c>
      <c r="AV218" s="420" t="str">
        <f t="shared" si="100"/>
        <v xml:space="preserve"> </v>
      </c>
      <c r="AW218" s="447" t="str">
        <f t="shared" si="101"/>
        <v/>
      </c>
      <c r="AX218" s="422" t="str">
        <f t="shared" si="102"/>
        <v/>
      </c>
      <c r="AY218" s="448" t="str">
        <f t="shared" si="103"/>
        <v/>
      </c>
      <c r="AZ218" s="449" t="str">
        <f t="shared" si="104"/>
        <v/>
      </c>
      <c r="BA218" s="450" t="str">
        <f t="shared" si="105"/>
        <v/>
      </c>
      <c r="BB218" s="451" t="str">
        <f t="shared" si="106"/>
        <v/>
      </c>
      <c r="BC218" s="452" t="str">
        <f t="shared" si="107"/>
        <v/>
      </c>
      <c r="BD218" s="451" t="str">
        <f t="shared" si="108"/>
        <v/>
      </c>
      <c r="BE218" s="453" t="str">
        <f t="shared" si="109"/>
        <v/>
      </c>
      <c r="BF218" s="451" t="str">
        <f t="shared" si="110"/>
        <v/>
      </c>
      <c r="BG218" s="452" t="str">
        <f t="shared" si="111"/>
        <v/>
      </c>
      <c r="BH218" s="454" t="str">
        <f t="shared" si="112"/>
        <v/>
      </c>
      <c r="BI218" s="431"/>
      <c r="BQ218" s="455" t="s">
        <v>2652</v>
      </c>
      <c r="BV218" s="455" t="s">
        <v>2653</v>
      </c>
      <c r="BW218" s="455"/>
      <c r="BY218" s="455" t="s">
        <v>2593</v>
      </c>
      <c r="CA218" s="455" t="s">
        <v>2654</v>
      </c>
      <c r="CC218" s="455" t="s">
        <v>2655</v>
      </c>
    </row>
    <row r="219" spans="1:140" ht="18.75" x14ac:dyDescent="0.3">
      <c r="A219" s="477"/>
      <c r="B219" s="478"/>
      <c r="C219" s="469">
        <v>206</v>
      </c>
      <c r="D219" s="480"/>
      <c r="E219" s="500"/>
      <c r="F219" s="481"/>
      <c r="G219" s="462"/>
      <c r="H219" s="463"/>
      <c r="I219" s="501"/>
      <c r="J219" s="497"/>
      <c r="K219" s="465"/>
      <c r="L219" s="466"/>
      <c r="M219" s="439"/>
      <c r="N219" s="399" t="str">
        <f t="shared" si="113"/>
        <v/>
      </c>
      <c r="O219" s="484"/>
      <c r="P219" s="484"/>
      <c r="Q219" s="484"/>
      <c r="R219" s="484"/>
      <c r="S219" s="484"/>
      <c r="T219" s="466"/>
      <c r="U219" s="485"/>
      <c r="V219" s="494"/>
      <c r="W219" s="495"/>
      <c r="X219" s="496"/>
      <c r="Y219" s="404">
        <f t="shared" si="82"/>
        <v>0</v>
      </c>
      <c r="Z219" s="405">
        <f t="shared" si="83"/>
        <v>0</v>
      </c>
      <c r="AA219" s="486"/>
      <c r="AB219" s="442">
        <f t="shared" si="84"/>
        <v>0</v>
      </c>
      <c r="AC219" s="487"/>
      <c r="AD219" s="409" t="str">
        <f t="shared" si="85"/>
        <v/>
      </c>
      <c r="AE219" s="410">
        <f t="shared" si="86"/>
        <v>0</v>
      </c>
      <c r="AF219" s="507"/>
      <c r="AG219" s="505"/>
      <c r="AH219" s="489"/>
      <c r="AI219" s="413">
        <f t="shared" si="87"/>
        <v>0</v>
      </c>
      <c r="AJ219" s="414">
        <f t="shared" si="88"/>
        <v>0</v>
      </c>
      <c r="AK219" s="415">
        <f t="shared" si="89"/>
        <v>0</v>
      </c>
      <c r="AL219" s="416">
        <f t="shared" si="90"/>
        <v>0</v>
      </c>
      <c r="AM219" s="416">
        <f t="shared" si="91"/>
        <v>0</v>
      </c>
      <c r="AN219" s="416">
        <f t="shared" si="92"/>
        <v>0</v>
      </c>
      <c r="AO219" s="416">
        <f t="shared" si="93"/>
        <v>0</v>
      </c>
      <c r="AP219" s="476" t="str">
        <f t="shared" si="94"/>
        <v xml:space="preserve"> </v>
      </c>
      <c r="AQ219" s="419" t="str">
        <f t="shared" si="95"/>
        <v xml:space="preserve"> </v>
      </c>
      <c r="AR219" s="419" t="str">
        <f t="shared" si="96"/>
        <v xml:space="preserve"> </v>
      </c>
      <c r="AS219" s="419" t="str">
        <f t="shared" si="97"/>
        <v xml:space="preserve"> </v>
      </c>
      <c r="AT219" s="419" t="str">
        <f t="shared" si="98"/>
        <v xml:space="preserve"> </v>
      </c>
      <c r="AU219" s="419" t="str">
        <f t="shared" si="99"/>
        <v xml:space="preserve"> </v>
      </c>
      <c r="AV219" s="420" t="str">
        <f t="shared" si="100"/>
        <v xml:space="preserve"> </v>
      </c>
      <c r="AW219" s="447" t="str">
        <f t="shared" si="101"/>
        <v/>
      </c>
      <c r="AX219" s="422" t="str">
        <f t="shared" si="102"/>
        <v/>
      </c>
      <c r="AY219" s="448" t="str">
        <f t="shared" si="103"/>
        <v/>
      </c>
      <c r="AZ219" s="449" t="str">
        <f t="shared" si="104"/>
        <v/>
      </c>
      <c r="BA219" s="450" t="str">
        <f t="shared" si="105"/>
        <v/>
      </c>
      <c r="BB219" s="451" t="str">
        <f t="shared" si="106"/>
        <v/>
      </c>
      <c r="BC219" s="452" t="str">
        <f t="shared" si="107"/>
        <v/>
      </c>
      <c r="BD219" s="451" t="str">
        <f t="shared" si="108"/>
        <v/>
      </c>
      <c r="BE219" s="453" t="str">
        <f t="shared" si="109"/>
        <v/>
      </c>
      <c r="BF219" s="451" t="str">
        <f t="shared" si="110"/>
        <v/>
      </c>
      <c r="BG219" s="452" t="str">
        <f t="shared" si="111"/>
        <v/>
      </c>
      <c r="BH219" s="454" t="str">
        <f t="shared" si="112"/>
        <v/>
      </c>
      <c r="BI219" s="431"/>
      <c r="BQ219" s="455" t="s">
        <v>2656</v>
      </c>
      <c r="BV219" s="455" t="s">
        <v>2657</v>
      </c>
      <c r="BW219" s="455"/>
      <c r="BY219" s="455" t="s">
        <v>2658</v>
      </c>
      <c r="CA219" s="455" t="s">
        <v>2659</v>
      </c>
      <c r="CC219" s="455" t="s">
        <v>2660</v>
      </c>
    </row>
    <row r="220" spans="1:140" ht="18.75" x14ac:dyDescent="0.3">
      <c r="A220" s="477"/>
      <c r="B220" s="478"/>
      <c r="C220" s="479">
        <v>207</v>
      </c>
      <c r="D220" s="480"/>
      <c r="E220" s="500"/>
      <c r="F220" s="481"/>
      <c r="G220" s="462"/>
      <c r="H220" s="463"/>
      <c r="I220" s="501"/>
      <c r="J220" s="497"/>
      <c r="K220" s="465"/>
      <c r="L220" s="466"/>
      <c r="M220" s="439"/>
      <c r="N220" s="399" t="str">
        <f t="shared" si="113"/>
        <v/>
      </c>
      <c r="O220" s="484"/>
      <c r="P220" s="484"/>
      <c r="Q220" s="484"/>
      <c r="R220" s="484"/>
      <c r="S220" s="484"/>
      <c r="T220" s="466"/>
      <c r="U220" s="485"/>
      <c r="V220" s="494"/>
      <c r="W220" s="495"/>
      <c r="X220" s="496"/>
      <c r="Y220" s="404">
        <f t="shared" si="82"/>
        <v>0</v>
      </c>
      <c r="Z220" s="405">
        <f t="shared" si="83"/>
        <v>0</v>
      </c>
      <c r="AA220" s="486"/>
      <c r="AB220" s="442">
        <f t="shared" si="84"/>
        <v>0</v>
      </c>
      <c r="AC220" s="487"/>
      <c r="AD220" s="409" t="str">
        <f t="shared" si="85"/>
        <v/>
      </c>
      <c r="AE220" s="410">
        <f t="shared" si="86"/>
        <v>0</v>
      </c>
      <c r="AF220" s="507"/>
      <c r="AG220" s="505"/>
      <c r="AH220" s="489"/>
      <c r="AI220" s="413">
        <f t="shared" si="87"/>
        <v>0</v>
      </c>
      <c r="AJ220" s="414">
        <f t="shared" si="88"/>
        <v>0</v>
      </c>
      <c r="AK220" s="415">
        <f t="shared" si="89"/>
        <v>0</v>
      </c>
      <c r="AL220" s="416">
        <f t="shared" si="90"/>
        <v>0</v>
      </c>
      <c r="AM220" s="416">
        <f t="shared" si="91"/>
        <v>0</v>
      </c>
      <c r="AN220" s="416">
        <f t="shared" si="92"/>
        <v>0</v>
      </c>
      <c r="AO220" s="416">
        <f t="shared" si="93"/>
        <v>0</v>
      </c>
      <c r="AP220" s="476" t="str">
        <f t="shared" si="94"/>
        <v xml:space="preserve"> </v>
      </c>
      <c r="AQ220" s="419" t="str">
        <f t="shared" si="95"/>
        <v xml:space="preserve"> </v>
      </c>
      <c r="AR220" s="419" t="str">
        <f t="shared" si="96"/>
        <v xml:space="preserve"> </v>
      </c>
      <c r="AS220" s="419" t="str">
        <f t="shared" si="97"/>
        <v xml:space="preserve"> </v>
      </c>
      <c r="AT220" s="419" t="str">
        <f t="shared" si="98"/>
        <v xml:space="preserve"> </v>
      </c>
      <c r="AU220" s="419" t="str">
        <f t="shared" si="99"/>
        <v xml:space="preserve"> </v>
      </c>
      <c r="AV220" s="420" t="str">
        <f t="shared" si="100"/>
        <v xml:space="preserve"> </v>
      </c>
      <c r="AW220" s="447" t="str">
        <f t="shared" si="101"/>
        <v/>
      </c>
      <c r="AX220" s="422" t="str">
        <f t="shared" si="102"/>
        <v/>
      </c>
      <c r="AY220" s="448" t="str">
        <f t="shared" si="103"/>
        <v/>
      </c>
      <c r="AZ220" s="449" t="str">
        <f t="shared" si="104"/>
        <v/>
      </c>
      <c r="BA220" s="450" t="str">
        <f t="shared" si="105"/>
        <v/>
      </c>
      <c r="BB220" s="451" t="str">
        <f t="shared" si="106"/>
        <v/>
      </c>
      <c r="BC220" s="452" t="str">
        <f t="shared" si="107"/>
        <v/>
      </c>
      <c r="BD220" s="451" t="str">
        <f t="shared" si="108"/>
        <v/>
      </c>
      <c r="BE220" s="453" t="str">
        <f t="shared" si="109"/>
        <v/>
      </c>
      <c r="BF220" s="451" t="str">
        <f t="shared" si="110"/>
        <v/>
      </c>
      <c r="BG220" s="452" t="str">
        <f t="shared" si="111"/>
        <v/>
      </c>
      <c r="BH220" s="454" t="str">
        <f t="shared" si="112"/>
        <v/>
      </c>
      <c r="BI220" s="431"/>
      <c r="BQ220" s="455" t="s">
        <v>2181</v>
      </c>
      <c r="BV220" s="455" t="s">
        <v>2661</v>
      </c>
      <c r="BW220" s="455"/>
      <c r="BY220" s="455" t="s">
        <v>2603</v>
      </c>
      <c r="CA220" s="455" t="s">
        <v>2662</v>
      </c>
      <c r="CC220" s="455" t="s">
        <v>2663</v>
      </c>
    </row>
    <row r="221" spans="1:140" ht="18.75" x14ac:dyDescent="0.3">
      <c r="A221" s="477"/>
      <c r="B221" s="478"/>
      <c r="C221" s="479">
        <v>208</v>
      </c>
      <c r="D221" s="498"/>
      <c r="E221" s="515"/>
      <c r="F221" s="481"/>
      <c r="G221" s="462"/>
      <c r="H221" s="463"/>
      <c r="I221" s="501"/>
      <c r="J221" s="497"/>
      <c r="K221" s="465"/>
      <c r="L221" s="466"/>
      <c r="M221" s="439"/>
      <c r="N221" s="399" t="str">
        <f t="shared" si="113"/>
        <v/>
      </c>
      <c r="O221" s="484"/>
      <c r="P221" s="484"/>
      <c r="Q221" s="484"/>
      <c r="R221" s="484"/>
      <c r="S221" s="484"/>
      <c r="T221" s="466"/>
      <c r="U221" s="485"/>
      <c r="V221" s="494"/>
      <c r="W221" s="495"/>
      <c r="X221" s="496"/>
      <c r="Y221" s="404">
        <f t="shared" si="82"/>
        <v>0</v>
      </c>
      <c r="Z221" s="405">
        <f t="shared" si="83"/>
        <v>0</v>
      </c>
      <c r="AA221" s="486"/>
      <c r="AB221" s="442">
        <f t="shared" si="84"/>
        <v>0</v>
      </c>
      <c r="AC221" s="487"/>
      <c r="AD221" s="409" t="str">
        <f t="shared" si="85"/>
        <v/>
      </c>
      <c r="AE221" s="410">
        <f t="shared" si="86"/>
        <v>0</v>
      </c>
      <c r="AF221" s="507"/>
      <c r="AG221" s="505"/>
      <c r="AH221" s="489"/>
      <c r="AI221" s="413">
        <f t="shared" si="87"/>
        <v>0</v>
      </c>
      <c r="AJ221" s="414">
        <f t="shared" si="88"/>
        <v>0</v>
      </c>
      <c r="AK221" s="415">
        <f t="shared" si="89"/>
        <v>0</v>
      </c>
      <c r="AL221" s="416">
        <f t="shared" si="90"/>
        <v>0</v>
      </c>
      <c r="AM221" s="416">
        <f t="shared" si="91"/>
        <v>0</v>
      </c>
      <c r="AN221" s="416">
        <f t="shared" si="92"/>
        <v>0</v>
      </c>
      <c r="AO221" s="416">
        <f t="shared" si="93"/>
        <v>0</v>
      </c>
      <c r="AP221" s="476" t="str">
        <f t="shared" si="94"/>
        <v xml:space="preserve"> </v>
      </c>
      <c r="AQ221" s="419" t="str">
        <f t="shared" si="95"/>
        <v xml:space="preserve"> </v>
      </c>
      <c r="AR221" s="419" t="str">
        <f t="shared" si="96"/>
        <v xml:space="preserve"> </v>
      </c>
      <c r="AS221" s="419" t="str">
        <f t="shared" si="97"/>
        <v xml:space="preserve"> </v>
      </c>
      <c r="AT221" s="419" t="str">
        <f t="shared" si="98"/>
        <v xml:space="preserve"> </v>
      </c>
      <c r="AU221" s="419" t="str">
        <f t="shared" si="99"/>
        <v xml:space="preserve"> </v>
      </c>
      <c r="AV221" s="420" t="str">
        <f t="shared" si="100"/>
        <v xml:space="preserve"> </v>
      </c>
      <c r="AW221" s="447" t="str">
        <f t="shared" si="101"/>
        <v/>
      </c>
      <c r="AX221" s="422" t="str">
        <f t="shared" si="102"/>
        <v/>
      </c>
      <c r="AY221" s="448" t="str">
        <f t="shared" si="103"/>
        <v/>
      </c>
      <c r="AZ221" s="449" t="str">
        <f t="shared" si="104"/>
        <v/>
      </c>
      <c r="BA221" s="450" t="str">
        <f t="shared" si="105"/>
        <v/>
      </c>
      <c r="BB221" s="451" t="str">
        <f t="shared" si="106"/>
        <v/>
      </c>
      <c r="BC221" s="452" t="str">
        <f t="shared" si="107"/>
        <v/>
      </c>
      <c r="BD221" s="451" t="str">
        <f t="shared" si="108"/>
        <v/>
      </c>
      <c r="BE221" s="453" t="str">
        <f t="shared" si="109"/>
        <v/>
      </c>
      <c r="BF221" s="451" t="str">
        <f t="shared" si="110"/>
        <v/>
      </c>
      <c r="BG221" s="452" t="str">
        <f t="shared" si="111"/>
        <v/>
      </c>
      <c r="BH221" s="454" t="str">
        <f t="shared" si="112"/>
        <v/>
      </c>
      <c r="BI221" s="431"/>
      <c r="BQ221" s="455" t="s">
        <v>2664</v>
      </c>
      <c r="BV221" s="455" t="s">
        <v>2665</v>
      </c>
      <c r="BW221" s="455"/>
      <c r="BY221" s="455" t="s">
        <v>2666</v>
      </c>
      <c r="CA221" s="455" t="s">
        <v>2667</v>
      </c>
      <c r="CC221" s="455" t="s">
        <v>2668</v>
      </c>
    </row>
    <row r="222" spans="1:140" ht="18.75" x14ac:dyDescent="0.3">
      <c r="A222" s="477"/>
      <c r="B222" s="478"/>
      <c r="C222" s="469">
        <v>209</v>
      </c>
      <c r="D222" s="534"/>
      <c r="E222" s="500"/>
      <c r="F222" s="481"/>
      <c r="G222" s="462"/>
      <c r="H222" s="463"/>
      <c r="I222" s="501"/>
      <c r="J222" s="497"/>
      <c r="K222" s="465"/>
      <c r="L222" s="466"/>
      <c r="M222" s="439"/>
      <c r="N222" s="399" t="str">
        <f t="shared" si="113"/>
        <v/>
      </c>
      <c r="O222" s="484"/>
      <c r="P222" s="484"/>
      <c r="Q222" s="484"/>
      <c r="R222" s="484"/>
      <c r="S222" s="484"/>
      <c r="T222" s="466"/>
      <c r="U222" s="485"/>
      <c r="V222" s="494"/>
      <c r="W222" s="495"/>
      <c r="X222" s="496"/>
      <c r="Y222" s="404">
        <f t="shared" si="82"/>
        <v>0</v>
      </c>
      <c r="Z222" s="405">
        <f t="shared" si="83"/>
        <v>0</v>
      </c>
      <c r="AA222" s="486"/>
      <c r="AB222" s="442">
        <f t="shared" si="84"/>
        <v>0</v>
      </c>
      <c r="AC222" s="487"/>
      <c r="AD222" s="409" t="str">
        <f t="shared" si="85"/>
        <v/>
      </c>
      <c r="AE222" s="410">
        <f t="shared" si="86"/>
        <v>0</v>
      </c>
      <c r="AF222" s="507"/>
      <c r="AG222" s="505"/>
      <c r="AH222" s="489"/>
      <c r="AI222" s="413">
        <f t="shared" si="87"/>
        <v>0</v>
      </c>
      <c r="AJ222" s="414">
        <f t="shared" si="88"/>
        <v>0</v>
      </c>
      <c r="AK222" s="415">
        <f t="shared" si="89"/>
        <v>0</v>
      </c>
      <c r="AL222" s="416">
        <f t="shared" si="90"/>
        <v>0</v>
      </c>
      <c r="AM222" s="416">
        <f t="shared" si="91"/>
        <v>0</v>
      </c>
      <c r="AN222" s="416">
        <f t="shared" si="92"/>
        <v>0</v>
      </c>
      <c r="AO222" s="416">
        <f t="shared" si="93"/>
        <v>0</v>
      </c>
      <c r="AP222" s="476" t="str">
        <f t="shared" si="94"/>
        <v xml:space="preserve"> </v>
      </c>
      <c r="AQ222" s="419" t="str">
        <f t="shared" si="95"/>
        <v xml:space="preserve"> </v>
      </c>
      <c r="AR222" s="419" t="str">
        <f t="shared" si="96"/>
        <v xml:space="preserve"> </v>
      </c>
      <c r="AS222" s="419" t="str">
        <f t="shared" si="97"/>
        <v xml:space="preserve"> </v>
      </c>
      <c r="AT222" s="419" t="str">
        <f t="shared" si="98"/>
        <v xml:space="preserve"> </v>
      </c>
      <c r="AU222" s="419" t="str">
        <f t="shared" si="99"/>
        <v xml:space="preserve"> </v>
      </c>
      <c r="AV222" s="420" t="str">
        <f t="shared" si="100"/>
        <v xml:space="preserve"> </v>
      </c>
      <c r="AW222" s="447" t="str">
        <f t="shared" si="101"/>
        <v/>
      </c>
      <c r="AX222" s="422" t="str">
        <f t="shared" si="102"/>
        <v/>
      </c>
      <c r="AY222" s="448" t="str">
        <f t="shared" si="103"/>
        <v/>
      </c>
      <c r="AZ222" s="449" t="str">
        <f t="shared" si="104"/>
        <v/>
      </c>
      <c r="BA222" s="450" t="str">
        <f t="shared" si="105"/>
        <v/>
      </c>
      <c r="BB222" s="451" t="str">
        <f t="shared" si="106"/>
        <v/>
      </c>
      <c r="BC222" s="452" t="str">
        <f t="shared" si="107"/>
        <v/>
      </c>
      <c r="BD222" s="451" t="str">
        <f t="shared" si="108"/>
        <v/>
      </c>
      <c r="BE222" s="453" t="str">
        <f t="shared" si="109"/>
        <v/>
      </c>
      <c r="BF222" s="451" t="str">
        <f t="shared" si="110"/>
        <v/>
      </c>
      <c r="BG222" s="452" t="str">
        <f t="shared" si="111"/>
        <v/>
      </c>
      <c r="BH222" s="454" t="str">
        <f t="shared" si="112"/>
        <v/>
      </c>
      <c r="BI222" s="431"/>
      <c r="BQ222" s="455" t="s">
        <v>2669</v>
      </c>
      <c r="BV222" s="455" t="s">
        <v>2670</v>
      </c>
      <c r="BW222" s="455"/>
      <c r="BY222" s="455" t="s">
        <v>2671</v>
      </c>
      <c r="CA222" s="455" t="s">
        <v>2672</v>
      </c>
      <c r="CC222" s="455" t="s">
        <v>2673</v>
      </c>
    </row>
    <row r="223" spans="1:140" ht="18.75" x14ac:dyDescent="0.3">
      <c r="A223" s="477"/>
      <c r="B223" s="478"/>
      <c r="C223" s="479">
        <v>210</v>
      </c>
      <c r="D223" s="480"/>
      <c r="E223" s="500"/>
      <c r="F223" s="481"/>
      <c r="G223" s="462"/>
      <c r="H223" s="510"/>
      <c r="I223" s="511"/>
      <c r="J223" s="512"/>
      <c r="K223" s="513"/>
      <c r="L223" s="514"/>
      <c r="M223" s="439"/>
      <c r="N223" s="399" t="str">
        <f t="shared" si="113"/>
        <v/>
      </c>
      <c r="O223" s="484"/>
      <c r="P223" s="484"/>
      <c r="Q223" s="484"/>
      <c r="R223" s="484"/>
      <c r="S223" s="484"/>
      <c r="T223" s="466"/>
      <c r="U223" s="485"/>
      <c r="V223" s="494"/>
      <c r="W223" s="495"/>
      <c r="X223" s="496"/>
      <c r="Y223" s="404">
        <f t="shared" si="82"/>
        <v>0</v>
      </c>
      <c r="Z223" s="405">
        <f t="shared" si="83"/>
        <v>0</v>
      </c>
      <c r="AA223" s="486"/>
      <c r="AB223" s="442">
        <f t="shared" si="84"/>
        <v>0</v>
      </c>
      <c r="AC223" s="487"/>
      <c r="AD223" s="409" t="str">
        <f t="shared" si="85"/>
        <v/>
      </c>
      <c r="AE223" s="410">
        <f t="shared" si="86"/>
        <v>0</v>
      </c>
      <c r="AF223" s="507"/>
      <c r="AG223" s="505"/>
      <c r="AH223" s="489"/>
      <c r="AI223" s="413">
        <f t="shared" si="87"/>
        <v>0</v>
      </c>
      <c r="AJ223" s="414">
        <f t="shared" si="88"/>
        <v>0</v>
      </c>
      <c r="AK223" s="415">
        <f t="shared" si="89"/>
        <v>0</v>
      </c>
      <c r="AL223" s="416">
        <f t="shared" si="90"/>
        <v>0</v>
      </c>
      <c r="AM223" s="416">
        <f t="shared" si="91"/>
        <v>0</v>
      </c>
      <c r="AN223" s="416">
        <f t="shared" si="92"/>
        <v>0</v>
      </c>
      <c r="AO223" s="416">
        <f t="shared" si="93"/>
        <v>0</v>
      </c>
      <c r="AP223" s="476" t="str">
        <f t="shared" si="94"/>
        <v xml:space="preserve"> </v>
      </c>
      <c r="AQ223" s="419" t="str">
        <f t="shared" si="95"/>
        <v xml:space="preserve"> </v>
      </c>
      <c r="AR223" s="419" t="str">
        <f t="shared" si="96"/>
        <v xml:space="preserve"> </v>
      </c>
      <c r="AS223" s="419" t="str">
        <f t="shared" si="97"/>
        <v xml:space="preserve"> </v>
      </c>
      <c r="AT223" s="419" t="str">
        <f t="shared" si="98"/>
        <v xml:space="preserve"> </v>
      </c>
      <c r="AU223" s="419" t="str">
        <f t="shared" si="99"/>
        <v xml:space="preserve"> </v>
      </c>
      <c r="AV223" s="420" t="str">
        <f t="shared" si="100"/>
        <v xml:space="preserve"> </v>
      </c>
      <c r="AW223" s="447" t="str">
        <f t="shared" si="101"/>
        <v/>
      </c>
      <c r="AX223" s="422" t="str">
        <f t="shared" si="102"/>
        <v/>
      </c>
      <c r="AY223" s="448" t="str">
        <f t="shared" si="103"/>
        <v/>
      </c>
      <c r="AZ223" s="449" t="str">
        <f t="shared" si="104"/>
        <v/>
      </c>
      <c r="BA223" s="450" t="str">
        <f t="shared" si="105"/>
        <v/>
      </c>
      <c r="BB223" s="451" t="str">
        <f t="shared" si="106"/>
        <v/>
      </c>
      <c r="BC223" s="452" t="str">
        <f t="shared" si="107"/>
        <v/>
      </c>
      <c r="BD223" s="451" t="str">
        <f t="shared" si="108"/>
        <v/>
      </c>
      <c r="BE223" s="453" t="str">
        <f t="shared" si="109"/>
        <v/>
      </c>
      <c r="BF223" s="451" t="str">
        <f t="shared" si="110"/>
        <v/>
      </c>
      <c r="BG223" s="452" t="str">
        <f t="shared" si="111"/>
        <v/>
      </c>
      <c r="BH223" s="454" t="str">
        <f t="shared" si="112"/>
        <v/>
      </c>
      <c r="BI223" s="431"/>
      <c r="BQ223" s="455" t="s">
        <v>2674</v>
      </c>
      <c r="BV223" s="455" t="s">
        <v>2675</v>
      </c>
      <c r="BW223" s="455"/>
      <c r="BY223" s="455" t="s">
        <v>2676</v>
      </c>
      <c r="CA223" s="455" t="s">
        <v>2677</v>
      </c>
      <c r="CC223" s="455" t="s">
        <v>2678</v>
      </c>
    </row>
    <row r="224" spans="1:140" ht="18.75" x14ac:dyDescent="0.3">
      <c r="A224" s="477"/>
      <c r="B224" s="478"/>
      <c r="C224" s="469">
        <v>211</v>
      </c>
      <c r="D224" s="480"/>
      <c r="E224" s="500"/>
      <c r="F224" s="481"/>
      <c r="G224" s="462"/>
      <c r="H224" s="463"/>
      <c r="I224" s="501"/>
      <c r="J224" s="497"/>
      <c r="K224" s="465"/>
      <c r="L224" s="466"/>
      <c r="M224" s="439"/>
      <c r="N224" s="399" t="str">
        <f t="shared" si="113"/>
        <v/>
      </c>
      <c r="O224" s="484"/>
      <c r="P224" s="484"/>
      <c r="Q224" s="484"/>
      <c r="R224" s="484"/>
      <c r="S224" s="484"/>
      <c r="T224" s="466"/>
      <c r="U224" s="485"/>
      <c r="V224" s="494"/>
      <c r="W224" s="495"/>
      <c r="X224" s="496"/>
      <c r="Y224" s="404">
        <f t="shared" si="82"/>
        <v>0</v>
      </c>
      <c r="Z224" s="405">
        <f t="shared" si="83"/>
        <v>0</v>
      </c>
      <c r="AA224" s="486"/>
      <c r="AB224" s="442">
        <f t="shared" si="84"/>
        <v>0</v>
      </c>
      <c r="AC224" s="487"/>
      <c r="AD224" s="409" t="str">
        <f t="shared" si="85"/>
        <v/>
      </c>
      <c r="AE224" s="410">
        <f t="shared" si="86"/>
        <v>0</v>
      </c>
      <c r="AF224" s="507"/>
      <c r="AG224" s="505"/>
      <c r="AH224" s="489"/>
      <c r="AI224" s="413">
        <f t="shared" si="87"/>
        <v>0</v>
      </c>
      <c r="AJ224" s="414">
        <f t="shared" si="88"/>
        <v>0</v>
      </c>
      <c r="AK224" s="415">
        <f t="shared" si="89"/>
        <v>0</v>
      </c>
      <c r="AL224" s="416">
        <f t="shared" si="90"/>
        <v>0</v>
      </c>
      <c r="AM224" s="416">
        <f t="shared" si="91"/>
        <v>0</v>
      </c>
      <c r="AN224" s="416">
        <f t="shared" si="92"/>
        <v>0</v>
      </c>
      <c r="AO224" s="416">
        <f t="shared" si="93"/>
        <v>0</v>
      </c>
      <c r="AP224" s="476" t="str">
        <f t="shared" si="94"/>
        <v xml:space="preserve"> </v>
      </c>
      <c r="AQ224" s="419" t="str">
        <f t="shared" si="95"/>
        <v xml:space="preserve"> </v>
      </c>
      <c r="AR224" s="419" t="str">
        <f t="shared" si="96"/>
        <v xml:space="preserve"> </v>
      </c>
      <c r="AS224" s="419" t="str">
        <f t="shared" si="97"/>
        <v xml:space="preserve"> </v>
      </c>
      <c r="AT224" s="419" t="str">
        <f t="shared" si="98"/>
        <v xml:space="preserve"> </v>
      </c>
      <c r="AU224" s="419" t="str">
        <f t="shared" si="99"/>
        <v xml:space="preserve"> </v>
      </c>
      <c r="AV224" s="420" t="str">
        <f t="shared" si="100"/>
        <v xml:space="preserve"> </v>
      </c>
      <c r="AW224" s="447" t="str">
        <f t="shared" si="101"/>
        <v/>
      </c>
      <c r="AX224" s="422" t="str">
        <f t="shared" si="102"/>
        <v/>
      </c>
      <c r="AY224" s="448" t="str">
        <f t="shared" si="103"/>
        <v/>
      </c>
      <c r="AZ224" s="449" t="str">
        <f t="shared" si="104"/>
        <v/>
      </c>
      <c r="BA224" s="450" t="str">
        <f t="shared" si="105"/>
        <v/>
      </c>
      <c r="BB224" s="451" t="str">
        <f t="shared" si="106"/>
        <v/>
      </c>
      <c r="BC224" s="452" t="str">
        <f t="shared" si="107"/>
        <v/>
      </c>
      <c r="BD224" s="451" t="str">
        <f t="shared" si="108"/>
        <v/>
      </c>
      <c r="BE224" s="453" t="str">
        <f t="shared" si="109"/>
        <v/>
      </c>
      <c r="BF224" s="451" t="str">
        <f t="shared" si="110"/>
        <v/>
      </c>
      <c r="BG224" s="452" t="str">
        <f t="shared" si="111"/>
        <v/>
      </c>
      <c r="BH224" s="454" t="str">
        <f t="shared" si="112"/>
        <v/>
      </c>
      <c r="BI224" s="431"/>
      <c r="BQ224" s="455" t="s">
        <v>2679</v>
      </c>
      <c r="BV224" s="455" t="s">
        <v>2680</v>
      </c>
      <c r="BW224" s="455"/>
      <c r="BY224" s="455" t="s">
        <v>2593</v>
      </c>
      <c r="CA224" s="455" t="s">
        <v>2681</v>
      </c>
      <c r="CC224" s="455" t="s">
        <v>2682</v>
      </c>
    </row>
    <row r="225" spans="1:140" ht="18.75" x14ac:dyDescent="0.3">
      <c r="A225" s="477"/>
      <c r="B225" s="478"/>
      <c r="C225" s="479">
        <v>212</v>
      </c>
      <c r="D225" s="498"/>
      <c r="E225" s="515"/>
      <c r="F225" s="481"/>
      <c r="G225" s="462"/>
      <c r="H225" s="463"/>
      <c r="I225" s="501"/>
      <c r="J225" s="497"/>
      <c r="K225" s="465"/>
      <c r="L225" s="466"/>
      <c r="M225" s="439"/>
      <c r="N225" s="399" t="str">
        <f t="shared" si="113"/>
        <v/>
      </c>
      <c r="O225" s="484"/>
      <c r="P225" s="484"/>
      <c r="Q225" s="484"/>
      <c r="R225" s="484"/>
      <c r="S225" s="484"/>
      <c r="T225" s="466"/>
      <c r="U225" s="485"/>
      <c r="V225" s="494"/>
      <c r="W225" s="495"/>
      <c r="X225" s="496"/>
      <c r="Y225" s="404">
        <f t="shared" si="82"/>
        <v>0</v>
      </c>
      <c r="Z225" s="405">
        <f t="shared" si="83"/>
        <v>0</v>
      </c>
      <c r="AA225" s="486"/>
      <c r="AB225" s="442">
        <f t="shared" si="84"/>
        <v>0</v>
      </c>
      <c r="AC225" s="487"/>
      <c r="AD225" s="409" t="str">
        <f t="shared" si="85"/>
        <v/>
      </c>
      <c r="AE225" s="410">
        <f t="shared" si="86"/>
        <v>0</v>
      </c>
      <c r="AF225" s="507"/>
      <c r="AG225" s="505"/>
      <c r="AH225" s="489"/>
      <c r="AI225" s="413">
        <f t="shared" si="87"/>
        <v>0</v>
      </c>
      <c r="AJ225" s="414">
        <f t="shared" si="88"/>
        <v>0</v>
      </c>
      <c r="AK225" s="415">
        <f t="shared" si="89"/>
        <v>0</v>
      </c>
      <c r="AL225" s="416">
        <f t="shared" si="90"/>
        <v>0</v>
      </c>
      <c r="AM225" s="416">
        <f t="shared" si="91"/>
        <v>0</v>
      </c>
      <c r="AN225" s="416">
        <f t="shared" si="92"/>
        <v>0</v>
      </c>
      <c r="AO225" s="416">
        <f t="shared" si="93"/>
        <v>0</v>
      </c>
      <c r="AP225" s="476" t="str">
        <f t="shared" si="94"/>
        <v xml:space="preserve"> </v>
      </c>
      <c r="AQ225" s="419" t="str">
        <f t="shared" si="95"/>
        <v xml:space="preserve"> </v>
      </c>
      <c r="AR225" s="419" t="str">
        <f t="shared" si="96"/>
        <v xml:space="preserve"> </v>
      </c>
      <c r="AS225" s="419" t="str">
        <f t="shared" si="97"/>
        <v xml:space="preserve"> </v>
      </c>
      <c r="AT225" s="419" t="str">
        <f t="shared" si="98"/>
        <v xml:space="preserve"> </v>
      </c>
      <c r="AU225" s="419" t="str">
        <f t="shared" si="99"/>
        <v xml:space="preserve"> </v>
      </c>
      <c r="AV225" s="420" t="str">
        <f t="shared" si="100"/>
        <v xml:space="preserve"> </v>
      </c>
      <c r="AW225" s="447" t="str">
        <f t="shared" si="101"/>
        <v/>
      </c>
      <c r="AX225" s="422" t="str">
        <f t="shared" si="102"/>
        <v/>
      </c>
      <c r="AY225" s="448" t="str">
        <f t="shared" si="103"/>
        <v/>
      </c>
      <c r="AZ225" s="449" t="str">
        <f t="shared" si="104"/>
        <v/>
      </c>
      <c r="BA225" s="450" t="str">
        <f t="shared" si="105"/>
        <v/>
      </c>
      <c r="BB225" s="451" t="str">
        <f t="shared" si="106"/>
        <v/>
      </c>
      <c r="BC225" s="452" t="str">
        <f t="shared" si="107"/>
        <v/>
      </c>
      <c r="BD225" s="451" t="str">
        <f t="shared" si="108"/>
        <v/>
      </c>
      <c r="BE225" s="453" t="str">
        <f t="shared" si="109"/>
        <v/>
      </c>
      <c r="BF225" s="451" t="str">
        <f t="shared" si="110"/>
        <v/>
      </c>
      <c r="BG225" s="452" t="str">
        <f t="shared" si="111"/>
        <v/>
      </c>
      <c r="BH225" s="454" t="str">
        <f t="shared" si="112"/>
        <v/>
      </c>
      <c r="BI225" s="431"/>
      <c r="BQ225" s="455" t="s">
        <v>2683</v>
      </c>
      <c r="BV225" s="455" t="s">
        <v>2684</v>
      </c>
      <c r="BW225" s="455"/>
      <c r="BY225" s="455" t="s">
        <v>2685</v>
      </c>
      <c r="CA225" s="455" t="s">
        <v>2686</v>
      </c>
      <c r="CC225" s="455" t="s">
        <v>2687</v>
      </c>
    </row>
    <row r="226" spans="1:140" ht="18.75" x14ac:dyDescent="0.3">
      <c r="A226" s="477"/>
      <c r="B226" s="478"/>
      <c r="C226" s="479">
        <v>213</v>
      </c>
      <c r="D226" s="480"/>
      <c r="E226" s="500"/>
      <c r="F226" s="481"/>
      <c r="G226" s="462"/>
      <c r="H226" s="463"/>
      <c r="I226" s="501"/>
      <c r="J226" s="497"/>
      <c r="K226" s="465"/>
      <c r="L226" s="466"/>
      <c r="M226" s="439"/>
      <c r="N226" s="399" t="str">
        <f t="shared" si="113"/>
        <v/>
      </c>
      <c r="O226" s="484"/>
      <c r="P226" s="484"/>
      <c r="Q226" s="484"/>
      <c r="R226" s="484"/>
      <c r="S226" s="484"/>
      <c r="T226" s="466"/>
      <c r="U226" s="485"/>
      <c r="V226" s="494"/>
      <c r="W226" s="495"/>
      <c r="X226" s="496"/>
      <c r="Y226" s="404">
        <f t="shared" si="82"/>
        <v>0</v>
      </c>
      <c r="Z226" s="405">
        <f t="shared" si="83"/>
        <v>0</v>
      </c>
      <c r="AA226" s="486"/>
      <c r="AB226" s="442">
        <f t="shared" si="84"/>
        <v>0</v>
      </c>
      <c r="AC226" s="487"/>
      <c r="AD226" s="409" t="str">
        <f t="shared" si="85"/>
        <v/>
      </c>
      <c r="AE226" s="410">
        <f t="shared" si="86"/>
        <v>0</v>
      </c>
      <c r="AF226" s="507"/>
      <c r="AG226" s="505"/>
      <c r="AH226" s="489"/>
      <c r="AI226" s="413">
        <f t="shared" si="87"/>
        <v>0</v>
      </c>
      <c r="AJ226" s="414">
        <f t="shared" si="88"/>
        <v>0</v>
      </c>
      <c r="AK226" s="415">
        <f t="shared" si="89"/>
        <v>0</v>
      </c>
      <c r="AL226" s="416">
        <f t="shared" si="90"/>
        <v>0</v>
      </c>
      <c r="AM226" s="416">
        <f t="shared" si="91"/>
        <v>0</v>
      </c>
      <c r="AN226" s="416">
        <f t="shared" si="92"/>
        <v>0</v>
      </c>
      <c r="AO226" s="416">
        <f t="shared" si="93"/>
        <v>0</v>
      </c>
      <c r="AP226" s="476" t="str">
        <f t="shared" si="94"/>
        <v xml:space="preserve"> </v>
      </c>
      <c r="AQ226" s="419" t="str">
        <f t="shared" si="95"/>
        <v xml:space="preserve"> </v>
      </c>
      <c r="AR226" s="419" t="str">
        <f t="shared" si="96"/>
        <v xml:space="preserve"> </v>
      </c>
      <c r="AS226" s="419" t="str">
        <f t="shared" si="97"/>
        <v xml:space="preserve"> </v>
      </c>
      <c r="AT226" s="419" t="str">
        <f t="shared" si="98"/>
        <v xml:space="preserve"> </v>
      </c>
      <c r="AU226" s="419" t="str">
        <f t="shared" si="99"/>
        <v xml:space="preserve"> </v>
      </c>
      <c r="AV226" s="420" t="str">
        <f t="shared" si="100"/>
        <v xml:space="preserve"> </v>
      </c>
      <c r="AW226" s="447" t="str">
        <f t="shared" si="101"/>
        <v/>
      </c>
      <c r="AX226" s="422" t="str">
        <f t="shared" si="102"/>
        <v/>
      </c>
      <c r="AY226" s="448" t="str">
        <f t="shared" si="103"/>
        <v/>
      </c>
      <c r="AZ226" s="449" t="str">
        <f t="shared" si="104"/>
        <v/>
      </c>
      <c r="BA226" s="450" t="str">
        <f t="shared" si="105"/>
        <v/>
      </c>
      <c r="BB226" s="451" t="str">
        <f t="shared" si="106"/>
        <v/>
      </c>
      <c r="BC226" s="452" t="str">
        <f t="shared" si="107"/>
        <v/>
      </c>
      <c r="BD226" s="451" t="str">
        <f t="shared" si="108"/>
        <v/>
      </c>
      <c r="BE226" s="453" t="str">
        <f t="shared" si="109"/>
        <v/>
      </c>
      <c r="BF226" s="451" t="str">
        <f t="shared" si="110"/>
        <v/>
      </c>
      <c r="BG226" s="452" t="str">
        <f t="shared" si="111"/>
        <v/>
      </c>
      <c r="BH226" s="454" t="str">
        <f t="shared" si="112"/>
        <v/>
      </c>
      <c r="BI226" s="431"/>
      <c r="BQ226" s="455" t="s">
        <v>2181</v>
      </c>
      <c r="BV226" s="455" t="s">
        <v>2688</v>
      </c>
      <c r="BW226" s="455"/>
      <c r="BY226" s="455" t="s">
        <v>2689</v>
      </c>
      <c r="CA226" s="455" t="s">
        <v>2690</v>
      </c>
      <c r="CC226" s="455" t="s">
        <v>2663</v>
      </c>
    </row>
    <row r="227" spans="1:140" ht="18.75" x14ac:dyDescent="0.3">
      <c r="A227" s="477"/>
      <c r="B227" s="478"/>
      <c r="C227" s="469">
        <v>214</v>
      </c>
      <c r="D227" s="480"/>
      <c r="E227" s="500"/>
      <c r="F227" s="481"/>
      <c r="G227" s="462"/>
      <c r="H227" s="463"/>
      <c r="I227" s="501"/>
      <c r="J227" s="497"/>
      <c r="K227" s="465"/>
      <c r="L227" s="466"/>
      <c r="M227" s="439"/>
      <c r="N227" s="399" t="str">
        <f t="shared" si="113"/>
        <v/>
      </c>
      <c r="O227" s="484"/>
      <c r="P227" s="484"/>
      <c r="Q227" s="484"/>
      <c r="R227" s="484"/>
      <c r="S227" s="484"/>
      <c r="T227" s="466"/>
      <c r="U227" s="485"/>
      <c r="V227" s="494"/>
      <c r="W227" s="495"/>
      <c r="X227" s="496"/>
      <c r="Y227" s="404">
        <f t="shared" si="82"/>
        <v>0</v>
      </c>
      <c r="Z227" s="405">
        <f t="shared" si="83"/>
        <v>0</v>
      </c>
      <c r="AA227" s="486"/>
      <c r="AB227" s="442">
        <f t="shared" si="84"/>
        <v>0</v>
      </c>
      <c r="AC227" s="487"/>
      <c r="AD227" s="409" t="str">
        <f t="shared" si="85"/>
        <v/>
      </c>
      <c r="AE227" s="410">
        <f t="shared" si="86"/>
        <v>0</v>
      </c>
      <c r="AF227" s="507"/>
      <c r="AG227" s="505"/>
      <c r="AH227" s="489"/>
      <c r="AI227" s="413">
        <f t="shared" si="87"/>
        <v>0</v>
      </c>
      <c r="AJ227" s="414">
        <f t="shared" si="88"/>
        <v>0</v>
      </c>
      <c r="AK227" s="415">
        <f t="shared" si="89"/>
        <v>0</v>
      </c>
      <c r="AL227" s="416">
        <f t="shared" si="90"/>
        <v>0</v>
      </c>
      <c r="AM227" s="416">
        <f t="shared" si="91"/>
        <v>0</v>
      </c>
      <c r="AN227" s="416">
        <f t="shared" si="92"/>
        <v>0</v>
      </c>
      <c r="AO227" s="416">
        <f t="shared" si="93"/>
        <v>0</v>
      </c>
      <c r="AP227" s="476" t="str">
        <f t="shared" si="94"/>
        <v xml:space="preserve"> </v>
      </c>
      <c r="AQ227" s="419" t="str">
        <f t="shared" si="95"/>
        <v xml:space="preserve"> </v>
      </c>
      <c r="AR227" s="419" t="str">
        <f t="shared" si="96"/>
        <v xml:space="preserve"> </v>
      </c>
      <c r="AS227" s="419" t="str">
        <f t="shared" si="97"/>
        <v xml:space="preserve"> </v>
      </c>
      <c r="AT227" s="419" t="str">
        <f t="shared" si="98"/>
        <v xml:space="preserve"> </v>
      </c>
      <c r="AU227" s="419" t="str">
        <f t="shared" si="99"/>
        <v xml:space="preserve"> </v>
      </c>
      <c r="AV227" s="420" t="str">
        <f t="shared" si="100"/>
        <v xml:space="preserve"> </v>
      </c>
      <c r="AW227" s="447" t="str">
        <f t="shared" si="101"/>
        <v/>
      </c>
      <c r="AX227" s="422" t="str">
        <f t="shared" si="102"/>
        <v/>
      </c>
      <c r="AY227" s="448" t="str">
        <f t="shared" si="103"/>
        <v/>
      </c>
      <c r="AZ227" s="449" t="str">
        <f t="shared" si="104"/>
        <v/>
      </c>
      <c r="BA227" s="450" t="str">
        <f t="shared" si="105"/>
        <v/>
      </c>
      <c r="BB227" s="451" t="str">
        <f t="shared" si="106"/>
        <v/>
      </c>
      <c r="BC227" s="452" t="str">
        <f t="shared" si="107"/>
        <v/>
      </c>
      <c r="BD227" s="451" t="str">
        <f t="shared" si="108"/>
        <v/>
      </c>
      <c r="BE227" s="453" t="str">
        <f t="shared" si="109"/>
        <v/>
      </c>
      <c r="BF227" s="451" t="str">
        <f t="shared" si="110"/>
        <v/>
      </c>
      <c r="BG227" s="452" t="str">
        <f t="shared" si="111"/>
        <v/>
      </c>
      <c r="BH227" s="454" t="str">
        <f t="shared" si="112"/>
        <v/>
      </c>
      <c r="BI227" s="431"/>
      <c r="BQ227" s="455" t="s">
        <v>2281</v>
      </c>
      <c r="BV227" s="455" t="s">
        <v>2691</v>
      </c>
      <c r="BW227" s="455"/>
      <c r="BY227" s="455" t="s">
        <v>2692</v>
      </c>
      <c r="CA227" s="455" t="s">
        <v>2693</v>
      </c>
      <c r="CC227" s="455" t="s">
        <v>2694</v>
      </c>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row>
    <row r="228" spans="1:140" ht="18.75" x14ac:dyDescent="0.3">
      <c r="A228" s="477"/>
      <c r="B228" s="478"/>
      <c r="C228" s="479">
        <v>215</v>
      </c>
      <c r="D228" s="480"/>
      <c r="E228" s="500"/>
      <c r="F228" s="481"/>
      <c r="G228" s="462"/>
      <c r="H228" s="463"/>
      <c r="I228" s="501"/>
      <c r="J228" s="497"/>
      <c r="K228" s="465"/>
      <c r="L228" s="466"/>
      <c r="M228" s="439"/>
      <c r="N228" s="399" t="str">
        <f t="shared" si="113"/>
        <v/>
      </c>
      <c r="O228" s="484"/>
      <c r="P228" s="484"/>
      <c r="Q228" s="484"/>
      <c r="R228" s="484"/>
      <c r="S228" s="484"/>
      <c r="T228" s="466"/>
      <c r="U228" s="485"/>
      <c r="V228" s="494"/>
      <c r="W228" s="495"/>
      <c r="X228" s="496"/>
      <c r="Y228" s="404">
        <f t="shared" si="82"/>
        <v>0</v>
      </c>
      <c r="Z228" s="405">
        <f t="shared" si="83"/>
        <v>0</v>
      </c>
      <c r="AA228" s="486"/>
      <c r="AB228" s="442">
        <f t="shared" si="84"/>
        <v>0</v>
      </c>
      <c r="AC228" s="487"/>
      <c r="AD228" s="409" t="str">
        <f t="shared" si="85"/>
        <v/>
      </c>
      <c r="AE228" s="410">
        <f t="shared" si="86"/>
        <v>0</v>
      </c>
      <c r="AF228" s="507"/>
      <c r="AG228" s="505"/>
      <c r="AH228" s="489"/>
      <c r="AI228" s="413">
        <f t="shared" si="87"/>
        <v>0</v>
      </c>
      <c r="AJ228" s="414">
        <f t="shared" si="88"/>
        <v>0</v>
      </c>
      <c r="AK228" s="415">
        <f t="shared" si="89"/>
        <v>0</v>
      </c>
      <c r="AL228" s="416">
        <f t="shared" si="90"/>
        <v>0</v>
      </c>
      <c r="AM228" s="416">
        <f t="shared" si="91"/>
        <v>0</v>
      </c>
      <c r="AN228" s="416">
        <f t="shared" si="92"/>
        <v>0</v>
      </c>
      <c r="AO228" s="416">
        <f t="shared" si="93"/>
        <v>0</v>
      </c>
      <c r="AP228" s="476" t="str">
        <f t="shared" si="94"/>
        <v xml:space="preserve"> </v>
      </c>
      <c r="AQ228" s="419" t="str">
        <f t="shared" si="95"/>
        <v xml:space="preserve"> </v>
      </c>
      <c r="AR228" s="419" t="str">
        <f t="shared" si="96"/>
        <v xml:space="preserve"> </v>
      </c>
      <c r="AS228" s="419" t="str">
        <f t="shared" si="97"/>
        <v xml:space="preserve"> </v>
      </c>
      <c r="AT228" s="419" t="str">
        <f t="shared" si="98"/>
        <v xml:space="preserve"> </v>
      </c>
      <c r="AU228" s="419" t="str">
        <f t="shared" si="99"/>
        <v xml:space="preserve"> </v>
      </c>
      <c r="AV228" s="420" t="str">
        <f t="shared" si="100"/>
        <v xml:space="preserve"> </v>
      </c>
      <c r="AW228" s="447" t="str">
        <f t="shared" si="101"/>
        <v/>
      </c>
      <c r="AX228" s="422" t="str">
        <f t="shared" si="102"/>
        <v/>
      </c>
      <c r="AY228" s="448" t="str">
        <f t="shared" si="103"/>
        <v/>
      </c>
      <c r="AZ228" s="449" t="str">
        <f t="shared" si="104"/>
        <v/>
      </c>
      <c r="BA228" s="450" t="str">
        <f t="shared" si="105"/>
        <v/>
      </c>
      <c r="BB228" s="451" t="str">
        <f t="shared" si="106"/>
        <v/>
      </c>
      <c r="BC228" s="452" t="str">
        <f t="shared" si="107"/>
        <v/>
      </c>
      <c r="BD228" s="451" t="str">
        <f t="shared" si="108"/>
        <v/>
      </c>
      <c r="BE228" s="453" t="str">
        <f t="shared" si="109"/>
        <v/>
      </c>
      <c r="BF228" s="451" t="str">
        <f t="shared" si="110"/>
        <v/>
      </c>
      <c r="BG228" s="452" t="str">
        <f t="shared" si="111"/>
        <v/>
      </c>
      <c r="BH228" s="454" t="str">
        <f t="shared" si="112"/>
        <v/>
      </c>
      <c r="BI228" s="431"/>
      <c r="BQ228" s="455" t="s">
        <v>2695</v>
      </c>
      <c r="BV228" s="455" t="s">
        <v>2696</v>
      </c>
      <c r="BW228" s="455"/>
      <c r="BY228" s="455" t="s">
        <v>2697</v>
      </c>
      <c r="CA228" s="455" t="s">
        <v>2698</v>
      </c>
      <c r="CC228" s="455" t="s">
        <v>2699</v>
      </c>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row>
    <row r="229" spans="1:140" ht="18.75" x14ac:dyDescent="0.3">
      <c r="A229" s="477"/>
      <c r="B229" s="478"/>
      <c r="C229" s="469">
        <v>216</v>
      </c>
      <c r="D229" s="498"/>
      <c r="E229" s="515"/>
      <c r="F229" s="481"/>
      <c r="G229" s="462"/>
      <c r="H229" s="463"/>
      <c r="I229" s="501"/>
      <c r="J229" s="497"/>
      <c r="K229" s="465"/>
      <c r="L229" s="466"/>
      <c r="M229" s="439"/>
      <c r="N229" s="399" t="str">
        <f t="shared" si="113"/>
        <v/>
      </c>
      <c r="O229" s="484"/>
      <c r="P229" s="484"/>
      <c r="Q229" s="484"/>
      <c r="R229" s="484"/>
      <c r="S229" s="484"/>
      <c r="T229" s="466"/>
      <c r="U229" s="485"/>
      <c r="V229" s="494"/>
      <c r="W229" s="495"/>
      <c r="X229" s="496"/>
      <c r="Y229" s="404">
        <f t="shared" si="82"/>
        <v>0</v>
      </c>
      <c r="Z229" s="405">
        <f t="shared" si="83"/>
        <v>0</v>
      </c>
      <c r="AA229" s="486"/>
      <c r="AB229" s="442">
        <f t="shared" si="84"/>
        <v>0</v>
      </c>
      <c r="AC229" s="487"/>
      <c r="AD229" s="409" t="str">
        <f t="shared" si="85"/>
        <v/>
      </c>
      <c r="AE229" s="410">
        <f t="shared" si="86"/>
        <v>0</v>
      </c>
      <c r="AF229" s="507"/>
      <c r="AG229" s="505"/>
      <c r="AH229" s="489"/>
      <c r="AI229" s="413">
        <f t="shared" si="87"/>
        <v>0</v>
      </c>
      <c r="AJ229" s="414">
        <f t="shared" si="88"/>
        <v>0</v>
      </c>
      <c r="AK229" s="415">
        <f t="shared" si="89"/>
        <v>0</v>
      </c>
      <c r="AL229" s="416">
        <f t="shared" si="90"/>
        <v>0</v>
      </c>
      <c r="AM229" s="416">
        <f t="shared" si="91"/>
        <v>0</v>
      </c>
      <c r="AN229" s="416">
        <f t="shared" si="92"/>
        <v>0</v>
      </c>
      <c r="AO229" s="416">
        <f t="shared" si="93"/>
        <v>0</v>
      </c>
      <c r="AP229" s="476" t="str">
        <f t="shared" si="94"/>
        <v xml:space="preserve"> </v>
      </c>
      <c r="AQ229" s="419" t="str">
        <f t="shared" si="95"/>
        <v xml:space="preserve"> </v>
      </c>
      <c r="AR229" s="419" t="str">
        <f t="shared" si="96"/>
        <v xml:space="preserve"> </v>
      </c>
      <c r="AS229" s="419" t="str">
        <f t="shared" si="97"/>
        <v xml:space="preserve"> </v>
      </c>
      <c r="AT229" s="419" t="str">
        <f t="shared" si="98"/>
        <v xml:space="preserve"> </v>
      </c>
      <c r="AU229" s="419" t="str">
        <f t="shared" si="99"/>
        <v xml:space="preserve"> </v>
      </c>
      <c r="AV229" s="420" t="str">
        <f t="shared" si="100"/>
        <v xml:space="preserve"> </v>
      </c>
      <c r="AW229" s="447" t="str">
        <f t="shared" si="101"/>
        <v/>
      </c>
      <c r="AX229" s="422" t="str">
        <f t="shared" si="102"/>
        <v/>
      </c>
      <c r="AY229" s="448" t="str">
        <f t="shared" si="103"/>
        <v/>
      </c>
      <c r="AZ229" s="449" t="str">
        <f t="shared" si="104"/>
        <v/>
      </c>
      <c r="BA229" s="450" t="str">
        <f t="shared" si="105"/>
        <v/>
      </c>
      <c r="BB229" s="451" t="str">
        <f t="shared" si="106"/>
        <v/>
      </c>
      <c r="BC229" s="452" t="str">
        <f t="shared" si="107"/>
        <v/>
      </c>
      <c r="BD229" s="451" t="str">
        <f t="shared" si="108"/>
        <v/>
      </c>
      <c r="BE229" s="453" t="str">
        <f t="shared" si="109"/>
        <v/>
      </c>
      <c r="BF229" s="451" t="str">
        <f t="shared" si="110"/>
        <v/>
      </c>
      <c r="BG229" s="452" t="str">
        <f t="shared" si="111"/>
        <v/>
      </c>
      <c r="BH229" s="454" t="str">
        <f t="shared" si="112"/>
        <v/>
      </c>
      <c r="BI229" s="431"/>
      <c r="BQ229" s="455" t="s">
        <v>2181</v>
      </c>
      <c r="BV229" s="455" t="s">
        <v>2700</v>
      </c>
      <c r="BW229" s="455"/>
      <c r="BY229" s="455" t="s">
        <v>2701</v>
      </c>
      <c r="CA229" s="455" t="s">
        <v>2702</v>
      </c>
      <c r="CC229" s="455" t="s">
        <v>2703</v>
      </c>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row>
    <row r="230" spans="1:140" ht="18.75" x14ac:dyDescent="0.3">
      <c r="A230" s="477"/>
      <c r="B230" s="478"/>
      <c r="C230" s="479">
        <v>217</v>
      </c>
      <c r="D230" s="480"/>
      <c r="E230" s="500"/>
      <c r="F230" s="481"/>
      <c r="G230" s="462"/>
      <c r="H230" s="463"/>
      <c r="I230" s="501"/>
      <c r="J230" s="497"/>
      <c r="K230" s="465"/>
      <c r="L230" s="466"/>
      <c r="M230" s="439"/>
      <c r="N230" s="399" t="str">
        <f t="shared" si="113"/>
        <v/>
      </c>
      <c r="O230" s="484"/>
      <c r="P230" s="484"/>
      <c r="Q230" s="484"/>
      <c r="R230" s="484"/>
      <c r="S230" s="484"/>
      <c r="T230" s="466"/>
      <c r="U230" s="485"/>
      <c r="V230" s="494"/>
      <c r="W230" s="495"/>
      <c r="X230" s="496"/>
      <c r="Y230" s="404">
        <f t="shared" ref="Y230:Y293" si="114">V230+W230+X230</f>
        <v>0</v>
      </c>
      <c r="Z230" s="405">
        <f t="shared" ref="Z230:Z293" si="115">IF((F230="x"),0,((V230*10)+(W230*20)))</f>
        <v>0</v>
      </c>
      <c r="AA230" s="486"/>
      <c r="AB230" s="442">
        <f t="shared" ref="AB230:AB293" si="116">IF(AND(Z230&gt;=0,F230="x"),0,IF(AND(Z230&gt;0,AC230="x"),0,IF(Z230&gt;0,0-30,0)))</f>
        <v>0</v>
      </c>
      <c r="AC230" s="487"/>
      <c r="AD230" s="409" t="str">
        <f t="shared" ref="AD230:AD293" si="117">IF(F230="x",(0-((V230*10)+(W230*20))),"")</f>
        <v/>
      </c>
      <c r="AE230" s="410">
        <f t="shared" ref="AE230:AE293" si="118">IF(AND(Z230&gt;0,F230="x"),0,IF(AND(Z230&gt;0,AC230="x"),Z230-60,IF(AND(Z230&gt;0,AB230=-30),Z230+AB230,0)))</f>
        <v>0</v>
      </c>
      <c r="AF230" s="507"/>
      <c r="AG230" s="505"/>
      <c r="AH230" s="489"/>
      <c r="AI230" s="413">
        <f t="shared" ref="AI230:AI293" si="119">IF(AE230&lt;=0,AG230,AE230+AG230)</f>
        <v>0</v>
      </c>
      <c r="AJ230" s="414">
        <f t="shared" ref="AJ230:AJ293" si="120">(X230*20)+Z230+AA230+AF230</f>
        <v>0</v>
      </c>
      <c r="AK230" s="415">
        <f t="shared" ref="AK230:AK293" si="121">AJ230-AH230</f>
        <v>0</v>
      </c>
      <c r="AL230" s="416">
        <f t="shared" ref="AL230:AL293" si="122">IF(K230="x",AH230,0)</f>
        <v>0</v>
      </c>
      <c r="AM230" s="416">
        <f t="shared" ref="AM230:AM293" si="123">IF(K230="x",AI230,0)</f>
        <v>0</v>
      </c>
      <c r="AN230" s="416">
        <f t="shared" ref="AN230:AN293" si="124">IF(K230="x",AJ230,0)</f>
        <v>0</v>
      </c>
      <c r="AO230" s="416">
        <f t="shared" ref="AO230:AO293" si="125">IF(K230="x",AK230,0)</f>
        <v>0</v>
      </c>
      <c r="AP230" s="476" t="str">
        <f t="shared" ref="AP230:AP293" si="126">IF(AND(AH230&gt;0,AH230&lt;5),AH230," ")</f>
        <v xml:space="preserve"> </v>
      </c>
      <c r="AQ230" s="419" t="str">
        <f t="shared" ref="AQ230:AQ293" si="127">IF(AND(AH230&gt;4.99,AH230&lt;50),AH230," ")</f>
        <v xml:space="preserve"> </v>
      </c>
      <c r="AR230" s="419" t="str">
        <f t="shared" ref="AR230:AR293" si="128">IF(AND(AH230&gt;49.99,AH230&lt;100),AH230," ")</f>
        <v xml:space="preserve"> </v>
      </c>
      <c r="AS230" s="419" t="str">
        <f t="shared" ref="AS230:AS293" si="129">IF(AND(AH230&gt;99.99,AH230&lt;500),AH230," ")</f>
        <v xml:space="preserve"> </v>
      </c>
      <c r="AT230" s="419" t="str">
        <f t="shared" ref="AT230:AT293" si="130">IF(AND(AH230&gt;499.99,AH230&lt;1000),AH230," ")</f>
        <v xml:space="preserve"> </v>
      </c>
      <c r="AU230" s="419" t="str">
        <f t="shared" ref="AU230:AU293" si="131">IF(AND(AH230&gt;999.99,AH230&lt;10000),AH230," ")</f>
        <v xml:space="preserve"> </v>
      </c>
      <c r="AV230" s="420" t="str">
        <f t="shared" ref="AV230:AV293" si="132">IF(AH230&gt;=10000,AH230," ")</f>
        <v xml:space="preserve"> </v>
      </c>
      <c r="AW230" s="447" t="str">
        <f t="shared" ref="AW230:AW293" si="133">IF(N230&gt;0,N230,"")</f>
        <v/>
      </c>
      <c r="AX230" s="422" t="str">
        <f t="shared" ref="AX230:AX293" si="134">IF(AND(K230="x",AW230&gt;0),AW230,"")</f>
        <v/>
      </c>
      <c r="AY230" s="448" t="str">
        <f t="shared" ref="AY230:AY293" si="135">IF(OR(K230="x",F230="x",AW230&lt;=0),"",AW230)</f>
        <v/>
      </c>
      <c r="AZ230" s="449" t="str">
        <f t="shared" ref="AZ230:AZ293" si="136">IF(AND(F230="x",AW230&gt;0),AW230,"")</f>
        <v/>
      </c>
      <c r="BA230" s="450" t="str">
        <f t="shared" ref="BA230:BA293" si="137">IF(V230&gt;0,V230,"")</f>
        <v/>
      </c>
      <c r="BB230" s="451" t="str">
        <f t="shared" ref="BB230:BB293" si="138">IF(AND(K230="x",BA230&gt;0),BA230,"")</f>
        <v/>
      </c>
      <c r="BC230" s="452" t="str">
        <f t="shared" ref="BC230:BC293" si="139">IF(OR(K230="x",F230="X",BA230&lt;=0),"",BA230)</f>
        <v/>
      </c>
      <c r="BD230" s="451" t="str">
        <f t="shared" ref="BD230:BD293" si="140">IF(AND(F230="x",BA230&gt;0),BA230,"")</f>
        <v/>
      </c>
      <c r="BE230" s="453" t="str">
        <f t="shared" ref="BE230:BE293" si="141">IF(W230&gt;0,W230,"")</f>
        <v/>
      </c>
      <c r="BF230" s="451" t="str">
        <f t="shared" ref="BF230:BF293" si="142">IF(AND(K230="x",BE230&gt;0),BE230,"")</f>
        <v/>
      </c>
      <c r="BG230" s="452" t="str">
        <f t="shared" ref="BG230:BG293" si="143">IF(OR(K230="x",F230="x",BE230&lt;=0),"",BE230)</f>
        <v/>
      </c>
      <c r="BH230" s="454" t="str">
        <f t="shared" ref="BH230:BH293" si="144">IF(AND(F230="x",BE230&gt;0),BE230,"")</f>
        <v/>
      </c>
      <c r="BI230" s="431"/>
      <c r="BQ230" s="455" t="s">
        <v>2704</v>
      </c>
      <c r="BV230" s="455" t="s">
        <v>2705</v>
      </c>
      <c r="BW230" s="455"/>
      <c r="BY230" s="455" t="s">
        <v>2706</v>
      </c>
      <c r="CA230" s="455" t="s">
        <v>2707</v>
      </c>
      <c r="CC230" s="455" t="s">
        <v>2678</v>
      </c>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row>
    <row r="231" spans="1:140" ht="18.75" x14ac:dyDescent="0.3">
      <c r="A231" s="477"/>
      <c r="B231" s="478"/>
      <c r="C231" s="479">
        <v>218</v>
      </c>
      <c r="D231" s="480"/>
      <c r="E231" s="500"/>
      <c r="F231" s="481"/>
      <c r="G231" s="462"/>
      <c r="H231" s="463"/>
      <c r="I231" s="501"/>
      <c r="J231" s="497"/>
      <c r="K231" s="465"/>
      <c r="L231" s="466"/>
      <c r="M231" s="439"/>
      <c r="N231" s="399" t="str">
        <f t="shared" si="113"/>
        <v/>
      </c>
      <c r="O231" s="484"/>
      <c r="P231" s="484"/>
      <c r="Q231" s="484"/>
      <c r="R231" s="484"/>
      <c r="S231" s="484"/>
      <c r="T231" s="466"/>
      <c r="U231" s="485"/>
      <c r="V231" s="494"/>
      <c r="W231" s="495"/>
      <c r="X231" s="496"/>
      <c r="Y231" s="404">
        <f t="shared" si="114"/>
        <v>0</v>
      </c>
      <c r="Z231" s="405">
        <f t="shared" si="115"/>
        <v>0</v>
      </c>
      <c r="AA231" s="486"/>
      <c r="AB231" s="442">
        <f t="shared" si="116"/>
        <v>0</v>
      </c>
      <c r="AC231" s="487"/>
      <c r="AD231" s="409" t="str">
        <f t="shared" si="117"/>
        <v/>
      </c>
      <c r="AE231" s="410">
        <f t="shared" si="118"/>
        <v>0</v>
      </c>
      <c r="AF231" s="507"/>
      <c r="AG231" s="505"/>
      <c r="AH231" s="489"/>
      <c r="AI231" s="413">
        <f t="shared" si="119"/>
        <v>0</v>
      </c>
      <c r="AJ231" s="414">
        <f t="shared" si="120"/>
        <v>0</v>
      </c>
      <c r="AK231" s="415">
        <f t="shared" si="121"/>
        <v>0</v>
      </c>
      <c r="AL231" s="416">
        <f t="shared" si="122"/>
        <v>0</v>
      </c>
      <c r="AM231" s="416">
        <f t="shared" si="123"/>
        <v>0</v>
      </c>
      <c r="AN231" s="416">
        <f t="shared" si="124"/>
        <v>0</v>
      </c>
      <c r="AO231" s="416">
        <f t="shared" si="125"/>
        <v>0</v>
      </c>
      <c r="AP231" s="476" t="str">
        <f t="shared" si="126"/>
        <v xml:space="preserve"> </v>
      </c>
      <c r="AQ231" s="419" t="str">
        <f t="shared" si="127"/>
        <v xml:space="preserve"> </v>
      </c>
      <c r="AR231" s="419" t="str">
        <f t="shared" si="128"/>
        <v xml:space="preserve"> </v>
      </c>
      <c r="AS231" s="419" t="str">
        <f t="shared" si="129"/>
        <v xml:space="preserve"> </v>
      </c>
      <c r="AT231" s="419" t="str">
        <f t="shared" si="130"/>
        <v xml:space="preserve"> </v>
      </c>
      <c r="AU231" s="419" t="str">
        <f t="shared" si="131"/>
        <v xml:space="preserve"> </v>
      </c>
      <c r="AV231" s="420" t="str">
        <f t="shared" si="132"/>
        <v xml:space="preserve"> </v>
      </c>
      <c r="AW231" s="447" t="str">
        <f t="shared" si="133"/>
        <v/>
      </c>
      <c r="AX231" s="422" t="str">
        <f t="shared" si="134"/>
        <v/>
      </c>
      <c r="AY231" s="448" t="str">
        <f t="shared" si="135"/>
        <v/>
      </c>
      <c r="AZ231" s="449" t="str">
        <f t="shared" si="136"/>
        <v/>
      </c>
      <c r="BA231" s="450" t="str">
        <f t="shared" si="137"/>
        <v/>
      </c>
      <c r="BB231" s="451" t="str">
        <f t="shared" si="138"/>
        <v/>
      </c>
      <c r="BC231" s="452" t="str">
        <f t="shared" si="139"/>
        <v/>
      </c>
      <c r="BD231" s="451" t="str">
        <f t="shared" si="140"/>
        <v/>
      </c>
      <c r="BE231" s="453" t="str">
        <f t="shared" si="141"/>
        <v/>
      </c>
      <c r="BF231" s="451" t="str">
        <f t="shared" si="142"/>
        <v/>
      </c>
      <c r="BG231" s="452" t="str">
        <f t="shared" si="143"/>
        <v/>
      </c>
      <c r="BH231" s="454" t="str">
        <f t="shared" si="144"/>
        <v/>
      </c>
      <c r="BI231" s="431"/>
      <c r="BQ231" s="455" t="s">
        <v>1871</v>
      </c>
      <c r="BV231" s="455" t="s">
        <v>2708</v>
      </c>
      <c r="BW231" s="455"/>
      <c r="BY231" s="455" t="s">
        <v>2709</v>
      </c>
      <c r="CA231" s="455" t="s">
        <v>2710</v>
      </c>
      <c r="CC231" s="455" t="s">
        <v>2682</v>
      </c>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row>
    <row r="232" spans="1:140" ht="18.75" x14ac:dyDescent="0.3">
      <c r="A232" s="477"/>
      <c r="B232" s="478"/>
      <c r="C232" s="469">
        <v>219</v>
      </c>
      <c r="D232" s="480"/>
      <c r="E232" s="500"/>
      <c r="F232" s="481"/>
      <c r="G232" s="462"/>
      <c r="H232" s="463"/>
      <c r="I232" s="501"/>
      <c r="J232" s="497"/>
      <c r="K232" s="465"/>
      <c r="L232" s="466"/>
      <c r="M232" s="439"/>
      <c r="N232" s="399" t="str">
        <f t="shared" si="113"/>
        <v/>
      </c>
      <c r="O232" s="484"/>
      <c r="P232" s="484"/>
      <c r="Q232" s="484"/>
      <c r="R232" s="484"/>
      <c r="S232" s="484"/>
      <c r="T232" s="466"/>
      <c r="U232" s="485"/>
      <c r="V232" s="494"/>
      <c r="W232" s="495"/>
      <c r="X232" s="496"/>
      <c r="Y232" s="404">
        <f t="shared" si="114"/>
        <v>0</v>
      </c>
      <c r="Z232" s="405">
        <f t="shared" si="115"/>
        <v>0</v>
      </c>
      <c r="AA232" s="486"/>
      <c r="AB232" s="442">
        <f t="shared" si="116"/>
        <v>0</v>
      </c>
      <c r="AC232" s="487"/>
      <c r="AD232" s="409" t="str">
        <f t="shared" si="117"/>
        <v/>
      </c>
      <c r="AE232" s="410">
        <f t="shared" si="118"/>
        <v>0</v>
      </c>
      <c r="AF232" s="507"/>
      <c r="AG232" s="505"/>
      <c r="AH232" s="489"/>
      <c r="AI232" s="413">
        <f t="shared" si="119"/>
        <v>0</v>
      </c>
      <c r="AJ232" s="414">
        <f t="shared" si="120"/>
        <v>0</v>
      </c>
      <c r="AK232" s="415">
        <f t="shared" si="121"/>
        <v>0</v>
      </c>
      <c r="AL232" s="416">
        <f t="shared" si="122"/>
        <v>0</v>
      </c>
      <c r="AM232" s="416">
        <f t="shared" si="123"/>
        <v>0</v>
      </c>
      <c r="AN232" s="416">
        <f t="shared" si="124"/>
        <v>0</v>
      </c>
      <c r="AO232" s="416">
        <f t="shared" si="125"/>
        <v>0</v>
      </c>
      <c r="AP232" s="476" t="str">
        <f t="shared" si="126"/>
        <v xml:space="preserve"> </v>
      </c>
      <c r="AQ232" s="419" t="str">
        <f t="shared" si="127"/>
        <v xml:space="preserve"> </v>
      </c>
      <c r="AR232" s="419" t="str">
        <f t="shared" si="128"/>
        <v xml:space="preserve"> </v>
      </c>
      <c r="AS232" s="419" t="str">
        <f t="shared" si="129"/>
        <v xml:space="preserve"> </v>
      </c>
      <c r="AT232" s="419" t="str">
        <f t="shared" si="130"/>
        <v xml:space="preserve"> </v>
      </c>
      <c r="AU232" s="419" t="str">
        <f t="shared" si="131"/>
        <v xml:space="preserve"> </v>
      </c>
      <c r="AV232" s="420" t="str">
        <f t="shared" si="132"/>
        <v xml:space="preserve"> </v>
      </c>
      <c r="AW232" s="447" t="str">
        <f t="shared" si="133"/>
        <v/>
      </c>
      <c r="AX232" s="422" t="str">
        <f t="shared" si="134"/>
        <v/>
      </c>
      <c r="AY232" s="448" t="str">
        <f t="shared" si="135"/>
        <v/>
      </c>
      <c r="AZ232" s="449" t="str">
        <f t="shared" si="136"/>
        <v/>
      </c>
      <c r="BA232" s="450" t="str">
        <f t="shared" si="137"/>
        <v/>
      </c>
      <c r="BB232" s="451" t="str">
        <f t="shared" si="138"/>
        <v/>
      </c>
      <c r="BC232" s="452" t="str">
        <f t="shared" si="139"/>
        <v/>
      </c>
      <c r="BD232" s="451" t="str">
        <f t="shared" si="140"/>
        <v/>
      </c>
      <c r="BE232" s="453" t="str">
        <f t="shared" si="141"/>
        <v/>
      </c>
      <c r="BF232" s="451" t="str">
        <f t="shared" si="142"/>
        <v/>
      </c>
      <c r="BG232" s="452" t="str">
        <f t="shared" si="143"/>
        <v/>
      </c>
      <c r="BH232" s="454" t="str">
        <f t="shared" si="144"/>
        <v/>
      </c>
      <c r="BI232" s="431"/>
      <c r="BQ232" s="455" t="s">
        <v>2711</v>
      </c>
      <c r="BV232" s="455" t="s">
        <v>2712</v>
      </c>
      <c r="BW232" s="455"/>
      <c r="BY232" s="455" t="s">
        <v>2713</v>
      </c>
      <c r="CA232" s="455" t="s">
        <v>2714</v>
      </c>
      <c r="CC232" s="455" t="s">
        <v>2663</v>
      </c>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row>
    <row r="233" spans="1:140" ht="18.75" x14ac:dyDescent="0.3">
      <c r="A233" s="477"/>
      <c r="B233" s="478"/>
      <c r="C233" s="479">
        <v>220</v>
      </c>
      <c r="D233" s="498"/>
      <c r="E233" s="515"/>
      <c r="F233" s="481"/>
      <c r="G233" s="462"/>
      <c r="H233" s="463"/>
      <c r="I233" s="501"/>
      <c r="J233" s="497"/>
      <c r="K233" s="465"/>
      <c r="L233" s="466"/>
      <c r="M233" s="439"/>
      <c r="N233" s="399" t="str">
        <f t="shared" si="113"/>
        <v/>
      </c>
      <c r="O233" s="484"/>
      <c r="P233" s="484"/>
      <c r="Q233" s="484"/>
      <c r="R233" s="484"/>
      <c r="S233" s="484"/>
      <c r="T233" s="466"/>
      <c r="U233" s="485"/>
      <c r="V233" s="494"/>
      <c r="W233" s="495"/>
      <c r="X233" s="496"/>
      <c r="Y233" s="404">
        <f t="shared" si="114"/>
        <v>0</v>
      </c>
      <c r="Z233" s="405">
        <f t="shared" si="115"/>
        <v>0</v>
      </c>
      <c r="AA233" s="486"/>
      <c r="AB233" s="442">
        <f t="shared" si="116"/>
        <v>0</v>
      </c>
      <c r="AC233" s="487"/>
      <c r="AD233" s="409" t="str">
        <f t="shared" si="117"/>
        <v/>
      </c>
      <c r="AE233" s="410">
        <f t="shared" si="118"/>
        <v>0</v>
      </c>
      <c r="AF233" s="507"/>
      <c r="AG233" s="505"/>
      <c r="AH233" s="489"/>
      <c r="AI233" s="413">
        <f t="shared" si="119"/>
        <v>0</v>
      </c>
      <c r="AJ233" s="414">
        <f t="shared" si="120"/>
        <v>0</v>
      </c>
      <c r="AK233" s="415">
        <f t="shared" si="121"/>
        <v>0</v>
      </c>
      <c r="AL233" s="416">
        <f t="shared" si="122"/>
        <v>0</v>
      </c>
      <c r="AM233" s="416">
        <f t="shared" si="123"/>
        <v>0</v>
      </c>
      <c r="AN233" s="416">
        <f t="shared" si="124"/>
        <v>0</v>
      </c>
      <c r="AO233" s="416">
        <f t="shared" si="125"/>
        <v>0</v>
      </c>
      <c r="AP233" s="476" t="str">
        <f t="shared" si="126"/>
        <v xml:space="preserve"> </v>
      </c>
      <c r="AQ233" s="419" t="str">
        <f t="shared" si="127"/>
        <v xml:space="preserve"> </v>
      </c>
      <c r="AR233" s="419" t="str">
        <f t="shared" si="128"/>
        <v xml:space="preserve"> </v>
      </c>
      <c r="AS233" s="419" t="str">
        <f t="shared" si="129"/>
        <v xml:space="preserve"> </v>
      </c>
      <c r="AT233" s="419" t="str">
        <f t="shared" si="130"/>
        <v xml:space="preserve"> </v>
      </c>
      <c r="AU233" s="419" t="str">
        <f t="shared" si="131"/>
        <v xml:space="preserve"> </v>
      </c>
      <c r="AV233" s="420" t="str">
        <f t="shared" si="132"/>
        <v xml:space="preserve"> </v>
      </c>
      <c r="AW233" s="447" t="str">
        <f t="shared" si="133"/>
        <v/>
      </c>
      <c r="AX233" s="422" t="str">
        <f t="shared" si="134"/>
        <v/>
      </c>
      <c r="AY233" s="448" t="str">
        <f t="shared" si="135"/>
        <v/>
      </c>
      <c r="AZ233" s="449" t="str">
        <f t="shared" si="136"/>
        <v/>
      </c>
      <c r="BA233" s="450" t="str">
        <f t="shared" si="137"/>
        <v/>
      </c>
      <c r="BB233" s="451" t="str">
        <f t="shared" si="138"/>
        <v/>
      </c>
      <c r="BC233" s="452" t="str">
        <f t="shared" si="139"/>
        <v/>
      </c>
      <c r="BD233" s="451" t="str">
        <f t="shared" si="140"/>
        <v/>
      </c>
      <c r="BE233" s="453" t="str">
        <f t="shared" si="141"/>
        <v/>
      </c>
      <c r="BF233" s="451" t="str">
        <f t="shared" si="142"/>
        <v/>
      </c>
      <c r="BG233" s="452" t="str">
        <f t="shared" si="143"/>
        <v/>
      </c>
      <c r="BH233" s="454" t="str">
        <f t="shared" si="144"/>
        <v/>
      </c>
      <c r="BI233" s="431"/>
      <c r="BQ233" s="455" t="s">
        <v>2530</v>
      </c>
      <c r="BV233" s="455" t="s">
        <v>2715</v>
      </c>
      <c r="BW233" s="455"/>
      <c r="BY233" s="455" t="s">
        <v>2716</v>
      </c>
      <c r="CA233" s="455" t="s">
        <v>2717</v>
      </c>
      <c r="CC233" s="455" t="s">
        <v>2718</v>
      </c>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row>
    <row r="234" spans="1:140" ht="18.75" x14ac:dyDescent="0.3">
      <c r="A234" s="477"/>
      <c r="B234" s="478"/>
      <c r="C234" s="469">
        <v>221</v>
      </c>
      <c r="D234" s="480"/>
      <c r="E234" s="500"/>
      <c r="F234" s="481"/>
      <c r="G234" s="462"/>
      <c r="H234" s="463"/>
      <c r="I234" s="501"/>
      <c r="J234" s="497"/>
      <c r="K234" s="465"/>
      <c r="L234" s="466"/>
      <c r="M234" s="439"/>
      <c r="N234" s="399" t="str">
        <f t="shared" si="113"/>
        <v/>
      </c>
      <c r="O234" s="484"/>
      <c r="P234" s="484"/>
      <c r="Q234" s="484"/>
      <c r="R234" s="484"/>
      <c r="S234" s="484"/>
      <c r="T234" s="466"/>
      <c r="U234" s="485"/>
      <c r="V234" s="494"/>
      <c r="W234" s="495"/>
      <c r="X234" s="496"/>
      <c r="Y234" s="404">
        <f t="shared" si="114"/>
        <v>0</v>
      </c>
      <c r="Z234" s="405">
        <f t="shared" si="115"/>
        <v>0</v>
      </c>
      <c r="AA234" s="486"/>
      <c r="AB234" s="442">
        <f t="shared" si="116"/>
        <v>0</v>
      </c>
      <c r="AC234" s="487"/>
      <c r="AD234" s="409" t="str">
        <f t="shared" si="117"/>
        <v/>
      </c>
      <c r="AE234" s="410">
        <f t="shared" si="118"/>
        <v>0</v>
      </c>
      <c r="AF234" s="507"/>
      <c r="AG234" s="505"/>
      <c r="AH234" s="489"/>
      <c r="AI234" s="413">
        <f t="shared" si="119"/>
        <v>0</v>
      </c>
      <c r="AJ234" s="414">
        <f t="shared" si="120"/>
        <v>0</v>
      </c>
      <c r="AK234" s="415">
        <f t="shared" si="121"/>
        <v>0</v>
      </c>
      <c r="AL234" s="416">
        <f t="shared" si="122"/>
        <v>0</v>
      </c>
      <c r="AM234" s="416">
        <f t="shared" si="123"/>
        <v>0</v>
      </c>
      <c r="AN234" s="416">
        <f t="shared" si="124"/>
        <v>0</v>
      </c>
      <c r="AO234" s="416">
        <f t="shared" si="125"/>
        <v>0</v>
      </c>
      <c r="AP234" s="476" t="str">
        <f t="shared" si="126"/>
        <v xml:space="preserve"> </v>
      </c>
      <c r="AQ234" s="419" t="str">
        <f t="shared" si="127"/>
        <v xml:space="preserve"> </v>
      </c>
      <c r="AR234" s="419" t="str">
        <f t="shared" si="128"/>
        <v xml:space="preserve"> </v>
      </c>
      <c r="AS234" s="419" t="str">
        <f t="shared" si="129"/>
        <v xml:space="preserve"> </v>
      </c>
      <c r="AT234" s="419" t="str">
        <f t="shared" si="130"/>
        <v xml:space="preserve"> </v>
      </c>
      <c r="AU234" s="419" t="str">
        <f t="shared" si="131"/>
        <v xml:space="preserve"> </v>
      </c>
      <c r="AV234" s="420" t="str">
        <f t="shared" si="132"/>
        <v xml:space="preserve"> </v>
      </c>
      <c r="AW234" s="447" t="str">
        <f t="shared" si="133"/>
        <v/>
      </c>
      <c r="AX234" s="422" t="str">
        <f t="shared" si="134"/>
        <v/>
      </c>
      <c r="AY234" s="448" t="str">
        <f t="shared" si="135"/>
        <v/>
      </c>
      <c r="AZ234" s="449" t="str">
        <f t="shared" si="136"/>
        <v/>
      </c>
      <c r="BA234" s="450" t="str">
        <f t="shared" si="137"/>
        <v/>
      </c>
      <c r="BB234" s="451" t="str">
        <f t="shared" si="138"/>
        <v/>
      </c>
      <c r="BC234" s="452" t="str">
        <f t="shared" si="139"/>
        <v/>
      </c>
      <c r="BD234" s="451" t="str">
        <f t="shared" si="140"/>
        <v/>
      </c>
      <c r="BE234" s="453" t="str">
        <f t="shared" si="141"/>
        <v/>
      </c>
      <c r="BF234" s="451" t="str">
        <f t="shared" si="142"/>
        <v/>
      </c>
      <c r="BG234" s="452" t="str">
        <f t="shared" si="143"/>
        <v/>
      </c>
      <c r="BH234" s="454" t="str">
        <f t="shared" si="144"/>
        <v/>
      </c>
      <c r="BI234" s="431"/>
      <c r="BQ234" s="455" t="s">
        <v>2719</v>
      </c>
      <c r="BV234" s="455" t="s">
        <v>2720</v>
      </c>
      <c r="BW234" s="455"/>
      <c r="BY234" s="455" t="s">
        <v>2721</v>
      </c>
      <c r="CA234" s="455" t="s">
        <v>2722</v>
      </c>
      <c r="CC234" s="455" t="s">
        <v>2723</v>
      </c>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row>
    <row r="235" spans="1:140" ht="18.75" x14ac:dyDescent="0.3">
      <c r="A235" s="477"/>
      <c r="B235" s="478"/>
      <c r="C235" s="479">
        <v>222</v>
      </c>
      <c r="D235" s="480"/>
      <c r="E235" s="500"/>
      <c r="F235" s="481"/>
      <c r="G235" s="462"/>
      <c r="H235" s="463"/>
      <c r="I235" s="501"/>
      <c r="J235" s="497"/>
      <c r="K235" s="465"/>
      <c r="L235" s="466"/>
      <c r="M235" s="439"/>
      <c r="N235" s="399" t="str">
        <f t="shared" si="113"/>
        <v/>
      </c>
      <c r="O235" s="484"/>
      <c r="P235" s="484"/>
      <c r="Q235" s="484"/>
      <c r="R235" s="484"/>
      <c r="S235" s="484"/>
      <c r="T235" s="466"/>
      <c r="U235" s="485"/>
      <c r="V235" s="494"/>
      <c r="W235" s="495"/>
      <c r="X235" s="496"/>
      <c r="Y235" s="404">
        <f t="shared" si="114"/>
        <v>0</v>
      </c>
      <c r="Z235" s="405">
        <f t="shared" si="115"/>
        <v>0</v>
      </c>
      <c r="AA235" s="486"/>
      <c r="AB235" s="442">
        <f t="shared" si="116"/>
        <v>0</v>
      </c>
      <c r="AC235" s="487"/>
      <c r="AD235" s="409" t="str">
        <f t="shared" si="117"/>
        <v/>
      </c>
      <c r="AE235" s="410">
        <f t="shared" si="118"/>
        <v>0</v>
      </c>
      <c r="AF235" s="507"/>
      <c r="AG235" s="505"/>
      <c r="AH235" s="489"/>
      <c r="AI235" s="413">
        <f t="shared" si="119"/>
        <v>0</v>
      </c>
      <c r="AJ235" s="414">
        <f t="shared" si="120"/>
        <v>0</v>
      </c>
      <c r="AK235" s="415">
        <f t="shared" si="121"/>
        <v>0</v>
      </c>
      <c r="AL235" s="416">
        <f t="shared" si="122"/>
        <v>0</v>
      </c>
      <c r="AM235" s="416">
        <f t="shared" si="123"/>
        <v>0</v>
      </c>
      <c r="AN235" s="416">
        <f t="shared" si="124"/>
        <v>0</v>
      </c>
      <c r="AO235" s="416">
        <f t="shared" si="125"/>
        <v>0</v>
      </c>
      <c r="AP235" s="476" t="str">
        <f t="shared" si="126"/>
        <v xml:space="preserve"> </v>
      </c>
      <c r="AQ235" s="419" t="str">
        <f t="shared" si="127"/>
        <v xml:space="preserve"> </v>
      </c>
      <c r="AR235" s="419" t="str">
        <f t="shared" si="128"/>
        <v xml:space="preserve"> </v>
      </c>
      <c r="AS235" s="419" t="str">
        <f t="shared" si="129"/>
        <v xml:space="preserve"> </v>
      </c>
      <c r="AT235" s="419" t="str">
        <f t="shared" si="130"/>
        <v xml:space="preserve"> </v>
      </c>
      <c r="AU235" s="419" t="str">
        <f t="shared" si="131"/>
        <v xml:space="preserve"> </v>
      </c>
      <c r="AV235" s="420" t="str">
        <f t="shared" si="132"/>
        <v xml:space="preserve"> </v>
      </c>
      <c r="AW235" s="447" t="str">
        <f t="shared" si="133"/>
        <v/>
      </c>
      <c r="AX235" s="422" t="str">
        <f t="shared" si="134"/>
        <v/>
      </c>
      <c r="AY235" s="448" t="str">
        <f t="shared" si="135"/>
        <v/>
      </c>
      <c r="AZ235" s="449" t="str">
        <f t="shared" si="136"/>
        <v/>
      </c>
      <c r="BA235" s="450" t="str">
        <f t="shared" si="137"/>
        <v/>
      </c>
      <c r="BB235" s="451" t="str">
        <f t="shared" si="138"/>
        <v/>
      </c>
      <c r="BC235" s="452" t="str">
        <f t="shared" si="139"/>
        <v/>
      </c>
      <c r="BD235" s="451" t="str">
        <f t="shared" si="140"/>
        <v/>
      </c>
      <c r="BE235" s="453" t="str">
        <f t="shared" si="141"/>
        <v/>
      </c>
      <c r="BF235" s="451" t="str">
        <f t="shared" si="142"/>
        <v/>
      </c>
      <c r="BG235" s="452" t="str">
        <f t="shared" si="143"/>
        <v/>
      </c>
      <c r="BH235" s="454" t="str">
        <f t="shared" si="144"/>
        <v/>
      </c>
      <c r="BI235" s="431"/>
      <c r="BQ235" s="455" t="s">
        <v>2724</v>
      </c>
      <c r="BV235" s="455" t="s">
        <v>2725</v>
      </c>
      <c r="BW235" s="455"/>
      <c r="BY235" s="455" t="s">
        <v>2726</v>
      </c>
      <c r="CA235" s="455" t="s">
        <v>2727</v>
      </c>
      <c r="CC235" s="455" t="s">
        <v>2728</v>
      </c>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row>
    <row r="236" spans="1:140" ht="18.75" x14ac:dyDescent="0.3">
      <c r="A236" s="477"/>
      <c r="B236" s="478"/>
      <c r="C236" s="479">
        <v>223</v>
      </c>
      <c r="D236" s="480"/>
      <c r="E236" s="500"/>
      <c r="F236" s="481"/>
      <c r="G236" s="462"/>
      <c r="H236" s="463"/>
      <c r="I236" s="501"/>
      <c r="J236" s="497"/>
      <c r="K236" s="465"/>
      <c r="L236" s="466"/>
      <c r="M236" s="439"/>
      <c r="N236" s="399" t="str">
        <f t="shared" si="113"/>
        <v/>
      </c>
      <c r="O236" s="484"/>
      <c r="P236" s="484"/>
      <c r="Q236" s="484"/>
      <c r="R236" s="484"/>
      <c r="S236" s="484"/>
      <c r="T236" s="466"/>
      <c r="U236" s="485"/>
      <c r="V236" s="494"/>
      <c r="W236" s="495"/>
      <c r="X236" s="496"/>
      <c r="Y236" s="404">
        <f t="shared" si="114"/>
        <v>0</v>
      </c>
      <c r="Z236" s="405">
        <f t="shared" si="115"/>
        <v>0</v>
      </c>
      <c r="AA236" s="486"/>
      <c r="AB236" s="442">
        <f t="shared" si="116"/>
        <v>0</v>
      </c>
      <c r="AC236" s="487"/>
      <c r="AD236" s="409" t="str">
        <f t="shared" si="117"/>
        <v/>
      </c>
      <c r="AE236" s="410">
        <f t="shared" si="118"/>
        <v>0</v>
      </c>
      <c r="AF236" s="507"/>
      <c r="AG236" s="505"/>
      <c r="AH236" s="489"/>
      <c r="AI236" s="413">
        <f t="shared" si="119"/>
        <v>0</v>
      </c>
      <c r="AJ236" s="414">
        <f t="shared" si="120"/>
        <v>0</v>
      </c>
      <c r="AK236" s="415">
        <f t="shared" si="121"/>
        <v>0</v>
      </c>
      <c r="AL236" s="416">
        <f t="shared" si="122"/>
        <v>0</v>
      </c>
      <c r="AM236" s="416">
        <f t="shared" si="123"/>
        <v>0</v>
      </c>
      <c r="AN236" s="416">
        <f t="shared" si="124"/>
        <v>0</v>
      </c>
      <c r="AO236" s="416">
        <f t="shared" si="125"/>
        <v>0</v>
      </c>
      <c r="AP236" s="476" t="str">
        <f t="shared" si="126"/>
        <v xml:space="preserve"> </v>
      </c>
      <c r="AQ236" s="419" t="str">
        <f t="shared" si="127"/>
        <v xml:space="preserve"> </v>
      </c>
      <c r="AR236" s="419" t="str">
        <f t="shared" si="128"/>
        <v xml:space="preserve"> </v>
      </c>
      <c r="AS236" s="419" t="str">
        <f t="shared" si="129"/>
        <v xml:space="preserve"> </v>
      </c>
      <c r="AT236" s="419" t="str">
        <f t="shared" si="130"/>
        <v xml:space="preserve"> </v>
      </c>
      <c r="AU236" s="419" t="str">
        <f t="shared" si="131"/>
        <v xml:space="preserve"> </v>
      </c>
      <c r="AV236" s="420" t="str">
        <f t="shared" si="132"/>
        <v xml:space="preserve"> </v>
      </c>
      <c r="AW236" s="447" t="str">
        <f t="shared" si="133"/>
        <v/>
      </c>
      <c r="AX236" s="422" t="str">
        <f t="shared" si="134"/>
        <v/>
      </c>
      <c r="AY236" s="448" t="str">
        <f t="shared" si="135"/>
        <v/>
      </c>
      <c r="AZ236" s="449" t="str">
        <f t="shared" si="136"/>
        <v/>
      </c>
      <c r="BA236" s="450" t="str">
        <f t="shared" si="137"/>
        <v/>
      </c>
      <c r="BB236" s="451" t="str">
        <f t="shared" si="138"/>
        <v/>
      </c>
      <c r="BC236" s="452" t="str">
        <f t="shared" si="139"/>
        <v/>
      </c>
      <c r="BD236" s="451" t="str">
        <f t="shared" si="140"/>
        <v/>
      </c>
      <c r="BE236" s="453" t="str">
        <f t="shared" si="141"/>
        <v/>
      </c>
      <c r="BF236" s="451" t="str">
        <f t="shared" si="142"/>
        <v/>
      </c>
      <c r="BG236" s="452" t="str">
        <f t="shared" si="143"/>
        <v/>
      </c>
      <c r="BH236" s="454" t="str">
        <f t="shared" si="144"/>
        <v/>
      </c>
      <c r="BI236" s="431"/>
      <c r="BQ236" s="455" t="s">
        <v>2729</v>
      </c>
      <c r="BV236" s="455" t="s">
        <v>2730</v>
      </c>
      <c r="BW236" s="455"/>
      <c r="BY236" s="455" t="s">
        <v>2731</v>
      </c>
      <c r="CA236" s="455" t="s">
        <v>2732</v>
      </c>
      <c r="CC236" s="455" t="s">
        <v>2733</v>
      </c>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row>
    <row r="237" spans="1:140" ht="18.75" x14ac:dyDescent="0.3">
      <c r="A237" s="477"/>
      <c r="B237" s="478"/>
      <c r="C237" s="469">
        <v>224</v>
      </c>
      <c r="D237" s="498"/>
      <c r="E237" s="515"/>
      <c r="F237" s="481"/>
      <c r="G237" s="462"/>
      <c r="H237" s="463"/>
      <c r="I237" s="501"/>
      <c r="J237" s="497"/>
      <c r="K237" s="465"/>
      <c r="L237" s="466"/>
      <c r="M237" s="439"/>
      <c r="N237" s="399" t="str">
        <f t="shared" si="113"/>
        <v/>
      </c>
      <c r="O237" s="484"/>
      <c r="P237" s="484"/>
      <c r="Q237" s="484"/>
      <c r="R237" s="484"/>
      <c r="S237" s="484"/>
      <c r="T237" s="466"/>
      <c r="U237" s="485"/>
      <c r="V237" s="494"/>
      <c r="W237" s="495"/>
      <c r="X237" s="496"/>
      <c r="Y237" s="404">
        <f t="shared" si="114"/>
        <v>0</v>
      </c>
      <c r="Z237" s="405">
        <f t="shared" si="115"/>
        <v>0</v>
      </c>
      <c r="AA237" s="486"/>
      <c r="AB237" s="442">
        <f t="shared" si="116"/>
        <v>0</v>
      </c>
      <c r="AC237" s="487"/>
      <c r="AD237" s="409" t="str">
        <f t="shared" si="117"/>
        <v/>
      </c>
      <c r="AE237" s="410">
        <f t="shared" si="118"/>
        <v>0</v>
      </c>
      <c r="AF237" s="507"/>
      <c r="AG237" s="505"/>
      <c r="AH237" s="489"/>
      <c r="AI237" s="413">
        <f t="shared" si="119"/>
        <v>0</v>
      </c>
      <c r="AJ237" s="414">
        <f t="shared" si="120"/>
        <v>0</v>
      </c>
      <c r="AK237" s="415">
        <f t="shared" si="121"/>
        <v>0</v>
      </c>
      <c r="AL237" s="416">
        <f t="shared" si="122"/>
        <v>0</v>
      </c>
      <c r="AM237" s="416">
        <f t="shared" si="123"/>
        <v>0</v>
      </c>
      <c r="AN237" s="416">
        <f t="shared" si="124"/>
        <v>0</v>
      </c>
      <c r="AO237" s="416">
        <f t="shared" si="125"/>
        <v>0</v>
      </c>
      <c r="AP237" s="476" t="str">
        <f t="shared" si="126"/>
        <v xml:space="preserve"> </v>
      </c>
      <c r="AQ237" s="419" t="str">
        <f t="shared" si="127"/>
        <v xml:space="preserve"> </v>
      </c>
      <c r="AR237" s="419" t="str">
        <f t="shared" si="128"/>
        <v xml:space="preserve"> </v>
      </c>
      <c r="AS237" s="419" t="str">
        <f t="shared" si="129"/>
        <v xml:space="preserve"> </v>
      </c>
      <c r="AT237" s="419" t="str">
        <f t="shared" si="130"/>
        <v xml:space="preserve"> </v>
      </c>
      <c r="AU237" s="419" t="str">
        <f t="shared" si="131"/>
        <v xml:space="preserve"> </v>
      </c>
      <c r="AV237" s="420" t="str">
        <f t="shared" si="132"/>
        <v xml:space="preserve"> </v>
      </c>
      <c r="AW237" s="447" t="str">
        <f t="shared" si="133"/>
        <v/>
      </c>
      <c r="AX237" s="422" t="str">
        <f t="shared" si="134"/>
        <v/>
      </c>
      <c r="AY237" s="448" t="str">
        <f t="shared" si="135"/>
        <v/>
      </c>
      <c r="AZ237" s="449" t="str">
        <f t="shared" si="136"/>
        <v/>
      </c>
      <c r="BA237" s="450" t="str">
        <f t="shared" si="137"/>
        <v/>
      </c>
      <c r="BB237" s="451" t="str">
        <f t="shared" si="138"/>
        <v/>
      </c>
      <c r="BC237" s="452" t="str">
        <f t="shared" si="139"/>
        <v/>
      </c>
      <c r="BD237" s="451" t="str">
        <f t="shared" si="140"/>
        <v/>
      </c>
      <c r="BE237" s="453" t="str">
        <f t="shared" si="141"/>
        <v/>
      </c>
      <c r="BF237" s="451" t="str">
        <f t="shared" si="142"/>
        <v/>
      </c>
      <c r="BG237" s="452" t="str">
        <f t="shared" si="143"/>
        <v/>
      </c>
      <c r="BH237" s="454" t="str">
        <f t="shared" si="144"/>
        <v/>
      </c>
      <c r="BI237" s="431"/>
      <c r="BQ237" s="455" t="s">
        <v>2734</v>
      </c>
      <c r="BV237" s="455" t="s">
        <v>2735</v>
      </c>
      <c r="BW237" s="455"/>
      <c r="BY237" s="455" t="s">
        <v>2736</v>
      </c>
      <c r="CA237" s="455" t="s">
        <v>2737</v>
      </c>
      <c r="CC237" s="455" t="s">
        <v>2738</v>
      </c>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row>
    <row r="238" spans="1:140" ht="18.75" x14ac:dyDescent="0.3">
      <c r="A238" s="477"/>
      <c r="B238" s="478"/>
      <c r="C238" s="479">
        <v>225</v>
      </c>
      <c r="D238" s="480"/>
      <c r="E238" s="500"/>
      <c r="F238" s="481"/>
      <c r="G238" s="462"/>
      <c r="H238" s="463"/>
      <c r="I238" s="501"/>
      <c r="J238" s="497"/>
      <c r="K238" s="465"/>
      <c r="L238" s="466"/>
      <c r="M238" s="439"/>
      <c r="N238" s="399" t="str">
        <f t="shared" si="113"/>
        <v/>
      </c>
      <c r="O238" s="484"/>
      <c r="P238" s="484"/>
      <c r="Q238" s="484"/>
      <c r="R238" s="484"/>
      <c r="S238" s="484"/>
      <c r="T238" s="466"/>
      <c r="U238" s="485"/>
      <c r="V238" s="494"/>
      <c r="W238" s="495"/>
      <c r="X238" s="496"/>
      <c r="Y238" s="404">
        <f t="shared" si="114"/>
        <v>0</v>
      </c>
      <c r="Z238" s="405">
        <f t="shared" si="115"/>
        <v>0</v>
      </c>
      <c r="AA238" s="486"/>
      <c r="AB238" s="442">
        <f t="shared" si="116"/>
        <v>0</v>
      </c>
      <c r="AC238" s="487"/>
      <c r="AD238" s="409" t="str">
        <f t="shared" si="117"/>
        <v/>
      </c>
      <c r="AE238" s="410">
        <f t="shared" si="118"/>
        <v>0</v>
      </c>
      <c r="AF238" s="507"/>
      <c r="AG238" s="505"/>
      <c r="AH238" s="489"/>
      <c r="AI238" s="413">
        <f t="shared" si="119"/>
        <v>0</v>
      </c>
      <c r="AJ238" s="414">
        <f t="shared" si="120"/>
        <v>0</v>
      </c>
      <c r="AK238" s="415">
        <f t="shared" si="121"/>
        <v>0</v>
      </c>
      <c r="AL238" s="416">
        <f t="shared" si="122"/>
        <v>0</v>
      </c>
      <c r="AM238" s="416">
        <f t="shared" si="123"/>
        <v>0</v>
      </c>
      <c r="AN238" s="416">
        <f t="shared" si="124"/>
        <v>0</v>
      </c>
      <c r="AO238" s="416">
        <f t="shared" si="125"/>
        <v>0</v>
      </c>
      <c r="AP238" s="476" t="str">
        <f t="shared" si="126"/>
        <v xml:space="preserve"> </v>
      </c>
      <c r="AQ238" s="419" t="str">
        <f t="shared" si="127"/>
        <v xml:space="preserve"> </v>
      </c>
      <c r="AR238" s="419" t="str">
        <f t="shared" si="128"/>
        <v xml:space="preserve"> </v>
      </c>
      <c r="AS238" s="419" t="str">
        <f t="shared" si="129"/>
        <v xml:space="preserve"> </v>
      </c>
      <c r="AT238" s="419" t="str">
        <f t="shared" si="130"/>
        <v xml:space="preserve"> </v>
      </c>
      <c r="AU238" s="419" t="str">
        <f t="shared" si="131"/>
        <v xml:space="preserve"> </v>
      </c>
      <c r="AV238" s="420" t="str">
        <f t="shared" si="132"/>
        <v xml:space="preserve"> </v>
      </c>
      <c r="AW238" s="447" t="str">
        <f t="shared" si="133"/>
        <v/>
      </c>
      <c r="AX238" s="422" t="str">
        <f t="shared" si="134"/>
        <v/>
      </c>
      <c r="AY238" s="448" t="str">
        <f t="shared" si="135"/>
        <v/>
      </c>
      <c r="AZ238" s="449" t="str">
        <f t="shared" si="136"/>
        <v/>
      </c>
      <c r="BA238" s="450" t="str">
        <f t="shared" si="137"/>
        <v/>
      </c>
      <c r="BB238" s="451" t="str">
        <f t="shared" si="138"/>
        <v/>
      </c>
      <c r="BC238" s="452" t="str">
        <f t="shared" si="139"/>
        <v/>
      </c>
      <c r="BD238" s="451" t="str">
        <f t="shared" si="140"/>
        <v/>
      </c>
      <c r="BE238" s="453" t="str">
        <f t="shared" si="141"/>
        <v/>
      </c>
      <c r="BF238" s="451" t="str">
        <f t="shared" si="142"/>
        <v/>
      </c>
      <c r="BG238" s="452" t="str">
        <f t="shared" si="143"/>
        <v/>
      </c>
      <c r="BH238" s="454" t="str">
        <f t="shared" si="144"/>
        <v/>
      </c>
      <c r="BI238" s="431"/>
      <c r="BQ238" s="455" t="s">
        <v>2181</v>
      </c>
      <c r="BV238" s="455" t="s">
        <v>2739</v>
      </c>
      <c r="BW238" s="455"/>
      <c r="BY238" s="455" t="s">
        <v>2740</v>
      </c>
      <c r="CA238" s="455" t="s">
        <v>2741</v>
      </c>
      <c r="CC238" s="455" t="s">
        <v>2742</v>
      </c>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row>
    <row r="239" spans="1:140" ht="18.75" x14ac:dyDescent="0.3">
      <c r="A239" s="477"/>
      <c r="B239" s="478"/>
      <c r="C239" s="469">
        <v>226</v>
      </c>
      <c r="D239" s="480"/>
      <c r="E239" s="500"/>
      <c r="F239" s="481"/>
      <c r="G239" s="462"/>
      <c r="H239" s="463"/>
      <c r="I239" s="501"/>
      <c r="J239" s="497"/>
      <c r="K239" s="465"/>
      <c r="L239" s="466"/>
      <c r="M239" s="439"/>
      <c r="N239" s="399" t="str">
        <f t="shared" si="113"/>
        <v/>
      </c>
      <c r="O239" s="484"/>
      <c r="P239" s="484"/>
      <c r="Q239" s="484"/>
      <c r="R239" s="484"/>
      <c r="S239" s="484"/>
      <c r="T239" s="466"/>
      <c r="U239" s="485"/>
      <c r="V239" s="494"/>
      <c r="W239" s="495"/>
      <c r="X239" s="496"/>
      <c r="Y239" s="404">
        <f t="shared" si="114"/>
        <v>0</v>
      </c>
      <c r="Z239" s="405">
        <f t="shared" si="115"/>
        <v>0</v>
      </c>
      <c r="AA239" s="486"/>
      <c r="AB239" s="442">
        <f t="shared" si="116"/>
        <v>0</v>
      </c>
      <c r="AC239" s="487"/>
      <c r="AD239" s="409" t="str">
        <f t="shared" si="117"/>
        <v/>
      </c>
      <c r="AE239" s="410">
        <f t="shared" si="118"/>
        <v>0</v>
      </c>
      <c r="AF239" s="507"/>
      <c r="AG239" s="505"/>
      <c r="AH239" s="489"/>
      <c r="AI239" s="413">
        <f t="shared" si="119"/>
        <v>0</v>
      </c>
      <c r="AJ239" s="414">
        <f t="shared" si="120"/>
        <v>0</v>
      </c>
      <c r="AK239" s="415">
        <f t="shared" si="121"/>
        <v>0</v>
      </c>
      <c r="AL239" s="416">
        <f t="shared" si="122"/>
        <v>0</v>
      </c>
      <c r="AM239" s="416">
        <f t="shared" si="123"/>
        <v>0</v>
      </c>
      <c r="AN239" s="416">
        <f t="shared" si="124"/>
        <v>0</v>
      </c>
      <c r="AO239" s="416">
        <f t="shared" si="125"/>
        <v>0</v>
      </c>
      <c r="AP239" s="476" t="str">
        <f t="shared" si="126"/>
        <v xml:space="preserve"> </v>
      </c>
      <c r="AQ239" s="419" t="str">
        <f t="shared" si="127"/>
        <v xml:space="preserve"> </v>
      </c>
      <c r="AR239" s="419" t="str">
        <f t="shared" si="128"/>
        <v xml:space="preserve"> </v>
      </c>
      <c r="AS239" s="419" t="str">
        <f t="shared" si="129"/>
        <v xml:space="preserve"> </v>
      </c>
      <c r="AT239" s="419" t="str">
        <f t="shared" si="130"/>
        <v xml:space="preserve"> </v>
      </c>
      <c r="AU239" s="419" t="str">
        <f t="shared" si="131"/>
        <v xml:space="preserve"> </v>
      </c>
      <c r="AV239" s="420" t="str">
        <f t="shared" si="132"/>
        <v xml:space="preserve"> </v>
      </c>
      <c r="AW239" s="447" t="str">
        <f t="shared" si="133"/>
        <v/>
      </c>
      <c r="AX239" s="422" t="str">
        <f t="shared" si="134"/>
        <v/>
      </c>
      <c r="AY239" s="448" t="str">
        <f t="shared" si="135"/>
        <v/>
      </c>
      <c r="AZ239" s="449" t="str">
        <f t="shared" si="136"/>
        <v/>
      </c>
      <c r="BA239" s="450" t="str">
        <f t="shared" si="137"/>
        <v/>
      </c>
      <c r="BB239" s="451" t="str">
        <f t="shared" si="138"/>
        <v/>
      </c>
      <c r="BC239" s="452" t="str">
        <f t="shared" si="139"/>
        <v/>
      </c>
      <c r="BD239" s="451" t="str">
        <f t="shared" si="140"/>
        <v/>
      </c>
      <c r="BE239" s="453" t="str">
        <f t="shared" si="141"/>
        <v/>
      </c>
      <c r="BF239" s="451" t="str">
        <f t="shared" si="142"/>
        <v/>
      </c>
      <c r="BG239" s="452" t="str">
        <f t="shared" si="143"/>
        <v/>
      </c>
      <c r="BH239" s="454" t="str">
        <f t="shared" si="144"/>
        <v/>
      </c>
      <c r="BI239" s="431"/>
      <c r="BQ239" s="455" t="s">
        <v>2281</v>
      </c>
      <c r="BV239" s="455" t="s">
        <v>2743</v>
      </c>
      <c r="BW239" s="455"/>
      <c r="BY239" s="455" t="s">
        <v>2716</v>
      </c>
      <c r="CA239" s="455" t="s">
        <v>2744</v>
      </c>
      <c r="CC239" s="455" t="s">
        <v>2745</v>
      </c>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DL239" s="36"/>
      <c r="DM239" s="36"/>
      <c r="DN239" s="36"/>
      <c r="DO239" s="36"/>
      <c r="DP239" s="36"/>
      <c r="DQ239" s="36"/>
      <c r="DR239" s="36"/>
      <c r="DS239" s="36"/>
      <c r="DT239" s="36"/>
      <c r="DU239" s="36"/>
      <c r="DV239" s="36"/>
      <c r="DW239" s="36"/>
      <c r="DX239" s="36"/>
      <c r="DY239" s="36"/>
      <c r="DZ239" s="36"/>
      <c r="EA239" s="36"/>
      <c r="EB239" s="36"/>
      <c r="EC239" s="36"/>
      <c r="ED239" s="36"/>
      <c r="EE239" s="36"/>
      <c r="EF239" s="36"/>
      <c r="EG239" s="36"/>
      <c r="EH239" s="36"/>
      <c r="EI239" s="36"/>
      <c r="EJ239" s="36"/>
    </row>
    <row r="240" spans="1:140" ht="18.75" x14ac:dyDescent="0.3">
      <c r="A240" s="477"/>
      <c r="B240" s="478"/>
      <c r="C240" s="479">
        <v>227</v>
      </c>
      <c r="D240" s="480"/>
      <c r="E240" s="500"/>
      <c r="F240" s="481"/>
      <c r="G240" s="462"/>
      <c r="H240" s="463"/>
      <c r="I240" s="501"/>
      <c r="J240" s="497"/>
      <c r="K240" s="465"/>
      <c r="L240" s="466"/>
      <c r="M240" s="439"/>
      <c r="N240" s="399" t="str">
        <f t="shared" si="113"/>
        <v/>
      </c>
      <c r="O240" s="484"/>
      <c r="P240" s="484"/>
      <c r="Q240" s="484"/>
      <c r="R240" s="484"/>
      <c r="S240" s="484"/>
      <c r="T240" s="466"/>
      <c r="U240" s="485"/>
      <c r="V240" s="494"/>
      <c r="W240" s="495"/>
      <c r="X240" s="496"/>
      <c r="Y240" s="404">
        <f t="shared" si="114"/>
        <v>0</v>
      </c>
      <c r="Z240" s="405">
        <f t="shared" si="115"/>
        <v>0</v>
      </c>
      <c r="AA240" s="486"/>
      <c r="AB240" s="442">
        <f t="shared" si="116"/>
        <v>0</v>
      </c>
      <c r="AC240" s="487"/>
      <c r="AD240" s="409" t="str">
        <f t="shared" si="117"/>
        <v/>
      </c>
      <c r="AE240" s="410">
        <f t="shared" si="118"/>
        <v>0</v>
      </c>
      <c r="AF240" s="507"/>
      <c r="AG240" s="505"/>
      <c r="AH240" s="489"/>
      <c r="AI240" s="413">
        <f t="shared" si="119"/>
        <v>0</v>
      </c>
      <c r="AJ240" s="414">
        <f t="shared" si="120"/>
        <v>0</v>
      </c>
      <c r="AK240" s="415">
        <f t="shared" si="121"/>
        <v>0</v>
      </c>
      <c r="AL240" s="416">
        <f t="shared" si="122"/>
        <v>0</v>
      </c>
      <c r="AM240" s="416">
        <f t="shared" si="123"/>
        <v>0</v>
      </c>
      <c r="AN240" s="416">
        <f t="shared" si="124"/>
        <v>0</v>
      </c>
      <c r="AO240" s="416">
        <f t="shared" si="125"/>
        <v>0</v>
      </c>
      <c r="AP240" s="476" t="str">
        <f t="shared" si="126"/>
        <v xml:space="preserve"> </v>
      </c>
      <c r="AQ240" s="419" t="str">
        <f t="shared" si="127"/>
        <v xml:space="preserve"> </v>
      </c>
      <c r="AR240" s="419" t="str">
        <f t="shared" si="128"/>
        <v xml:space="preserve"> </v>
      </c>
      <c r="AS240" s="419" t="str">
        <f t="shared" si="129"/>
        <v xml:space="preserve"> </v>
      </c>
      <c r="AT240" s="419" t="str">
        <f t="shared" si="130"/>
        <v xml:space="preserve"> </v>
      </c>
      <c r="AU240" s="419" t="str">
        <f t="shared" si="131"/>
        <v xml:space="preserve"> </v>
      </c>
      <c r="AV240" s="420" t="str">
        <f t="shared" si="132"/>
        <v xml:space="preserve"> </v>
      </c>
      <c r="AW240" s="447" t="str">
        <f t="shared" si="133"/>
        <v/>
      </c>
      <c r="AX240" s="422" t="str">
        <f t="shared" si="134"/>
        <v/>
      </c>
      <c r="AY240" s="448" t="str">
        <f t="shared" si="135"/>
        <v/>
      </c>
      <c r="AZ240" s="449" t="str">
        <f t="shared" si="136"/>
        <v/>
      </c>
      <c r="BA240" s="450" t="str">
        <f t="shared" si="137"/>
        <v/>
      </c>
      <c r="BB240" s="451" t="str">
        <f t="shared" si="138"/>
        <v/>
      </c>
      <c r="BC240" s="452" t="str">
        <f t="shared" si="139"/>
        <v/>
      </c>
      <c r="BD240" s="451" t="str">
        <f t="shared" si="140"/>
        <v/>
      </c>
      <c r="BE240" s="453" t="str">
        <f t="shared" si="141"/>
        <v/>
      </c>
      <c r="BF240" s="451" t="str">
        <f t="shared" si="142"/>
        <v/>
      </c>
      <c r="BG240" s="452" t="str">
        <f t="shared" si="143"/>
        <v/>
      </c>
      <c r="BH240" s="454" t="str">
        <f t="shared" si="144"/>
        <v/>
      </c>
      <c r="BI240" s="431"/>
      <c r="BQ240" s="455" t="s">
        <v>2746</v>
      </c>
      <c r="BV240" s="455" t="s">
        <v>2747</v>
      </c>
      <c r="BW240" s="455"/>
      <c r="BY240" s="455" t="s">
        <v>2748</v>
      </c>
      <c r="CA240" s="455" t="s">
        <v>2749</v>
      </c>
      <c r="CC240" s="455" t="s">
        <v>2750</v>
      </c>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c r="ED240" s="36"/>
      <c r="EE240" s="36"/>
      <c r="EF240" s="36"/>
      <c r="EG240" s="36"/>
      <c r="EH240" s="36"/>
      <c r="EI240" s="36"/>
      <c r="EJ240" s="36"/>
    </row>
    <row r="241" spans="1:140" ht="18.75" x14ac:dyDescent="0.3">
      <c r="A241" s="477"/>
      <c r="B241" s="478"/>
      <c r="C241" s="479">
        <v>228</v>
      </c>
      <c r="D241" s="498"/>
      <c r="E241" s="515"/>
      <c r="F241" s="481"/>
      <c r="G241" s="462"/>
      <c r="H241" s="463"/>
      <c r="I241" s="501"/>
      <c r="J241" s="497"/>
      <c r="K241" s="465"/>
      <c r="L241" s="466"/>
      <c r="M241" s="439"/>
      <c r="N241" s="399" t="str">
        <f t="shared" si="113"/>
        <v/>
      </c>
      <c r="O241" s="484"/>
      <c r="P241" s="484"/>
      <c r="Q241" s="484"/>
      <c r="R241" s="484"/>
      <c r="S241" s="484"/>
      <c r="T241" s="466"/>
      <c r="U241" s="485"/>
      <c r="V241" s="494"/>
      <c r="W241" s="495"/>
      <c r="X241" s="496"/>
      <c r="Y241" s="404">
        <f t="shared" si="114"/>
        <v>0</v>
      </c>
      <c r="Z241" s="405">
        <f t="shared" si="115"/>
        <v>0</v>
      </c>
      <c r="AA241" s="486"/>
      <c r="AB241" s="442">
        <f t="shared" si="116"/>
        <v>0</v>
      </c>
      <c r="AC241" s="487"/>
      <c r="AD241" s="409" t="str">
        <f t="shared" si="117"/>
        <v/>
      </c>
      <c r="AE241" s="410">
        <f t="shared" si="118"/>
        <v>0</v>
      </c>
      <c r="AF241" s="507"/>
      <c r="AG241" s="505"/>
      <c r="AH241" s="489"/>
      <c r="AI241" s="413">
        <f t="shared" si="119"/>
        <v>0</v>
      </c>
      <c r="AJ241" s="414">
        <f t="shared" si="120"/>
        <v>0</v>
      </c>
      <c r="AK241" s="415">
        <f t="shared" si="121"/>
        <v>0</v>
      </c>
      <c r="AL241" s="416">
        <f t="shared" si="122"/>
        <v>0</v>
      </c>
      <c r="AM241" s="416">
        <f t="shared" si="123"/>
        <v>0</v>
      </c>
      <c r="AN241" s="416">
        <f t="shared" si="124"/>
        <v>0</v>
      </c>
      <c r="AO241" s="416">
        <f t="shared" si="125"/>
        <v>0</v>
      </c>
      <c r="AP241" s="476" t="str">
        <f t="shared" si="126"/>
        <v xml:space="preserve"> </v>
      </c>
      <c r="AQ241" s="419" t="str">
        <f t="shared" si="127"/>
        <v xml:space="preserve"> </v>
      </c>
      <c r="AR241" s="419" t="str">
        <f t="shared" si="128"/>
        <v xml:space="preserve"> </v>
      </c>
      <c r="AS241" s="419" t="str">
        <f t="shared" si="129"/>
        <v xml:space="preserve"> </v>
      </c>
      <c r="AT241" s="419" t="str">
        <f t="shared" si="130"/>
        <v xml:space="preserve"> </v>
      </c>
      <c r="AU241" s="419" t="str">
        <f t="shared" si="131"/>
        <v xml:space="preserve"> </v>
      </c>
      <c r="AV241" s="420" t="str">
        <f t="shared" si="132"/>
        <v xml:space="preserve"> </v>
      </c>
      <c r="AW241" s="447" t="str">
        <f t="shared" si="133"/>
        <v/>
      </c>
      <c r="AX241" s="422" t="str">
        <f t="shared" si="134"/>
        <v/>
      </c>
      <c r="AY241" s="448" t="str">
        <f t="shared" si="135"/>
        <v/>
      </c>
      <c r="AZ241" s="449" t="str">
        <f t="shared" si="136"/>
        <v/>
      </c>
      <c r="BA241" s="450" t="str">
        <f t="shared" si="137"/>
        <v/>
      </c>
      <c r="BB241" s="451" t="str">
        <f t="shared" si="138"/>
        <v/>
      </c>
      <c r="BC241" s="452" t="str">
        <f t="shared" si="139"/>
        <v/>
      </c>
      <c r="BD241" s="451" t="str">
        <f t="shared" si="140"/>
        <v/>
      </c>
      <c r="BE241" s="453" t="str">
        <f t="shared" si="141"/>
        <v/>
      </c>
      <c r="BF241" s="451" t="str">
        <f t="shared" si="142"/>
        <v/>
      </c>
      <c r="BG241" s="452" t="str">
        <f t="shared" si="143"/>
        <v/>
      </c>
      <c r="BH241" s="454" t="str">
        <f t="shared" si="144"/>
        <v/>
      </c>
      <c r="BI241" s="431"/>
      <c r="BQ241" s="455" t="s">
        <v>2751</v>
      </c>
      <c r="BV241" s="455" t="s">
        <v>2752</v>
      </c>
      <c r="BW241" s="455"/>
      <c r="BY241" s="455" t="s">
        <v>2753</v>
      </c>
      <c r="CA241" s="455" t="s">
        <v>2737</v>
      </c>
      <c r="CC241" s="455" t="s">
        <v>2754</v>
      </c>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row>
    <row r="242" spans="1:140" ht="18.75" x14ac:dyDescent="0.3">
      <c r="A242" s="477"/>
      <c r="B242" s="478"/>
      <c r="C242" s="469">
        <v>229</v>
      </c>
      <c r="D242" s="480"/>
      <c r="E242" s="500"/>
      <c r="F242" s="481"/>
      <c r="G242" s="462"/>
      <c r="H242" s="463"/>
      <c r="I242" s="501"/>
      <c r="J242" s="497"/>
      <c r="K242" s="465"/>
      <c r="L242" s="466"/>
      <c r="M242" s="439"/>
      <c r="N242" s="399" t="str">
        <f t="shared" si="113"/>
        <v/>
      </c>
      <c r="O242" s="484"/>
      <c r="P242" s="484"/>
      <c r="Q242" s="484"/>
      <c r="R242" s="484"/>
      <c r="S242" s="484"/>
      <c r="T242" s="466"/>
      <c r="U242" s="485"/>
      <c r="V242" s="494"/>
      <c r="W242" s="495"/>
      <c r="X242" s="496"/>
      <c r="Y242" s="404">
        <f t="shared" si="114"/>
        <v>0</v>
      </c>
      <c r="Z242" s="405">
        <f t="shared" si="115"/>
        <v>0</v>
      </c>
      <c r="AA242" s="486"/>
      <c r="AB242" s="442">
        <f t="shared" si="116"/>
        <v>0</v>
      </c>
      <c r="AC242" s="487"/>
      <c r="AD242" s="409" t="str">
        <f t="shared" si="117"/>
        <v/>
      </c>
      <c r="AE242" s="410">
        <f t="shared" si="118"/>
        <v>0</v>
      </c>
      <c r="AF242" s="507"/>
      <c r="AG242" s="505"/>
      <c r="AH242" s="489"/>
      <c r="AI242" s="413">
        <f t="shared" si="119"/>
        <v>0</v>
      </c>
      <c r="AJ242" s="414">
        <f t="shared" si="120"/>
        <v>0</v>
      </c>
      <c r="AK242" s="415">
        <f t="shared" si="121"/>
        <v>0</v>
      </c>
      <c r="AL242" s="416">
        <f t="shared" si="122"/>
        <v>0</v>
      </c>
      <c r="AM242" s="416">
        <f t="shared" si="123"/>
        <v>0</v>
      </c>
      <c r="AN242" s="416">
        <f t="shared" si="124"/>
        <v>0</v>
      </c>
      <c r="AO242" s="416">
        <f t="shared" si="125"/>
        <v>0</v>
      </c>
      <c r="AP242" s="476" t="str">
        <f t="shared" si="126"/>
        <v xml:space="preserve"> </v>
      </c>
      <c r="AQ242" s="419" t="str">
        <f t="shared" si="127"/>
        <v xml:space="preserve"> </v>
      </c>
      <c r="AR242" s="419" t="str">
        <f t="shared" si="128"/>
        <v xml:space="preserve"> </v>
      </c>
      <c r="AS242" s="419" t="str">
        <f t="shared" si="129"/>
        <v xml:space="preserve"> </v>
      </c>
      <c r="AT242" s="419" t="str">
        <f t="shared" si="130"/>
        <v xml:space="preserve"> </v>
      </c>
      <c r="AU242" s="419" t="str">
        <f t="shared" si="131"/>
        <v xml:space="preserve"> </v>
      </c>
      <c r="AV242" s="420" t="str">
        <f t="shared" si="132"/>
        <v xml:space="preserve"> </v>
      </c>
      <c r="AW242" s="447" t="str">
        <f t="shared" si="133"/>
        <v/>
      </c>
      <c r="AX242" s="422" t="str">
        <f t="shared" si="134"/>
        <v/>
      </c>
      <c r="AY242" s="448" t="str">
        <f t="shared" si="135"/>
        <v/>
      </c>
      <c r="AZ242" s="449" t="str">
        <f t="shared" si="136"/>
        <v/>
      </c>
      <c r="BA242" s="450" t="str">
        <f t="shared" si="137"/>
        <v/>
      </c>
      <c r="BB242" s="451" t="str">
        <f t="shared" si="138"/>
        <v/>
      </c>
      <c r="BC242" s="452" t="str">
        <f t="shared" si="139"/>
        <v/>
      </c>
      <c r="BD242" s="451" t="str">
        <f t="shared" si="140"/>
        <v/>
      </c>
      <c r="BE242" s="453" t="str">
        <f t="shared" si="141"/>
        <v/>
      </c>
      <c r="BF242" s="451" t="str">
        <f t="shared" si="142"/>
        <v/>
      </c>
      <c r="BG242" s="452" t="str">
        <f t="shared" si="143"/>
        <v/>
      </c>
      <c r="BH242" s="454" t="str">
        <f t="shared" si="144"/>
        <v/>
      </c>
      <c r="BI242" s="431"/>
      <c r="BQ242" s="455" t="s">
        <v>2755</v>
      </c>
      <c r="BV242" s="455" t="s">
        <v>2756</v>
      </c>
      <c r="BW242" s="455"/>
      <c r="BY242" s="455" t="s">
        <v>2757</v>
      </c>
      <c r="CA242" s="455" t="s">
        <v>2741</v>
      </c>
      <c r="CC242" s="455" t="s">
        <v>2758</v>
      </c>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row>
    <row r="243" spans="1:140" ht="18.75" x14ac:dyDescent="0.3">
      <c r="A243" s="477"/>
      <c r="B243" s="478"/>
      <c r="C243" s="479">
        <v>230</v>
      </c>
      <c r="D243" s="480"/>
      <c r="E243" s="500"/>
      <c r="F243" s="481"/>
      <c r="G243" s="462"/>
      <c r="H243" s="463"/>
      <c r="I243" s="501"/>
      <c r="J243" s="497"/>
      <c r="K243" s="465"/>
      <c r="L243" s="466"/>
      <c r="M243" s="439"/>
      <c r="N243" s="399" t="str">
        <f t="shared" si="113"/>
        <v/>
      </c>
      <c r="O243" s="484"/>
      <c r="P243" s="484"/>
      <c r="Q243" s="484"/>
      <c r="R243" s="484"/>
      <c r="S243" s="484"/>
      <c r="T243" s="466"/>
      <c r="U243" s="485"/>
      <c r="V243" s="494"/>
      <c r="W243" s="495"/>
      <c r="X243" s="496"/>
      <c r="Y243" s="404">
        <f t="shared" si="114"/>
        <v>0</v>
      </c>
      <c r="Z243" s="405">
        <f t="shared" si="115"/>
        <v>0</v>
      </c>
      <c r="AA243" s="486"/>
      <c r="AB243" s="442">
        <f t="shared" si="116"/>
        <v>0</v>
      </c>
      <c r="AC243" s="487"/>
      <c r="AD243" s="409" t="str">
        <f t="shared" si="117"/>
        <v/>
      </c>
      <c r="AE243" s="410">
        <f t="shared" si="118"/>
        <v>0</v>
      </c>
      <c r="AF243" s="507"/>
      <c r="AG243" s="505"/>
      <c r="AH243" s="489"/>
      <c r="AI243" s="413">
        <f t="shared" si="119"/>
        <v>0</v>
      </c>
      <c r="AJ243" s="414">
        <f t="shared" si="120"/>
        <v>0</v>
      </c>
      <c r="AK243" s="415">
        <f t="shared" si="121"/>
        <v>0</v>
      </c>
      <c r="AL243" s="416">
        <f t="shared" si="122"/>
        <v>0</v>
      </c>
      <c r="AM243" s="416">
        <f t="shared" si="123"/>
        <v>0</v>
      </c>
      <c r="AN243" s="416">
        <f t="shared" si="124"/>
        <v>0</v>
      </c>
      <c r="AO243" s="416">
        <f t="shared" si="125"/>
        <v>0</v>
      </c>
      <c r="AP243" s="476" t="str">
        <f t="shared" si="126"/>
        <v xml:space="preserve"> </v>
      </c>
      <c r="AQ243" s="419" t="str">
        <f t="shared" si="127"/>
        <v xml:space="preserve"> </v>
      </c>
      <c r="AR243" s="419" t="str">
        <f t="shared" si="128"/>
        <v xml:space="preserve"> </v>
      </c>
      <c r="AS243" s="419" t="str">
        <f t="shared" si="129"/>
        <v xml:space="preserve"> </v>
      </c>
      <c r="AT243" s="419" t="str">
        <f t="shared" si="130"/>
        <v xml:space="preserve"> </v>
      </c>
      <c r="AU243" s="419" t="str">
        <f t="shared" si="131"/>
        <v xml:space="preserve"> </v>
      </c>
      <c r="AV243" s="420" t="str">
        <f t="shared" si="132"/>
        <v xml:space="preserve"> </v>
      </c>
      <c r="AW243" s="447" t="str">
        <f t="shared" si="133"/>
        <v/>
      </c>
      <c r="AX243" s="422" t="str">
        <f t="shared" si="134"/>
        <v/>
      </c>
      <c r="AY243" s="448" t="str">
        <f t="shared" si="135"/>
        <v/>
      </c>
      <c r="AZ243" s="449" t="str">
        <f t="shared" si="136"/>
        <v/>
      </c>
      <c r="BA243" s="450" t="str">
        <f t="shared" si="137"/>
        <v/>
      </c>
      <c r="BB243" s="451" t="str">
        <f t="shared" si="138"/>
        <v/>
      </c>
      <c r="BC243" s="452" t="str">
        <f t="shared" si="139"/>
        <v/>
      </c>
      <c r="BD243" s="451" t="str">
        <f t="shared" si="140"/>
        <v/>
      </c>
      <c r="BE243" s="453" t="str">
        <f t="shared" si="141"/>
        <v/>
      </c>
      <c r="BF243" s="451" t="str">
        <f t="shared" si="142"/>
        <v/>
      </c>
      <c r="BG243" s="452" t="str">
        <f t="shared" si="143"/>
        <v/>
      </c>
      <c r="BH243" s="454" t="str">
        <f t="shared" si="144"/>
        <v/>
      </c>
      <c r="BI243" s="431"/>
      <c r="BQ243" s="455" t="s">
        <v>2759</v>
      </c>
      <c r="BV243" s="455" t="s">
        <v>2760</v>
      </c>
      <c r="BW243" s="455"/>
      <c r="BY243" s="455" t="s">
        <v>2761</v>
      </c>
      <c r="CA243" s="455" t="s">
        <v>2762</v>
      </c>
      <c r="CC243" s="455" t="s">
        <v>2763</v>
      </c>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row>
    <row r="244" spans="1:140" ht="18.75" x14ac:dyDescent="0.3">
      <c r="A244" s="477"/>
      <c r="B244" s="478"/>
      <c r="C244" s="469">
        <v>231</v>
      </c>
      <c r="D244" s="480"/>
      <c r="E244" s="500"/>
      <c r="F244" s="481"/>
      <c r="G244" s="462"/>
      <c r="H244" s="463"/>
      <c r="I244" s="501"/>
      <c r="J244" s="497"/>
      <c r="K244" s="465"/>
      <c r="L244" s="466"/>
      <c r="M244" s="439"/>
      <c r="N244" s="399" t="str">
        <f t="shared" si="113"/>
        <v/>
      </c>
      <c r="O244" s="484"/>
      <c r="P244" s="484"/>
      <c r="Q244" s="484"/>
      <c r="R244" s="484"/>
      <c r="S244" s="484"/>
      <c r="T244" s="466"/>
      <c r="U244" s="485"/>
      <c r="V244" s="494"/>
      <c r="W244" s="495"/>
      <c r="X244" s="496"/>
      <c r="Y244" s="404">
        <f t="shared" si="114"/>
        <v>0</v>
      </c>
      <c r="Z244" s="405">
        <f t="shared" si="115"/>
        <v>0</v>
      </c>
      <c r="AA244" s="486"/>
      <c r="AB244" s="442">
        <f t="shared" si="116"/>
        <v>0</v>
      </c>
      <c r="AC244" s="487"/>
      <c r="AD244" s="409" t="str">
        <f t="shared" si="117"/>
        <v/>
      </c>
      <c r="AE244" s="410">
        <f t="shared" si="118"/>
        <v>0</v>
      </c>
      <c r="AF244" s="507"/>
      <c r="AG244" s="505"/>
      <c r="AH244" s="489"/>
      <c r="AI244" s="413">
        <f t="shared" si="119"/>
        <v>0</v>
      </c>
      <c r="AJ244" s="414">
        <f t="shared" si="120"/>
        <v>0</v>
      </c>
      <c r="AK244" s="415">
        <f t="shared" si="121"/>
        <v>0</v>
      </c>
      <c r="AL244" s="416">
        <f t="shared" si="122"/>
        <v>0</v>
      </c>
      <c r="AM244" s="416">
        <f t="shared" si="123"/>
        <v>0</v>
      </c>
      <c r="AN244" s="416">
        <f t="shared" si="124"/>
        <v>0</v>
      </c>
      <c r="AO244" s="416">
        <f t="shared" si="125"/>
        <v>0</v>
      </c>
      <c r="AP244" s="476" t="str">
        <f t="shared" si="126"/>
        <v xml:space="preserve"> </v>
      </c>
      <c r="AQ244" s="419" t="str">
        <f t="shared" si="127"/>
        <v xml:space="preserve"> </v>
      </c>
      <c r="AR244" s="419" t="str">
        <f t="shared" si="128"/>
        <v xml:space="preserve"> </v>
      </c>
      <c r="AS244" s="419" t="str">
        <f t="shared" si="129"/>
        <v xml:space="preserve"> </v>
      </c>
      <c r="AT244" s="419" t="str">
        <f t="shared" si="130"/>
        <v xml:space="preserve"> </v>
      </c>
      <c r="AU244" s="419" t="str">
        <f t="shared" si="131"/>
        <v xml:space="preserve"> </v>
      </c>
      <c r="AV244" s="420" t="str">
        <f t="shared" si="132"/>
        <v xml:space="preserve"> </v>
      </c>
      <c r="AW244" s="447" t="str">
        <f t="shared" si="133"/>
        <v/>
      </c>
      <c r="AX244" s="422" t="str">
        <f t="shared" si="134"/>
        <v/>
      </c>
      <c r="AY244" s="448" t="str">
        <f t="shared" si="135"/>
        <v/>
      </c>
      <c r="AZ244" s="449" t="str">
        <f t="shared" si="136"/>
        <v/>
      </c>
      <c r="BA244" s="450" t="str">
        <f t="shared" si="137"/>
        <v/>
      </c>
      <c r="BB244" s="451" t="str">
        <f t="shared" si="138"/>
        <v/>
      </c>
      <c r="BC244" s="452" t="str">
        <f t="shared" si="139"/>
        <v/>
      </c>
      <c r="BD244" s="451" t="str">
        <f t="shared" si="140"/>
        <v/>
      </c>
      <c r="BE244" s="453" t="str">
        <f t="shared" si="141"/>
        <v/>
      </c>
      <c r="BF244" s="451" t="str">
        <f t="shared" si="142"/>
        <v/>
      </c>
      <c r="BG244" s="452" t="str">
        <f t="shared" si="143"/>
        <v/>
      </c>
      <c r="BH244" s="454" t="str">
        <f t="shared" si="144"/>
        <v/>
      </c>
      <c r="BI244" s="431"/>
      <c r="BQ244" s="455" t="s">
        <v>2764</v>
      </c>
      <c r="BV244" s="455" t="s">
        <v>2765</v>
      </c>
      <c r="BW244" s="455"/>
      <c r="BY244" s="455" t="s">
        <v>2766</v>
      </c>
      <c r="CA244" s="455" t="s">
        <v>2767</v>
      </c>
      <c r="CC244" s="455" t="s">
        <v>2768</v>
      </c>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row>
    <row r="245" spans="1:140" ht="18.75" x14ac:dyDescent="0.3">
      <c r="A245" s="477"/>
      <c r="B245" s="478"/>
      <c r="C245" s="479">
        <v>232</v>
      </c>
      <c r="D245" s="498"/>
      <c r="E245" s="515"/>
      <c r="F245" s="481"/>
      <c r="G245" s="462"/>
      <c r="H245" s="463"/>
      <c r="I245" s="501"/>
      <c r="J245" s="497"/>
      <c r="K245" s="465"/>
      <c r="L245" s="466"/>
      <c r="M245" s="439"/>
      <c r="N245" s="399" t="str">
        <f t="shared" si="113"/>
        <v/>
      </c>
      <c r="O245" s="484"/>
      <c r="P245" s="484"/>
      <c r="Q245" s="484"/>
      <c r="R245" s="484"/>
      <c r="S245" s="484"/>
      <c r="T245" s="466"/>
      <c r="U245" s="485"/>
      <c r="V245" s="494"/>
      <c r="W245" s="495"/>
      <c r="X245" s="496"/>
      <c r="Y245" s="404">
        <f t="shared" si="114"/>
        <v>0</v>
      </c>
      <c r="Z245" s="405">
        <f t="shared" si="115"/>
        <v>0</v>
      </c>
      <c r="AA245" s="486"/>
      <c r="AB245" s="442">
        <f t="shared" si="116"/>
        <v>0</v>
      </c>
      <c r="AC245" s="487"/>
      <c r="AD245" s="409" t="str">
        <f t="shared" si="117"/>
        <v/>
      </c>
      <c r="AE245" s="410">
        <f t="shared" si="118"/>
        <v>0</v>
      </c>
      <c r="AF245" s="507"/>
      <c r="AG245" s="505"/>
      <c r="AH245" s="489"/>
      <c r="AI245" s="413">
        <f t="shared" si="119"/>
        <v>0</v>
      </c>
      <c r="AJ245" s="414">
        <f t="shared" si="120"/>
        <v>0</v>
      </c>
      <c r="AK245" s="415">
        <f t="shared" si="121"/>
        <v>0</v>
      </c>
      <c r="AL245" s="416">
        <f t="shared" si="122"/>
        <v>0</v>
      </c>
      <c r="AM245" s="416">
        <f t="shared" si="123"/>
        <v>0</v>
      </c>
      <c r="AN245" s="416">
        <f t="shared" si="124"/>
        <v>0</v>
      </c>
      <c r="AO245" s="416">
        <f t="shared" si="125"/>
        <v>0</v>
      </c>
      <c r="AP245" s="476" t="str">
        <f t="shared" si="126"/>
        <v xml:space="preserve"> </v>
      </c>
      <c r="AQ245" s="419" t="str">
        <f t="shared" si="127"/>
        <v xml:space="preserve"> </v>
      </c>
      <c r="AR245" s="419" t="str">
        <f t="shared" si="128"/>
        <v xml:space="preserve"> </v>
      </c>
      <c r="AS245" s="419" t="str">
        <f t="shared" si="129"/>
        <v xml:space="preserve"> </v>
      </c>
      <c r="AT245" s="419" t="str">
        <f t="shared" si="130"/>
        <v xml:space="preserve"> </v>
      </c>
      <c r="AU245" s="419" t="str">
        <f t="shared" si="131"/>
        <v xml:space="preserve"> </v>
      </c>
      <c r="AV245" s="420" t="str">
        <f t="shared" si="132"/>
        <v xml:space="preserve"> </v>
      </c>
      <c r="AW245" s="447" t="str">
        <f t="shared" si="133"/>
        <v/>
      </c>
      <c r="AX245" s="422" t="str">
        <f t="shared" si="134"/>
        <v/>
      </c>
      <c r="AY245" s="448" t="str">
        <f t="shared" si="135"/>
        <v/>
      </c>
      <c r="AZ245" s="449" t="str">
        <f t="shared" si="136"/>
        <v/>
      </c>
      <c r="BA245" s="450" t="str">
        <f t="shared" si="137"/>
        <v/>
      </c>
      <c r="BB245" s="451" t="str">
        <f t="shared" si="138"/>
        <v/>
      </c>
      <c r="BC245" s="452" t="str">
        <f t="shared" si="139"/>
        <v/>
      </c>
      <c r="BD245" s="451" t="str">
        <f t="shared" si="140"/>
        <v/>
      </c>
      <c r="BE245" s="453" t="str">
        <f t="shared" si="141"/>
        <v/>
      </c>
      <c r="BF245" s="451" t="str">
        <f t="shared" si="142"/>
        <v/>
      </c>
      <c r="BG245" s="452" t="str">
        <f t="shared" si="143"/>
        <v/>
      </c>
      <c r="BH245" s="454" t="str">
        <f t="shared" si="144"/>
        <v/>
      </c>
      <c r="BI245" s="431"/>
      <c r="BQ245" s="455" t="s">
        <v>2189</v>
      </c>
      <c r="BV245" s="455" t="s">
        <v>2769</v>
      </c>
      <c r="BW245" s="455"/>
      <c r="BY245" s="455" t="s">
        <v>2770</v>
      </c>
      <c r="CA245" s="455" t="s">
        <v>2771</v>
      </c>
      <c r="CC245" s="455" t="s">
        <v>2772</v>
      </c>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row>
    <row r="246" spans="1:140" ht="18.75" x14ac:dyDescent="0.3">
      <c r="A246" s="477"/>
      <c r="B246" s="478"/>
      <c r="C246" s="479">
        <v>233</v>
      </c>
      <c r="D246" s="480"/>
      <c r="E246" s="500"/>
      <c r="F246" s="481"/>
      <c r="G246" s="462"/>
      <c r="H246" s="463"/>
      <c r="I246" s="501"/>
      <c r="J246" s="497"/>
      <c r="K246" s="465"/>
      <c r="L246" s="466"/>
      <c r="M246" s="439"/>
      <c r="N246" s="399" t="str">
        <f t="shared" si="113"/>
        <v/>
      </c>
      <c r="O246" s="484"/>
      <c r="P246" s="484"/>
      <c r="Q246" s="484"/>
      <c r="R246" s="484"/>
      <c r="S246" s="484"/>
      <c r="T246" s="466"/>
      <c r="U246" s="485"/>
      <c r="V246" s="494"/>
      <c r="W246" s="495"/>
      <c r="X246" s="496"/>
      <c r="Y246" s="404">
        <f t="shared" si="114"/>
        <v>0</v>
      </c>
      <c r="Z246" s="405">
        <f t="shared" si="115"/>
        <v>0</v>
      </c>
      <c r="AA246" s="486"/>
      <c r="AB246" s="442">
        <f t="shared" si="116"/>
        <v>0</v>
      </c>
      <c r="AC246" s="487"/>
      <c r="AD246" s="409" t="str">
        <f t="shared" si="117"/>
        <v/>
      </c>
      <c r="AE246" s="410">
        <f t="shared" si="118"/>
        <v>0</v>
      </c>
      <c r="AF246" s="507"/>
      <c r="AG246" s="505"/>
      <c r="AH246" s="489"/>
      <c r="AI246" s="413">
        <f t="shared" si="119"/>
        <v>0</v>
      </c>
      <c r="AJ246" s="414">
        <f t="shared" si="120"/>
        <v>0</v>
      </c>
      <c r="AK246" s="415">
        <f t="shared" si="121"/>
        <v>0</v>
      </c>
      <c r="AL246" s="416">
        <f t="shared" si="122"/>
        <v>0</v>
      </c>
      <c r="AM246" s="416">
        <f t="shared" si="123"/>
        <v>0</v>
      </c>
      <c r="AN246" s="416">
        <f t="shared" si="124"/>
        <v>0</v>
      </c>
      <c r="AO246" s="416">
        <f t="shared" si="125"/>
        <v>0</v>
      </c>
      <c r="AP246" s="476" t="str">
        <f t="shared" si="126"/>
        <v xml:space="preserve"> </v>
      </c>
      <c r="AQ246" s="419" t="str">
        <f t="shared" si="127"/>
        <v xml:space="preserve"> </v>
      </c>
      <c r="AR246" s="419" t="str">
        <f t="shared" si="128"/>
        <v xml:space="preserve"> </v>
      </c>
      <c r="AS246" s="419" t="str">
        <f t="shared" si="129"/>
        <v xml:space="preserve"> </v>
      </c>
      <c r="AT246" s="419" t="str">
        <f t="shared" si="130"/>
        <v xml:space="preserve"> </v>
      </c>
      <c r="AU246" s="419" t="str">
        <f t="shared" si="131"/>
        <v xml:space="preserve"> </v>
      </c>
      <c r="AV246" s="420" t="str">
        <f t="shared" si="132"/>
        <v xml:space="preserve"> </v>
      </c>
      <c r="AW246" s="447" t="str">
        <f t="shared" si="133"/>
        <v/>
      </c>
      <c r="AX246" s="422" t="str">
        <f t="shared" si="134"/>
        <v/>
      </c>
      <c r="AY246" s="448" t="str">
        <f t="shared" si="135"/>
        <v/>
      </c>
      <c r="AZ246" s="449" t="str">
        <f t="shared" si="136"/>
        <v/>
      </c>
      <c r="BA246" s="450" t="str">
        <f t="shared" si="137"/>
        <v/>
      </c>
      <c r="BB246" s="451" t="str">
        <f t="shared" si="138"/>
        <v/>
      </c>
      <c r="BC246" s="452" t="str">
        <f t="shared" si="139"/>
        <v/>
      </c>
      <c r="BD246" s="451" t="str">
        <f t="shared" si="140"/>
        <v/>
      </c>
      <c r="BE246" s="453" t="str">
        <f t="shared" si="141"/>
        <v/>
      </c>
      <c r="BF246" s="451" t="str">
        <f t="shared" si="142"/>
        <v/>
      </c>
      <c r="BG246" s="452" t="str">
        <f t="shared" si="143"/>
        <v/>
      </c>
      <c r="BH246" s="454" t="str">
        <f t="shared" si="144"/>
        <v/>
      </c>
      <c r="BI246" s="431"/>
      <c r="BQ246" s="455" t="s">
        <v>2773</v>
      </c>
      <c r="BV246" s="455" t="s">
        <v>2774</v>
      </c>
      <c r="BW246" s="455"/>
      <c r="BY246" s="455" t="s">
        <v>2775</v>
      </c>
      <c r="CA246" s="455" t="s">
        <v>2776</v>
      </c>
      <c r="CC246" s="455" t="s">
        <v>2777</v>
      </c>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row>
    <row r="247" spans="1:140" ht="18.75" x14ac:dyDescent="0.3">
      <c r="A247" s="477"/>
      <c r="B247" s="478"/>
      <c r="C247" s="469">
        <v>234</v>
      </c>
      <c r="D247" s="480"/>
      <c r="E247" s="500"/>
      <c r="F247" s="481"/>
      <c r="G247" s="462"/>
      <c r="H247" s="463"/>
      <c r="I247" s="501"/>
      <c r="J247" s="497"/>
      <c r="K247" s="465"/>
      <c r="L247" s="466"/>
      <c r="M247" s="439"/>
      <c r="N247" s="399" t="str">
        <f t="shared" si="113"/>
        <v/>
      </c>
      <c r="O247" s="484"/>
      <c r="P247" s="484"/>
      <c r="Q247" s="484"/>
      <c r="R247" s="484"/>
      <c r="S247" s="484"/>
      <c r="T247" s="466"/>
      <c r="U247" s="485"/>
      <c r="V247" s="494"/>
      <c r="W247" s="495"/>
      <c r="X247" s="496"/>
      <c r="Y247" s="404">
        <f t="shared" si="114"/>
        <v>0</v>
      </c>
      <c r="Z247" s="405">
        <f t="shared" si="115"/>
        <v>0</v>
      </c>
      <c r="AA247" s="486"/>
      <c r="AB247" s="442">
        <f t="shared" si="116"/>
        <v>0</v>
      </c>
      <c r="AC247" s="487"/>
      <c r="AD247" s="409" t="str">
        <f t="shared" si="117"/>
        <v/>
      </c>
      <c r="AE247" s="410">
        <f t="shared" si="118"/>
        <v>0</v>
      </c>
      <c r="AF247" s="507"/>
      <c r="AG247" s="505"/>
      <c r="AH247" s="489"/>
      <c r="AI247" s="413">
        <f t="shared" si="119"/>
        <v>0</v>
      </c>
      <c r="AJ247" s="414">
        <f t="shared" si="120"/>
        <v>0</v>
      </c>
      <c r="AK247" s="415">
        <f t="shared" si="121"/>
        <v>0</v>
      </c>
      <c r="AL247" s="416">
        <f t="shared" si="122"/>
        <v>0</v>
      </c>
      <c r="AM247" s="416">
        <f t="shared" si="123"/>
        <v>0</v>
      </c>
      <c r="AN247" s="416">
        <f t="shared" si="124"/>
        <v>0</v>
      </c>
      <c r="AO247" s="416">
        <f t="shared" si="125"/>
        <v>0</v>
      </c>
      <c r="AP247" s="476" t="str">
        <f t="shared" si="126"/>
        <v xml:space="preserve"> </v>
      </c>
      <c r="AQ247" s="419" t="str">
        <f t="shared" si="127"/>
        <v xml:space="preserve"> </v>
      </c>
      <c r="AR247" s="419" t="str">
        <f t="shared" si="128"/>
        <v xml:space="preserve"> </v>
      </c>
      <c r="AS247" s="419" t="str">
        <f t="shared" si="129"/>
        <v xml:space="preserve"> </v>
      </c>
      <c r="AT247" s="419" t="str">
        <f t="shared" si="130"/>
        <v xml:space="preserve"> </v>
      </c>
      <c r="AU247" s="419" t="str">
        <f t="shared" si="131"/>
        <v xml:space="preserve"> </v>
      </c>
      <c r="AV247" s="420" t="str">
        <f t="shared" si="132"/>
        <v xml:space="preserve"> </v>
      </c>
      <c r="AW247" s="447" t="str">
        <f t="shared" si="133"/>
        <v/>
      </c>
      <c r="AX247" s="422" t="str">
        <f t="shared" si="134"/>
        <v/>
      </c>
      <c r="AY247" s="448" t="str">
        <f t="shared" si="135"/>
        <v/>
      </c>
      <c r="AZ247" s="449" t="str">
        <f t="shared" si="136"/>
        <v/>
      </c>
      <c r="BA247" s="450" t="str">
        <f t="shared" si="137"/>
        <v/>
      </c>
      <c r="BB247" s="451" t="str">
        <f t="shared" si="138"/>
        <v/>
      </c>
      <c r="BC247" s="452" t="str">
        <f t="shared" si="139"/>
        <v/>
      </c>
      <c r="BD247" s="451" t="str">
        <f t="shared" si="140"/>
        <v/>
      </c>
      <c r="BE247" s="453" t="str">
        <f t="shared" si="141"/>
        <v/>
      </c>
      <c r="BF247" s="451" t="str">
        <f t="shared" si="142"/>
        <v/>
      </c>
      <c r="BG247" s="452" t="str">
        <f t="shared" si="143"/>
        <v/>
      </c>
      <c r="BH247" s="454" t="str">
        <f t="shared" si="144"/>
        <v/>
      </c>
      <c r="BI247" s="431"/>
      <c r="BQ247" s="455" t="s">
        <v>2778</v>
      </c>
      <c r="BV247" s="455" t="s">
        <v>2779</v>
      </c>
      <c r="BW247" s="455"/>
      <c r="BY247" s="455" t="s">
        <v>2780</v>
      </c>
      <c r="CA247" s="455" t="s">
        <v>2714</v>
      </c>
      <c r="CC247" s="455" t="s">
        <v>2781</v>
      </c>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row>
    <row r="248" spans="1:140" ht="18.75" x14ac:dyDescent="0.3">
      <c r="A248" s="477"/>
      <c r="B248" s="478"/>
      <c r="C248" s="479">
        <v>235</v>
      </c>
      <c r="D248" s="480"/>
      <c r="E248" s="500"/>
      <c r="F248" s="481"/>
      <c r="G248" s="462"/>
      <c r="H248" s="463"/>
      <c r="I248" s="501"/>
      <c r="J248" s="497"/>
      <c r="K248" s="465"/>
      <c r="L248" s="466"/>
      <c r="M248" s="439"/>
      <c r="N248" s="399" t="str">
        <f t="shared" si="113"/>
        <v/>
      </c>
      <c r="O248" s="484"/>
      <c r="P248" s="484"/>
      <c r="Q248" s="484"/>
      <c r="R248" s="484"/>
      <c r="S248" s="484"/>
      <c r="T248" s="466"/>
      <c r="U248" s="485"/>
      <c r="V248" s="494"/>
      <c r="W248" s="495"/>
      <c r="X248" s="496"/>
      <c r="Y248" s="404">
        <f t="shared" si="114"/>
        <v>0</v>
      </c>
      <c r="Z248" s="405">
        <f t="shared" si="115"/>
        <v>0</v>
      </c>
      <c r="AA248" s="486"/>
      <c r="AB248" s="442">
        <f t="shared" si="116"/>
        <v>0</v>
      </c>
      <c r="AC248" s="487"/>
      <c r="AD248" s="409" t="str">
        <f t="shared" si="117"/>
        <v/>
      </c>
      <c r="AE248" s="410">
        <f t="shared" si="118"/>
        <v>0</v>
      </c>
      <c r="AF248" s="507"/>
      <c r="AG248" s="505"/>
      <c r="AH248" s="489"/>
      <c r="AI248" s="413">
        <f t="shared" si="119"/>
        <v>0</v>
      </c>
      <c r="AJ248" s="414">
        <f t="shared" si="120"/>
        <v>0</v>
      </c>
      <c r="AK248" s="415">
        <f t="shared" si="121"/>
        <v>0</v>
      </c>
      <c r="AL248" s="416">
        <f t="shared" si="122"/>
        <v>0</v>
      </c>
      <c r="AM248" s="416">
        <f t="shared" si="123"/>
        <v>0</v>
      </c>
      <c r="AN248" s="416">
        <f t="shared" si="124"/>
        <v>0</v>
      </c>
      <c r="AO248" s="416">
        <f t="shared" si="125"/>
        <v>0</v>
      </c>
      <c r="AP248" s="476" t="str">
        <f t="shared" si="126"/>
        <v xml:space="preserve"> </v>
      </c>
      <c r="AQ248" s="419" t="str">
        <f t="shared" si="127"/>
        <v xml:space="preserve"> </v>
      </c>
      <c r="AR248" s="419" t="str">
        <f t="shared" si="128"/>
        <v xml:space="preserve"> </v>
      </c>
      <c r="AS248" s="419" t="str">
        <f t="shared" si="129"/>
        <v xml:space="preserve"> </v>
      </c>
      <c r="AT248" s="419" t="str">
        <f t="shared" si="130"/>
        <v xml:space="preserve"> </v>
      </c>
      <c r="AU248" s="419" t="str">
        <f t="shared" si="131"/>
        <v xml:space="preserve"> </v>
      </c>
      <c r="AV248" s="420" t="str">
        <f t="shared" si="132"/>
        <v xml:space="preserve"> </v>
      </c>
      <c r="AW248" s="447" t="str">
        <f t="shared" si="133"/>
        <v/>
      </c>
      <c r="AX248" s="422" t="str">
        <f t="shared" si="134"/>
        <v/>
      </c>
      <c r="AY248" s="448" t="str">
        <f t="shared" si="135"/>
        <v/>
      </c>
      <c r="AZ248" s="449" t="str">
        <f t="shared" si="136"/>
        <v/>
      </c>
      <c r="BA248" s="450" t="str">
        <f t="shared" si="137"/>
        <v/>
      </c>
      <c r="BB248" s="451" t="str">
        <f t="shared" si="138"/>
        <v/>
      </c>
      <c r="BC248" s="452" t="str">
        <f t="shared" si="139"/>
        <v/>
      </c>
      <c r="BD248" s="451" t="str">
        <f t="shared" si="140"/>
        <v/>
      </c>
      <c r="BE248" s="453" t="str">
        <f t="shared" si="141"/>
        <v/>
      </c>
      <c r="BF248" s="451" t="str">
        <f t="shared" si="142"/>
        <v/>
      </c>
      <c r="BG248" s="452" t="str">
        <f t="shared" si="143"/>
        <v/>
      </c>
      <c r="BH248" s="454" t="str">
        <f t="shared" si="144"/>
        <v/>
      </c>
      <c r="BI248" s="431"/>
      <c r="BQ248" s="455" t="s">
        <v>2782</v>
      </c>
      <c r="BV248" s="455" t="s">
        <v>2783</v>
      </c>
      <c r="BW248" s="455"/>
      <c r="BY248" s="455" t="s">
        <v>2784</v>
      </c>
      <c r="CA248" s="455" t="s">
        <v>2785</v>
      </c>
      <c r="CC248" s="455" t="s">
        <v>2786</v>
      </c>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row>
    <row r="249" spans="1:140" ht="18.75" x14ac:dyDescent="0.3">
      <c r="A249" s="477"/>
      <c r="B249" s="478"/>
      <c r="C249" s="469">
        <v>236</v>
      </c>
      <c r="D249" s="498"/>
      <c r="E249" s="515"/>
      <c r="F249" s="481"/>
      <c r="G249" s="462"/>
      <c r="H249" s="463"/>
      <c r="I249" s="501"/>
      <c r="J249" s="497"/>
      <c r="K249" s="465"/>
      <c r="L249" s="466"/>
      <c r="M249" s="439"/>
      <c r="N249" s="399" t="str">
        <f t="shared" si="113"/>
        <v/>
      </c>
      <c r="O249" s="484"/>
      <c r="P249" s="484"/>
      <c r="Q249" s="484"/>
      <c r="R249" s="484"/>
      <c r="S249" s="484"/>
      <c r="T249" s="466"/>
      <c r="U249" s="485"/>
      <c r="V249" s="494"/>
      <c r="W249" s="495"/>
      <c r="X249" s="496"/>
      <c r="Y249" s="404">
        <f t="shared" si="114"/>
        <v>0</v>
      </c>
      <c r="Z249" s="405">
        <f t="shared" si="115"/>
        <v>0</v>
      </c>
      <c r="AA249" s="486"/>
      <c r="AB249" s="442">
        <f t="shared" si="116"/>
        <v>0</v>
      </c>
      <c r="AC249" s="487"/>
      <c r="AD249" s="409" t="str">
        <f t="shared" si="117"/>
        <v/>
      </c>
      <c r="AE249" s="410">
        <f t="shared" si="118"/>
        <v>0</v>
      </c>
      <c r="AF249" s="507"/>
      <c r="AG249" s="505"/>
      <c r="AH249" s="489"/>
      <c r="AI249" s="413">
        <f t="shared" si="119"/>
        <v>0</v>
      </c>
      <c r="AJ249" s="414">
        <f t="shared" si="120"/>
        <v>0</v>
      </c>
      <c r="AK249" s="415">
        <f t="shared" si="121"/>
        <v>0</v>
      </c>
      <c r="AL249" s="416">
        <f t="shared" si="122"/>
        <v>0</v>
      </c>
      <c r="AM249" s="416">
        <f t="shared" si="123"/>
        <v>0</v>
      </c>
      <c r="AN249" s="416">
        <f t="shared" si="124"/>
        <v>0</v>
      </c>
      <c r="AO249" s="416">
        <f t="shared" si="125"/>
        <v>0</v>
      </c>
      <c r="AP249" s="476" t="str">
        <f t="shared" si="126"/>
        <v xml:space="preserve"> </v>
      </c>
      <c r="AQ249" s="419" t="str">
        <f t="shared" si="127"/>
        <v xml:space="preserve"> </v>
      </c>
      <c r="AR249" s="419" t="str">
        <f t="shared" si="128"/>
        <v xml:space="preserve"> </v>
      </c>
      <c r="AS249" s="419" t="str">
        <f t="shared" si="129"/>
        <v xml:space="preserve"> </v>
      </c>
      <c r="AT249" s="419" t="str">
        <f t="shared" si="130"/>
        <v xml:space="preserve"> </v>
      </c>
      <c r="AU249" s="419" t="str">
        <f t="shared" si="131"/>
        <v xml:space="preserve"> </v>
      </c>
      <c r="AV249" s="420" t="str">
        <f t="shared" si="132"/>
        <v xml:space="preserve"> </v>
      </c>
      <c r="AW249" s="447" t="str">
        <f t="shared" si="133"/>
        <v/>
      </c>
      <c r="AX249" s="422" t="str">
        <f t="shared" si="134"/>
        <v/>
      </c>
      <c r="AY249" s="448" t="str">
        <f t="shared" si="135"/>
        <v/>
      </c>
      <c r="AZ249" s="449" t="str">
        <f t="shared" si="136"/>
        <v/>
      </c>
      <c r="BA249" s="450" t="str">
        <f t="shared" si="137"/>
        <v/>
      </c>
      <c r="BB249" s="451" t="str">
        <f t="shared" si="138"/>
        <v/>
      </c>
      <c r="BC249" s="452" t="str">
        <f t="shared" si="139"/>
        <v/>
      </c>
      <c r="BD249" s="451" t="str">
        <f t="shared" si="140"/>
        <v/>
      </c>
      <c r="BE249" s="453" t="str">
        <f t="shared" si="141"/>
        <v/>
      </c>
      <c r="BF249" s="451" t="str">
        <f t="shared" si="142"/>
        <v/>
      </c>
      <c r="BG249" s="452" t="str">
        <f t="shared" si="143"/>
        <v/>
      </c>
      <c r="BH249" s="454" t="str">
        <f t="shared" si="144"/>
        <v/>
      </c>
      <c r="BI249" s="431"/>
      <c r="BQ249" s="455" t="s">
        <v>2787</v>
      </c>
      <c r="BV249" s="455" t="s">
        <v>2788</v>
      </c>
      <c r="BW249" s="455"/>
      <c r="BY249" s="455" t="s">
        <v>2789</v>
      </c>
      <c r="CA249" s="455" t="s">
        <v>2790</v>
      </c>
      <c r="CC249" s="455" t="s">
        <v>2791</v>
      </c>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row>
    <row r="250" spans="1:140" ht="18.75" x14ac:dyDescent="0.3">
      <c r="A250" s="477"/>
      <c r="B250" s="478"/>
      <c r="C250" s="479">
        <v>237</v>
      </c>
      <c r="D250" s="480"/>
      <c r="E250" s="500"/>
      <c r="F250" s="481"/>
      <c r="G250" s="462"/>
      <c r="H250" s="510"/>
      <c r="I250" s="511"/>
      <c r="J250" s="512"/>
      <c r="K250" s="513"/>
      <c r="L250" s="514"/>
      <c r="M250" s="439"/>
      <c r="N250" s="399" t="str">
        <f t="shared" si="113"/>
        <v/>
      </c>
      <c r="O250" s="484"/>
      <c r="P250" s="484"/>
      <c r="Q250" s="484"/>
      <c r="R250" s="484"/>
      <c r="S250" s="484"/>
      <c r="T250" s="466"/>
      <c r="U250" s="485"/>
      <c r="V250" s="494"/>
      <c r="W250" s="495"/>
      <c r="X250" s="496"/>
      <c r="Y250" s="404">
        <f t="shared" si="114"/>
        <v>0</v>
      </c>
      <c r="Z250" s="405">
        <f t="shared" si="115"/>
        <v>0</v>
      </c>
      <c r="AA250" s="486"/>
      <c r="AB250" s="442">
        <f t="shared" si="116"/>
        <v>0</v>
      </c>
      <c r="AC250" s="487"/>
      <c r="AD250" s="409" t="str">
        <f t="shared" si="117"/>
        <v/>
      </c>
      <c r="AE250" s="410">
        <f t="shared" si="118"/>
        <v>0</v>
      </c>
      <c r="AF250" s="507"/>
      <c r="AG250" s="505"/>
      <c r="AH250" s="489"/>
      <c r="AI250" s="413">
        <f t="shared" si="119"/>
        <v>0</v>
      </c>
      <c r="AJ250" s="414">
        <f t="shared" si="120"/>
        <v>0</v>
      </c>
      <c r="AK250" s="415">
        <f t="shared" si="121"/>
        <v>0</v>
      </c>
      <c r="AL250" s="416">
        <f t="shared" si="122"/>
        <v>0</v>
      </c>
      <c r="AM250" s="416">
        <f t="shared" si="123"/>
        <v>0</v>
      </c>
      <c r="AN250" s="416">
        <f t="shared" si="124"/>
        <v>0</v>
      </c>
      <c r="AO250" s="416">
        <f t="shared" si="125"/>
        <v>0</v>
      </c>
      <c r="AP250" s="476" t="str">
        <f t="shared" si="126"/>
        <v xml:space="preserve"> </v>
      </c>
      <c r="AQ250" s="419" t="str">
        <f t="shared" si="127"/>
        <v xml:space="preserve"> </v>
      </c>
      <c r="AR250" s="419" t="str">
        <f t="shared" si="128"/>
        <v xml:space="preserve"> </v>
      </c>
      <c r="AS250" s="419" t="str">
        <f t="shared" si="129"/>
        <v xml:space="preserve"> </v>
      </c>
      <c r="AT250" s="419" t="str">
        <f t="shared" si="130"/>
        <v xml:space="preserve"> </v>
      </c>
      <c r="AU250" s="419" t="str">
        <f t="shared" si="131"/>
        <v xml:space="preserve"> </v>
      </c>
      <c r="AV250" s="420" t="str">
        <f t="shared" si="132"/>
        <v xml:space="preserve"> </v>
      </c>
      <c r="AW250" s="447" t="str">
        <f t="shared" si="133"/>
        <v/>
      </c>
      <c r="AX250" s="422" t="str">
        <f t="shared" si="134"/>
        <v/>
      </c>
      <c r="AY250" s="448" t="str">
        <f t="shared" si="135"/>
        <v/>
      </c>
      <c r="AZ250" s="449" t="str">
        <f t="shared" si="136"/>
        <v/>
      </c>
      <c r="BA250" s="450" t="str">
        <f t="shared" si="137"/>
        <v/>
      </c>
      <c r="BB250" s="451" t="str">
        <f t="shared" si="138"/>
        <v/>
      </c>
      <c r="BC250" s="452" t="str">
        <f t="shared" si="139"/>
        <v/>
      </c>
      <c r="BD250" s="451" t="str">
        <f t="shared" si="140"/>
        <v/>
      </c>
      <c r="BE250" s="453" t="str">
        <f t="shared" si="141"/>
        <v/>
      </c>
      <c r="BF250" s="451" t="str">
        <f t="shared" si="142"/>
        <v/>
      </c>
      <c r="BG250" s="452" t="str">
        <f t="shared" si="143"/>
        <v/>
      </c>
      <c r="BH250" s="454" t="str">
        <f t="shared" si="144"/>
        <v/>
      </c>
      <c r="BI250" s="431"/>
      <c r="BQ250" s="455" t="s">
        <v>2792</v>
      </c>
      <c r="BV250" s="455" t="s">
        <v>2793</v>
      </c>
      <c r="BW250" s="455"/>
      <c r="BY250" s="33" t="s">
        <v>2794</v>
      </c>
      <c r="CA250" s="455" t="s">
        <v>2795</v>
      </c>
      <c r="CC250" s="455" t="s">
        <v>2796</v>
      </c>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row>
    <row r="251" spans="1:140" ht="18.75" x14ac:dyDescent="0.3">
      <c r="A251" s="477"/>
      <c r="B251" s="478"/>
      <c r="C251" s="479">
        <v>238</v>
      </c>
      <c r="D251" s="480"/>
      <c r="E251" s="500"/>
      <c r="F251" s="481"/>
      <c r="G251" s="462"/>
      <c r="H251" s="463"/>
      <c r="I251" s="501"/>
      <c r="J251" s="497"/>
      <c r="K251" s="465"/>
      <c r="L251" s="466"/>
      <c r="M251" s="439"/>
      <c r="N251" s="399" t="str">
        <f t="shared" si="113"/>
        <v/>
      </c>
      <c r="O251" s="484"/>
      <c r="P251" s="484"/>
      <c r="Q251" s="484"/>
      <c r="R251" s="484"/>
      <c r="S251" s="484"/>
      <c r="T251" s="466"/>
      <c r="U251" s="485"/>
      <c r="V251" s="494"/>
      <c r="W251" s="495"/>
      <c r="X251" s="496"/>
      <c r="Y251" s="404">
        <f t="shared" si="114"/>
        <v>0</v>
      </c>
      <c r="Z251" s="405">
        <f t="shared" si="115"/>
        <v>0</v>
      </c>
      <c r="AA251" s="486"/>
      <c r="AB251" s="442">
        <f t="shared" si="116"/>
        <v>0</v>
      </c>
      <c r="AC251" s="487"/>
      <c r="AD251" s="409" t="str">
        <f t="shared" si="117"/>
        <v/>
      </c>
      <c r="AE251" s="410">
        <f t="shared" si="118"/>
        <v>0</v>
      </c>
      <c r="AF251" s="507"/>
      <c r="AG251" s="505"/>
      <c r="AH251" s="489"/>
      <c r="AI251" s="413">
        <f t="shared" si="119"/>
        <v>0</v>
      </c>
      <c r="AJ251" s="414">
        <f t="shared" si="120"/>
        <v>0</v>
      </c>
      <c r="AK251" s="415">
        <f t="shared" si="121"/>
        <v>0</v>
      </c>
      <c r="AL251" s="416">
        <f t="shared" si="122"/>
        <v>0</v>
      </c>
      <c r="AM251" s="416">
        <f t="shared" si="123"/>
        <v>0</v>
      </c>
      <c r="AN251" s="416">
        <f t="shared" si="124"/>
        <v>0</v>
      </c>
      <c r="AO251" s="416">
        <f t="shared" si="125"/>
        <v>0</v>
      </c>
      <c r="AP251" s="476" t="str">
        <f t="shared" si="126"/>
        <v xml:space="preserve"> </v>
      </c>
      <c r="AQ251" s="419" t="str">
        <f t="shared" si="127"/>
        <v xml:space="preserve"> </v>
      </c>
      <c r="AR251" s="419" t="str">
        <f t="shared" si="128"/>
        <v xml:space="preserve"> </v>
      </c>
      <c r="AS251" s="419" t="str">
        <f t="shared" si="129"/>
        <v xml:space="preserve"> </v>
      </c>
      <c r="AT251" s="419" t="str">
        <f t="shared" si="130"/>
        <v xml:space="preserve"> </v>
      </c>
      <c r="AU251" s="419" t="str">
        <f t="shared" si="131"/>
        <v xml:space="preserve"> </v>
      </c>
      <c r="AV251" s="420" t="str">
        <f t="shared" si="132"/>
        <v xml:space="preserve"> </v>
      </c>
      <c r="AW251" s="447" t="str">
        <f t="shared" si="133"/>
        <v/>
      </c>
      <c r="AX251" s="422" t="str">
        <f t="shared" si="134"/>
        <v/>
      </c>
      <c r="AY251" s="448" t="str">
        <f t="shared" si="135"/>
        <v/>
      </c>
      <c r="AZ251" s="449" t="str">
        <f t="shared" si="136"/>
        <v/>
      </c>
      <c r="BA251" s="450" t="str">
        <f t="shared" si="137"/>
        <v/>
      </c>
      <c r="BB251" s="451" t="str">
        <f t="shared" si="138"/>
        <v/>
      </c>
      <c r="BC251" s="452" t="str">
        <f t="shared" si="139"/>
        <v/>
      </c>
      <c r="BD251" s="451" t="str">
        <f t="shared" si="140"/>
        <v/>
      </c>
      <c r="BE251" s="453" t="str">
        <f t="shared" si="141"/>
        <v/>
      </c>
      <c r="BF251" s="451" t="str">
        <f t="shared" si="142"/>
        <v/>
      </c>
      <c r="BG251" s="452" t="str">
        <f t="shared" si="143"/>
        <v/>
      </c>
      <c r="BH251" s="454" t="str">
        <f t="shared" si="144"/>
        <v/>
      </c>
      <c r="BI251" s="431"/>
      <c r="BQ251" s="455" t="s">
        <v>2797</v>
      </c>
      <c r="BV251" s="455" t="s">
        <v>2798</v>
      </c>
      <c r="BW251" s="455"/>
      <c r="BY251" s="33" t="s">
        <v>2799</v>
      </c>
      <c r="CA251" s="455" t="s">
        <v>2800</v>
      </c>
      <c r="CC251" s="455" t="s">
        <v>2801</v>
      </c>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row>
    <row r="252" spans="1:140" ht="18.75" x14ac:dyDescent="0.3">
      <c r="A252" s="477"/>
      <c r="B252" s="478"/>
      <c r="C252" s="469">
        <v>239</v>
      </c>
      <c r="D252" s="480"/>
      <c r="E252" s="500"/>
      <c r="F252" s="481"/>
      <c r="G252" s="462"/>
      <c r="H252" s="463"/>
      <c r="I252" s="501"/>
      <c r="J252" s="497"/>
      <c r="K252" s="465"/>
      <c r="L252" s="466"/>
      <c r="M252" s="439"/>
      <c r="N252" s="399" t="str">
        <f t="shared" si="113"/>
        <v/>
      </c>
      <c r="O252" s="484"/>
      <c r="P252" s="484"/>
      <c r="Q252" s="484"/>
      <c r="R252" s="484"/>
      <c r="S252" s="484"/>
      <c r="T252" s="466"/>
      <c r="U252" s="485"/>
      <c r="V252" s="494"/>
      <c r="W252" s="495"/>
      <c r="X252" s="496"/>
      <c r="Y252" s="404">
        <f t="shared" si="114"/>
        <v>0</v>
      </c>
      <c r="Z252" s="405">
        <f t="shared" si="115"/>
        <v>0</v>
      </c>
      <c r="AA252" s="486"/>
      <c r="AB252" s="442">
        <f t="shared" si="116"/>
        <v>0</v>
      </c>
      <c r="AC252" s="487"/>
      <c r="AD252" s="409" t="str">
        <f t="shared" si="117"/>
        <v/>
      </c>
      <c r="AE252" s="410">
        <f t="shared" si="118"/>
        <v>0</v>
      </c>
      <c r="AF252" s="507"/>
      <c r="AG252" s="505"/>
      <c r="AH252" s="489"/>
      <c r="AI252" s="413">
        <f t="shared" si="119"/>
        <v>0</v>
      </c>
      <c r="AJ252" s="414">
        <f t="shared" si="120"/>
        <v>0</v>
      </c>
      <c r="AK252" s="415">
        <f t="shared" si="121"/>
        <v>0</v>
      </c>
      <c r="AL252" s="416">
        <f t="shared" si="122"/>
        <v>0</v>
      </c>
      <c r="AM252" s="416">
        <f t="shared" si="123"/>
        <v>0</v>
      </c>
      <c r="AN252" s="416">
        <f t="shared" si="124"/>
        <v>0</v>
      </c>
      <c r="AO252" s="416">
        <f t="shared" si="125"/>
        <v>0</v>
      </c>
      <c r="AP252" s="476" t="str">
        <f t="shared" si="126"/>
        <v xml:space="preserve"> </v>
      </c>
      <c r="AQ252" s="419" t="str">
        <f t="shared" si="127"/>
        <v xml:space="preserve"> </v>
      </c>
      <c r="AR252" s="419" t="str">
        <f t="shared" si="128"/>
        <v xml:space="preserve"> </v>
      </c>
      <c r="AS252" s="419" t="str">
        <f t="shared" si="129"/>
        <v xml:space="preserve"> </v>
      </c>
      <c r="AT252" s="419" t="str">
        <f t="shared" si="130"/>
        <v xml:space="preserve"> </v>
      </c>
      <c r="AU252" s="419" t="str">
        <f t="shared" si="131"/>
        <v xml:space="preserve"> </v>
      </c>
      <c r="AV252" s="420" t="str">
        <f t="shared" si="132"/>
        <v xml:space="preserve"> </v>
      </c>
      <c r="AW252" s="447" t="str">
        <f t="shared" si="133"/>
        <v/>
      </c>
      <c r="AX252" s="422" t="str">
        <f t="shared" si="134"/>
        <v/>
      </c>
      <c r="AY252" s="448" t="str">
        <f t="shared" si="135"/>
        <v/>
      </c>
      <c r="AZ252" s="449" t="str">
        <f t="shared" si="136"/>
        <v/>
      </c>
      <c r="BA252" s="450" t="str">
        <f t="shared" si="137"/>
        <v/>
      </c>
      <c r="BB252" s="451" t="str">
        <f t="shared" si="138"/>
        <v/>
      </c>
      <c r="BC252" s="452" t="str">
        <f t="shared" si="139"/>
        <v/>
      </c>
      <c r="BD252" s="451" t="str">
        <f t="shared" si="140"/>
        <v/>
      </c>
      <c r="BE252" s="453" t="str">
        <f t="shared" si="141"/>
        <v/>
      </c>
      <c r="BF252" s="451" t="str">
        <f t="shared" si="142"/>
        <v/>
      </c>
      <c r="BG252" s="452" t="str">
        <f t="shared" si="143"/>
        <v/>
      </c>
      <c r="BH252" s="454" t="str">
        <f t="shared" si="144"/>
        <v/>
      </c>
      <c r="BI252" s="431"/>
      <c r="BQ252" s="455" t="s">
        <v>2802</v>
      </c>
      <c r="BV252" s="455" t="s">
        <v>2803</v>
      </c>
      <c r="BW252" s="455"/>
      <c r="BY252" s="33" t="s">
        <v>2804</v>
      </c>
      <c r="CA252" s="455" t="s">
        <v>2805</v>
      </c>
      <c r="CC252" s="455" t="s">
        <v>2806</v>
      </c>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row>
    <row r="253" spans="1:140" ht="18.75" x14ac:dyDescent="0.3">
      <c r="A253" s="477"/>
      <c r="B253" s="478"/>
      <c r="C253" s="479">
        <v>240</v>
      </c>
      <c r="D253" s="498"/>
      <c r="E253" s="515"/>
      <c r="F253" s="481"/>
      <c r="G253" s="462"/>
      <c r="H253" s="463"/>
      <c r="I253" s="501"/>
      <c r="J253" s="497"/>
      <c r="K253" s="465"/>
      <c r="L253" s="466"/>
      <c r="M253" s="439"/>
      <c r="N253" s="399" t="str">
        <f t="shared" si="113"/>
        <v/>
      </c>
      <c r="O253" s="484"/>
      <c r="P253" s="484"/>
      <c r="Q253" s="484"/>
      <c r="R253" s="484"/>
      <c r="S253" s="484"/>
      <c r="T253" s="466"/>
      <c r="U253" s="485"/>
      <c r="V253" s="494"/>
      <c r="W253" s="495"/>
      <c r="X253" s="496"/>
      <c r="Y253" s="404">
        <f t="shared" si="114"/>
        <v>0</v>
      </c>
      <c r="Z253" s="405">
        <f t="shared" si="115"/>
        <v>0</v>
      </c>
      <c r="AA253" s="486"/>
      <c r="AB253" s="442">
        <f t="shared" si="116"/>
        <v>0</v>
      </c>
      <c r="AC253" s="487"/>
      <c r="AD253" s="409" t="str">
        <f t="shared" si="117"/>
        <v/>
      </c>
      <c r="AE253" s="410">
        <f t="shared" si="118"/>
        <v>0</v>
      </c>
      <c r="AF253" s="507"/>
      <c r="AG253" s="505"/>
      <c r="AH253" s="489"/>
      <c r="AI253" s="413">
        <f t="shared" si="119"/>
        <v>0</v>
      </c>
      <c r="AJ253" s="414">
        <f t="shared" si="120"/>
        <v>0</v>
      </c>
      <c r="AK253" s="415">
        <f t="shared" si="121"/>
        <v>0</v>
      </c>
      <c r="AL253" s="416">
        <f t="shared" si="122"/>
        <v>0</v>
      </c>
      <c r="AM253" s="416">
        <f t="shared" si="123"/>
        <v>0</v>
      </c>
      <c r="AN253" s="416">
        <f t="shared" si="124"/>
        <v>0</v>
      </c>
      <c r="AO253" s="416">
        <f t="shared" si="125"/>
        <v>0</v>
      </c>
      <c r="AP253" s="476" t="str">
        <f t="shared" si="126"/>
        <v xml:space="preserve"> </v>
      </c>
      <c r="AQ253" s="419" t="str">
        <f t="shared" si="127"/>
        <v xml:space="preserve"> </v>
      </c>
      <c r="AR253" s="419" t="str">
        <f t="shared" si="128"/>
        <v xml:space="preserve"> </v>
      </c>
      <c r="AS253" s="419" t="str">
        <f t="shared" si="129"/>
        <v xml:space="preserve"> </v>
      </c>
      <c r="AT253" s="419" t="str">
        <f t="shared" si="130"/>
        <v xml:space="preserve"> </v>
      </c>
      <c r="AU253" s="419" t="str">
        <f t="shared" si="131"/>
        <v xml:space="preserve"> </v>
      </c>
      <c r="AV253" s="420" t="str">
        <f t="shared" si="132"/>
        <v xml:space="preserve"> </v>
      </c>
      <c r="AW253" s="447" t="str">
        <f t="shared" si="133"/>
        <v/>
      </c>
      <c r="AX253" s="422" t="str">
        <f t="shared" si="134"/>
        <v/>
      </c>
      <c r="AY253" s="448" t="str">
        <f t="shared" si="135"/>
        <v/>
      </c>
      <c r="AZ253" s="449" t="str">
        <f t="shared" si="136"/>
        <v/>
      </c>
      <c r="BA253" s="450" t="str">
        <f t="shared" si="137"/>
        <v/>
      </c>
      <c r="BB253" s="451" t="str">
        <f t="shared" si="138"/>
        <v/>
      </c>
      <c r="BC253" s="452" t="str">
        <f t="shared" si="139"/>
        <v/>
      </c>
      <c r="BD253" s="451" t="str">
        <f t="shared" si="140"/>
        <v/>
      </c>
      <c r="BE253" s="453" t="str">
        <f t="shared" si="141"/>
        <v/>
      </c>
      <c r="BF253" s="451" t="str">
        <f t="shared" si="142"/>
        <v/>
      </c>
      <c r="BG253" s="452" t="str">
        <f t="shared" si="143"/>
        <v/>
      </c>
      <c r="BH253" s="454" t="str">
        <f t="shared" si="144"/>
        <v/>
      </c>
      <c r="BI253" s="431"/>
      <c r="BQ253" s="455" t="s">
        <v>2807</v>
      </c>
      <c r="BV253" s="455" t="s">
        <v>2808</v>
      </c>
      <c r="BW253" s="455"/>
      <c r="BY253" s="33" t="s">
        <v>2809</v>
      </c>
      <c r="CA253" s="455" t="s">
        <v>2810</v>
      </c>
      <c r="CC253" s="455" t="s">
        <v>2811</v>
      </c>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row>
    <row r="254" spans="1:140" ht="18.75" x14ac:dyDescent="0.3">
      <c r="A254" s="477"/>
      <c r="B254" s="478"/>
      <c r="C254" s="469">
        <v>241</v>
      </c>
      <c r="D254" s="480"/>
      <c r="E254" s="500"/>
      <c r="F254" s="481"/>
      <c r="G254" s="462"/>
      <c r="H254" s="463"/>
      <c r="I254" s="501"/>
      <c r="J254" s="497"/>
      <c r="K254" s="465"/>
      <c r="L254" s="466"/>
      <c r="M254" s="439"/>
      <c r="N254" s="399" t="str">
        <f t="shared" si="113"/>
        <v/>
      </c>
      <c r="O254" s="484"/>
      <c r="P254" s="484"/>
      <c r="Q254" s="484"/>
      <c r="R254" s="484"/>
      <c r="S254" s="484"/>
      <c r="T254" s="466"/>
      <c r="U254" s="485"/>
      <c r="V254" s="494"/>
      <c r="W254" s="495"/>
      <c r="X254" s="496"/>
      <c r="Y254" s="404">
        <f t="shared" si="114"/>
        <v>0</v>
      </c>
      <c r="Z254" s="405">
        <f t="shared" si="115"/>
        <v>0</v>
      </c>
      <c r="AA254" s="486"/>
      <c r="AB254" s="442">
        <f t="shared" si="116"/>
        <v>0</v>
      </c>
      <c r="AC254" s="487"/>
      <c r="AD254" s="409" t="str">
        <f t="shared" si="117"/>
        <v/>
      </c>
      <c r="AE254" s="410">
        <f t="shared" si="118"/>
        <v>0</v>
      </c>
      <c r="AF254" s="507"/>
      <c r="AG254" s="505"/>
      <c r="AH254" s="489"/>
      <c r="AI254" s="413">
        <f t="shared" si="119"/>
        <v>0</v>
      </c>
      <c r="AJ254" s="414">
        <f t="shared" si="120"/>
        <v>0</v>
      </c>
      <c r="AK254" s="415">
        <f t="shared" si="121"/>
        <v>0</v>
      </c>
      <c r="AL254" s="416">
        <f t="shared" si="122"/>
        <v>0</v>
      </c>
      <c r="AM254" s="416">
        <f t="shared" si="123"/>
        <v>0</v>
      </c>
      <c r="AN254" s="416">
        <f t="shared" si="124"/>
        <v>0</v>
      </c>
      <c r="AO254" s="416">
        <f t="shared" si="125"/>
        <v>0</v>
      </c>
      <c r="AP254" s="476" t="str">
        <f t="shared" si="126"/>
        <v xml:space="preserve"> </v>
      </c>
      <c r="AQ254" s="419" t="str">
        <f t="shared" si="127"/>
        <v xml:space="preserve"> </v>
      </c>
      <c r="AR254" s="419" t="str">
        <f t="shared" si="128"/>
        <v xml:space="preserve"> </v>
      </c>
      <c r="AS254" s="419" t="str">
        <f t="shared" si="129"/>
        <v xml:space="preserve"> </v>
      </c>
      <c r="AT254" s="419" t="str">
        <f t="shared" si="130"/>
        <v xml:space="preserve"> </v>
      </c>
      <c r="AU254" s="419" t="str">
        <f t="shared" si="131"/>
        <v xml:space="preserve"> </v>
      </c>
      <c r="AV254" s="420" t="str">
        <f t="shared" si="132"/>
        <v xml:space="preserve"> </v>
      </c>
      <c r="AW254" s="447" t="str">
        <f t="shared" si="133"/>
        <v/>
      </c>
      <c r="AX254" s="422" t="str">
        <f t="shared" si="134"/>
        <v/>
      </c>
      <c r="AY254" s="448" t="str">
        <f t="shared" si="135"/>
        <v/>
      </c>
      <c r="AZ254" s="449" t="str">
        <f t="shared" si="136"/>
        <v/>
      </c>
      <c r="BA254" s="450" t="str">
        <f t="shared" si="137"/>
        <v/>
      </c>
      <c r="BB254" s="451" t="str">
        <f t="shared" si="138"/>
        <v/>
      </c>
      <c r="BC254" s="452" t="str">
        <f t="shared" si="139"/>
        <v/>
      </c>
      <c r="BD254" s="451" t="str">
        <f t="shared" si="140"/>
        <v/>
      </c>
      <c r="BE254" s="453" t="str">
        <f t="shared" si="141"/>
        <v/>
      </c>
      <c r="BF254" s="451" t="str">
        <f t="shared" si="142"/>
        <v/>
      </c>
      <c r="BG254" s="452" t="str">
        <f t="shared" si="143"/>
        <v/>
      </c>
      <c r="BH254" s="454" t="str">
        <f t="shared" si="144"/>
        <v/>
      </c>
      <c r="BI254" s="431"/>
      <c r="BQ254" s="455" t="s">
        <v>2812</v>
      </c>
      <c r="BV254" s="455" t="s">
        <v>2813</v>
      </c>
      <c r="BW254" s="455"/>
      <c r="BY254" s="33" t="s">
        <v>2814</v>
      </c>
      <c r="CA254" s="455" t="s">
        <v>2815</v>
      </c>
      <c r="CC254" s="455" t="s">
        <v>2816</v>
      </c>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row>
    <row r="255" spans="1:140" ht="18.75" x14ac:dyDescent="0.3">
      <c r="A255" s="477"/>
      <c r="B255" s="478"/>
      <c r="C255" s="479">
        <v>242</v>
      </c>
      <c r="D255" s="480"/>
      <c r="E255" s="500"/>
      <c r="F255" s="481"/>
      <c r="G255" s="462"/>
      <c r="H255" s="463"/>
      <c r="I255" s="501"/>
      <c r="J255" s="497"/>
      <c r="K255" s="465"/>
      <c r="L255" s="466"/>
      <c r="M255" s="439"/>
      <c r="N255" s="399" t="str">
        <f t="shared" si="113"/>
        <v/>
      </c>
      <c r="O255" s="484"/>
      <c r="P255" s="484"/>
      <c r="Q255" s="484"/>
      <c r="R255" s="484"/>
      <c r="S255" s="484"/>
      <c r="T255" s="466"/>
      <c r="U255" s="485"/>
      <c r="V255" s="494"/>
      <c r="W255" s="495"/>
      <c r="X255" s="496"/>
      <c r="Y255" s="404">
        <f t="shared" si="114"/>
        <v>0</v>
      </c>
      <c r="Z255" s="405">
        <f t="shared" si="115"/>
        <v>0</v>
      </c>
      <c r="AA255" s="486"/>
      <c r="AB255" s="442">
        <f t="shared" si="116"/>
        <v>0</v>
      </c>
      <c r="AC255" s="487"/>
      <c r="AD255" s="409" t="str">
        <f t="shared" si="117"/>
        <v/>
      </c>
      <c r="AE255" s="410">
        <f t="shared" si="118"/>
        <v>0</v>
      </c>
      <c r="AF255" s="507"/>
      <c r="AG255" s="505"/>
      <c r="AH255" s="489"/>
      <c r="AI255" s="413">
        <f t="shared" si="119"/>
        <v>0</v>
      </c>
      <c r="AJ255" s="414">
        <f t="shared" si="120"/>
        <v>0</v>
      </c>
      <c r="AK255" s="415">
        <f t="shared" si="121"/>
        <v>0</v>
      </c>
      <c r="AL255" s="416">
        <f t="shared" si="122"/>
        <v>0</v>
      </c>
      <c r="AM255" s="416">
        <f t="shared" si="123"/>
        <v>0</v>
      </c>
      <c r="AN255" s="416">
        <f t="shared" si="124"/>
        <v>0</v>
      </c>
      <c r="AO255" s="416">
        <f t="shared" si="125"/>
        <v>0</v>
      </c>
      <c r="AP255" s="476" t="str">
        <f t="shared" si="126"/>
        <v xml:space="preserve"> </v>
      </c>
      <c r="AQ255" s="419" t="str">
        <f t="shared" si="127"/>
        <v xml:space="preserve"> </v>
      </c>
      <c r="AR255" s="419" t="str">
        <f t="shared" si="128"/>
        <v xml:space="preserve"> </v>
      </c>
      <c r="AS255" s="419" t="str">
        <f t="shared" si="129"/>
        <v xml:space="preserve"> </v>
      </c>
      <c r="AT255" s="419" t="str">
        <f t="shared" si="130"/>
        <v xml:space="preserve"> </v>
      </c>
      <c r="AU255" s="419" t="str">
        <f t="shared" si="131"/>
        <v xml:space="preserve"> </v>
      </c>
      <c r="AV255" s="420" t="str">
        <f t="shared" si="132"/>
        <v xml:space="preserve"> </v>
      </c>
      <c r="AW255" s="447" t="str">
        <f t="shared" si="133"/>
        <v/>
      </c>
      <c r="AX255" s="422" t="str">
        <f t="shared" si="134"/>
        <v/>
      </c>
      <c r="AY255" s="448" t="str">
        <f t="shared" si="135"/>
        <v/>
      </c>
      <c r="AZ255" s="449" t="str">
        <f t="shared" si="136"/>
        <v/>
      </c>
      <c r="BA255" s="450" t="str">
        <f t="shared" si="137"/>
        <v/>
      </c>
      <c r="BB255" s="451" t="str">
        <f t="shared" si="138"/>
        <v/>
      </c>
      <c r="BC255" s="452" t="str">
        <f t="shared" si="139"/>
        <v/>
      </c>
      <c r="BD255" s="451" t="str">
        <f t="shared" si="140"/>
        <v/>
      </c>
      <c r="BE255" s="453" t="str">
        <f t="shared" si="141"/>
        <v/>
      </c>
      <c r="BF255" s="451" t="str">
        <f t="shared" si="142"/>
        <v/>
      </c>
      <c r="BG255" s="452" t="str">
        <f t="shared" si="143"/>
        <v/>
      </c>
      <c r="BH255" s="454" t="str">
        <f t="shared" si="144"/>
        <v/>
      </c>
      <c r="BI255" s="431"/>
      <c r="BQ255" s="455" t="s">
        <v>2817</v>
      </c>
      <c r="BV255" s="455" t="s">
        <v>2818</v>
      </c>
      <c r="BW255" s="455"/>
      <c r="CA255" s="455" t="s">
        <v>2819</v>
      </c>
      <c r="CC255" s="455" t="s">
        <v>2820</v>
      </c>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row>
    <row r="256" spans="1:140" ht="18.75" x14ac:dyDescent="0.3">
      <c r="A256" s="477"/>
      <c r="B256" s="478"/>
      <c r="C256" s="479">
        <v>243</v>
      </c>
      <c r="D256" s="480"/>
      <c r="E256" s="500"/>
      <c r="F256" s="481"/>
      <c r="G256" s="462"/>
      <c r="H256" s="463"/>
      <c r="I256" s="501"/>
      <c r="J256" s="497"/>
      <c r="K256" s="465"/>
      <c r="L256" s="466"/>
      <c r="M256" s="439"/>
      <c r="N256" s="399" t="str">
        <f t="shared" si="113"/>
        <v/>
      </c>
      <c r="O256" s="484"/>
      <c r="P256" s="484"/>
      <c r="Q256" s="484"/>
      <c r="R256" s="484"/>
      <c r="S256" s="484"/>
      <c r="T256" s="466"/>
      <c r="U256" s="485"/>
      <c r="V256" s="494"/>
      <c r="W256" s="495"/>
      <c r="X256" s="496"/>
      <c r="Y256" s="404">
        <f t="shared" si="114"/>
        <v>0</v>
      </c>
      <c r="Z256" s="405">
        <f t="shared" si="115"/>
        <v>0</v>
      </c>
      <c r="AA256" s="486"/>
      <c r="AB256" s="442">
        <f t="shared" si="116"/>
        <v>0</v>
      </c>
      <c r="AC256" s="487"/>
      <c r="AD256" s="409" t="str">
        <f t="shared" si="117"/>
        <v/>
      </c>
      <c r="AE256" s="410">
        <f t="shared" si="118"/>
        <v>0</v>
      </c>
      <c r="AF256" s="507"/>
      <c r="AG256" s="505"/>
      <c r="AH256" s="489"/>
      <c r="AI256" s="413">
        <f t="shared" si="119"/>
        <v>0</v>
      </c>
      <c r="AJ256" s="414">
        <f t="shared" si="120"/>
        <v>0</v>
      </c>
      <c r="AK256" s="415">
        <f t="shared" si="121"/>
        <v>0</v>
      </c>
      <c r="AL256" s="416">
        <f t="shared" si="122"/>
        <v>0</v>
      </c>
      <c r="AM256" s="416">
        <f t="shared" si="123"/>
        <v>0</v>
      </c>
      <c r="AN256" s="416">
        <f t="shared" si="124"/>
        <v>0</v>
      </c>
      <c r="AO256" s="416">
        <f t="shared" si="125"/>
        <v>0</v>
      </c>
      <c r="AP256" s="476" t="str">
        <f t="shared" si="126"/>
        <v xml:space="preserve"> </v>
      </c>
      <c r="AQ256" s="419" t="str">
        <f t="shared" si="127"/>
        <v xml:space="preserve"> </v>
      </c>
      <c r="AR256" s="419" t="str">
        <f t="shared" si="128"/>
        <v xml:space="preserve"> </v>
      </c>
      <c r="AS256" s="419" t="str">
        <f t="shared" si="129"/>
        <v xml:space="preserve"> </v>
      </c>
      <c r="AT256" s="419" t="str">
        <f t="shared" si="130"/>
        <v xml:space="preserve"> </v>
      </c>
      <c r="AU256" s="419" t="str">
        <f t="shared" si="131"/>
        <v xml:space="preserve"> </v>
      </c>
      <c r="AV256" s="420" t="str">
        <f t="shared" si="132"/>
        <v xml:space="preserve"> </v>
      </c>
      <c r="AW256" s="447" t="str">
        <f t="shared" si="133"/>
        <v/>
      </c>
      <c r="AX256" s="422" t="str">
        <f t="shared" si="134"/>
        <v/>
      </c>
      <c r="AY256" s="448" t="str">
        <f t="shared" si="135"/>
        <v/>
      </c>
      <c r="AZ256" s="449" t="str">
        <f t="shared" si="136"/>
        <v/>
      </c>
      <c r="BA256" s="450" t="str">
        <f t="shared" si="137"/>
        <v/>
      </c>
      <c r="BB256" s="451" t="str">
        <f t="shared" si="138"/>
        <v/>
      </c>
      <c r="BC256" s="452" t="str">
        <f t="shared" si="139"/>
        <v/>
      </c>
      <c r="BD256" s="451" t="str">
        <f t="shared" si="140"/>
        <v/>
      </c>
      <c r="BE256" s="453" t="str">
        <f t="shared" si="141"/>
        <v/>
      </c>
      <c r="BF256" s="451" t="str">
        <f t="shared" si="142"/>
        <v/>
      </c>
      <c r="BG256" s="452" t="str">
        <f t="shared" si="143"/>
        <v/>
      </c>
      <c r="BH256" s="454" t="str">
        <f t="shared" si="144"/>
        <v/>
      </c>
      <c r="BI256" s="431"/>
      <c r="BQ256" s="455" t="s">
        <v>2821</v>
      </c>
      <c r="BV256" s="455" t="s">
        <v>2822</v>
      </c>
      <c r="BW256" s="455"/>
      <c r="CA256" s="455" t="s">
        <v>2823</v>
      </c>
      <c r="CC256" s="455" t="s">
        <v>2824</v>
      </c>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row>
    <row r="257" spans="1:140" ht="18.75" x14ac:dyDescent="0.3">
      <c r="A257" s="477"/>
      <c r="B257" s="478"/>
      <c r="C257" s="469">
        <v>244</v>
      </c>
      <c r="D257" s="498"/>
      <c r="E257" s="515"/>
      <c r="F257" s="481"/>
      <c r="G257" s="462"/>
      <c r="H257" s="463"/>
      <c r="I257" s="501"/>
      <c r="J257" s="497"/>
      <c r="K257" s="465"/>
      <c r="L257" s="466"/>
      <c r="M257" s="439"/>
      <c r="N257" s="399" t="str">
        <f t="shared" si="113"/>
        <v/>
      </c>
      <c r="O257" s="484"/>
      <c r="P257" s="484"/>
      <c r="Q257" s="484"/>
      <c r="R257" s="484"/>
      <c r="S257" s="484"/>
      <c r="T257" s="466"/>
      <c r="U257" s="485"/>
      <c r="V257" s="494"/>
      <c r="W257" s="495"/>
      <c r="X257" s="496"/>
      <c r="Y257" s="404">
        <f t="shared" si="114"/>
        <v>0</v>
      </c>
      <c r="Z257" s="405">
        <f t="shared" si="115"/>
        <v>0</v>
      </c>
      <c r="AA257" s="486"/>
      <c r="AB257" s="442">
        <f t="shared" si="116"/>
        <v>0</v>
      </c>
      <c r="AC257" s="487"/>
      <c r="AD257" s="409" t="str">
        <f t="shared" si="117"/>
        <v/>
      </c>
      <c r="AE257" s="410">
        <f t="shared" si="118"/>
        <v>0</v>
      </c>
      <c r="AF257" s="507"/>
      <c r="AG257" s="505"/>
      <c r="AH257" s="489"/>
      <c r="AI257" s="413">
        <f t="shared" si="119"/>
        <v>0</v>
      </c>
      <c r="AJ257" s="414">
        <f t="shared" si="120"/>
        <v>0</v>
      </c>
      <c r="AK257" s="415">
        <f t="shared" si="121"/>
        <v>0</v>
      </c>
      <c r="AL257" s="416">
        <f t="shared" si="122"/>
        <v>0</v>
      </c>
      <c r="AM257" s="416">
        <f t="shared" si="123"/>
        <v>0</v>
      </c>
      <c r="AN257" s="416">
        <f t="shared" si="124"/>
        <v>0</v>
      </c>
      <c r="AO257" s="416">
        <f t="shared" si="125"/>
        <v>0</v>
      </c>
      <c r="AP257" s="476" t="str">
        <f t="shared" si="126"/>
        <v xml:space="preserve"> </v>
      </c>
      <c r="AQ257" s="419" t="str">
        <f t="shared" si="127"/>
        <v xml:space="preserve"> </v>
      </c>
      <c r="AR257" s="419" t="str">
        <f t="shared" si="128"/>
        <v xml:space="preserve"> </v>
      </c>
      <c r="AS257" s="419" t="str">
        <f t="shared" si="129"/>
        <v xml:space="preserve"> </v>
      </c>
      <c r="AT257" s="419" t="str">
        <f t="shared" si="130"/>
        <v xml:space="preserve"> </v>
      </c>
      <c r="AU257" s="419" t="str">
        <f t="shared" si="131"/>
        <v xml:space="preserve"> </v>
      </c>
      <c r="AV257" s="420" t="str">
        <f t="shared" si="132"/>
        <v xml:space="preserve"> </v>
      </c>
      <c r="AW257" s="447" t="str">
        <f t="shared" si="133"/>
        <v/>
      </c>
      <c r="AX257" s="422" t="str">
        <f t="shared" si="134"/>
        <v/>
      </c>
      <c r="AY257" s="448" t="str">
        <f t="shared" si="135"/>
        <v/>
      </c>
      <c r="AZ257" s="449" t="str">
        <f t="shared" si="136"/>
        <v/>
      </c>
      <c r="BA257" s="450" t="str">
        <f t="shared" si="137"/>
        <v/>
      </c>
      <c r="BB257" s="451" t="str">
        <f t="shared" si="138"/>
        <v/>
      </c>
      <c r="BC257" s="452" t="str">
        <f t="shared" si="139"/>
        <v/>
      </c>
      <c r="BD257" s="451" t="str">
        <f t="shared" si="140"/>
        <v/>
      </c>
      <c r="BE257" s="453" t="str">
        <f t="shared" si="141"/>
        <v/>
      </c>
      <c r="BF257" s="451" t="str">
        <f t="shared" si="142"/>
        <v/>
      </c>
      <c r="BG257" s="452" t="str">
        <f t="shared" si="143"/>
        <v/>
      </c>
      <c r="BH257" s="454" t="str">
        <f t="shared" si="144"/>
        <v/>
      </c>
      <c r="BI257" s="431"/>
      <c r="BQ257" s="455" t="s">
        <v>2825</v>
      </c>
      <c r="BV257" s="455" t="s">
        <v>2826</v>
      </c>
      <c r="BW257" s="455"/>
      <c r="CA257" s="455" t="s">
        <v>2827</v>
      </c>
      <c r="CC257" s="455" t="s">
        <v>2828</v>
      </c>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row>
    <row r="258" spans="1:140" ht="18.75" x14ac:dyDescent="0.3">
      <c r="A258" s="477"/>
      <c r="B258" s="478"/>
      <c r="C258" s="479">
        <v>245</v>
      </c>
      <c r="D258" s="480"/>
      <c r="E258" s="500"/>
      <c r="F258" s="481"/>
      <c r="G258" s="462"/>
      <c r="H258" s="463"/>
      <c r="I258" s="501"/>
      <c r="J258" s="497"/>
      <c r="K258" s="465"/>
      <c r="L258" s="466"/>
      <c r="M258" s="439"/>
      <c r="N258" s="399" t="str">
        <f t="shared" si="113"/>
        <v/>
      </c>
      <c r="O258" s="484"/>
      <c r="P258" s="484"/>
      <c r="Q258" s="484"/>
      <c r="R258" s="484"/>
      <c r="S258" s="484"/>
      <c r="T258" s="466"/>
      <c r="U258" s="485"/>
      <c r="V258" s="494"/>
      <c r="W258" s="495"/>
      <c r="X258" s="496"/>
      <c r="Y258" s="404">
        <f t="shared" si="114"/>
        <v>0</v>
      </c>
      <c r="Z258" s="405">
        <f t="shared" si="115"/>
        <v>0</v>
      </c>
      <c r="AA258" s="486"/>
      <c r="AB258" s="442">
        <f t="shared" si="116"/>
        <v>0</v>
      </c>
      <c r="AC258" s="487"/>
      <c r="AD258" s="409" t="str">
        <f t="shared" si="117"/>
        <v/>
      </c>
      <c r="AE258" s="410">
        <f t="shared" si="118"/>
        <v>0</v>
      </c>
      <c r="AF258" s="507"/>
      <c r="AG258" s="505"/>
      <c r="AH258" s="489"/>
      <c r="AI258" s="413">
        <f t="shared" si="119"/>
        <v>0</v>
      </c>
      <c r="AJ258" s="414">
        <f t="shared" si="120"/>
        <v>0</v>
      </c>
      <c r="AK258" s="415">
        <f t="shared" si="121"/>
        <v>0</v>
      </c>
      <c r="AL258" s="416">
        <f t="shared" si="122"/>
        <v>0</v>
      </c>
      <c r="AM258" s="416">
        <f t="shared" si="123"/>
        <v>0</v>
      </c>
      <c r="AN258" s="416">
        <f t="shared" si="124"/>
        <v>0</v>
      </c>
      <c r="AO258" s="416">
        <f t="shared" si="125"/>
        <v>0</v>
      </c>
      <c r="AP258" s="476" t="str">
        <f t="shared" si="126"/>
        <v xml:space="preserve"> </v>
      </c>
      <c r="AQ258" s="419" t="str">
        <f t="shared" si="127"/>
        <v xml:space="preserve"> </v>
      </c>
      <c r="AR258" s="419" t="str">
        <f t="shared" si="128"/>
        <v xml:space="preserve"> </v>
      </c>
      <c r="AS258" s="419" t="str">
        <f t="shared" si="129"/>
        <v xml:space="preserve"> </v>
      </c>
      <c r="AT258" s="419" t="str">
        <f t="shared" si="130"/>
        <v xml:space="preserve"> </v>
      </c>
      <c r="AU258" s="419" t="str">
        <f t="shared" si="131"/>
        <v xml:space="preserve"> </v>
      </c>
      <c r="AV258" s="420" t="str">
        <f t="shared" si="132"/>
        <v xml:space="preserve"> </v>
      </c>
      <c r="AW258" s="447" t="str">
        <f t="shared" si="133"/>
        <v/>
      </c>
      <c r="AX258" s="422" t="str">
        <f t="shared" si="134"/>
        <v/>
      </c>
      <c r="AY258" s="448" t="str">
        <f t="shared" si="135"/>
        <v/>
      </c>
      <c r="AZ258" s="449" t="str">
        <f t="shared" si="136"/>
        <v/>
      </c>
      <c r="BA258" s="450" t="str">
        <f t="shared" si="137"/>
        <v/>
      </c>
      <c r="BB258" s="451" t="str">
        <f t="shared" si="138"/>
        <v/>
      </c>
      <c r="BC258" s="452" t="str">
        <f t="shared" si="139"/>
        <v/>
      </c>
      <c r="BD258" s="451" t="str">
        <f t="shared" si="140"/>
        <v/>
      </c>
      <c r="BE258" s="453" t="str">
        <f t="shared" si="141"/>
        <v/>
      </c>
      <c r="BF258" s="451" t="str">
        <f t="shared" si="142"/>
        <v/>
      </c>
      <c r="BG258" s="452" t="str">
        <f t="shared" si="143"/>
        <v/>
      </c>
      <c r="BH258" s="454" t="str">
        <f t="shared" si="144"/>
        <v/>
      </c>
      <c r="BI258" s="431"/>
      <c r="BQ258" s="455" t="s">
        <v>2829</v>
      </c>
      <c r="BV258" s="455" t="s">
        <v>2830</v>
      </c>
      <c r="BW258" s="455"/>
      <c r="CA258" s="455" t="s">
        <v>2831</v>
      </c>
      <c r="CC258" s="455" t="s">
        <v>2832</v>
      </c>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row>
    <row r="259" spans="1:140" ht="18.75" x14ac:dyDescent="0.3">
      <c r="A259" s="477"/>
      <c r="B259" s="478"/>
      <c r="C259" s="469">
        <v>246</v>
      </c>
      <c r="D259" s="480"/>
      <c r="E259" s="516"/>
      <c r="F259" s="481"/>
      <c r="G259" s="462"/>
      <c r="H259" s="463"/>
      <c r="I259" s="501"/>
      <c r="J259" s="497"/>
      <c r="K259" s="465"/>
      <c r="L259" s="466"/>
      <c r="M259" s="439"/>
      <c r="N259" s="399" t="str">
        <f t="shared" si="113"/>
        <v/>
      </c>
      <c r="O259" s="484"/>
      <c r="P259" s="484"/>
      <c r="Q259" s="484"/>
      <c r="R259" s="484"/>
      <c r="S259" s="484"/>
      <c r="T259" s="466"/>
      <c r="U259" s="485"/>
      <c r="V259" s="494"/>
      <c r="W259" s="495"/>
      <c r="X259" s="496"/>
      <c r="Y259" s="404">
        <f t="shared" si="114"/>
        <v>0</v>
      </c>
      <c r="Z259" s="405">
        <f t="shared" si="115"/>
        <v>0</v>
      </c>
      <c r="AA259" s="486"/>
      <c r="AB259" s="442">
        <f t="shared" si="116"/>
        <v>0</v>
      </c>
      <c r="AC259" s="487"/>
      <c r="AD259" s="409" t="str">
        <f t="shared" si="117"/>
        <v/>
      </c>
      <c r="AE259" s="410">
        <f t="shared" si="118"/>
        <v>0</v>
      </c>
      <c r="AF259" s="507"/>
      <c r="AG259" s="505"/>
      <c r="AH259" s="489"/>
      <c r="AI259" s="413">
        <f t="shared" si="119"/>
        <v>0</v>
      </c>
      <c r="AJ259" s="414">
        <f t="shared" si="120"/>
        <v>0</v>
      </c>
      <c r="AK259" s="415">
        <f t="shared" si="121"/>
        <v>0</v>
      </c>
      <c r="AL259" s="416">
        <f t="shared" si="122"/>
        <v>0</v>
      </c>
      <c r="AM259" s="416">
        <f t="shared" si="123"/>
        <v>0</v>
      </c>
      <c r="AN259" s="416">
        <f t="shared" si="124"/>
        <v>0</v>
      </c>
      <c r="AO259" s="416">
        <f t="shared" si="125"/>
        <v>0</v>
      </c>
      <c r="AP259" s="476" t="str">
        <f t="shared" si="126"/>
        <v xml:space="preserve"> </v>
      </c>
      <c r="AQ259" s="419" t="str">
        <f t="shared" si="127"/>
        <v xml:space="preserve"> </v>
      </c>
      <c r="AR259" s="419" t="str">
        <f t="shared" si="128"/>
        <v xml:space="preserve"> </v>
      </c>
      <c r="AS259" s="419" t="str">
        <f t="shared" si="129"/>
        <v xml:space="preserve"> </v>
      </c>
      <c r="AT259" s="419" t="str">
        <f t="shared" si="130"/>
        <v xml:space="preserve"> </v>
      </c>
      <c r="AU259" s="419" t="str">
        <f t="shared" si="131"/>
        <v xml:space="preserve"> </v>
      </c>
      <c r="AV259" s="420" t="str">
        <f t="shared" si="132"/>
        <v xml:space="preserve"> </v>
      </c>
      <c r="AW259" s="447" t="str">
        <f t="shared" si="133"/>
        <v/>
      </c>
      <c r="AX259" s="422" t="str">
        <f t="shared" si="134"/>
        <v/>
      </c>
      <c r="AY259" s="448" t="str">
        <f t="shared" si="135"/>
        <v/>
      </c>
      <c r="AZ259" s="449" t="str">
        <f t="shared" si="136"/>
        <v/>
      </c>
      <c r="BA259" s="450" t="str">
        <f t="shared" si="137"/>
        <v/>
      </c>
      <c r="BB259" s="451" t="str">
        <f t="shared" si="138"/>
        <v/>
      </c>
      <c r="BC259" s="452" t="str">
        <f t="shared" si="139"/>
        <v/>
      </c>
      <c r="BD259" s="451" t="str">
        <f t="shared" si="140"/>
        <v/>
      </c>
      <c r="BE259" s="453" t="str">
        <f t="shared" si="141"/>
        <v/>
      </c>
      <c r="BF259" s="451" t="str">
        <f t="shared" si="142"/>
        <v/>
      </c>
      <c r="BG259" s="452" t="str">
        <f t="shared" si="143"/>
        <v/>
      </c>
      <c r="BH259" s="454" t="str">
        <f t="shared" si="144"/>
        <v/>
      </c>
      <c r="BI259" s="431"/>
      <c r="BQ259" s="455" t="s">
        <v>2833</v>
      </c>
      <c r="BV259" s="455" t="s">
        <v>2834</v>
      </c>
      <c r="BW259" s="455"/>
      <c r="CA259" s="455" t="s">
        <v>2835</v>
      </c>
      <c r="CC259" s="455" t="s">
        <v>2836</v>
      </c>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row>
    <row r="260" spans="1:140" ht="18.75" x14ac:dyDescent="0.3">
      <c r="A260" s="477"/>
      <c r="B260" s="478"/>
      <c r="C260" s="479">
        <v>247</v>
      </c>
      <c r="D260" s="480"/>
      <c r="E260" s="500"/>
      <c r="F260" s="481"/>
      <c r="G260" s="462"/>
      <c r="H260" s="463"/>
      <c r="I260" s="501"/>
      <c r="J260" s="497"/>
      <c r="K260" s="465"/>
      <c r="L260" s="466"/>
      <c r="M260" s="439"/>
      <c r="N260" s="399" t="str">
        <f t="shared" si="113"/>
        <v/>
      </c>
      <c r="O260" s="484"/>
      <c r="P260" s="484"/>
      <c r="Q260" s="484"/>
      <c r="R260" s="484"/>
      <c r="S260" s="484"/>
      <c r="T260" s="466"/>
      <c r="U260" s="485"/>
      <c r="V260" s="494"/>
      <c r="W260" s="495"/>
      <c r="X260" s="496"/>
      <c r="Y260" s="404">
        <f t="shared" si="114"/>
        <v>0</v>
      </c>
      <c r="Z260" s="405">
        <f t="shared" si="115"/>
        <v>0</v>
      </c>
      <c r="AA260" s="486"/>
      <c r="AB260" s="442">
        <f t="shared" si="116"/>
        <v>0</v>
      </c>
      <c r="AC260" s="487"/>
      <c r="AD260" s="409" t="str">
        <f t="shared" si="117"/>
        <v/>
      </c>
      <c r="AE260" s="410">
        <f t="shared" si="118"/>
        <v>0</v>
      </c>
      <c r="AF260" s="507"/>
      <c r="AG260" s="505"/>
      <c r="AH260" s="489"/>
      <c r="AI260" s="413">
        <f t="shared" si="119"/>
        <v>0</v>
      </c>
      <c r="AJ260" s="414">
        <f t="shared" si="120"/>
        <v>0</v>
      </c>
      <c r="AK260" s="415">
        <f t="shared" si="121"/>
        <v>0</v>
      </c>
      <c r="AL260" s="416">
        <f t="shared" si="122"/>
        <v>0</v>
      </c>
      <c r="AM260" s="416">
        <f t="shared" si="123"/>
        <v>0</v>
      </c>
      <c r="AN260" s="416">
        <f t="shared" si="124"/>
        <v>0</v>
      </c>
      <c r="AO260" s="416">
        <f t="shared" si="125"/>
        <v>0</v>
      </c>
      <c r="AP260" s="476" t="str">
        <f t="shared" si="126"/>
        <v xml:space="preserve"> </v>
      </c>
      <c r="AQ260" s="419" t="str">
        <f t="shared" si="127"/>
        <v xml:space="preserve"> </v>
      </c>
      <c r="AR260" s="419" t="str">
        <f t="shared" si="128"/>
        <v xml:space="preserve"> </v>
      </c>
      <c r="AS260" s="419" t="str">
        <f t="shared" si="129"/>
        <v xml:space="preserve"> </v>
      </c>
      <c r="AT260" s="419" t="str">
        <f t="shared" si="130"/>
        <v xml:space="preserve"> </v>
      </c>
      <c r="AU260" s="419" t="str">
        <f t="shared" si="131"/>
        <v xml:space="preserve"> </v>
      </c>
      <c r="AV260" s="420" t="str">
        <f t="shared" si="132"/>
        <v xml:space="preserve"> </v>
      </c>
      <c r="AW260" s="447" t="str">
        <f t="shared" si="133"/>
        <v/>
      </c>
      <c r="AX260" s="422" t="str">
        <f t="shared" si="134"/>
        <v/>
      </c>
      <c r="AY260" s="448" t="str">
        <f t="shared" si="135"/>
        <v/>
      </c>
      <c r="AZ260" s="449" t="str">
        <f t="shared" si="136"/>
        <v/>
      </c>
      <c r="BA260" s="450" t="str">
        <f t="shared" si="137"/>
        <v/>
      </c>
      <c r="BB260" s="451" t="str">
        <f t="shared" si="138"/>
        <v/>
      </c>
      <c r="BC260" s="452" t="str">
        <f t="shared" si="139"/>
        <v/>
      </c>
      <c r="BD260" s="451" t="str">
        <f t="shared" si="140"/>
        <v/>
      </c>
      <c r="BE260" s="453" t="str">
        <f t="shared" si="141"/>
        <v/>
      </c>
      <c r="BF260" s="451" t="str">
        <f t="shared" si="142"/>
        <v/>
      </c>
      <c r="BG260" s="452" t="str">
        <f t="shared" si="143"/>
        <v/>
      </c>
      <c r="BH260" s="454" t="str">
        <f t="shared" si="144"/>
        <v/>
      </c>
      <c r="BI260" s="431"/>
      <c r="BQ260" s="455" t="s">
        <v>2837</v>
      </c>
      <c r="BV260" s="455" t="s">
        <v>2838</v>
      </c>
      <c r="BW260" s="455"/>
      <c r="CC260" s="455" t="s">
        <v>2839</v>
      </c>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row>
    <row r="261" spans="1:140" ht="18.75" x14ac:dyDescent="0.3">
      <c r="A261" s="477"/>
      <c r="B261" s="478"/>
      <c r="C261" s="479">
        <v>248</v>
      </c>
      <c r="D261" s="480"/>
      <c r="E261" s="500"/>
      <c r="F261" s="481"/>
      <c r="G261" s="462"/>
      <c r="H261" s="463"/>
      <c r="I261" s="501"/>
      <c r="J261" s="497"/>
      <c r="K261" s="465"/>
      <c r="L261" s="466"/>
      <c r="M261" s="439"/>
      <c r="N261" s="399" t="str">
        <f t="shared" si="113"/>
        <v/>
      </c>
      <c r="O261" s="484"/>
      <c r="P261" s="484"/>
      <c r="Q261" s="484"/>
      <c r="R261" s="484"/>
      <c r="S261" s="484"/>
      <c r="T261" s="466"/>
      <c r="U261" s="485"/>
      <c r="V261" s="494"/>
      <c r="W261" s="495"/>
      <c r="X261" s="496"/>
      <c r="Y261" s="404">
        <f t="shared" si="114"/>
        <v>0</v>
      </c>
      <c r="Z261" s="405">
        <f t="shared" si="115"/>
        <v>0</v>
      </c>
      <c r="AA261" s="486"/>
      <c r="AB261" s="442">
        <f t="shared" si="116"/>
        <v>0</v>
      </c>
      <c r="AC261" s="487"/>
      <c r="AD261" s="409" t="str">
        <f t="shared" si="117"/>
        <v/>
      </c>
      <c r="AE261" s="410">
        <f t="shared" si="118"/>
        <v>0</v>
      </c>
      <c r="AF261" s="507"/>
      <c r="AG261" s="505"/>
      <c r="AH261" s="489"/>
      <c r="AI261" s="413">
        <f t="shared" si="119"/>
        <v>0</v>
      </c>
      <c r="AJ261" s="414">
        <f t="shared" si="120"/>
        <v>0</v>
      </c>
      <c r="AK261" s="415">
        <f t="shared" si="121"/>
        <v>0</v>
      </c>
      <c r="AL261" s="416">
        <f t="shared" si="122"/>
        <v>0</v>
      </c>
      <c r="AM261" s="416">
        <f t="shared" si="123"/>
        <v>0</v>
      </c>
      <c r="AN261" s="416">
        <f t="shared" si="124"/>
        <v>0</v>
      </c>
      <c r="AO261" s="416">
        <f t="shared" si="125"/>
        <v>0</v>
      </c>
      <c r="AP261" s="476" t="str">
        <f t="shared" si="126"/>
        <v xml:space="preserve"> </v>
      </c>
      <c r="AQ261" s="419" t="str">
        <f t="shared" si="127"/>
        <v xml:space="preserve"> </v>
      </c>
      <c r="AR261" s="419" t="str">
        <f t="shared" si="128"/>
        <v xml:space="preserve"> </v>
      </c>
      <c r="AS261" s="419" t="str">
        <f t="shared" si="129"/>
        <v xml:space="preserve"> </v>
      </c>
      <c r="AT261" s="419" t="str">
        <f t="shared" si="130"/>
        <v xml:space="preserve"> </v>
      </c>
      <c r="AU261" s="419" t="str">
        <f t="shared" si="131"/>
        <v xml:space="preserve"> </v>
      </c>
      <c r="AV261" s="420" t="str">
        <f t="shared" si="132"/>
        <v xml:space="preserve"> </v>
      </c>
      <c r="AW261" s="447" t="str">
        <f t="shared" si="133"/>
        <v/>
      </c>
      <c r="AX261" s="422" t="str">
        <f t="shared" si="134"/>
        <v/>
      </c>
      <c r="AY261" s="448" t="str">
        <f t="shared" si="135"/>
        <v/>
      </c>
      <c r="AZ261" s="449" t="str">
        <f t="shared" si="136"/>
        <v/>
      </c>
      <c r="BA261" s="450" t="str">
        <f t="shared" si="137"/>
        <v/>
      </c>
      <c r="BB261" s="451" t="str">
        <f t="shared" si="138"/>
        <v/>
      </c>
      <c r="BC261" s="452" t="str">
        <f t="shared" si="139"/>
        <v/>
      </c>
      <c r="BD261" s="451" t="str">
        <f t="shared" si="140"/>
        <v/>
      </c>
      <c r="BE261" s="453" t="str">
        <f t="shared" si="141"/>
        <v/>
      </c>
      <c r="BF261" s="451" t="str">
        <f t="shared" si="142"/>
        <v/>
      </c>
      <c r="BG261" s="452" t="str">
        <f t="shared" si="143"/>
        <v/>
      </c>
      <c r="BH261" s="454" t="str">
        <f t="shared" si="144"/>
        <v/>
      </c>
      <c r="BI261" s="431"/>
      <c r="BQ261" s="455" t="s">
        <v>2840</v>
      </c>
      <c r="BV261" s="455" t="s">
        <v>2841</v>
      </c>
      <c r="BW261" s="455"/>
      <c r="CC261" s="455" t="s">
        <v>2842</v>
      </c>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row>
    <row r="262" spans="1:140" ht="18.75" x14ac:dyDescent="0.3">
      <c r="A262" s="477"/>
      <c r="B262" s="478"/>
      <c r="C262" s="469">
        <v>249</v>
      </c>
      <c r="D262" s="517"/>
      <c r="E262" s="530"/>
      <c r="F262" s="481"/>
      <c r="G262" s="518"/>
      <c r="H262" s="510"/>
      <c r="I262" s="511"/>
      <c r="J262" s="512"/>
      <c r="K262" s="513"/>
      <c r="L262" s="514"/>
      <c r="M262" s="519"/>
      <c r="N262" s="399" t="str">
        <f t="shared" si="113"/>
        <v/>
      </c>
      <c r="O262" s="484"/>
      <c r="P262" s="484"/>
      <c r="Q262" s="484"/>
      <c r="R262" s="484"/>
      <c r="S262" s="484"/>
      <c r="T262" s="514"/>
      <c r="U262" s="520"/>
      <c r="V262" s="494"/>
      <c r="W262" s="521"/>
      <c r="X262" s="495"/>
      <c r="Y262" s="404">
        <f t="shared" si="114"/>
        <v>0</v>
      </c>
      <c r="Z262" s="405">
        <f t="shared" si="115"/>
        <v>0</v>
      </c>
      <c r="AA262" s="522"/>
      <c r="AB262" s="442">
        <f t="shared" si="116"/>
        <v>0</v>
      </c>
      <c r="AC262" s="487"/>
      <c r="AD262" s="409" t="str">
        <f t="shared" si="117"/>
        <v/>
      </c>
      <c r="AE262" s="410">
        <f t="shared" si="118"/>
        <v>0</v>
      </c>
      <c r="AF262" s="523"/>
      <c r="AG262" s="524"/>
      <c r="AH262" s="507"/>
      <c r="AI262" s="413">
        <f t="shared" si="119"/>
        <v>0</v>
      </c>
      <c r="AJ262" s="414">
        <f t="shared" si="120"/>
        <v>0</v>
      </c>
      <c r="AK262" s="415">
        <f t="shared" si="121"/>
        <v>0</v>
      </c>
      <c r="AL262" s="416">
        <f t="shared" si="122"/>
        <v>0</v>
      </c>
      <c r="AM262" s="416">
        <f t="shared" si="123"/>
        <v>0</v>
      </c>
      <c r="AN262" s="416">
        <f t="shared" si="124"/>
        <v>0</v>
      </c>
      <c r="AO262" s="416">
        <f t="shared" si="125"/>
        <v>0</v>
      </c>
      <c r="AP262" s="476" t="str">
        <f t="shared" si="126"/>
        <v xml:space="preserve"> </v>
      </c>
      <c r="AQ262" s="419" t="str">
        <f t="shared" si="127"/>
        <v xml:space="preserve"> </v>
      </c>
      <c r="AR262" s="419" t="str">
        <f t="shared" si="128"/>
        <v xml:space="preserve"> </v>
      </c>
      <c r="AS262" s="419" t="str">
        <f t="shared" si="129"/>
        <v xml:space="preserve"> </v>
      </c>
      <c r="AT262" s="419" t="str">
        <f t="shared" si="130"/>
        <v xml:space="preserve"> </v>
      </c>
      <c r="AU262" s="419" t="str">
        <f t="shared" si="131"/>
        <v xml:space="preserve"> </v>
      </c>
      <c r="AV262" s="420" t="str">
        <f t="shared" si="132"/>
        <v xml:space="preserve"> </v>
      </c>
      <c r="AW262" s="447" t="str">
        <f t="shared" si="133"/>
        <v/>
      </c>
      <c r="AX262" s="422" t="str">
        <f t="shared" si="134"/>
        <v/>
      </c>
      <c r="AY262" s="448" t="str">
        <f t="shared" si="135"/>
        <v/>
      </c>
      <c r="AZ262" s="449" t="str">
        <f t="shared" si="136"/>
        <v/>
      </c>
      <c r="BA262" s="450" t="str">
        <f t="shared" si="137"/>
        <v/>
      </c>
      <c r="BB262" s="451" t="str">
        <f t="shared" si="138"/>
        <v/>
      </c>
      <c r="BC262" s="452" t="str">
        <f t="shared" si="139"/>
        <v/>
      </c>
      <c r="BD262" s="451" t="str">
        <f t="shared" si="140"/>
        <v/>
      </c>
      <c r="BE262" s="453" t="str">
        <f t="shared" si="141"/>
        <v/>
      </c>
      <c r="BF262" s="451" t="str">
        <f t="shared" si="142"/>
        <v/>
      </c>
      <c r="BG262" s="452" t="str">
        <f t="shared" si="143"/>
        <v/>
      </c>
      <c r="BH262" s="454" t="str">
        <f t="shared" si="144"/>
        <v/>
      </c>
      <c r="BI262" s="431"/>
      <c r="BQ262" s="455" t="s">
        <v>2843</v>
      </c>
      <c r="BV262" s="455" t="s">
        <v>2844</v>
      </c>
      <c r="BW262" s="455"/>
      <c r="CC262" s="455" t="s">
        <v>2845</v>
      </c>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row>
    <row r="263" spans="1:140" ht="18.75" x14ac:dyDescent="0.3">
      <c r="A263" s="477"/>
      <c r="B263" s="478"/>
      <c r="C263" s="479">
        <v>250</v>
      </c>
      <c r="D263" s="480"/>
      <c r="E263" s="531"/>
      <c r="F263" s="481"/>
      <c r="G263" s="462"/>
      <c r="H263" s="525"/>
      <c r="I263" s="501"/>
      <c r="J263" s="497"/>
      <c r="K263" s="465"/>
      <c r="L263" s="466"/>
      <c r="M263" s="439"/>
      <c r="N263" s="399" t="str">
        <f t="shared" si="113"/>
        <v/>
      </c>
      <c r="O263" s="484"/>
      <c r="P263" s="484"/>
      <c r="Q263" s="484"/>
      <c r="R263" s="484"/>
      <c r="S263" s="484"/>
      <c r="T263" s="484"/>
      <c r="U263" s="466"/>
      <c r="V263" s="494"/>
      <c r="W263" s="495"/>
      <c r="X263" s="495"/>
      <c r="Y263" s="404">
        <f t="shared" si="114"/>
        <v>0</v>
      </c>
      <c r="Z263" s="405">
        <f t="shared" si="115"/>
        <v>0</v>
      </c>
      <c r="AA263" s="486"/>
      <c r="AB263" s="442">
        <f t="shared" si="116"/>
        <v>0</v>
      </c>
      <c r="AC263" s="487"/>
      <c r="AD263" s="409" t="str">
        <f t="shared" si="117"/>
        <v/>
      </c>
      <c r="AE263" s="410">
        <f t="shared" si="118"/>
        <v>0</v>
      </c>
      <c r="AF263" s="507"/>
      <c r="AG263" s="526"/>
      <c r="AH263" s="507"/>
      <c r="AI263" s="413">
        <f t="shared" si="119"/>
        <v>0</v>
      </c>
      <c r="AJ263" s="414">
        <f t="shared" si="120"/>
        <v>0</v>
      </c>
      <c r="AK263" s="415">
        <f t="shared" si="121"/>
        <v>0</v>
      </c>
      <c r="AL263" s="416">
        <f t="shared" si="122"/>
        <v>0</v>
      </c>
      <c r="AM263" s="416">
        <f t="shared" si="123"/>
        <v>0</v>
      </c>
      <c r="AN263" s="416">
        <f t="shared" si="124"/>
        <v>0</v>
      </c>
      <c r="AO263" s="416">
        <f t="shared" si="125"/>
        <v>0</v>
      </c>
      <c r="AP263" s="476" t="str">
        <f t="shared" si="126"/>
        <v xml:space="preserve"> </v>
      </c>
      <c r="AQ263" s="419" t="str">
        <f t="shared" si="127"/>
        <v xml:space="preserve"> </v>
      </c>
      <c r="AR263" s="419" t="str">
        <f t="shared" si="128"/>
        <v xml:space="preserve"> </v>
      </c>
      <c r="AS263" s="419" t="str">
        <f t="shared" si="129"/>
        <v xml:space="preserve"> </v>
      </c>
      <c r="AT263" s="419" t="str">
        <f t="shared" si="130"/>
        <v xml:space="preserve"> </v>
      </c>
      <c r="AU263" s="419" t="str">
        <f t="shared" si="131"/>
        <v xml:space="preserve"> </v>
      </c>
      <c r="AV263" s="420" t="str">
        <f t="shared" si="132"/>
        <v xml:space="preserve"> </v>
      </c>
      <c r="AW263" s="447" t="str">
        <f t="shared" si="133"/>
        <v/>
      </c>
      <c r="AX263" s="422" t="str">
        <f t="shared" si="134"/>
        <v/>
      </c>
      <c r="AY263" s="448" t="str">
        <f t="shared" si="135"/>
        <v/>
      </c>
      <c r="AZ263" s="449" t="str">
        <f t="shared" si="136"/>
        <v/>
      </c>
      <c r="BA263" s="450" t="str">
        <f t="shared" si="137"/>
        <v/>
      </c>
      <c r="BB263" s="451" t="str">
        <f t="shared" si="138"/>
        <v/>
      </c>
      <c r="BC263" s="452" t="str">
        <f t="shared" si="139"/>
        <v/>
      </c>
      <c r="BD263" s="451" t="str">
        <f t="shared" si="140"/>
        <v/>
      </c>
      <c r="BE263" s="453" t="str">
        <f t="shared" si="141"/>
        <v/>
      </c>
      <c r="BF263" s="451" t="str">
        <f t="shared" si="142"/>
        <v/>
      </c>
      <c r="BG263" s="452" t="str">
        <f t="shared" si="143"/>
        <v/>
      </c>
      <c r="BH263" s="454" t="str">
        <f t="shared" si="144"/>
        <v/>
      </c>
      <c r="BI263" s="431"/>
      <c r="BQ263" s="455" t="s">
        <v>2846</v>
      </c>
      <c r="BV263" s="455" t="s">
        <v>2847</v>
      </c>
      <c r="BW263" s="455"/>
      <c r="CC263" s="455" t="s">
        <v>2848</v>
      </c>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row>
    <row r="264" spans="1:140" ht="18.75" x14ac:dyDescent="0.3">
      <c r="A264" s="386"/>
      <c r="B264" s="387"/>
      <c r="C264" s="469">
        <v>251</v>
      </c>
      <c r="D264" s="470"/>
      <c r="E264" s="532"/>
      <c r="F264" s="391"/>
      <c r="G264" s="392"/>
      <c r="H264" s="393"/>
      <c r="I264" s="394"/>
      <c r="J264" s="395"/>
      <c r="K264" s="396"/>
      <c r="L264" s="397"/>
      <c r="M264" s="439"/>
      <c r="N264" s="399" t="str">
        <f t="shared" si="113"/>
        <v/>
      </c>
      <c r="O264" s="400"/>
      <c r="P264" s="473"/>
      <c r="Q264" s="473"/>
      <c r="R264" s="473"/>
      <c r="S264" s="473"/>
      <c r="T264" s="473"/>
      <c r="U264" s="474"/>
      <c r="V264" s="441"/>
      <c r="W264" s="403"/>
      <c r="X264" s="403"/>
      <c r="Y264" s="404">
        <f t="shared" si="114"/>
        <v>0</v>
      </c>
      <c r="Z264" s="405">
        <f t="shared" si="115"/>
        <v>0</v>
      </c>
      <c r="AA264" s="536"/>
      <c r="AB264" s="442">
        <f t="shared" si="116"/>
        <v>0</v>
      </c>
      <c r="AC264" s="487"/>
      <c r="AD264" s="409" t="str">
        <f t="shared" si="117"/>
        <v/>
      </c>
      <c r="AE264" s="410">
        <f t="shared" si="118"/>
        <v>0</v>
      </c>
      <c r="AF264" s="537"/>
      <c r="AG264" s="505"/>
      <c r="AH264" s="489"/>
      <c r="AI264" s="413">
        <f t="shared" si="119"/>
        <v>0</v>
      </c>
      <c r="AJ264" s="414">
        <f t="shared" si="120"/>
        <v>0</v>
      </c>
      <c r="AK264" s="415">
        <f t="shared" si="121"/>
        <v>0</v>
      </c>
      <c r="AL264" s="416">
        <f t="shared" si="122"/>
        <v>0</v>
      </c>
      <c r="AM264" s="416">
        <f t="shared" si="123"/>
        <v>0</v>
      </c>
      <c r="AN264" s="416">
        <f t="shared" si="124"/>
        <v>0</v>
      </c>
      <c r="AO264" s="416">
        <f t="shared" si="125"/>
        <v>0</v>
      </c>
      <c r="AP264" s="476" t="str">
        <f t="shared" si="126"/>
        <v xml:space="preserve"> </v>
      </c>
      <c r="AQ264" s="419" t="str">
        <f t="shared" si="127"/>
        <v xml:space="preserve"> </v>
      </c>
      <c r="AR264" s="419" t="str">
        <f t="shared" si="128"/>
        <v xml:space="preserve"> </v>
      </c>
      <c r="AS264" s="419" t="str">
        <f t="shared" si="129"/>
        <v xml:space="preserve"> </v>
      </c>
      <c r="AT264" s="419" t="str">
        <f t="shared" si="130"/>
        <v xml:space="preserve"> </v>
      </c>
      <c r="AU264" s="419" t="str">
        <f t="shared" si="131"/>
        <v xml:space="preserve"> </v>
      </c>
      <c r="AV264" s="420" t="str">
        <f t="shared" si="132"/>
        <v xml:space="preserve"> </v>
      </c>
      <c r="AW264" s="447" t="str">
        <f t="shared" si="133"/>
        <v/>
      </c>
      <c r="AX264" s="422" t="str">
        <f t="shared" si="134"/>
        <v/>
      </c>
      <c r="AY264" s="448" t="str">
        <f t="shared" si="135"/>
        <v/>
      </c>
      <c r="AZ264" s="449" t="str">
        <f t="shared" si="136"/>
        <v/>
      </c>
      <c r="BA264" s="450" t="str">
        <f t="shared" si="137"/>
        <v/>
      </c>
      <c r="BB264" s="451" t="str">
        <f t="shared" si="138"/>
        <v/>
      </c>
      <c r="BC264" s="452" t="str">
        <f t="shared" si="139"/>
        <v/>
      </c>
      <c r="BD264" s="451" t="str">
        <f t="shared" si="140"/>
        <v/>
      </c>
      <c r="BE264" s="453" t="str">
        <f t="shared" si="141"/>
        <v/>
      </c>
      <c r="BF264" s="451" t="str">
        <f t="shared" si="142"/>
        <v/>
      </c>
      <c r="BG264" s="452" t="str">
        <f t="shared" si="143"/>
        <v/>
      </c>
      <c r="BH264" s="454" t="str">
        <f t="shared" si="144"/>
        <v/>
      </c>
      <c r="BI264" s="431"/>
      <c r="BQ264" s="455" t="s">
        <v>2849</v>
      </c>
      <c r="BV264" s="455" t="s">
        <v>2850</v>
      </c>
      <c r="BW264" s="455"/>
      <c r="CC264" s="455" t="s">
        <v>2851</v>
      </c>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row>
    <row r="265" spans="1:140" ht="18.75" x14ac:dyDescent="0.3">
      <c r="A265" s="386"/>
      <c r="B265" s="387"/>
      <c r="C265" s="469">
        <v>252</v>
      </c>
      <c r="D265" s="470"/>
      <c r="E265" s="533"/>
      <c r="F265" s="391"/>
      <c r="G265" s="392"/>
      <c r="H265" s="493"/>
      <c r="I265" s="394"/>
      <c r="J265" s="395"/>
      <c r="K265" s="396"/>
      <c r="L265" s="397"/>
      <c r="M265" s="398"/>
      <c r="N265" s="399" t="str">
        <f t="shared" si="113"/>
        <v/>
      </c>
      <c r="O265" s="473"/>
      <c r="P265" s="473"/>
      <c r="Q265" s="473"/>
      <c r="R265" s="473"/>
      <c r="S265" s="473"/>
      <c r="T265" s="474"/>
      <c r="U265" s="475"/>
      <c r="V265" s="441"/>
      <c r="W265" s="403"/>
      <c r="X265" s="403"/>
      <c r="Y265" s="404">
        <f t="shared" si="114"/>
        <v>0</v>
      </c>
      <c r="Z265" s="405">
        <f t="shared" si="115"/>
        <v>0</v>
      </c>
      <c r="AA265" s="406"/>
      <c r="AB265" s="442">
        <f t="shared" si="116"/>
        <v>0</v>
      </c>
      <c r="AC265" s="443"/>
      <c r="AD265" s="409" t="str">
        <f t="shared" si="117"/>
        <v/>
      </c>
      <c r="AE265" s="410">
        <f t="shared" si="118"/>
        <v>0</v>
      </c>
      <c r="AF265" s="411"/>
      <c r="AG265" s="444"/>
      <c r="AH265" s="445"/>
      <c r="AI265" s="413">
        <f t="shared" si="119"/>
        <v>0</v>
      </c>
      <c r="AJ265" s="414">
        <f t="shared" si="120"/>
        <v>0</v>
      </c>
      <c r="AK265" s="415">
        <f t="shared" si="121"/>
        <v>0</v>
      </c>
      <c r="AL265" s="416">
        <f t="shared" si="122"/>
        <v>0</v>
      </c>
      <c r="AM265" s="416">
        <f t="shared" si="123"/>
        <v>0</v>
      </c>
      <c r="AN265" s="416">
        <f t="shared" si="124"/>
        <v>0</v>
      </c>
      <c r="AO265" s="416">
        <f t="shared" si="125"/>
        <v>0</v>
      </c>
      <c r="AP265" s="476" t="str">
        <f t="shared" si="126"/>
        <v xml:space="preserve"> </v>
      </c>
      <c r="AQ265" s="419" t="str">
        <f t="shared" si="127"/>
        <v xml:space="preserve"> </v>
      </c>
      <c r="AR265" s="419" t="str">
        <f t="shared" si="128"/>
        <v xml:space="preserve"> </v>
      </c>
      <c r="AS265" s="419" t="str">
        <f t="shared" si="129"/>
        <v xml:space="preserve"> </v>
      </c>
      <c r="AT265" s="419" t="str">
        <f t="shared" si="130"/>
        <v xml:space="preserve"> </v>
      </c>
      <c r="AU265" s="419" t="str">
        <f t="shared" si="131"/>
        <v xml:space="preserve"> </v>
      </c>
      <c r="AV265" s="420" t="str">
        <f t="shared" si="132"/>
        <v xml:space="preserve"> </v>
      </c>
      <c r="AW265" s="447" t="str">
        <f t="shared" si="133"/>
        <v/>
      </c>
      <c r="AX265" s="422" t="str">
        <f t="shared" si="134"/>
        <v/>
      </c>
      <c r="AY265" s="448" t="str">
        <f t="shared" si="135"/>
        <v/>
      </c>
      <c r="AZ265" s="449" t="str">
        <f t="shared" si="136"/>
        <v/>
      </c>
      <c r="BA265" s="450" t="str">
        <f t="shared" si="137"/>
        <v/>
      </c>
      <c r="BB265" s="451" t="str">
        <f t="shared" si="138"/>
        <v/>
      </c>
      <c r="BC265" s="452" t="str">
        <f t="shared" si="139"/>
        <v/>
      </c>
      <c r="BD265" s="451" t="str">
        <f t="shared" si="140"/>
        <v/>
      </c>
      <c r="BE265" s="453" t="str">
        <f t="shared" si="141"/>
        <v/>
      </c>
      <c r="BF265" s="451" t="str">
        <f t="shared" si="142"/>
        <v/>
      </c>
      <c r="BG265" s="452" t="str">
        <f t="shared" si="143"/>
        <v/>
      </c>
      <c r="BH265" s="454" t="str">
        <f t="shared" si="144"/>
        <v/>
      </c>
      <c r="BI265" s="431"/>
      <c r="BQ265" s="455" t="s">
        <v>2852</v>
      </c>
      <c r="BV265" s="455" t="s">
        <v>2853</v>
      </c>
      <c r="BW265" s="455"/>
      <c r="CC265" s="455" t="s">
        <v>2854</v>
      </c>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row>
    <row r="266" spans="1:140" ht="18.75" x14ac:dyDescent="0.3">
      <c r="A266" s="386"/>
      <c r="B266" s="387"/>
      <c r="C266" s="469">
        <v>253</v>
      </c>
      <c r="D266" s="470"/>
      <c r="E266" s="533"/>
      <c r="F266" s="391"/>
      <c r="G266" s="462"/>
      <c r="H266" s="463"/>
      <c r="I266" s="501"/>
      <c r="J266" s="497"/>
      <c r="K266" s="465"/>
      <c r="L266" s="466"/>
      <c r="M266" s="439"/>
      <c r="N266" s="399" t="str">
        <f t="shared" si="113"/>
        <v/>
      </c>
      <c r="O266" s="473"/>
      <c r="P266" s="473"/>
      <c r="Q266" s="473"/>
      <c r="R266" s="473"/>
      <c r="S266" s="473"/>
      <c r="T266" s="474"/>
      <c r="U266" s="475"/>
      <c r="V266" s="441"/>
      <c r="W266" s="403"/>
      <c r="X266" s="403"/>
      <c r="Y266" s="404">
        <f t="shared" si="114"/>
        <v>0</v>
      </c>
      <c r="Z266" s="405">
        <f t="shared" si="115"/>
        <v>0</v>
      </c>
      <c r="AA266" s="406"/>
      <c r="AB266" s="442">
        <f t="shared" si="116"/>
        <v>0</v>
      </c>
      <c r="AC266" s="443"/>
      <c r="AD266" s="409" t="str">
        <f t="shared" si="117"/>
        <v/>
      </c>
      <c r="AE266" s="410">
        <f t="shared" si="118"/>
        <v>0</v>
      </c>
      <c r="AF266" s="411"/>
      <c r="AG266" s="444"/>
      <c r="AH266" s="445"/>
      <c r="AI266" s="413">
        <f t="shared" si="119"/>
        <v>0</v>
      </c>
      <c r="AJ266" s="414">
        <f t="shared" si="120"/>
        <v>0</v>
      </c>
      <c r="AK266" s="415">
        <f t="shared" si="121"/>
        <v>0</v>
      </c>
      <c r="AL266" s="416">
        <f t="shared" si="122"/>
        <v>0</v>
      </c>
      <c r="AM266" s="416">
        <f t="shared" si="123"/>
        <v>0</v>
      </c>
      <c r="AN266" s="416">
        <f t="shared" si="124"/>
        <v>0</v>
      </c>
      <c r="AO266" s="416">
        <f t="shared" si="125"/>
        <v>0</v>
      </c>
      <c r="AP266" s="476" t="str">
        <f t="shared" si="126"/>
        <v xml:space="preserve"> </v>
      </c>
      <c r="AQ266" s="419" t="str">
        <f t="shared" si="127"/>
        <v xml:space="preserve"> </v>
      </c>
      <c r="AR266" s="419" t="str">
        <f t="shared" si="128"/>
        <v xml:space="preserve"> </v>
      </c>
      <c r="AS266" s="419" t="str">
        <f t="shared" si="129"/>
        <v xml:space="preserve"> </v>
      </c>
      <c r="AT266" s="419" t="str">
        <f t="shared" si="130"/>
        <v xml:space="preserve"> </v>
      </c>
      <c r="AU266" s="419" t="str">
        <f t="shared" si="131"/>
        <v xml:space="preserve"> </v>
      </c>
      <c r="AV266" s="420" t="str">
        <f t="shared" si="132"/>
        <v xml:space="preserve"> </v>
      </c>
      <c r="AW266" s="447" t="str">
        <f t="shared" si="133"/>
        <v/>
      </c>
      <c r="AX266" s="422" t="str">
        <f t="shared" si="134"/>
        <v/>
      </c>
      <c r="AY266" s="448" t="str">
        <f t="shared" si="135"/>
        <v/>
      </c>
      <c r="AZ266" s="449" t="str">
        <f t="shared" si="136"/>
        <v/>
      </c>
      <c r="BA266" s="450" t="str">
        <f t="shared" si="137"/>
        <v/>
      </c>
      <c r="BB266" s="451" t="str">
        <f t="shared" si="138"/>
        <v/>
      </c>
      <c r="BC266" s="452" t="str">
        <f t="shared" si="139"/>
        <v/>
      </c>
      <c r="BD266" s="451" t="str">
        <f t="shared" si="140"/>
        <v/>
      </c>
      <c r="BE266" s="453" t="str">
        <f t="shared" si="141"/>
        <v/>
      </c>
      <c r="BF266" s="451" t="str">
        <f t="shared" si="142"/>
        <v/>
      </c>
      <c r="BG266" s="452" t="str">
        <f t="shared" si="143"/>
        <v/>
      </c>
      <c r="BH266" s="454" t="str">
        <f t="shared" si="144"/>
        <v/>
      </c>
      <c r="BI266" s="431"/>
      <c r="BQ266" s="455" t="s">
        <v>2855</v>
      </c>
      <c r="BV266" s="455" t="s">
        <v>2856</v>
      </c>
      <c r="BW266" s="455"/>
      <c r="CC266" s="455" t="s">
        <v>2857</v>
      </c>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row>
    <row r="267" spans="1:140" ht="18.75" x14ac:dyDescent="0.3">
      <c r="A267" s="386"/>
      <c r="B267" s="387"/>
      <c r="C267" s="469">
        <v>254</v>
      </c>
      <c r="D267" s="470"/>
      <c r="E267" s="533"/>
      <c r="F267" s="391"/>
      <c r="G267" s="462"/>
      <c r="H267" s="463"/>
      <c r="I267" s="501"/>
      <c r="J267" s="497"/>
      <c r="K267" s="465"/>
      <c r="L267" s="466"/>
      <c r="M267" s="439"/>
      <c r="N267" s="399" t="str">
        <f t="shared" si="113"/>
        <v/>
      </c>
      <c r="O267" s="473"/>
      <c r="P267" s="473"/>
      <c r="Q267" s="473"/>
      <c r="R267" s="473"/>
      <c r="S267" s="473"/>
      <c r="T267" s="474"/>
      <c r="U267" s="475"/>
      <c r="V267" s="441"/>
      <c r="W267" s="403"/>
      <c r="X267" s="403"/>
      <c r="Y267" s="404">
        <f t="shared" si="114"/>
        <v>0</v>
      </c>
      <c r="Z267" s="405">
        <f t="shared" si="115"/>
        <v>0</v>
      </c>
      <c r="AA267" s="406"/>
      <c r="AB267" s="442">
        <f t="shared" si="116"/>
        <v>0</v>
      </c>
      <c r="AC267" s="443"/>
      <c r="AD267" s="409" t="str">
        <f t="shared" si="117"/>
        <v/>
      </c>
      <c r="AE267" s="410">
        <f t="shared" si="118"/>
        <v>0</v>
      </c>
      <c r="AF267" s="411"/>
      <c r="AG267" s="444"/>
      <c r="AH267" s="445"/>
      <c r="AI267" s="413">
        <f t="shared" si="119"/>
        <v>0</v>
      </c>
      <c r="AJ267" s="414">
        <f t="shared" si="120"/>
        <v>0</v>
      </c>
      <c r="AK267" s="415">
        <f t="shared" si="121"/>
        <v>0</v>
      </c>
      <c r="AL267" s="416">
        <f t="shared" si="122"/>
        <v>0</v>
      </c>
      <c r="AM267" s="416">
        <f t="shared" si="123"/>
        <v>0</v>
      </c>
      <c r="AN267" s="416">
        <f t="shared" si="124"/>
        <v>0</v>
      </c>
      <c r="AO267" s="416">
        <f t="shared" si="125"/>
        <v>0</v>
      </c>
      <c r="AP267" s="476" t="str">
        <f t="shared" si="126"/>
        <v xml:space="preserve"> </v>
      </c>
      <c r="AQ267" s="419" t="str">
        <f t="shared" si="127"/>
        <v xml:space="preserve"> </v>
      </c>
      <c r="AR267" s="419" t="str">
        <f t="shared" si="128"/>
        <v xml:space="preserve"> </v>
      </c>
      <c r="AS267" s="419" t="str">
        <f t="shared" si="129"/>
        <v xml:space="preserve"> </v>
      </c>
      <c r="AT267" s="419" t="str">
        <f t="shared" si="130"/>
        <v xml:space="preserve"> </v>
      </c>
      <c r="AU267" s="419" t="str">
        <f t="shared" si="131"/>
        <v xml:space="preserve"> </v>
      </c>
      <c r="AV267" s="420" t="str">
        <f t="shared" si="132"/>
        <v xml:space="preserve"> </v>
      </c>
      <c r="AW267" s="447" t="str">
        <f t="shared" si="133"/>
        <v/>
      </c>
      <c r="AX267" s="422" t="str">
        <f t="shared" si="134"/>
        <v/>
      </c>
      <c r="AY267" s="448" t="str">
        <f t="shared" si="135"/>
        <v/>
      </c>
      <c r="AZ267" s="449" t="str">
        <f t="shared" si="136"/>
        <v/>
      </c>
      <c r="BA267" s="450" t="str">
        <f t="shared" si="137"/>
        <v/>
      </c>
      <c r="BB267" s="451" t="str">
        <f t="shared" si="138"/>
        <v/>
      </c>
      <c r="BC267" s="452" t="str">
        <f t="shared" si="139"/>
        <v/>
      </c>
      <c r="BD267" s="451" t="str">
        <f t="shared" si="140"/>
        <v/>
      </c>
      <c r="BE267" s="453" t="str">
        <f t="shared" si="141"/>
        <v/>
      </c>
      <c r="BF267" s="451" t="str">
        <f t="shared" si="142"/>
        <v/>
      </c>
      <c r="BG267" s="452" t="str">
        <f t="shared" si="143"/>
        <v/>
      </c>
      <c r="BH267" s="454" t="str">
        <f t="shared" si="144"/>
        <v/>
      </c>
      <c r="BI267" s="431"/>
      <c r="BQ267" s="455" t="s">
        <v>2858</v>
      </c>
      <c r="BV267" s="455" t="s">
        <v>2859</v>
      </c>
      <c r="BW267" s="455"/>
      <c r="CC267" s="455" t="s">
        <v>2860</v>
      </c>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row>
    <row r="268" spans="1:140" ht="18.75" x14ac:dyDescent="0.3">
      <c r="A268" s="477"/>
      <c r="B268" s="478"/>
      <c r="C268" s="479">
        <v>255</v>
      </c>
      <c r="D268" s="480"/>
      <c r="E268" s="500"/>
      <c r="F268" s="481"/>
      <c r="G268" s="462"/>
      <c r="H268" s="463"/>
      <c r="I268" s="501"/>
      <c r="J268" s="497"/>
      <c r="K268" s="465"/>
      <c r="L268" s="466"/>
      <c r="M268" s="439"/>
      <c r="N268" s="399" t="str">
        <f t="shared" si="113"/>
        <v/>
      </c>
      <c r="O268" s="484"/>
      <c r="P268" s="484"/>
      <c r="Q268" s="484"/>
      <c r="R268" s="484"/>
      <c r="S268" s="484"/>
      <c r="T268" s="466"/>
      <c r="U268" s="485"/>
      <c r="V268" s="441"/>
      <c r="W268" s="403"/>
      <c r="X268" s="403"/>
      <c r="Y268" s="404">
        <f t="shared" si="114"/>
        <v>0</v>
      </c>
      <c r="Z268" s="405">
        <f t="shared" si="115"/>
        <v>0</v>
      </c>
      <c r="AA268" s="486"/>
      <c r="AB268" s="442">
        <f t="shared" si="116"/>
        <v>0</v>
      </c>
      <c r="AC268" s="487"/>
      <c r="AD268" s="409" t="str">
        <f t="shared" si="117"/>
        <v/>
      </c>
      <c r="AE268" s="410">
        <f t="shared" si="118"/>
        <v>0</v>
      </c>
      <c r="AF268" s="507"/>
      <c r="AG268" s="505"/>
      <c r="AH268" s="489"/>
      <c r="AI268" s="413">
        <f t="shared" si="119"/>
        <v>0</v>
      </c>
      <c r="AJ268" s="414">
        <f t="shared" si="120"/>
        <v>0</v>
      </c>
      <c r="AK268" s="415">
        <f t="shared" si="121"/>
        <v>0</v>
      </c>
      <c r="AL268" s="416">
        <f t="shared" si="122"/>
        <v>0</v>
      </c>
      <c r="AM268" s="416">
        <f t="shared" si="123"/>
        <v>0</v>
      </c>
      <c r="AN268" s="416">
        <f t="shared" si="124"/>
        <v>0</v>
      </c>
      <c r="AO268" s="416">
        <f t="shared" si="125"/>
        <v>0</v>
      </c>
      <c r="AP268" s="476" t="str">
        <f t="shared" si="126"/>
        <v xml:space="preserve"> </v>
      </c>
      <c r="AQ268" s="419" t="str">
        <f t="shared" si="127"/>
        <v xml:space="preserve"> </v>
      </c>
      <c r="AR268" s="419" t="str">
        <f t="shared" si="128"/>
        <v xml:space="preserve"> </v>
      </c>
      <c r="AS268" s="419" t="str">
        <f t="shared" si="129"/>
        <v xml:space="preserve"> </v>
      </c>
      <c r="AT268" s="419" t="str">
        <f t="shared" si="130"/>
        <v xml:space="preserve"> </v>
      </c>
      <c r="AU268" s="419" t="str">
        <f t="shared" si="131"/>
        <v xml:space="preserve"> </v>
      </c>
      <c r="AV268" s="420" t="str">
        <f t="shared" si="132"/>
        <v xml:space="preserve"> </v>
      </c>
      <c r="AW268" s="447" t="str">
        <f t="shared" si="133"/>
        <v/>
      </c>
      <c r="AX268" s="422" t="str">
        <f t="shared" si="134"/>
        <v/>
      </c>
      <c r="AY268" s="448" t="str">
        <f t="shared" si="135"/>
        <v/>
      </c>
      <c r="AZ268" s="449" t="str">
        <f t="shared" si="136"/>
        <v/>
      </c>
      <c r="BA268" s="450" t="str">
        <f t="shared" si="137"/>
        <v/>
      </c>
      <c r="BB268" s="451" t="str">
        <f t="shared" si="138"/>
        <v/>
      </c>
      <c r="BC268" s="452" t="str">
        <f t="shared" si="139"/>
        <v/>
      </c>
      <c r="BD268" s="451" t="str">
        <f t="shared" si="140"/>
        <v/>
      </c>
      <c r="BE268" s="453" t="str">
        <f t="shared" si="141"/>
        <v/>
      </c>
      <c r="BF268" s="451" t="str">
        <f t="shared" si="142"/>
        <v/>
      </c>
      <c r="BG268" s="452" t="str">
        <f t="shared" si="143"/>
        <v/>
      </c>
      <c r="BH268" s="454" t="str">
        <f t="shared" si="144"/>
        <v/>
      </c>
      <c r="BI268" s="431"/>
      <c r="BQ268" s="455" t="s">
        <v>2861</v>
      </c>
      <c r="BV268" s="455" t="s">
        <v>2862</v>
      </c>
      <c r="BW268" s="455"/>
      <c r="CC268" s="455" t="s">
        <v>2839</v>
      </c>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row>
    <row r="269" spans="1:140" ht="18.75" x14ac:dyDescent="0.3">
      <c r="A269" s="477"/>
      <c r="B269" s="478"/>
      <c r="C269" s="469">
        <v>256</v>
      </c>
      <c r="D269" s="480"/>
      <c r="E269" s="500"/>
      <c r="F269" s="481"/>
      <c r="G269" s="462"/>
      <c r="H269" s="463"/>
      <c r="I269" s="501"/>
      <c r="J269" s="497"/>
      <c r="K269" s="465"/>
      <c r="L269" s="466"/>
      <c r="M269" s="439"/>
      <c r="N269" s="399" t="str">
        <f t="shared" si="113"/>
        <v/>
      </c>
      <c r="O269" s="484"/>
      <c r="P269" s="484"/>
      <c r="Q269" s="484"/>
      <c r="R269" s="484"/>
      <c r="S269" s="484"/>
      <c r="T269" s="466"/>
      <c r="U269" s="485"/>
      <c r="V269" s="494"/>
      <c r="W269" s="495"/>
      <c r="X269" s="496"/>
      <c r="Y269" s="404">
        <f t="shared" si="114"/>
        <v>0</v>
      </c>
      <c r="Z269" s="405">
        <f t="shared" si="115"/>
        <v>0</v>
      </c>
      <c r="AA269" s="486"/>
      <c r="AB269" s="442">
        <f t="shared" si="116"/>
        <v>0</v>
      </c>
      <c r="AC269" s="487"/>
      <c r="AD269" s="409" t="str">
        <f t="shared" si="117"/>
        <v/>
      </c>
      <c r="AE269" s="410">
        <f t="shared" si="118"/>
        <v>0</v>
      </c>
      <c r="AF269" s="507"/>
      <c r="AG269" s="505"/>
      <c r="AH269" s="489"/>
      <c r="AI269" s="413">
        <f t="shared" si="119"/>
        <v>0</v>
      </c>
      <c r="AJ269" s="414">
        <f t="shared" si="120"/>
        <v>0</v>
      </c>
      <c r="AK269" s="415">
        <f t="shared" si="121"/>
        <v>0</v>
      </c>
      <c r="AL269" s="416">
        <f t="shared" si="122"/>
        <v>0</v>
      </c>
      <c r="AM269" s="416">
        <f t="shared" si="123"/>
        <v>0</v>
      </c>
      <c r="AN269" s="416">
        <f t="shared" si="124"/>
        <v>0</v>
      </c>
      <c r="AO269" s="416">
        <f t="shared" si="125"/>
        <v>0</v>
      </c>
      <c r="AP269" s="476" t="str">
        <f t="shared" si="126"/>
        <v xml:space="preserve"> </v>
      </c>
      <c r="AQ269" s="419" t="str">
        <f t="shared" si="127"/>
        <v xml:space="preserve"> </v>
      </c>
      <c r="AR269" s="419" t="str">
        <f t="shared" si="128"/>
        <v xml:space="preserve"> </v>
      </c>
      <c r="AS269" s="419" t="str">
        <f t="shared" si="129"/>
        <v xml:space="preserve"> </v>
      </c>
      <c r="AT269" s="419" t="str">
        <f t="shared" si="130"/>
        <v xml:space="preserve"> </v>
      </c>
      <c r="AU269" s="419" t="str">
        <f t="shared" si="131"/>
        <v xml:space="preserve"> </v>
      </c>
      <c r="AV269" s="420" t="str">
        <f t="shared" si="132"/>
        <v xml:space="preserve"> </v>
      </c>
      <c r="AW269" s="447" t="str">
        <f t="shared" si="133"/>
        <v/>
      </c>
      <c r="AX269" s="422" t="str">
        <f t="shared" si="134"/>
        <v/>
      </c>
      <c r="AY269" s="448" t="str">
        <f t="shared" si="135"/>
        <v/>
      </c>
      <c r="AZ269" s="449" t="str">
        <f t="shared" si="136"/>
        <v/>
      </c>
      <c r="BA269" s="450" t="str">
        <f t="shared" si="137"/>
        <v/>
      </c>
      <c r="BB269" s="451" t="str">
        <f t="shared" si="138"/>
        <v/>
      </c>
      <c r="BC269" s="452" t="str">
        <f t="shared" si="139"/>
        <v/>
      </c>
      <c r="BD269" s="451" t="str">
        <f t="shared" si="140"/>
        <v/>
      </c>
      <c r="BE269" s="453" t="str">
        <f t="shared" si="141"/>
        <v/>
      </c>
      <c r="BF269" s="451" t="str">
        <f t="shared" si="142"/>
        <v/>
      </c>
      <c r="BG269" s="452" t="str">
        <f t="shared" si="143"/>
        <v/>
      </c>
      <c r="BH269" s="454" t="str">
        <f t="shared" si="144"/>
        <v/>
      </c>
      <c r="BI269" s="431"/>
      <c r="BQ269" s="455" t="s">
        <v>2863</v>
      </c>
      <c r="BV269" s="455" t="s">
        <v>2864</v>
      </c>
      <c r="BW269" s="455"/>
      <c r="CC269" s="455" t="s">
        <v>2842</v>
      </c>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row>
    <row r="270" spans="1:140" ht="18.75" x14ac:dyDescent="0.3">
      <c r="A270" s="477"/>
      <c r="B270" s="478"/>
      <c r="C270" s="479">
        <v>257</v>
      </c>
      <c r="D270" s="480"/>
      <c r="E270" s="500"/>
      <c r="F270" s="481"/>
      <c r="G270" s="462"/>
      <c r="H270" s="463"/>
      <c r="I270" s="501"/>
      <c r="J270" s="497"/>
      <c r="K270" s="465"/>
      <c r="L270" s="466"/>
      <c r="M270" s="439"/>
      <c r="N270" s="399" t="str">
        <f t="shared" ref="N270:N333" si="145">IF((NETWORKDAYS(G270,M270)&gt;0),(NETWORKDAYS(G270,M270)),"")</f>
        <v/>
      </c>
      <c r="O270" s="484"/>
      <c r="P270" s="484"/>
      <c r="Q270" s="484"/>
      <c r="R270" s="484"/>
      <c r="S270" s="484"/>
      <c r="T270" s="466"/>
      <c r="U270" s="485"/>
      <c r="V270" s="494"/>
      <c r="W270" s="495"/>
      <c r="X270" s="496"/>
      <c r="Y270" s="404">
        <f t="shared" si="114"/>
        <v>0</v>
      </c>
      <c r="Z270" s="405">
        <f t="shared" si="115"/>
        <v>0</v>
      </c>
      <c r="AA270" s="486"/>
      <c r="AB270" s="442">
        <f t="shared" si="116"/>
        <v>0</v>
      </c>
      <c r="AC270" s="487"/>
      <c r="AD270" s="409" t="str">
        <f t="shared" si="117"/>
        <v/>
      </c>
      <c r="AE270" s="410">
        <f t="shared" si="118"/>
        <v>0</v>
      </c>
      <c r="AF270" s="507"/>
      <c r="AG270" s="505"/>
      <c r="AH270" s="489"/>
      <c r="AI270" s="413">
        <f t="shared" si="119"/>
        <v>0</v>
      </c>
      <c r="AJ270" s="414">
        <f t="shared" si="120"/>
        <v>0</v>
      </c>
      <c r="AK270" s="415">
        <f t="shared" si="121"/>
        <v>0</v>
      </c>
      <c r="AL270" s="416">
        <f t="shared" si="122"/>
        <v>0</v>
      </c>
      <c r="AM270" s="416">
        <f t="shared" si="123"/>
        <v>0</v>
      </c>
      <c r="AN270" s="416">
        <f t="shared" si="124"/>
        <v>0</v>
      </c>
      <c r="AO270" s="416">
        <f t="shared" si="125"/>
        <v>0</v>
      </c>
      <c r="AP270" s="476" t="str">
        <f t="shared" si="126"/>
        <v xml:space="preserve"> </v>
      </c>
      <c r="AQ270" s="419" t="str">
        <f t="shared" si="127"/>
        <v xml:space="preserve"> </v>
      </c>
      <c r="AR270" s="419" t="str">
        <f t="shared" si="128"/>
        <v xml:space="preserve"> </v>
      </c>
      <c r="AS270" s="419" t="str">
        <f t="shared" si="129"/>
        <v xml:space="preserve"> </v>
      </c>
      <c r="AT270" s="419" t="str">
        <f t="shared" si="130"/>
        <v xml:space="preserve"> </v>
      </c>
      <c r="AU270" s="419" t="str">
        <f t="shared" si="131"/>
        <v xml:space="preserve"> </v>
      </c>
      <c r="AV270" s="420" t="str">
        <f t="shared" si="132"/>
        <v xml:space="preserve"> </v>
      </c>
      <c r="AW270" s="447" t="str">
        <f t="shared" si="133"/>
        <v/>
      </c>
      <c r="AX270" s="422" t="str">
        <f t="shared" si="134"/>
        <v/>
      </c>
      <c r="AY270" s="448" t="str">
        <f t="shared" si="135"/>
        <v/>
      </c>
      <c r="AZ270" s="449" t="str">
        <f t="shared" si="136"/>
        <v/>
      </c>
      <c r="BA270" s="450" t="str">
        <f t="shared" si="137"/>
        <v/>
      </c>
      <c r="BB270" s="451" t="str">
        <f t="shared" si="138"/>
        <v/>
      </c>
      <c r="BC270" s="452" t="str">
        <f t="shared" si="139"/>
        <v/>
      </c>
      <c r="BD270" s="451" t="str">
        <f t="shared" si="140"/>
        <v/>
      </c>
      <c r="BE270" s="453" t="str">
        <f t="shared" si="141"/>
        <v/>
      </c>
      <c r="BF270" s="451" t="str">
        <f t="shared" si="142"/>
        <v/>
      </c>
      <c r="BG270" s="452" t="str">
        <f t="shared" si="143"/>
        <v/>
      </c>
      <c r="BH270" s="454" t="str">
        <f t="shared" si="144"/>
        <v/>
      </c>
      <c r="BI270" s="431"/>
      <c r="BQ270" s="455" t="s">
        <v>2865</v>
      </c>
      <c r="BV270" s="455" t="s">
        <v>2866</v>
      </c>
      <c r="BW270" s="455"/>
      <c r="CC270" s="455" t="s">
        <v>2867</v>
      </c>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row>
    <row r="271" spans="1:140" ht="18.75" x14ac:dyDescent="0.3">
      <c r="A271" s="477"/>
      <c r="B271" s="478"/>
      <c r="C271" s="479">
        <v>258</v>
      </c>
      <c r="D271" s="498"/>
      <c r="E271" s="515"/>
      <c r="F271" s="481"/>
      <c r="G271" s="462"/>
      <c r="H271" s="463"/>
      <c r="I271" s="501"/>
      <c r="J271" s="497"/>
      <c r="K271" s="465"/>
      <c r="L271" s="466"/>
      <c r="M271" s="439"/>
      <c r="N271" s="399" t="str">
        <f t="shared" si="145"/>
        <v/>
      </c>
      <c r="O271" s="484"/>
      <c r="P271" s="484"/>
      <c r="Q271" s="484"/>
      <c r="R271" s="484"/>
      <c r="S271" s="484"/>
      <c r="T271" s="466"/>
      <c r="U271" s="485"/>
      <c r="V271" s="494"/>
      <c r="W271" s="495"/>
      <c r="X271" s="496"/>
      <c r="Y271" s="404">
        <f t="shared" si="114"/>
        <v>0</v>
      </c>
      <c r="Z271" s="405">
        <f t="shared" si="115"/>
        <v>0</v>
      </c>
      <c r="AA271" s="486"/>
      <c r="AB271" s="442">
        <f t="shared" si="116"/>
        <v>0</v>
      </c>
      <c r="AC271" s="487"/>
      <c r="AD271" s="409" t="str">
        <f t="shared" si="117"/>
        <v/>
      </c>
      <c r="AE271" s="410">
        <f t="shared" si="118"/>
        <v>0</v>
      </c>
      <c r="AF271" s="507"/>
      <c r="AG271" s="505"/>
      <c r="AH271" s="489"/>
      <c r="AI271" s="413">
        <f t="shared" si="119"/>
        <v>0</v>
      </c>
      <c r="AJ271" s="414">
        <f t="shared" si="120"/>
        <v>0</v>
      </c>
      <c r="AK271" s="415">
        <f t="shared" si="121"/>
        <v>0</v>
      </c>
      <c r="AL271" s="416">
        <f t="shared" si="122"/>
        <v>0</v>
      </c>
      <c r="AM271" s="416">
        <f t="shared" si="123"/>
        <v>0</v>
      </c>
      <c r="AN271" s="416">
        <f t="shared" si="124"/>
        <v>0</v>
      </c>
      <c r="AO271" s="416">
        <f t="shared" si="125"/>
        <v>0</v>
      </c>
      <c r="AP271" s="476" t="str">
        <f t="shared" si="126"/>
        <v xml:space="preserve"> </v>
      </c>
      <c r="AQ271" s="419" t="str">
        <f t="shared" si="127"/>
        <v xml:space="preserve"> </v>
      </c>
      <c r="AR271" s="419" t="str">
        <f t="shared" si="128"/>
        <v xml:space="preserve"> </v>
      </c>
      <c r="AS271" s="419" t="str">
        <f t="shared" si="129"/>
        <v xml:space="preserve"> </v>
      </c>
      <c r="AT271" s="419" t="str">
        <f t="shared" si="130"/>
        <v xml:space="preserve"> </v>
      </c>
      <c r="AU271" s="419" t="str">
        <f t="shared" si="131"/>
        <v xml:space="preserve"> </v>
      </c>
      <c r="AV271" s="420" t="str">
        <f t="shared" si="132"/>
        <v xml:space="preserve"> </v>
      </c>
      <c r="AW271" s="447" t="str">
        <f t="shared" si="133"/>
        <v/>
      </c>
      <c r="AX271" s="422" t="str">
        <f t="shared" si="134"/>
        <v/>
      </c>
      <c r="AY271" s="448" t="str">
        <f t="shared" si="135"/>
        <v/>
      </c>
      <c r="AZ271" s="449" t="str">
        <f t="shared" si="136"/>
        <v/>
      </c>
      <c r="BA271" s="450" t="str">
        <f t="shared" si="137"/>
        <v/>
      </c>
      <c r="BB271" s="451" t="str">
        <f t="shared" si="138"/>
        <v/>
      </c>
      <c r="BC271" s="452" t="str">
        <f t="shared" si="139"/>
        <v/>
      </c>
      <c r="BD271" s="451" t="str">
        <f t="shared" si="140"/>
        <v/>
      </c>
      <c r="BE271" s="453" t="str">
        <f t="shared" si="141"/>
        <v/>
      </c>
      <c r="BF271" s="451" t="str">
        <f t="shared" si="142"/>
        <v/>
      </c>
      <c r="BG271" s="452" t="str">
        <f t="shared" si="143"/>
        <v/>
      </c>
      <c r="BH271" s="454" t="str">
        <f t="shared" si="144"/>
        <v/>
      </c>
      <c r="BI271" s="431"/>
      <c r="BQ271" s="455" t="s">
        <v>2868</v>
      </c>
      <c r="BV271" s="455" t="s">
        <v>2869</v>
      </c>
      <c r="BW271" s="455"/>
      <c r="CC271" s="455" t="s">
        <v>2870</v>
      </c>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row>
    <row r="272" spans="1:140" ht="18.75" x14ac:dyDescent="0.3">
      <c r="A272" s="477"/>
      <c r="B272" s="478"/>
      <c r="C272" s="469">
        <v>259</v>
      </c>
      <c r="D272" s="534"/>
      <c r="E272" s="500"/>
      <c r="F272" s="481"/>
      <c r="G272" s="462"/>
      <c r="H272" s="463"/>
      <c r="I272" s="501"/>
      <c r="J272" s="497"/>
      <c r="K272" s="465"/>
      <c r="L272" s="466"/>
      <c r="M272" s="439"/>
      <c r="N272" s="399" t="str">
        <f t="shared" si="145"/>
        <v/>
      </c>
      <c r="O272" s="484"/>
      <c r="P272" s="484"/>
      <c r="Q272" s="484"/>
      <c r="R272" s="484"/>
      <c r="S272" s="484"/>
      <c r="T272" s="466"/>
      <c r="U272" s="485"/>
      <c r="V272" s="494"/>
      <c r="W272" s="495"/>
      <c r="X272" s="496"/>
      <c r="Y272" s="404">
        <f t="shared" si="114"/>
        <v>0</v>
      </c>
      <c r="Z272" s="405">
        <f t="shared" si="115"/>
        <v>0</v>
      </c>
      <c r="AA272" s="486"/>
      <c r="AB272" s="442">
        <f t="shared" si="116"/>
        <v>0</v>
      </c>
      <c r="AC272" s="487"/>
      <c r="AD272" s="409" t="str">
        <f t="shared" si="117"/>
        <v/>
      </c>
      <c r="AE272" s="410">
        <f t="shared" si="118"/>
        <v>0</v>
      </c>
      <c r="AF272" s="507"/>
      <c r="AG272" s="505"/>
      <c r="AH272" s="489"/>
      <c r="AI272" s="413">
        <f t="shared" si="119"/>
        <v>0</v>
      </c>
      <c r="AJ272" s="414">
        <f t="shared" si="120"/>
        <v>0</v>
      </c>
      <c r="AK272" s="415">
        <f t="shared" si="121"/>
        <v>0</v>
      </c>
      <c r="AL272" s="416">
        <f t="shared" si="122"/>
        <v>0</v>
      </c>
      <c r="AM272" s="416">
        <f t="shared" si="123"/>
        <v>0</v>
      </c>
      <c r="AN272" s="416">
        <f t="shared" si="124"/>
        <v>0</v>
      </c>
      <c r="AO272" s="416">
        <f t="shared" si="125"/>
        <v>0</v>
      </c>
      <c r="AP272" s="476" t="str">
        <f t="shared" si="126"/>
        <v xml:space="preserve"> </v>
      </c>
      <c r="AQ272" s="419" t="str">
        <f t="shared" si="127"/>
        <v xml:space="preserve"> </v>
      </c>
      <c r="AR272" s="419" t="str">
        <f t="shared" si="128"/>
        <v xml:space="preserve"> </v>
      </c>
      <c r="AS272" s="419" t="str">
        <f t="shared" si="129"/>
        <v xml:space="preserve"> </v>
      </c>
      <c r="AT272" s="419" t="str">
        <f t="shared" si="130"/>
        <v xml:space="preserve"> </v>
      </c>
      <c r="AU272" s="419" t="str">
        <f t="shared" si="131"/>
        <v xml:space="preserve"> </v>
      </c>
      <c r="AV272" s="420" t="str">
        <f t="shared" si="132"/>
        <v xml:space="preserve"> </v>
      </c>
      <c r="AW272" s="447" t="str">
        <f t="shared" si="133"/>
        <v/>
      </c>
      <c r="AX272" s="422" t="str">
        <f t="shared" si="134"/>
        <v/>
      </c>
      <c r="AY272" s="448" t="str">
        <f t="shared" si="135"/>
        <v/>
      </c>
      <c r="AZ272" s="449" t="str">
        <f t="shared" si="136"/>
        <v/>
      </c>
      <c r="BA272" s="450" t="str">
        <f t="shared" si="137"/>
        <v/>
      </c>
      <c r="BB272" s="451" t="str">
        <f t="shared" si="138"/>
        <v/>
      </c>
      <c r="BC272" s="452" t="str">
        <f t="shared" si="139"/>
        <v/>
      </c>
      <c r="BD272" s="451" t="str">
        <f t="shared" si="140"/>
        <v/>
      </c>
      <c r="BE272" s="453" t="str">
        <f t="shared" si="141"/>
        <v/>
      </c>
      <c r="BF272" s="451" t="str">
        <f t="shared" si="142"/>
        <v/>
      </c>
      <c r="BG272" s="452" t="str">
        <f t="shared" si="143"/>
        <v/>
      </c>
      <c r="BH272" s="454" t="str">
        <f t="shared" si="144"/>
        <v/>
      </c>
      <c r="BI272" s="431"/>
      <c r="BQ272" s="455" t="s">
        <v>2871</v>
      </c>
      <c r="BV272" s="455" t="s">
        <v>2872</v>
      </c>
      <c r="BW272" s="455"/>
      <c r="CC272" s="455" t="s">
        <v>2873</v>
      </c>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row>
    <row r="273" spans="1:140" ht="18.75" x14ac:dyDescent="0.3">
      <c r="A273" s="477"/>
      <c r="B273" s="478"/>
      <c r="C273" s="479">
        <v>260</v>
      </c>
      <c r="D273" s="480"/>
      <c r="E273" s="500"/>
      <c r="F273" s="481"/>
      <c r="G273" s="462"/>
      <c r="H273" s="510"/>
      <c r="I273" s="511"/>
      <c r="J273" s="512"/>
      <c r="K273" s="513"/>
      <c r="L273" s="514"/>
      <c r="M273" s="439"/>
      <c r="N273" s="399" t="str">
        <f t="shared" si="145"/>
        <v/>
      </c>
      <c r="O273" s="484"/>
      <c r="P273" s="484"/>
      <c r="Q273" s="484"/>
      <c r="R273" s="484"/>
      <c r="S273" s="484"/>
      <c r="T273" s="466"/>
      <c r="U273" s="485"/>
      <c r="V273" s="494"/>
      <c r="W273" s="495"/>
      <c r="X273" s="496"/>
      <c r="Y273" s="404">
        <f t="shared" si="114"/>
        <v>0</v>
      </c>
      <c r="Z273" s="405">
        <f t="shared" si="115"/>
        <v>0</v>
      </c>
      <c r="AA273" s="486"/>
      <c r="AB273" s="442">
        <f t="shared" si="116"/>
        <v>0</v>
      </c>
      <c r="AC273" s="487"/>
      <c r="AD273" s="409" t="str">
        <f t="shared" si="117"/>
        <v/>
      </c>
      <c r="AE273" s="410">
        <f t="shared" si="118"/>
        <v>0</v>
      </c>
      <c r="AF273" s="507"/>
      <c r="AG273" s="505"/>
      <c r="AH273" s="489"/>
      <c r="AI273" s="413">
        <f t="shared" si="119"/>
        <v>0</v>
      </c>
      <c r="AJ273" s="414">
        <f t="shared" si="120"/>
        <v>0</v>
      </c>
      <c r="AK273" s="415">
        <f t="shared" si="121"/>
        <v>0</v>
      </c>
      <c r="AL273" s="416">
        <f t="shared" si="122"/>
        <v>0</v>
      </c>
      <c r="AM273" s="416">
        <f t="shared" si="123"/>
        <v>0</v>
      </c>
      <c r="AN273" s="416">
        <f t="shared" si="124"/>
        <v>0</v>
      </c>
      <c r="AO273" s="416">
        <f t="shared" si="125"/>
        <v>0</v>
      </c>
      <c r="AP273" s="476" t="str">
        <f t="shared" si="126"/>
        <v xml:space="preserve"> </v>
      </c>
      <c r="AQ273" s="419" t="str">
        <f t="shared" si="127"/>
        <v xml:space="preserve"> </v>
      </c>
      <c r="AR273" s="419" t="str">
        <f t="shared" si="128"/>
        <v xml:space="preserve"> </v>
      </c>
      <c r="AS273" s="419" t="str">
        <f t="shared" si="129"/>
        <v xml:space="preserve"> </v>
      </c>
      <c r="AT273" s="419" t="str">
        <f t="shared" si="130"/>
        <v xml:space="preserve"> </v>
      </c>
      <c r="AU273" s="419" t="str">
        <f t="shared" si="131"/>
        <v xml:space="preserve"> </v>
      </c>
      <c r="AV273" s="420" t="str">
        <f t="shared" si="132"/>
        <v xml:space="preserve"> </v>
      </c>
      <c r="AW273" s="447" t="str">
        <f t="shared" si="133"/>
        <v/>
      </c>
      <c r="AX273" s="422" t="str">
        <f t="shared" si="134"/>
        <v/>
      </c>
      <c r="AY273" s="448" t="str">
        <f t="shared" si="135"/>
        <v/>
      </c>
      <c r="AZ273" s="449" t="str">
        <f t="shared" si="136"/>
        <v/>
      </c>
      <c r="BA273" s="450" t="str">
        <f t="shared" si="137"/>
        <v/>
      </c>
      <c r="BB273" s="451" t="str">
        <f t="shared" si="138"/>
        <v/>
      </c>
      <c r="BC273" s="452" t="str">
        <f t="shared" si="139"/>
        <v/>
      </c>
      <c r="BD273" s="451" t="str">
        <f t="shared" si="140"/>
        <v/>
      </c>
      <c r="BE273" s="453" t="str">
        <f t="shared" si="141"/>
        <v/>
      </c>
      <c r="BF273" s="451" t="str">
        <f t="shared" si="142"/>
        <v/>
      </c>
      <c r="BG273" s="452" t="str">
        <f t="shared" si="143"/>
        <v/>
      </c>
      <c r="BH273" s="454" t="str">
        <f t="shared" si="144"/>
        <v/>
      </c>
      <c r="BI273" s="431"/>
      <c r="BQ273" s="455" t="s">
        <v>2874</v>
      </c>
      <c r="BV273" s="455" t="s">
        <v>2875</v>
      </c>
      <c r="BW273" s="455"/>
      <c r="CC273" s="455" t="s">
        <v>2876</v>
      </c>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36"/>
      <c r="EF273" s="36"/>
      <c r="EG273" s="36"/>
      <c r="EH273" s="36"/>
      <c r="EI273" s="36"/>
      <c r="EJ273" s="36"/>
    </row>
    <row r="274" spans="1:140" ht="18.75" x14ac:dyDescent="0.3">
      <c r="A274" s="477"/>
      <c r="B274" s="478"/>
      <c r="C274" s="469">
        <v>261</v>
      </c>
      <c r="D274" s="480"/>
      <c r="E274" s="500"/>
      <c r="F274" s="481"/>
      <c r="G274" s="462"/>
      <c r="H274" s="463"/>
      <c r="I274" s="501"/>
      <c r="J274" s="497"/>
      <c r="K274" s="465"/>
      <c r="L274" s="466"/>
      <c r="M274" s="439"/>
      <c r="N274" s="399" t="str">
        <f t="shared" si="145"/>
        <v/>
      </c>
      <c r="O274" s="484"/>
      <c r="P274" s="484"/>
      <c r="Q274" s="484"/>
      <c r="R274" s="484"/>
      <c r="S274" s="484"/>
      <c r="T274" s="466"/>
      <c r="U274" s="485"/>
      <c r="V274" s="494"/>
      <c r="W274" s="495"/>
      <c r="X274" s="496"/>
      <c r="Y274" s="404">
        <f t="shared" si="114"/>
        <v>0</v>
      </c>
      <c r="Z274" s="405">
        <f t="shared" si="115"/>
        <v>0</v>
      </c>
      <c r="AA274" s="486"/>
      <c r="AB274" s="442">
        <f t="shared" si="116"/>
        <v>0</v>
      </c>
      <c r="AC274" s="487"/>
      <c r="AD274" s="409" t="str">
        <f t="shared" si="117"/>
        <v/>
      </c>
      <c r="AE274" s="410">
        <f t="shared" si="118"/>
        <v>0</v>
      </c>
      <c r="AF274" s="507"/>
      <c r="AG274" s="505"/>
      <c r="AH274" s="489"/>
      <c r="AI274" s="413">
        <f t="shared" si="119"/>
        <v>0</v>
      </c>
      <c r="AJ274" s="414">
        <f t="shared" si="120"/>
        <v>0</v>
      </c>
      <c r="AK274" s="415">
        <f t="shared" si="121"/>
        <v>0</v>
      </c>
      <c r="AL274" s="416">
        <f t="shared" si="122"/>
        <v>0</v>
      </c>
      <c r="AM274" s="416">
        <f t="shared" si="123"/>
        <v>0</v>
      </c>
      <c r="AN274" s="416">
        <f t="shared" si="124"/>
        <v>0</v>
      </c>
      <c r="AO274" s="416">
        <f t="shared" si="125"/>
        <v>0</v>
      </c>
      <c r="AP274" s="476" t="str">
        <f t="shared" si="126"/>
        <v xml:space="preserve"> </v>
      </c>
      <c r="AQ274" s="419" t="str">
        <f t="shared" si="127"/>
        <v xml:space="preserve"> </v>
      </c>
      <c r="AR274" s="419" t="str">
        <f t="shared" si="128"/>
        <v xml:space="preserve"> </v>
      </c>
      <c r="AS274" s="419" t="str">
        <f t="shared" si="129"/>
        <v xml:space="preserve"> </v>
      </c>
      <c r="AT274" s="419" t="str">
        <f t="shared" si="130"/>
        <v xml:space="preserve"> </v>
      </c>
      <c r="AU274" s="419" t="str">
        <f t="shared" si="131"/>
        <v xml:space="preserve"> </v>
      </c>
      <c r="AV274" s="420" t="str">
        <f t="shared" si="132"/>
        <v xml:space="preserve"> </v>
      </c>
      <c r="AW274" s="447" t="str">
        <f t="shared" si="133"/>
        <v/>
      </c>
      <c r="AX274" s="422" t="str">
        <f t="shared" si="134"/>
        <v/>
      </c>
      <c r="AY274" s="448" t="str">
        <f t="shared" si="135"/>
        <v/>
      </c>
      <c r="AZ274" s="449" t="str">
        <f t="shared" si="136"/>
        <v/>
      </c>
      <c r="BA274" s="450" t="str">
        <f t="shared" si="137"/>
        <v/>
      </c>
      <c r="BB274" s="451" t="str">
        <f t="shared" si="138"/>
        <v/>
      </c>
      <c r="BC274" s="452" t="str">
        <f t="shared" si="139"/>
        <v/>
      </c>
      <c r="BD274" s="451" t="str">
        <f t="shared" si="140"/>
        <v/>
      </c>
      <c r="BE274" s="453" t="str">
        <f t="shared" si="141"/>
        <v/>
      </c>
      <c r="BF274" s="451" t="str">
        <f t="shared" si="142"/>
        <v/>
      </c>
      <c r="BG274" s="452" t="str">
        <f t="shared" si="143"/>
        <v/>
      </c>
      <c r="BH274" s="454" t="str">
        <f t="shared" si="144"/>
        <v/>
      </c>
      <c r="BI274" s="431"/>
      <c r="BQ274" s="455" t="s">
        <v>2877</v>
      </c>
      <c r="BV274" s="455" t="s">
        <v>2878</v>
      </c>
      <c r="BW274" s="455"/>
      <c r="CC274" s="455" t="s">
        <v>2879</v>
      </c>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row>
    <row r="275" spans="1:140" ht="18.75" x14ac:dyDescent="0.3">
      <c r="A275" s="477"/>
      <c r="B275" s="478"/>
      <c r="C275" s="479">
        <v>262</v>
      </c>
      <c r="D275" s="498"/>
      <c r="E275" s="515"/>
      <c r="F275" s="481"/>
      <c r="G275" s="462"/>
      <c r="H275" s="463"/>
      <c r="I275" s="501"/>
      <c r="J275" s="497"/>
      <c r="K275" s="465"/>
      <c r="L275" s="466"/>
      <c r="M275" s="439"/>
      <c r="N275" s="399" t="str">
        <f t="shared" si="145"/>
        <v/>
      </c>
      <c r="O275" s="484"/>
      <c r="P275" s="484"/>
      <c r="Q275" s="484"/>
      <c r="R275" s="484"/>
      <c r="S275" s="484"/>
      <c r="T275" s="466"/>
      <c r="U275" s="485"/>
      <c r="V275" s="494"/>
      <c r="W275" s="495"/>
      <c r="X275" s="496"/>
      <c r="Y275" s="404">
        <f t="shared" si="114"/>
        <v>0</v>
      </c>
      <c r="Z275" s="405">
        <f t="shared" si="115"/>
        <v>0</v>
      </c>
      <c r="AA275" s="486"/>
      <c r="AB275" s="442">
        <f t="shared" si="116"/>
        <v>0</v>
      </c>
      <c r="AC275" s="487"/>
      <c r="AD275" s="409" t="str">
        <f t="shared" si="117"/>
        <v/>
      </c>
      <c r="AE275" s="410">
        <f t="shared" si="118"/>
        <v>0</v>
      </c>
      <c r="AF275" s="507"/>
      <c r="AG275" s="505"/>
      <c r="AH275" s="489"/>
      <c r="AI275" s="413">
        <f t="shared" si="119"/>
        <v>0</v>
      </c>
      <c r="AJ275" s="414">
        <f t="shared" si="120"/>
        <v>0</v>
      </c>
      <c r="AK275" s="415">
        <f t="shared" si="121"/>
        <v>0</v>
      </c>
      <c r="AL275" s="416">
        <f t="shared" si="122"/>
        <v>0</v>
      </c>
      <c r="AM275" s="416">
        <f t="shared" si="123"/>
        <v>0</v>
      </c>
      <c r="AN275" s="416">
        <f t="shared" si="124"/>
        <v>0</v>
      </c>
      <c r="AO275" s="416">
        <f t="shared" si="125"/>
        <v>0</v>
      </c>
      <c r="AP275" s="476" t="str">
        <f t="shared" si="126"/>
        <v xml:space="preserve"> </v>
      </c>
      <c r="AQ275" s="419" t="str">
        <f t="shared" si="127"/>
        <v xml:space="preserve"> </v>
      </c>
      <c r="AR275" s="419" t="str">
        <f t="shared" si="128"/>
        <v xml:space="preserve"> </v>
      </c>
      <c r="AS275" s="419" t="str">
        <f t="shared" si="129"/>
        <v xml:space="preserve"> </v>
      </c>
      <c r="AT275" s="419" t="str">
        <f t="shared" si="130"/>
        <v xml:space="preserve"> </v>
      </c>
      <c r="AU275" s="419" t="str">
        <f t="shared" si="131"/>
        <v xml:space="preserve"> </v>
      </c>
      <c r="AV275" s="420" t="str">
        <f t="shared" si="132"/>
        <v xml:space="preserve"> </v>
      </c>
      <c r="AW275" s="447" t="str">
        <f t="shared" si="133"/>
        <v/>
      </c>
      <c r="AX275" s="422" t="str">
        <f t="shared" si="134"/>
        <v/>
      </c>
      <c r="AY275" s="448" t="str">
        <f t="shared" si="135"/>
        <v/>
      </c>
      <c r="AZ275" s="449" t="str">
        <f t="shared" si="136"/>
        <v/>
      </c>
      <c r="BA275" s="450" t="str">
        <f t="shared" si="137"/>
        <v/>
      </c>
      <c r="BB275" s="451" t="str">
        <f t="shared" si="138"/>
        <v/>
      </c>
      <c r="BC275" s="452" t="str">
        <f t="shared" si="139"/>
        <v/>
      </c>
      <c r="BD275" s="451" t="str">
        <f t="shared" si="140"/>
        <v/>
      </c>
      <c r="BE275" s="453" t="str">
        <f t="shared" si="141"/>
        <v/>
      </c>
      <c r="BF275" s="451" t="str">
        <f t="shared" si="142"/>
        <v/>
      </c>
      <c r="BG275" s="452" t="str">
        <f t="shared" si="143"/>
        <v/>
      </c>
      <c r="BH275" s="454" t="str">
        <f t="shared" si="144"/>
        <v/>
      </c>
      <c r="BI275" s="431"/>
      <c r="BQ275" s="455" t="s">
        <v>2880</v>
      </c>
      <c r="BV275" s="455" t="s">
        <v>2881</v>
      </c>
      <c r="BW275" s="455"/>
      <c r="CC275" s="455" t="s">
        <v>2867</v>
      </c>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row>
    <row r="276" spans="1:140" ht="18.75" x14ac:dyDescent="0.3">
      <c r="A276" s="477"/>
      <c r="B276" s="478"/>
      <c r="C276" s="479">
        <v>263</v>
      </c>
      <c r="D276" s="480"/>
      <c r="E276" s="500"/>
      <c r="F276" s="481"/>
      <c r="G276" s="462"/>
      <c r="H276" s="463"/>
      <c r="I276" s="501"/>
      <c r="J276" s="497"/>
      <c r="K276" s="465"/>
      <c r="L276" s="466"/>
      <c r="M276" s="439"/>
      <c r="N276" s="399" t="str">
        <f t="shared" si="145"/>
        <v/>
      </c>
      <c r="O276" s="484"/>
      <c r="P276" s="484"/>
      <c r="Q276" s="484"/>
      <c r="R276" s="484"/>
      <c r="S276" s="484"/>
      <c r="T276" s="466"/>
      <c r="U276" s="485"/>
      <c r="V276" s="494"/>
      <c r="W276" s="495"/>
      <c r="X276" s="496"/>
      <c r="Y276" s="404">
        <f t="shared" si="114"/>
        <v>0</v>
      </c>
      <c r="Z276" s="405">
        <f t="shared" si="115"/>
        <v>0</v>
      </c>
      <c r="AA276" s="486"/>
      <c r="AB276" s="442">
        <f t="shared" si="116"/>
        <v>0</v>
      </c>
      <c r="AC276" s="487"/>
      <c r="AD276" s="409" t="str">
        <f t="shared" si="117"/>
        <v/>
      </c>
      <c r="AE276" s="410">
        <f t="shared" si="118"/>
        <v>0</v>
      </c>
      <c r="AF276" s="507"/>
      <c r="AG276" s="505"/>
      <c r="AH276" s="489"/>
      <c r="AI276" s="413">
        <f t="shared" si="119"/>
        <v>0</v>
      </c>
      <c r="AJ276" s="414">
        <f t="shared" si="120"/>
        <v>0</v>
      </c>
      <c r="AK276" s="415">
        <f t="shared" si="121"/>
        <v>0</v>
      </c>
      <c r="AL276" s="416">
        <f t="shared" si="122"/>
        <v>0</v>
      </c>
      <c r="AM276" s="416">
        <f t="shared" si="123"/>
        <v>0</v>
      </c>
      <c r="AN276" s="416">
        <f t="shared" si="124"/>
        <v>0</v>
      </c>
      <c r="AO276" s="416">
        <f t="shared" si="125"/>
        <v>0</v>
      </c>
      <c r="AP276" s="476" t="str">
        <f t="shared" si="126"/>
        <v xml:space="preserve"> </v>
      </c>
      <c r="AQ276" s="419" t="str">
        <f t="shared" si="127"/>
        <v xml:space="preserve"> </v>
      </c>
      <c r="AR276" s="419" t="str">
        <f t="shared" si="128"/>
        <v xml:space="preserve"> </v>
      </c>
      <c r="AS276" s="419" t="str">
        <f t="shared" si="129"/>
        <v xml:space="preserve"> </v>
      </c>
      <c r="AT276" s="419" t="str">
        <f t="shared" si="130"/>
        <v xml:space="preserve"> </v>
      </c>
      <c r="AU276" s="419" t="str">
        <f t="shared" si="131"/>
        <v xml:space="preserve"> </v>
      </c>
      <c r="AV276" s="420" t="str">
        <f t="shared" si="132"/>
        <v xml:space="preserve"> </v>
      </c>
      <c r="AW276" s="447" t="str">
        <f t="shared" si="133"/>
        <v/>
      </c>
      <c r="AX276" s="422" t="str">
        <f t="shared" si="134"/>
        <v/>
      </c>
      <c r="AY276" s="448" t="str">
        <f t="shared" si="135"/>
        <v/>
      </c>
      <c r="AZ276" s="449" t="str">
        <f t="shared" si="136"/>
        <v/>
      </c>
      <c r="BA276" s="450" t="str">
        <f t="shared" si="137"/>
        <v/>
      </c>
      <c r="BB276" s="451" t="str">
        <f t="shared" si="138"/>
        <v/>
      </c>
      <c r="BC276" s="452" t="str">
        <f t="shared" si="139"/>
        <v/>
      </c>
      <c r="BD276" s="451" t="str">
        <f t="shared" si="140"/>
        <v/>
      </c>
      <c r="BE276" s="453" t="str">
        <f t="shared" si="141"/>
        <v/>
      </c>
      <c r="BF276" s="451" t="str">
        <f t="shared" si="142"/>
        <v/>
      </c>
      <c r="BG276" s="452" t="str">
        <f t="shared" si="143"/>
        <v/>
      </c>
      <c r="BH276" s="454" t="str">
        <f t="shared" si="144"/>
        <v/>
      </c>
      <c r="BI276" s="431"/>
      <c r="BQ276" s="455" t="s">
        <v>2882</v>
      </c>
      <c r="BV276" s="455" t="s">
        <v>2883</v>
      </c>
      <c r="BW276" s="455"/>
      <c r="CC276" s="455" t="s">
        <v>2884</v>
      </c>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row>
    <row r="277" spans="1:140" ht="18.75" x14ac:dyDescent="0.3">
      <c r="A277" s="477"/>
      <c r="B277" s="478"/>
      <c r="C277" s="469">
        <v>264</v>
      </c>
      <c r="D277" s="480"/>
      <c r="E277" s="500"/>
      <c r="F277" s="481"/>
      <c r="G277" s="462"/>
      <c r="H277" s="463"/>
      <c r="I277" s="501"/>
      <c r="J277" s="497"/>
      <c r="K277" s="465"/>
      <c r="L277" s="466"/>
      <c r="M277" s="439"/>
      <c r="N277" s="399" t="str">
        <f t="shared" si="145"/>
        <v/>
      </c>
      <c r="O277" s="484"/>
      <c r="P277" s="484"/>
      <c r="Q277" s="484"/>
      <c r="R277" s="484"/>
      <c r="S277" s="484"/>
      <c r="T277" s="466"/>
      <c r="U277" s="485"/>
      <c r="V277" s="494"/>
      <c r="W277" s="495"/>
      <c r="X277" s="496"/>
      <c r="Y277" s="404">
        <f t="shared" si="114"/>
        <v>0</v>
      </c>
      <c r="Z277" s="405">
        <f t="shared" si="115"/>
        <v>0</v>
      </c>
      <c r="AA277" s="486"/>
      <c r="AB277" s="442">
        <f t="shared" si="116"/>
        <v>0</v>
      </c>
      <c r="AC277" s="487"/>
      <c r="AD277" s="409" t="str">
        <f t="shared" si="117"/>
        <v/>
      </c>
      <c r="AE277" s="410">
        <f t="shared" si="118"/>
        <v>0</v>
      </c>
      <c r="AF277" s="507"/>
      <c r="AG277" s="505"/>
      <c r="AH277" s="489"/>
      <c r="AI277" s="413">
        <f t="shared" si="119"/>
        <v>0</v>
      </c>
      <c r="AJ277" s="414">
        <f t="shared" si="120"/>
        <v>0</v>
      </c>
      <c r="AK277" s="415">
        <f t="shared" si="121"/>
        <v>0</v>
      </c>
      <c r="AL277" s="416">
        <f t="shared" si="122"/>
        <v>0</v>
      </c>
      <c r="AM277" s="416">
        <f t="shared" si="123"/>
        <v>0</v>
      </c>
      <c r="AN277" s="416">
        <f t="shared" si="124"/>
        <v>0</v>
      </c>
      <c r="AO277" s="416">
        <f t="shared" si="125"/>
        <v>0</v>
      </c>
      <c r="AP277" s="476" t="str">
        <f t="shared" si="126"/>
        <v xml:space="preserve"> </v>
      </c>
      <c r="AQ277" s="419" t="str">
        <f t="shared" si="127"/>
        <v xml:space="preserve"> </v>
      </c>
      <c r="AR277" s="419" t="str">
        <f t="shared" si="128"/>
        <v xml:space="preserve"> </v>
      </c>
      <c r="AS277" s="419" t="str">
        <f t="shared" si="129"/>
        <v xml:space="preserve"> </v>
      </c>
      <c r="AT277" s="419" t="str">
        <f t="shared" si="130"/>
        <v xml:space="preserve"> </v>
      </c>
      <c r="AU277" s="419" t="str">
        <f t="shared" si="131"/>
        <v xml:space="preserve"> </v>
      </c>
      <c r="AV277" s="420" t="str">
        <f t="shared" si="132"/>
        <v xml:space="preserve"> </v>
      </c>
      <c r="AW277" s="447" t="str">
        <f t="shared" si="133"/>
        <v/>
      </c>
      <c r="AX277" s="422" t="str">
        <f t="shared" si="134"/>
        <v/>
      </c>
      <c r="AY277" s="448" t="str">
        <f t="shared" si="135"/>
        <v/>
      </c>
      <c r="AZ277" s="449" t="str">
        <f t="shared" si="136"/>
        <v/>
      </c>
      <c r="BA277" s="450" t="str">
        <f t="shared" si="137"/>
        <v/>
      </c>
      <c r="BB277" s="451" t="str">
        <f t="shared" si="138"/>
        <v/>
      </c>
      <c r="BC277" s="452" t="str">
        <f t="shared" si="139"/>
        <v/>
      </c>
      <c r="BD277" s="451" t="str">
        <f t="shared" si="140"/>
        <v/>
      </c>
      <c r="BE277" s="453" t="str">
        <f t="shared" si="141"/>
        <v/>
      </c>
      <c r="BF277" s="451" t="str">
        <f t="shared" si="142"/>
        <v/>
      </c>
      <c r="BG277" s="452" t="str">
        <f t="shared" si="143"/>
        <v/>
      </c>
      <c r="BH277" s="454" t="str">
        <f t="shared" si="144"/>
        <v/>
      </c>
      <c r="BI277" s="431"/>
      <c r="BQ277" s="455" t="s">
        <v>2885</v>
      </c>
      <c r="BV277" s="455" t="s">
        <v>2886</v>
      </c>
      <c r="BW277" s="455"/>
      <c r="CC277" s="455" t="s">
        <v>2887</v>
      </c>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row>
    <row r="278" spans="1:140" ht="18.75" x14ac:dyDescent="0.3">
      <c r="A278" s="477"/>
      <c r="B278" s="478"/>
      <c r="C278" s="479">
        <v>265</v>
      </c>
      <c r="D278" s="480"/>
      <c r="E278" s="500"/>
      <c r="F278" s="481"/>
      <c r="G278" s="462"/>
      <c r="H278" s="463"/>
      <c r="I278" s="501"/>
      <c r="J278" s="497"/>
      <c r="K278" s="465"/>
      <c r="L278" s="466"/>
      <c r="M278" s="439"/>
      <c r="N278" s="399" t="str">
        <f t="shared" si="145"/>
        <v/>
      </c>
      <c r="O278" s="484"/>
      <c r="P278" s="484"/>
      <c r="Q278" s="484"/>
      <c r="R278" s="484"/>
      <c r="S278" s="484"/>
      <c r="T278" s="466"/>
      <c r="U278" s="485"/>
      <c r="V278" s="494"/>
      <c r="W278" s="495"/>
      <c r="X278" s="496"/>
      <c r="Y278" s="404">
        <f t="shared" si="114"/>
        <v>0</v>
      </c>
      <c r="Z278" s="405">
        <f t="shared" si="115"/>
        <v>0</v>
      </c>
      <c r="AA278" s="486"/>
      <c r="AB278" s="442">
        <f t="shared" si="116"/>
        <v>0</v>
      </c>
      <c r="AC278" s="487"/>
      <c r="AD278" s="409" t="str">
        <f t="shared" si="117"/>
        <v/>
      </c>
      <c r="AE278" s="410">
        <f t="shared" si="118"/>
        <v>0</v>
      </c>
      <c r="AF278" s="507"/>
      <c r="AG278" s="505"/>
      <c r="AH278" s="489"/>
      <c r="AI278" s="413">
        <f t="shared" si="119"/>
        <v>0</v>
      </c>
      <c r="AJ278" s="414">
        <f t="shared" si="120"/>
        <v>0</v>
      </c>
      <c r="AK278" s="415">
        <f t="shared" si="121"/>
        <v>0</v>
      </c>
      <c r="AL278" s="416">
        <f t="shared" si="122"/>
        <v>0</v>
      </c>
      <c r="AM278" s="416">
        <f t="shared" si="123"/>
        <v>0</v>
      </c>
      <c r="AN278" s="416">
        <f t="shared" si="124"/>
        <v>0</v>
      </c>
      <c r="AO278" s="416">
        <f t="shared" si="125"/>
        <v>0</v>
      </c>
      <c r="AP278" s="476" t="str">
        <f t="shared" si="126"/>
        <v xml:space="preserve"> </v>
      </c>
      <c r="AQ278" s="419" t="str">
        <f t="shared" si="127"/>
        <v xml:space="preserve"> </v>
      </c>
      <c r="AR278" s="419" t="str">
        <f t="shared" si="128"/>
        <v xml:space="preserve"> </v>
      </c>
      <c r="AS278" s="419" t="str">
        <f t="shared" si="129"/>
        <v xml:space="preserve"> </v>
      </c>
      <c r="AT278" s="419" t="str">
        <f t="shared" si="130"/>
        <v xml:space="preserve"> </v>
      </c>
      <c r="AU278" s="419" t="str">
        <f t="shared" si="131"/>
        <v xml:space="preserve"> </v>
      </c>
      <c r="AV278" s="420" t="str">
        <f t="shared" si="132"/>
        <v xml:space="preserve"> </v>
      </c>
      <c r="AW278" s="447" t="str">
        <f t="shared" si="133"/>
        <v/>
      </c>
      <c r="AX278" s="422" t="str">
        <f t="shared" si="134"/>
        <v/>
      </c>
      <c r="AY278" s="448" t="str">
        <f t="shared" si="135"/>
        <v/>
      </c>
      <c r="AZ278" s="449" t="str">
        <f t="shared" si="136"/>
        <v/>
      </c>
      <c r="BA278" s="450" t="str">
        <f t="shared" si="137"/>
        <v/>
      </c>
      <c r="BB278" s="451" t="str">
        <f t="shared" si="138"/>
        <v/>
      </c>
      <c r="BC278" s="452" t="str">
        <f t="shared" si="139"/>
        <v/>
      </c>
      <c r="BD278" s="451" t="str">
        <f t="shared" si="140"/>
        <v/>
      </c>
      <c r="BE278" s="453" t="str">
        <f t="shared" si="141"/>
        <v/>
      </c>
      <c r="BF278" s="451" t="str">
        <f t="shared" si="142"/>
        <v/>
      </c>
      <c r="BG278" s="452" t="str">
        <f t="shared" si="143"/>
        <v/>
      </c>
      <c r="BH278" s="454" t="str">
        <f t="shared" si="144"/>
        <v/>
      </c>
      <c r="BI278" s="431"/>
      <c r="BQ278" s="455" t="s">
        <v>2888</v>
      </c>
      <c r="BV278" s="455" t="s">
        <v>2889</v>
      </c>
      <c r="BW278" s="455"/>
      <c r="CC278" s="455" t="s">
        <v>2890</v>
      </c>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row>
    <row r="279" spans="1:140" ht="18.75" x14ac:dyDescent="0.3">
      <c r="A279" s="477"/>
      <c r="B279" s="478"/>
      <c r="C279" s="469">
        <v>266</v>
      </c>
      <c r="D279" s="498"/>
      <c r="E279" s="515"/>
      <c r="F279" s="481"/>
      <c r="G279" s="462"/>
      <c r="H279" s="463"/>
      <c r="I279" s="501"/>
      <c r="J279" s="497"/>
      <c r="K279" s="465"/>
      <c r="L279" s="466"/>
      <c r="M279" s="439"/>
      <c r="N279" s="399" t="str">
        <f t="shared" si="145"/>
        <v/>
      </c>
      <c r="O279" s="484"/>
      <c r="P279" s="484"/>
      <c r="Q279" s="484"/>
      <c r="R279" s="484"/>
      <c r="S279" s="484"/>
      <c r="T279" s="466"/>
      <c r="U279" s="485"/>
      <c r="V279" s="494"/>
      <c r="W279" s="495"/>
      <c r="X279" s="496"/>
      <c r="Y279" s="404">
        <f t="shared" si="114"/>
        <v>0</v>
      </c>
      <c r="Z279" s="405">
        <f t="shared" si="115"/>
        <v>0</v>
      </c>
      <c r="AA279" s="486"/>
      <c r="AB279" s="442">
        <f t="shared" si="116"/>
        <v>0</v>
      </c>
      <c r="AC279" s="487"/>
      <c r="AD279" s="409" t="str">
        <f t="shared" si="117"/>
        <v/>
      </c>
      <c r="AE279" s="410">
        <f t="shared" si="118"/>
        <v>0</v>
      </c>
      <c r="AF279" s="507"/>
      <c r="AG279" s="505"/>
      <c r="AH279" s="489"/>
      <c r="AI279" s="413">
        <f t="shared" si="119"/>
        <v>0</v>
      </c>
      <c r="AJ279" s="414">
        <f t="shared" si="120"/>
        <v>0</v>
      </c>
      <c r="AK279" s="415">
        <f t="shared" si="121"/>
        <v>0</v>
      </c>
      <c r="AL279" s="416">
        <f t="shared" si="122"/>
        <v>0</v>
      </c>
      <c r="AM279" s="416">
        <f t="shared" si="123"/>
        <v>0</v>
      </c>
      <c r="AN279" s="416">
        <f t="shared" si="124"/>
        <v>0</v>
      </c>
      <c r="AO279" s="416">
        <f t="shared" si="125"/>
        <v>0</v>
      </c>
      <c r="AP279" s="476" t="str">
        <f t="shared" si="126"/>
        <v xml:space="preserve"> </v>
      </c>
      <c r="AQ279" s="419" t="str">
        <f t="shared" si="127"/>
        <v xml:space="preserve"> </v>
      </c>
      <c r="AR279" s="419" t="str">
        <f t="shared" si="128"/>
        <v xml:space="preserve"> </v>
      </c>
      <c r="AS279" s="419" t="str">
        <f t="shared" si="129"/>
        <v xml:space="preserve"> </v>
      </c>
      <c r="AT279" s="419" t="str">
        <f t="shared" si="130"/>
        <v xml:space="preserve"> </v>
      </c>
      <c r="AU279" s="419" t="str">
        <f t="shared" si="131"/>
        <v xml:space="preserve"> </v>
      </c>
      <c r="AV279" s="420" t="str">
        <f t="shared" si="132"/>
        <v xml:space="preserve"> </v>
      </c>
      <c r="AW279" s="447" t="str">
        <f t="shared" si="133"/>
        <v/>
      </c>
      <c r="AX279" s="422" t="str">
        <f t="shared" si="134"/>
        <v/>
      </c>
      <c r="AY279" s="448" t="str">
        <f t="shared" si="135"/>
        <v/>
      </c>
      <c r="AZ279" s="449" t="str">
        <f t="shared" si="136"/>
        <v/>
      </c>
      <c r="BA279" s="450" t="str">
        <f t="shared" si="137"/>
        <v/>
      </c>
      <c r="BB279" s="451" t="str">
        <f t="shared" si="138"/>
        <v/>
      </c>
      <c r="BC279" s="452" t="str">
        <f t="shared" si="139"/>
        <v/>
      </c>
      <c r="BD279" s="451" t="str">
        <f t="shared" si="140"/>
        <v/>
      </c>
      <c r="BE279" s="453" t="str">
        <f t="shared" si="141"/>
        <v/>
      </c>
      <c r="BF279" s="451" t="str">
        <f t="shared" si="142"/>
        <v/>
      </c>
      <c r="BG279" s="452" t="str">
        <f t="shared" si="143"/>
        <v/>
      </c>
      <c r="BH279" s="454" t="str">
        <f t="shared" si="144"/>
        <v/>
      </c>
      <c r="BI279" s="431"/>
      <c r="BQ279" s="455" t="s">
        <v>2891</v>
      </c>
      <c r="BV279" s="455" t="s">
        <v>2892</v>
      </c>
      <c r="BW279" s="455"/>
      <c r="CC279" s="455" t="s">
        <v>2893</v>
      </c>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row>
    <row r="280" spans="1:140" ht="18.75" x14ac:dyDescent="0.3">
      <c r="A280" s="477"/>
      <c r="B280" s="478"/>
      <c r="C280" s="479">
        <v>267</v>
      </c>
      <c r="D280" s="480"/>
      <c r="E280" s="500"/>
      <c r="F280" s="481"/>
      <c r="G280" s="462"/>
      <c r="H280" s="463"/>
      <c r="I280" s="501"/>
      <c r="J280" s="497"/>
      <c r="K280" s="465"/>
      <c r="L280" s="466"/>
      <c r="M280" s="439"/>
      <c r="N280" s="399" t="str">
        <f t="shared" si="145"/>
        <v/>
      </c>
      <c r="O280" s="484"/>
      <c r="P280" s="484"/>
      <c r="Q280" s="484"/>
      <c r="R280" s="484"/>
      <c r="S280" s="484"/>
      <c r="T280" s="466"/>
      <c r="U280" s="485"/>
      <c r="V280" s="494"/>
      <c r="W280" s="495"/>
      <c r="X280" s="496"/>
      <c r="Y280" s="404">
        <f t="shared" si="114"/>
        <v>0</v>
      </c>
      <c r="Z280" s="405">
        <f t="shared" si="115"/>
        <v>0</v>
      </c>
      <c r="AA280" s="486"/>
      <c r="AB280" s="442">
        <f t="shared" si="116"/>
        <v>0</v>
      </c>
      <c r="AC280" s="487"/>
      <c r="AD280" s="409" t="str">
        <f t="shared" si="117"/>
        <v/>
      </c>
      <c r="AE280" s="410">
        <f t="shared" si="118"/>
        <v>0</v>
      </c>
      <c r="AF280" s="507"/>
      <c r="AG280" s="505"/>
      <c r="AH280" s="489"/>
      <c r="AI280" s="413">
        <f t="shared" si="119"/>
        <v>0</v>
      </c>
      <c r="AJ280" s="414">
        <f t="shared" si="120"/>
        <v>0</v>
      </c>
      <c r="AK280" s="415">
        <f t="shared" si="121"/>
        <v>0</v>
      </c>
      <c r="AL280" s="416">
        <f t="shared" si="122"/>
        <v>0</v>
      </c>
      <c r="AM280" s="416">
        <f t="shared" si="123"/>
        <v>0</v>
      </c>
      <c r="AN280" s="416">
        <f t="shared" si="124"/>
        <v>0</v>
      </c>
      <c r="AO280" s="416">
        <f t="shared" si="125"/>
        <v>0</v>
      </c>
      <c r="AP280" s="476" t="str">
        <f t="shared" si="126"/>
        <v xml:space="preserve"> </v>
      </c>
      <c r="AQ280" s="419" t="str">
        <f t="shared" si="127"/>
        <v xml:space="preserve"> </v>
      </c>
      <c r="AR280" s="419" t="str">
        <f t="shared" si="128"/>
        <v xml:space="preserve"> </v>
      </c>
      <c r="AS280" s="419" t="str">
        <f t="shared" si="129"/>
        <v xml:space="preserve"> </v>
      </c>
      <c r="AT280" s="419" t="str">
        <f t="shared" si="130"/>
        <v xml:space="preserve"> </v>
      </c>
      <c r="AU280" s="419" t="str">
        <f t="shared" si="131"/>
        <v xml:space="preserve"> </v>
      </c>
      <c r="AV280" s="420" t="str">
        <f t="shared" si="132"/>
        <v xml:space="preserve"> </v>
      </c>
      <c r="AW280" s="447" t="str">
        <f t="shared" si="133"/>
        <v/>
      </c>
      <c r="AX280" s="422" t="str">
        <f t="shared" si="134"/>
        <v/>
      </c>
      <c r="AY280" s="448" t="str">
        <f t="shared" si="135"/>
        <v/>
      </c>
      <c r="AZ280" s="449" t="str">
        <f t="shared" si="136"/>
        <v/>
      </c>
      <c r="BA280" s="450" t="str">
        <f t="shared" si="137"/>
        <v/>
      </c>
      <c r="BB280" s="451" t="str">
        <f t="shared" si="138"/>
        <v/>
      </c>
      <c r="BC280" s="452" t="str">
        <f t="shared" si="139"/>
        <v/>
      </c>
      <c r="BD280" s="451" t="str">
        <f t="shared" si="140"/>
        <v/>
      </c>
      <c r="BE280" s="453" t="str">
        <f t="shared" si="141"/>
        <v/>
      </c>
      <c r="BF280" s="451" t="str">
        <f t="shared" si="142"/>
        <v/>
      </c>
      <c r="BG280" s="452" t="str">
        <f t="shared" si="143"/>
        <v/>
      </c>
      <c r="BH280" s="454" t="str">
        <f t="shared" si="144"/>
        <v/>
      </c>
      <c r="BI280" s="431"/>
      <c r="BQ280" s="455" t="s">
        <v>2894</v>
      </c>
      <c r="BV280" s="455" t="s">
        <v>2895</v>
      </c>
      <c r="BW280" s="455"/>
      <c r="CC280" s="455" t="s">
        <v>2896</v>
      </c>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row>
    <row r="281" spans="1:140" ht="18.75" x14ac:dyDescent="0.3">
      <c r="A281" s="477"/>
      <c r="B281" s="478"/>
      <c r="C281" s="479">
        <v>268</v>
      </c>
      <c r="D281" s="480"/>
      <c r="E281" s="500"/>
      <c r="F281" s="481"/>
      <c r="G281" s="462"/>
      <c r="H281" s="463"/>
      <c r="I281" s="501"/>
      <c r="J281" s="497"/>
      <c r="K281" s="465"/>
      <c r="L281" s="466"/>
      <c r="M281" s="439"/>
      <c r="N281" s="399" t="str">
        <f t="shared" si="145"/>
        <v/>
      </c>
      <c r="O281" s="484"/>
      <c r="P281" s="484"/>
      <c r="Q281" s="484"/>
      <c r="R281" s="484"/>
      <c r="S281" s="484"/>
      <c r="T281" s="466"/>
      <c r="U281" s="485"/>
      <c r="V281" s="494"/>
      <c r="W281" s="495"/>
      <c r="X281" s="496"/>
      <c r="Y281" s="404">
        <f t="shared" si="114"/>
        <v>0</v>
      </c>
      <c r="Z281" s="405">
        <f t="shared" si="115"/>
        <v>0</v>
      </c>
      <c r="AA281" s="486"/>
      <c r="AB281" s="442">
        <f t="shared" si="116"/>
        <v>0</v>
      </c>
      <c r="AC281" s="487"/>
      <c r="AD281" s="409" t="str">
        <f t="shared" si="117"/>
        <v/>
      </c>
      <c r="AE281" s="410">
        <f t="shared" si="118"/>
        <v>0</v>
      </c>
      <c r="AF281" s="507"/>
      <c r="AG281" s="505"/>
      <c r="AH281" s="489"/>
      <c r="AI281" s="413">
        <f t="shared" si="119"/>
        <v>0</v>
      </c>
      <c r="AJ281" s="414">
        <f t="shared" si="120"/>
        <v>0</v>
      </c>
      <c r="AK281" s="415">
        <f t="shared" si="121"/>
        <v>0</v>
      </c>
      <c r="AL281" s="416">
        <f t="shared" si="122"/>
        <v>0</v>
      </c>
      <c r="AM281" s="416">
        <f t="shared" si="123"/>
        <v>0</v>
      </c>
      <c r="AN281" s="416">
        <f t="shared" si="124"/>
        <v>0</v>
      </c>
      <c r="AO281" s="416">
        <f t="shared" si="125"/>
        <v>0</v>
      </c>
      <c r="AP281" s="476" t="str">
        <f t="shared" si="126"/>
        <v xml:space="preserve"> </v>
      </c>
      <c r="AQ281" s="419" t="str">
        <f t="shared" si="127"/>
        <v xml:space="preserve"> </v>
      </c>
      <c r="AR281" s="419" t="str">
        <f t="shared" si="128"/>
        <v xml:space="preserve"> </v>
      </c>
      <c r="AS281" s="419" t="str">
        <f t="shared" si="129"/>
        <v xml:space="preserve"> </v>
      </c>
      <c r="AT281" s="419" t="str">
        <f t="shared" si="130"/>
        <v xml:space="preserve"> </v>
      </c>
      <c r="AU281" s="419" t="str">
        <f t="shared" si="131"/>
        <v xml:space="preserve"> </v>
      </c>
      <c r="AV281" s="420" t="str">
        <f t="shared" si="132"/>
        <v xml:space="preserve"> </v>
      </c>
      <c r="AW281" s="447" t="str">
        <f t="shared" si="133"/>
        <v/>
      </c>
      <c r="AX281" s="422" t="str">
        <f t="shared" si="134"/>
        <v/>
      </c>
      <c r="AY281" s="448" t="str">
        <f t="shared" si="135"/>
        <v/>
      </c>
      <c r="AZ281" s="449" t="str">
        <f t="shared" si="136"/>
        <v/>
      </c>
      <c r="BA281" s="450" t="str">
        <f t="shared" si="137"/>
        <v/>
      </c>
      <c r="BB281" s="451" t="str">
        <f t="shared" si="138"/>
        <v/>
      </c>
      <c r="BC281" s="452" t="str">
        <f t="shared" si="139"/>
        <v/>
      </c>
      <c r="BD281" s="451" t="str">
        <f t="shared" si="140"/>
        <v/>
      </c>
      <c r="BE281" s="453" t="str">
        <f t="shared" si="141"/>
        <v/>
      </c>
      <c r="BF281" s="451" t="str">
        <f t="shared" si="142"/>
        <v/>
      </c>
      <c r="BG281" s="452" t="str">
        <f t="shared" si="143"/>
        <v/>
      </c>
      <c r="BH281" s="454" t="str">
        <f t="shared" si="144"/>
        <v/>
      </c>
      <c r="BI281" s="431"/>
      <c r="BQ281" s="455" t="s">
        <v>2897</v>
      </c>
      <c r="BV281" s="455" t="s">
        <v>2898</v>
      </c>
      <c r="BW281" s="455"/>
      <c r="CC281" s="455" t="s">
        <v>2899</v>
      </c>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row>
    <row r="282" spans="1:140" ht="18.75" x14ac:dyDescent="0.3">
      <c r="A282" s="477"/>
      <c r="B282" s="478"/>
      <c r="C282" s="469">
        <v>269</v>
      </c>
      <c r="D282" s="480"/>
      <c r="E282" s="500"/>
      <c r="F282" s="481"/>
      <c r="G282" s="462"/>
      <c r="H282" s="463"/>
      <c r="I282" s="501"/>
      <c r="J282" s="497"/>
      <c r="K282" s="465"/>
      <c r="L282" s="466"/>
      <c r="M282" s="439"/>
      <c r="N282" s="399" t="str">
        <f t="shared" si="145"/>
        <v/>
      </c>
      <c r="O282" s="484"/>
      <c r="P282" s="484"/>
      <c r="Q282" s="484"/>
      <c r="R282" s="484"/>
      <c r="S282" s="484"/>
      <c r="T282" s="466"/>
      <c r="U282" s="485"/>
      <c r="V282" s="494"/>
      <c r="W282" s="495"/>
      <c r="X282" s="496"/>
      <c r="Y282" s="404">
        <f t="shared" si="114"/>
        <v>0</v>
      </c>
      <c r="Z282" s="405">
        <f t="shared" si="115"/>
        <v>0</v>
      </c>
      <c r="AA282" s="486"/>
      <c r="AB282" s="442">
        <f t="shared" si="116"/>
        <v>0</v>
      </c>
      <c r="AC282" s="487"/>
      <c r="AD282" s="409" t="str">
        <f t="shared" si="117"/>
        <v/>
      </c>
      <c r="AE282" s="410">
        <f t="shared" si="118"/>
        <v>0</v>
      </c>
      <c r="AF282" s="507"/>
      <c r="AG282" s="505"/>
      <c r="AH282" s="489"/>
      <c r="AI282" s="413">
        <f t="shared" si="119"/>
        <v>0</v>
      </c>
      <c r="AJ282" s="414">
        <f t="shared" si="120"/>
        <v>0</v>
      </c>
      <c r="AK282" s="415">
        <f t="shared" si="121"/>
        <v>0</v>
      </c>
      <c r="AL282" s="416">
        <f t="shared" si="122"/>
        <v>0</v>
      </c>
      <c r="AM282" s="416">
        <f t="shared" si="123"/>
        <v>0</v>
      </c>
      <c r="AN282" s="416">
        <f t="shared" si="124"/>
        <v>0</v>
      </c>
      <c r="AO282" s="416">
        <f t="shared" si="125"/>
        <v>0</v>
      </c>
      <c r="AP282" s="476" t="str">
        <f t="shared" si="126"/>
        <v xml:space="preserve"> </v>
      </c>
      <c r="AQ282" s="419" t="str">
        <f t="shared" si="127"/>
        <v xml:space="preserve"> </v>
      </c>
      <c r="AR282" s="419" t="str">
        <f t="shared" si="128"/>
        <v xml:space="preserve"> </v>
      </c>
      <c r="AS282" s="419" t="str">
        <f t="shared" si="129"/>
        <v xml:space="preserve"> </v>
      </c>
      <c r="AT282" s="419" t="str">
        <f t="shared" si="130"/>
        <v xml:space="preserve"> </v>
      </c>
      <c r="AU282" s="419" t="str">
        <f t="shared" si="131"/>
        <v xml:space="preserve"> </v>
      </c>
      <c r="AV282" s="420" t="str">
        <f t="shared" si="132"/>
        <v xml:space="preserve"> </v>
      </c>
      <c r="AW282" s="447" t="str">
        <f t="shared" si="133"/>
        <v/>
      </c>
      <c r="AX282" s="422" t="str">
        <f t="shared" si="134"/>
        <v/>
      </c>
      <c r="AY282" s="448" t="str">
        <f t="shared" si="135"/>
        <v/>
      </c>
      <c r="AZ282" s="449" t="str">
        <f t="shared" si="136"/>
        <v/>
      </c>
      <c r="BA282" s="450" t="str">
        <f t="shared" si="137"/>
        <v/>
      </c>
      <c r="BB282" s="451" t="str">
        <f t="shared" si="138"/>
        <v/>
      </c>
      <c r="BC282" s="452" t="str">
        <f t="shared" si="139"/>
        <v/>
      </c>
      <c r="BD282" s="451" t="str">
        <f t="shared" si="140"/>
        <v/>
      </c>
      <c r="BE282" s="453" t="str">
        <f t="shared" si="141"/>
        <v/>
      </c>
      <c r="BF282" s="451" t="str">
        <f t="shared" si="142"/>
        <v/>
      </c>
      <c r="BG282" s="452" t="str">
        <f t="shared" si="143"/>
        <v/>
      </c>
      <c r="BH282" s="454" t="str">
        <f t="shared" si="144"/>
        <v/>
      </c>
      <c r="BI282" s="431"/>
      <c r="BQ282" s="455" t="s">
        <v>2900</v>
      </c>
      <c r="BV282" s="455" t="s">
        <v>2901</v>
      </c>
      <c r="BW282" s="455"/>
      <c r="CC282" s="455" t="s">
        <v>2902</v>
      </c>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row>
    <row r="283" spans="1:140" ht="18.75" x14ac:dyDescent="0.3">
      <c r="A283" s="477"/>
      <c r="B283" s="478"/>
      <c r="C283" s="479">
        <v>270</v>
      </c>
      <c r="D283" s="498"/>
      <c r="E283" s="515"/>
      <c r="F283" s="481"/>
      <c r="G283" s="462"/>
      <c r="H283" s="463"/>
      <c r="I283" s="501"/>
      <c r="J283" s="497"/>
      <c r="K283" s="465"/>
      <c r="L283" s="466"/>
      <c r="M283" s="439"/>
      <c r="N283" s="399" t="str">
        <f t="shared" si="145"/>
        <v/>
      </c>
      <c r="O283" s="484"/>
      <c r="P283" s="484"/>
      <c r="Q283" s="484"/>
      <c r="R283" s="484"/>
      <c r="S283" s="484"/>
      <c r="T283" s="466"/>
      <c r="U283" s="485"/>
      <c r="V283" s="494"/>
      <c r="W283" s="495"/>
      <c r="X283" s="496"/>
      <c r="Y283" s="404">
        <f t="shared" si="114"/>
        <v>0</v>
      </c>
      <c r="Z283" s="405">
        <f t="shared" si="115"/>
        <v>0</v>
      </c>
      <c r="AA283" s="486"/>
      <c r="AB283" s="442">
        <f t="shared" si="116"/>
        <v>0</v>
      </c>
      <c r="AC283" s="487"/>
      <c r="AD283" s="409" t="str">
        <f t="shared" si="117"/>
        <v/>
      </c>
      <c r="AE283" s="410">
        <f t="shared" si="118"/>
        <v>0</v>
      </c>
      <c r="AF283" s="507"/>
      <c r="AG283" s="505"/>
      <c r="AH283" s="489"/>
      <c r="AI283" s="413">
        <f t="shared" si="119"/>
        <v>0</v>
      </c>
      <c r="AJ283" s="414">
        <f t="shared" si="120"/>
        <v>0</v>
      </c>
      <c r="AK283" s="415">
        <f t="shared" si="121"/>
        <v>0</v>
      </c>
      <c r="AL283" s="416">
        <f t="shared" si="122"/>
        <v>0</v>
      </c>
      <c r="AM283" s="416">
        <f t="shared" si="123"/>
        <v>0</v>
      </c>
      <c r="AN283" s="416">
        <f t="shared" si="124"/>
        <v>0</v>
      </c>
      <c r="AO283" s="416">
        <f t="shared" si="125"/>
        <v>0</v>
      </c>
      <c r="AP283" s="476" t="str">
        <f t="shared" si="126"/>
        <v xml:space="preserve"> </v>
      </c>
      <c r="AQ283" s="419" t="str">
        <f t="shared" si="127"/>
        <v xml:space="preserve"> </v>
      </c>
      <c r="AR283" s="419" t="str">
        <f t="shared" si="128"/>
        <v xml:space="preserve"> </v>
      </c>
      <c r="AS283" s="419" t="str">
        <f t="shared" si="129"/>
        <v xml:space="preserve"> </v>
      </c>
      <c r="AT283" s="419" t="str">
        <f t="shared" si="130"/>
        <v xml:space="preserve"> </v>
      </c>
      <c r="AU283" s="419" t="str">
        <f t="shared" si="131"/>
        <v xml:space="preserve"> </v>
      </c>
      <c r="AV283" s="420" t="str">
        <f t="shared" si="132"/>
        <v xml:space="preserve"> </v>
      </c>
      <c r="AW283" s="447" t="str">
        <f t="shared" si="133"/>
        <v/>
      </c>
      <c r="AX283" s="422" t="str">
        <f t="shared" si="134"/>
        <v/>
      </c>
      <c r="AY283" s="448" t="str">
        <f t="shared" si="135"/>
        <v/>
      </c>
      <c r="AZ283" s="449" t="str">
        <f t="shared" si="136"/>
        <v/>
      </c>
      <c r="BA283" s="450" t="str">
        <f t="shared" si="137"/>
        <v/>
      </c>
      <c r="BB283" s="451" t="str">
        <f t="shared" si="138"/>
        <v/>
      </c>
      <c r="BC283" s="452" t="str">
        <f t="shared" si="139"/>
        <v/>
      </c>
      <c r="BD283" s="451" t="str">
        <f t="shared" si="140"/>
        <v/>
      </c>
      <c r="BE283" s="453" t="str">
        <f t="shared" si="141"/>
        <v/>
      </c>
      <c r="BF283" s="451" t="str">
        <f t="shared" si="142"/>
        <v/>
      </c>
      <c r="BG283" s="452" t="str">
        <f t="shared" si="143"/>
        <v/>
      </c>
      <c r="BH283" s="454" t="str">
        <f t="shared" si="144"/>
        <v/>
      </c>
      <c r="BI283" s="431"/>
      <c r="BQ283" s="455" t="s">
        <v>2903</v>
      </c>
      <c r="BV283" s="455" t="s">
        <v>2904</v>
      </c>
      <c r="BW283" s="455"/>
      <c r="CC283" s="455" t="s">
        <v>2905</v>
      </c>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row>
    <row r="284" spans="1:140" ht="18.75" x14ac:dyDescent="0.3">
      <c r="A284" s="477"/>
      <c r="B284" s="478"/>
      <c r="C284" s="469">
        <v>271</v>
      </c>
      <c r="D284" s="480"/>
      <c r="E284" s="500"/>
      <c r="F284" s="481"/>
      <c r="G284" s="462"/>
      <c r="H284" s="463"/>
      <c r="I284" s="501"/>
      <c r="J284" s="497"/>
      <c r="K284" s="465"/>
      <c r="L284" s="466"/>
      <c r="M284" s="439"/>
      <c r="N284" s="399" t="str">
        <f t="shared" si="145"/>
        <v/>
      </c>
      <c r="O284" s="484"/>
      <c r="P284" s="484"/>
      <c r="Q284" s="484"/>
      <c r="R284" s="484"/>
      <c r="S284" s="484"/>
      <c r="T284" s="466"/>
      <c r="U284" s="485"/>
      <c r="V284" s="494"/>
      <c r="W284" s="495"/>
      <c r="X284" s="496"/>
      <c r="Y284" s="404">
        <f t="shared" si="114"/>
        <v>0</v>
      </c>
      <c r="Z284" s="405">
        <f t="shared" si="115"/>
        <v>0</v>
      </c>
      <c r="AA284" s="486"/>
      <c r="AB284" s="442">
        <f t="shared" si="116"/>
        <v>0</v>
      </c>
      <c r="AC284" s="487"/>
      <c r="AD284" s="409" t="str">
        <f t="shared" si="117"/>
        <v/>
      </c>
      <c r="AE284" s="410">
        <f t="shared" si="118"/>
        <v>0</v>
      </c>
      <c r="AF284" s="507"/>
      <c r="AG284" s="505"/>
      <c r="AH284" s="489"/>
      <c r="AI284" s="413">
        <f t="shared" si="119"/>
        <v>0</v>
      </c>
      <c r="AJ284" s="414">
        <f t="shared" si="120"/>
        <v>0</v>
      </c>
      <c r="AK284" s="415">
        <f t="shared" si="121"/>
        <v>0</v>
      </c>
      <c r="AL284" s="416">
        <f t="shared" si="122"/>
        <v>0</v>
      </c>
      <c r="AM284" s="416">
        <f t="shared" si="123"/>
        <v>0</v>
      </c>
      <c r="AN284" s="416">
        <f t="shared" si="124"/>
        <v>0</v>
      </c>
      <c r="AO284" s="416">
        <f t="shared" si="125"/>
        <v>0</v>
      </c>
      <c r="AP284" s="476" t="str">
        <f t="shared" si="126"/>
        <v xml:space="preserve"> </v>
      </c>
      <c r="AQ284" s="419" t="str">
        <f t="shared" si="127"/>
        <v xml:space="preserve"> </v>
      </c>
      <c r="AR284" s="419" t="str">
        <f t="shared" si="128"/>
        <v xml:space="preserve"> </v>
      </c>
      <c r="AS284" s="419" t="str">
        <f t="shared" si="129"/>
        <v xml:space="preserve"> </v>
      </c>
      <c r="AT284" s="419" t="str">
        <f t="shared" si="130"/>
        <v xml:space="preserve"> </v>
      </c>
      <c r="AU284" s="419" t="str">
        <f t="shared" si="131"/>
        <v xml:space="preserve"> </v>
      </c>
      <c r="AV284" s="420" t="str">
        <f t="shared" si="132"/>
        <v xml:space="preserve"> </v>
      </c>
      <c r="AW284" s="447" t="str">
        <f t="shared" si="133"/>
        <v/>
      </c>
      <c r="AX284" s="422" t="str">
        <f t="shared" si="134"/>
        <v/>
      </c>
      <c r="AY284" s="448" t="str">
        <f t="shared" si="135"/>
        <v/>
      </c>
      <c r="AZ284" s="449" t="str">
        <f t="shared" si="136"/>
        <v/>
      </c>
      <c r="BA284" s="450" t="str">
        <f t="shared" si="137"/>
        <v/>
      </c>
      <c r="BB284" s="451" t="str">
        <f t="shared" si="138"/>
        <v/>
      </c>
      <c r="BC284" s="452" t="str">
        <f t="shared" si="139"/>
        <v/>
      </c>
      <c r="BD284" s="451" t="str">
        <f t="shared" si="140"/>
        <v/>
      </c>
      <c r="BE284" s="453" t="str">
        <f t="shared" si="141"/>
        <v/>
      </c>
      <c r="BF284" s="451" t="str">
        <f t="shared" si="142"/>
        <v/>
      </c>
      <c r="BG284" s="452" t="str">
        <f t="shared" si="143"/>
        <v/>
      </c>
      <c r="BH284" s="454" t="str">
        <f t="shared" si="144"/>
        <v/>
      </c>
      <c r="BI284" s="431"/>
      <c r="BQ284" s="455" t="s">
        <v>2906</v>
      </c>
      <c r="BV284" s="455" t="s">
        <v>2907</v>
      </c>
      <c r="BW284" s="455"/>
      <c r="CC284" s="455" t="s">
        <v>2908</v>
      </c>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row>
    <row r="285" spans="1:140" ht="18.75" x14ac:dyDescent="0.3">
      <c r="A285" s="477"/>
      <c r="B285" s="478"/>
      <c r="C285" s="479">
        <v>272</v>
      </c>
      <c r="D285" s="480"/>
      <c r="E285" s="500"/>
      <c r="F285" s="481"/>
      <c r="G285" s="462"/>
      <c r="H285" s="463"/>
      <c r="I285" s="501"/>
      <c r="J285" s="497"/>
      <c r="K285" s="465"/>
      <c r="L285" s="466"/>
      <c r="M285" s="439"/>
      <c r="N285" s="399" t="str">
        <f t="shared" si="145"/>
        <v/>
      </c>
      <c r="O285" s="484"/>
      <c r="P285" s="484"/>
      <c r="Q285" s="484"/>
      <c r="R285" s="484"/>
      <c r="S285" s="484"/>
      <c r="T285" s="466"/>
      <c r="U285" s="485"/>
      <c r="V285" s="494"/>
      <c r="W285" s="495"/>
      <c r="X285" s="496"/>
      <c r="Y285" s="404">
        <f t="shared" si="114"/>
        <v>0</v>
      </c>
      <c r="Z285" s="405">
        <f t="shared" si="115"/>
        <v>0</v>
      </c>
      <c r="AA285" s="486"/>
      <c r="AB285" s="442">
        <f t="shared" si="116"/>
        <v>0</v>
      </c>
      <c r="AC285" s="487"/>
      <c r="AD285" s="409" t="str">
        <f t="shared" si="117"/>
        <v/>
      </c>
      <c r="AE285" s="410">
        <f t="shared" si="118"/>
        <v>0</v>
      </c>
      <c r="AF285" s="507"/>
      <c r="AG285" s="505"/>
      <c r="AH285" s="489"/>
      <c r="AI285" s="413">
        <f t="shared" si="119"/>
        <v>0</v>
      </c>
      <c r="AJ285" s="414">
        <f t="shared" si="120"/>
        <v>0</v>
      </c>
      <c r="AK285" s="415">
        <f t="shared" si="121"/>
        <v>0</v>
      </c>
      <c r="AL285" s="416">
        <f t="shared" si="122"/>
        <v>0</v>
      </c>
      <c r="AM285" s="416">
        <f t="shared" si="123"/>
        <v>0</v>
      </c>
      <c r="AN285" s="416">
        <f t="shared" si="124"/>
        <v>0</v>
      </c>
      <c r="AO285" s="416">
        <f t="shared" si="125"/>
        <v>0</v>
      </c>
      <c r="AP285" s="476" t="str">
        <f t="shared" si="126"/>
        <v xml:space="preserve"> </v>
      </c>
      <c r="AQ285" s="419" t="str">
        <f t="shared" si="127"/>
        <v xml:space="preserve"> </v>
      </c>
      <c r="AR285" s="419" t="str">
        <f t="shared" si="128"/>
        <v xml:space="preserve"> </v>
      </c>
      <c r="AS285" s="419" t="str">
        <f t="shared" si="129"/>
        <v xml:space="preserve"> </v>
      </c>
      <c r="AT285" s="419" t="str">
        <f t="shared" si="130"/>
        <v xml:space="preserve"> </v>
      </c>
      <c r="AU285" s="419" t="str">
        <f t="shared" si="131"/>
        <v xml:space="preserve"> </v>
      </c>
      <c r="AV285" s="420" t="str">
        <f t="shared" si="132"/>
        <v xml:space="preserve"> </v>
      </c>
      <c r="AW285" s="447" t="str">
        <f t="shared" si="133"/>
        <v/>
      </c>
      <c r="AX285" s="422" t="str">
        <f t="shared" si="134"/>
        <v/>
      </c>
      <c r="AY285" s="448" t="str">
        <f t="shared" si="135"/>
        <v/>
      </c>
      <c r="AZ285" s="449" t="str">
        <f t="shared" si="136"/>
        <v/>
      </c>
      <c r="BA285" s="450" t="str">
        <f t="shared" si="137"/>
        <v/>
      </c>
      <c r="BB285" s="451" t="str">
        <f t="shared" si="138"/>
        <v/>
      </c>
      <c r="BC285" s="452" t="str">
        <f t="shared" si="139"/>
        <v/>
      </c>
      <c r="BD285" s="451" t="str">
        <f t="shared" si="140"/>
        <v/>
      </c>
      <c r="BE285" s="453" t="str">
        <f t="shared" si="141"/>
        <v/>
      </c>
      <c r="BF285" s="451" t="str">
        <f t="shared" si="142"/>
        <v/>
      </c>
      <c r="BG285" s="452" t="str">
        <f t="shared" si="143"/>
        <v/>
      </c>
      <c r="BH285" s="454" t="str">
        <f t="shared" si="144"/>
        <v/>
      </c>
      <c r="BI285" s="431"/>
      <c r="BQ285" s="455" t="s">
        <v>2909</v>
      </c>
      <c r="BV285" s="455" t="s">
        <v>2910</v>
      </c>
      <c r="BW285" s="455"/>
      <c r="CC285" s="455" t="s">
        <v>2911</v>
      </c>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row>
    <row r="286" spans="1:140" ht="18.75" x14ac:dyDescent="0.3">
      <c r="A286" s="477"/>
      <c r="B286" s="478"/>
      <c r="C286" s="479">
        <v>273</v>
      </c>
      <c r="D286" s="480"/>
      <c r="E286" s="500"/>
      <c r="F286" s="481"/>
      <c r="G286" s="462"/>
      <c r="H286" s="463"/>
      <c r="I286" s="501"/>
      <c r="J286" s="497"/>
      <c r="K286" s="465"/>
      <c r="L286" s="466"/>
      <c r="M286" s="439"/>
      <c r="N286" s="399" t="str">
        <f t="shared" si="145"/>
        <v/>
      </c>
      <c r="O286" s="484"/>
      <c r="P286" s="484"/>
      <c r="Q286" s="484"/>
      <c r="R286" s="484"/>
      <c r="S286" s="484"/>
      <c r="T286" s="466"/>
      <c r="U286" s="485"/>
      <c r="V286" s="494"/>
      <c r="W286" s="495"/>
      <c r="X286" s="496"/>
      <c r="Y286" s="404">
        <f t="shared" si="114"/>
        <v>0</v>
      </c>
      <c r="Z286" s="405">
        <f t="shared" si="115"/>
        <v>0</v>
      </c>
      <c r="AA286" s="486"/>
      <c r="AB286" s="442">
        <f t="shared" si="116"/>
        <v>0</v>
      </c>
      <c r="AC286" s="487"/>
      <c r="AD286" s="409" t="str">
        <f t="shared" si="117"/>
        <v/>
      </c>
      <c r="AE286" s="410">
        <f t="shared" si="118"/>
        <v>0</v>
      </c>
      <c r="AF286" s="507"/>
      <c r="AG286" s="505"/>
      <c r="AH286" s="489"/>
      <c r="AI286" s="413">
        <f t="shared" si="119"/>
        <v>0</v>
      </c>
      <c r="AJ286" s="414">
        <f t="shared" si="120"/>
        <v>0</v>
      </c>
      <c r="AK286" s="415">
        <f t="shared" si="121"/>
        <v>0</v>
      </c>
      <c r="AL286" s="416">
        <f t="shared" si="122"/>
        <v>0</v>
      </c>
      <c r="AM286" s="416">
        <f t="shared" si="123"/>
        <v>0</v>
      </c>
      <c r="AN286" s="416">
        <f t="shared" si="124"/>
        <v>0</v>
      </c>
      <c r="AO286" s="416">
        <f t="shared" si="125"/>
        <v>0</v>
      </c>
      <c r="AP286" s="476" t="str">
        <f t="shared" si="126"/>
        <v xml:space="preserve"> </v>
      </c>
      <c r="AQ286" s="419" t="str">
        <f t="shared" si="127"/>
        <v xml:space="preserve"> </v>
      </c>
      <c r="AR286" s="419" t="str">
        <f t="shared" si="128"/>
        <v xml:space="preserve"> </v>
      </c>
      <c r="AS286" s="419" t="str">
        <f t="shared" si="129"/>
        <v xml:space="preserve"> </v>
      </c>
      <c r="AT286" s="419" t="str">
        <f t="shared" si="130"/>
        <v xml:space="preserve"> </v>
      </c>
      <c r="AU286" s="419" t="str">
        <f t="shared" si="131"/>
        <v xml:space="preserve"> </v>
      </c>
      <c r="AV286" s="420" t="str">
        <f t="shared" si="132"/>
        <v xml:space="preserve"> </v>
      </c>
      <c r="AW286" s="447" t="str">
        <f t="shared" si="133"/>
        <v/>
      </c>
      <c r="AX286" s="422" t="str">
        <f t="shared" si="134"/>
        <v/>
      </c>
      <c r="AY286" s="448" t="str">
        <f t="shared" si="135"/>
        <v/>
      </c>
      <c r="AZ286" s="449" t="str">
        <f t="shared" si="136"/>
        <v/>
      </c>
      <c r="BA286" s="450" t="str">
        <f t="shared" si="137"/>
        <v/>
      </c>
      <c r="BB286" s="451" t="str">
        <f t="shared" si="138"/>
        <v/>
      </c>
      <c r="BC286" s="452" t="str">
        <f t="shared" si="139"/>
        <v/>
      </c>
      <c r="BD286" s="451" t="str">
        <f t="shared" si="140"/>
        <v/>
      </c>
      <c r="BE286" s="453" t="str">
        <f t="shared" si="141"/>
        <v/>
      </c>
      <c r="BF286" s="451" t="str">
        <f t="shared" si="142"/>
        <v/>
      </c>
      <c r="BG286" s="452" t="str">
        <f t="shared" si="143"/>
        <v/>
      </c>
      <c r="BH286" s="454" t="str">
        <f t="shared" si="144"/>
        <v/>
      </c>
      <c r="BI286" s="431"/>
      <c r="BQ286" s="455" t="s">
        <v>2912</v>
      </c>
      <c r="BV286" s="455" t="s">
        <v>2913</v>
      </c>
      <c r="BW286" s="455"/>
      <c r="CC286" s="455" t="s">
        <v>2914</v>
      </c>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row>
    <row r="287" spans="1:140" ht="18.75" x14ac:dyDescent="0.3">
      <c r="A287" s="477"/>
      <c r="B287" s="478"/>
      <c r="C287" s="469">
        <v>274</v>
      </c>
      <c r="D287" s="498"/>
      <c r="E287" s="515"/>
      <c r="F287" s="481"/>
      <c r="G287" s="462"/>
      <c r="H287" s="463"/>
      <c r="I287" s="501"/>
      <c r="J287" s="497"/>
      <c r="K287" s="465"/>
      <c r="L287" s="466"/>
      <c r="M287" s="439"/>
      <c r="N287" s="399" t="str">
        <f t="shared" si="145"/>
        <v/>
      </c>
      <c r="O287" s="484"/>
      <c r="P287" s="484"/>
      <c r="Q287" s="484"/>
      <c r="R287" s="484"/>
      <c r="S287" s="484"/>
      <c r="T287" s="466"/>
      <c r="U287" s="485"/>
      <c r="V287" s="494"/>
      <c r="W287" s="495"/>
      <c r="X287" s="496"/>
      <c r="Y287" s="404">
        <f t="shared" si="114"/>
        <v>0</v>
      </c>
      <c r="Z287" s="405">
        <f t="shared" si="115"/>
        <v>0</v>
      </c>
      <c r="AA287" s="486"/>
      <c r="AB287" s="442">
        <f t="shared" si="116"/>
        <v>0</v>
      </c>
      <c r="AC287" s="487"/>
      <c r="AD287" s="409" t="str">
        <f t="shared" si="117"/>
        <v/>
      </c>
      <c r="AE287" s="410">
        <f t="shared" si="118"/>
        <v>0</v>
      </c>
      <c r="AF287" s="507"/>
      <c r="AG287" s="505"/>
      <c r="AH287" s="489"/>
      <c r="AI287" s="413">
        <f t="shared" si="119"/>
        <v>0</v>
      </c>
      <c r="AJ287" s="414">
        <f t="shared" si="120"/>
        <v>0</v>
      </c>
      <c r="AK287" s="415">
        <f t="shared" si="121"/>
        <v>0</v>
      </c>
      <c r="AL287" s="416">
        <f t="shared" si="122"/>
        <v>0</v>
      </c>
      <c r="AM287" s="416">
        <f t="shared" si="123"/>
        <v>0</v>
      </c>
      <c r="AN287" s="416">
        <f t="shared" si="124"/>
        <v>0</v>
      </c>
      <c r="AO287" s="416">
        <f t="shared" si="125"/>
        <v>0</v>
      </c>
      <c r="AP287" s="476" t="str">
        <f t="shared" si="126"/>
        <v xml:space="preserve"> </v>
      </c>
      <c r="AQ287" s="419" t="str">
        <f t="shared" si="127"/>
        <v xml:space="preserve"> </v>
      </c>
      <c r="AR287" s="419" t="str">
        <f t="shared" si="128"/>
        <v xml:space="preserve"> </v>
      </c>
      <c r="AS287" s="419" t="str">
        <f t="shared" si="129"/>
        <v xml:space="preserve"> </v>
      </c>
      <c r="AT287" s="419" t="str">
        <f t="shared" si="130"/>
        <v xml:space="preserve"> </v>
      </c>
      <c r="AU287" s="419" t="str">
        <f t="shared" si="131"/>
        <v xml:space="preserve"> </v>
      </c>
      <c r="AV287" s="420" t="str">
        <f t="shared" si="132"/>
        <v xml:space="preserve"> </v>
      </c>
      <c r="AW287" s="447" t="str">
        <f t="shared" si="133"/>
        <v/>
      </c>
      <c r="AX287" s="422" t="str">
        <f t="shared" si="134"/>
        <v/>
      </c>
      <c r="AY287" s="448" t="str">
        <f t="shared" si="135"/>
        <v/>
      </c>
      <c r="AZ287" s="449" t="str">
        <f t="shared" si="136"/>
        <v/>
      </c>
      <c r="BA287" s="450" t="str">
        <f t="shared" si="137"/>
        <v/>
      </c>
      <c r="BB287" s="451" t="str">
        <f t="shared" si="138"/>
        <v/>
      </c>
      <c r="BC287" s="452" t="str">
        <f t="shared" si="139"/>
        <v/>
      </c>
      <c r="BD287" s="451" t="str">
        <f t="shared" si="140"/>
        <v/>
      </c>
      <c r="BE287" s="453" t="str">
        <f t="shared" si="141"/>
        <v/>
      </c>
      <c r="BF287" s="451" t="str">
        <f t="shared" si="142"/>
        <v/>
      </c>
      <c r="BG287" s="452" t="str">
        <f t="shared" si="143"/>
        <v/>
      </c>
      <c r="BH287" s="454" t="str">
        <f t="shared" si="144"/>
        <v/>
      </c>
      <c r="BI287" s="431"/>
      <c r="BQ287" s="455" t="s">
        <v>2321</v>
      </c>
      <c r="BV287" s="455" t="s">
        <v>2915</v>
      </c>
      <c r="BW287" s="455"/>
      <c r="CC287" s="455" t="s">
        <v>2916</v>
      </c>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row>
    <row r="288" spans="1:140" ht="18.75" x14ac:dyDescent="0.3">
      <c r="A288" s="477"/>
      <c r="B288" s="478"/>
      <c r="C288" s="479">
        <v>275</v>
      </c>
      <c r="D288" s="480"/>
      <c r="E288" s="500"/>
      <c r="F288" s="481"/>
      <c r="G288" s="462"/>
      <c r="H288" s="463"/>
      <c r="I288" s="501"/>
      <c r="J288" s="497"/>
      <c r="K288" s="465"/>
      <c r="L288" s="466"/>
      <c r="M288" s="439"/>
      <c r="N288" s="399" t="str">
        <f t="shared" si="145"/>
        <v/>
      </c>
      <c r="O288" s="484"/>
      <c r="P288" s="484"/>
      <c r="Q288" s="484"/>
      <c r="R288" s="484"/>
      <c r="S288" s="484"/>
      <c r="T288" s="466"/>
      <c r="U288" s="485"/>
      <c r="V288" s="494"/>
      <c r="W288" s="495"/>
      <c r="X288" s="496"/>
      <c r="Y288" s="404">
        <f t="shared" si="114"/>
        <v>0</v>
      </c>
      <c r="Z288" s="405">
        <f t="shared" si="115"/>
        <v>0</v>
      </c>
      <c r="AA288" s="486"/>
      <c r="AB288" s="442">
        <f t="shared" si="116"/>
        <v>0</v>
      </c>
      <c r="AC288" s="487"/>
      <c r="AD288" s="409" t="str">
        <f t="shared" si="117"/>
        <v/>
      </c>
      <c r="AE288" s="410">
        <f t="shared" si="118"/>
        <v>0</v>
      </c>
      <c r="AF288" s="507"/>
      <c r="AG288" s="505"/>
      <c r="AH288" s="489"/>
      <c r="AI288" s="413">
        <f t="shared" si="119"/>
        <v>0</v>
      </c>
      <c r="AJ288" s="414">
        <f t="shared" si="120"/>
        <v>0</v>
      </c>
      <c r="AK288" s="415">
        <f t="shared" si="121"/>
        <v>0</v>
      </c>
      <c r="AL288" s="416">
        <f t="shared" si="122"/>
        <v>0</v>
      </c>
      <c r="AM288" s="416">
        <f t="shared" si="123"/>
        <v>0</v>
      </c>
      <c r="AN288" s="416">
        <f t="shared" si="124"/>
        <v>0</v>
      </c>
      <c r="AO288" s="416">
        <f t="shared" si="125"/>
        <v>0</v>
      </c>
      <c r="AP288" s="476" t="str">
        <f t="shared" si="126"/>
        <v xml:space="preserve"> </v>
      </c>
      <c r="AQ288" s="419" t="str">
        <f t="shared" si="127"/>
        <v xml:space="preserve"> </v>
      </c>
      <c r="AR288" s="419" t="str">
        <f t="shared" si="128"/>
        <v xml:space="preserve"> </v>
      </c>
      <c r="AS288" s="419" t="str">
        <f t="shared" si="129"/>
        <v xml:space="preserve"> </v>
      </c>
      <c r="AT288" s="419" t="str">
        <f t="shared" si="130"/>
        <v xml:space="preserve"> </v>
      </c>
      <c r="AU288" s="419" t="str">
        <f t="shared" si="131"/>
        <v xml:space="preserve"> </v>
      </c>
      <c r="AV288" s="420" t="str">
        <f t="shared" si="132"/>
        <v xml:space="preserve"> </v>
      </c>
      <c r="AW288" s="447" t="str">
        <f t="shared" si="133"/>
        <v/>
      </c>
      <c r="AX288" s="422" t="str">
        <f t="shared" si="134"/>
        <v/>
      </c>
      <c r="AY288" s="448" t="str">
        <f t="shared" si="135"/>
        <v/>
      </c>
      <c r="AZ288" s="449" t="str">
        <f t="shared" si="136"/>
        <v/>
      </c>
      <c r="BA288" s="450" t="str">
        <f t="shared" si="137"/>
        <v/>
      </c>
      <c r="BB288" s="451" t="str">
        <f t="shared" si="138"/>
        <v/>
      </c>
      <c r="BC288" s="452" t="str">
        <f t="shared" si="139"/>
        <v/>
      </c>
      <c r="BD288" s="451" t="str">
        <f t="shared" si="140"/>
        <v/>
      </c>
      <c r="BE288" s="453" t="str">
        <f t="shared" si="141"/>
        <v/>
      </c>
      <c r="BF288" s="451" t="str">
        <f t="shared" si="142"/>
        <v/>
      </c>
      <c r="BG288" s="452" t="str">
        <f t="shared" si="143"/>
        <v/>
      </c>
      <c r="BH288" s="454" t="str">
        <f t="shared" si="144"/>
        <v/>
      </c>
      <c r="BI288" s="431"/>
      <c r="BQ288" s="455" t="s">
        <v>2917</v>
      </c>
      <c r="BV288" s="455" t="s">
        <v>2918</v>
      </c>
      <c r="BW288" s="455"/>
      <c r="CC288" s="455" t="s">
        <v>2919</v>
      </c>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row>
    <row r="289" spans="1:140" ht="18.75" x14ac:dyDescent="0.3">
      <c r="A289" s="477"/>
      <c r="B289" s="478"/>
      <c r="C289" s="469">
        <v>276</v>
      </c>
      <c r="D289" s="480"/>
      <c r="E289" s="500"/>
      <c r="F289" s="481"/>
      <c r="G289" s="462"/>
      <c r="H289" s="463"/>
      <c r="I289" s="501"/>
      <c r="J289" s="497"/>
      <c r="K289" s="465"/>
      <c r="L289" s="466"/>
      <c r="M289" s="439"/>
      <c r="N289" s="399" t="str">
        <f t="shared" si="145"/>
        <v/>
      </c>
      <c r="O289" s="484"/>
      <c r="P289" s="484"/>
      <c r="Q289" s="484"/>
      <c r="R289" s="484"/>
      <c r="S289" s="484"/>
      <c r="T289" s="466"/>
      <c r="U289" s="485"/>
      <c r="V289" s="494"/>
      <c r="W289" s="495"/>
      <c r="X289" s="496"/>
      <c r="Y289" s="404">
        <f t="shared" si="114"/>
        <v>0</v>
      </c>
      <c r="Z289" s="405">
        <f t="shared" si="115"/>
        <v>0</v>
      </c>
      <c r="AA289" s="486"/>
      <c r="AB289" s="442">
        <f t="shared" si="116"/>
        <v>0</v>
      </c>
      <c r="AC289" s="487"/>
      <c r="AD289" s="409" t="str">
        <f t="shared" si="117"/>
        <v/>
      </c>
      <c r="AE289" s="410">
        <f t="shared" si="118"/>
        <v>0</v>
      </c>
      <c r="AF289" s="507"/>
      <c r="AG289" s="505"/>
      <c r="AH289" s="489"/>
      <c r="AI289" s="413">
        <f t="shared" si="119"/>
        <v>0</v>
      </c>
      <c r="AJ289" s="414">
        <f t="shared" si="120"/>
        <v>0</v>
      </c>
      <c r="AK289" s="415">
        <f t="shared" si="121"/>
        <v>0</v>
      </c>
      <c r="AL289" s="416">
        <f t="shared" si="122"/>
        <v>0</v>
      </c>
      <c r="AM289" s="416">
        <f t="shared" si="123"/>
        <v>0</v>
      </c>
      <c r="AN289" s="416">
        <f t="shared" si="124"/>
        <v>0</v>
      </c>
      <c r="AO289" s="416">
        <f t="shared" si="125"/>
        <v>0</v>
      </c>
      <c r="AP289" s="476" t="str">
        <f t="shared" si="126"/>
        <v xml:space="preserve"> </v>
      </c>
      <c r="AQ289" s="419" t="str">
        <f t="shared" si="127"/>
        <v xml:space="preserve"> </v>
      </c>
      <c r="AR289" s="419" t="str">
        <f t="shared" si="128"/>
        <v xml:space="preserve"> </v>
      </c>
      <c r="AS289" s="419" t="str">
        <f t="shared" si="129"/>
        <v xml:space="preserve"> </v>
      </c>
      <c r="AT289" s="419" t="str">
        <f t="shared" si="130"/>
        <v xml:space="preserve"> </v>
      </c>
      <c r="AU289" s="419" t="str">
        <f t="shared" si="131"/>
        <v xml:space="preserve"> </v>
      </c>
      <c r="AV289" s="420" t="str">
        <f t="shared" si="132"/>
        <v xml:space="preserve"> </v>
      </c>
      <c r="AW289" s="447" t="str">
        <f t="shared" si="133"/>
        <v/>
      </c>
      <c r="AX289" s="422" t="str">
        <f t="shared" si="134"/>
        <v/>
      </c>
      <c r="AY289" s="448" t="str">
        <f t="shared" si="135"/>
        <v/>
      </c>
      <c r="AZ289" s="449" t="str">
        <f t="shared" si="136"/>
        <v/>
      </c>
      <c r="BA289" s="450" t="str">
        <f t="shared" si="137"/>
        <v/>
      </c>
      <c r="BB289" s="451" t="str">
        <f t="shared" si="138"/>
        <v/>
      </c>
      <c r="BC289" s="452" t="str">
        <f t="shared" si="139"/>
        <v/>
      </c>
      <c r="BD289" s="451" t="str">
        <f t="shared" si="140"/>
        <v/>
      </c>
      <c r="BE289" s="453" t="str">
        <f t="shared" si="141"/>
        <v/>
      </c>
      <c r="BF289" s="451" t="str">
        <f t="shared" si="142"/>
        <v/>
      </c>
      <c r="BG289" s="452" t="str">
        <f t="shared" si="143"/>
        <v/>
      </c>
      <c r="BH289" s="454" t="str">
        <f t="shared" si="144"/>
        <v/>
      </c>
      <c r="BI289" s="431"/>
      <c r="BQ289" s="455" t="s">
        <v>2920</v>
      </c>
      <c r="BV289" s="455" t="s">
        <v>2921</v>
      </c>
      <c r="BW289" s="455"/>
      <c r="CC289" s="455" t="s">
        <v>2922</v>
      </c>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row>
    <row r="290" spans="1:140" ht="18.75" x14ac:dyDescent="0.3">
      <c r="A290" s="477"/>
      <c r="B290" s="478"/>
      <c r="C290" s="479">
        <v>277</v>
      </c>
      <c r="D290" s="480"/>
      <c r="E290" s="500"/>
      <c r="F290" s="481"/>
      <c r="G290" s="462"/>
      <c r="H290" s="463"/>
      <c r="I290" s="501"/>
      <c r="J290" s="497"/>
      <c r="K290" s="465"/>
      <c r="L290" s="466"/>
      <c r="M290" s="439"/>
      <c r="N290" s="399" t="str">
        <f t="shared" si="145"/>
        <v/>
      </c>
      <c r="O290" s="484"/>
      <c r="P290" s="484"/>
      <c r="Q290" s="484"/>
      <c r="R290" s="484"/>
      <c r="S290" s="484"/>
      <c r="T290" s="466"/>
      <c r="U290" s="485"/>
      <c r="V290" s="494"/>
      <c r="W290" s="495"/>
      <c r="X290" s="496"/>
      <c r="Y290" s="404">
        <f t="shared" si="114"/>
        <v>0</v>
      </c>
      <c r="Z290" s="405">
        <f t="shared" si="115"/>
        <v>0</v>
      </c>
      <c r="AA290" s="486"/>
      <c r="AB290" s="442">
        <f t="shared" si="116"/>
        <v>0</v>
      </c>
      <c r="AC290" s="487"/>
      <c r="AD290" s="409" t="str">
        <f t="shared" si="117"/>
        <v/>
      </c>
      <c r="AE290" s="410">
        <f t="shared" si="118"/>
        <v>0</v>
      </c>
      <c r="AF290" s="507"/>
      <c r="AG290" s="505"/>
      <c r="AH290" s="489"/>
      <c r="AI290" s="413">
        <f t="shared" si="119"/>
        <v>0</v>
      </c>
      <c r="AJ290" s="414">
        <f t="shared" si="120"/>
        <v>0</v>
      </c>
      <c r="AK290" s="415">
        <f t="shared" si="121"/>
        <v>0</v>
      </c>
      <c r="AL290" s="416">
        <f t="shared" si="122"/>
        <v>0</v>
      </c>
      <c r="AM290" s="416">
        <f t="shared" si="123"/>
        <v>0</v>
      </c>
      <c r="AN290" s="416">
        <f t="shared" si="124"/>
        <v>0</v>
      </c>
      <c r="AO290" s="416">
        <f t="shared" si="125"/>
        <v>0</v>
      </c>
      <c r="AP290" s="476" t="str">
        <f t="shared" si="126"/>
        <v xml:space="preserve"> </v>
      </c>
      <c r="AQ290" s="419" t="str">
        <f t="shared" si="127"/>
        <v xml:space="preserve"> </v>
      </c>
      <c r="AR290" s="419" t="str">
        <f t="shared" si="128"/>
        <v xml:space="preserve"> </v>
      </c>
      <c r="AS290" s="419" t="str">
        <f t="shared" si="129"/>
        <v xml:space="preserve"> </v>
      </c>
      <c r="AT290" s="419" t="str">
        <f t="shared" si="130"/>
        <v xml:space="preserve"> </v>
      </c>
      <c r="AU290" s="419" t="str">
        <f t="shared" si="131"/>
        <v xml:space="preserve"> </v>
      </c>
      <c r="AV290" s="420" t="str">
        <f t="shared" si="132"/>
        <v xml:space="preserve"> </v>
      </c>
      <c r="AW290" s="447" t="str">
        <f t="shared" si="133"/>
        <v/>
      </c>
      <c r="AX290" s="422" t="str">
        <f t="shared" si="134"/>
        <v/>
      </c>
      <c r="AY290" s="448" t="str">
        <f t="shared" si="135"/>
        <v/>
      </c>
      <c r="AZ290" s="449" t="str">
        <f t="shared" si="136"/>
        <v/>
      </c>
      <c r="BA290" s="450" t="str">
        <f t="shared" si="137"/>
        <v/>
      </c>
      <c r="BB290" s="451" t="str">
        <f t="shared" si="138"/>
        <v/>
      </c>
      <c r="BC290" s="452" t="str">
        <f t="shared" si="139"/>
        <v/>
      </c>
      <c r="BD290" s="451" t="str">
        <f t="shared" si="140"/>
        <v/>
      </c>
      <c r="BE290" s="453" t="str">
        <f t="shared" si="141"/>
        <v/>
      </c>
      <c r="BF290" s="451" t="str">
        <f t="shared" si="142"/>
        <v/>
      </c>
      <c r="BG290" s="452" t="str">
        <f t="shared" si="143"/>
        <v/>
      </c>
      <c r="BH290" s="454" t="str">
        <f t="shared" si="144"/>
        <v/>
      </c>
      <c r="BI290" s="431"/>
      <c r="BQ290" s="455" t="s">
        <v>2923</v>
      </c>
      <c r="BV290" s="455" t="s">
        <v>2924</v>
      </c>
      <c r="BW290" s="455"/>
      <c r="CC290" s="455" t="s">
        <v>2925</v>
      </c>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row>
    <row r="291" spans="1:140" ht="18.75" x14ac:dyDescent="0.3">
      <c r="A291" s="477"/>
      <c r="B291" s="478"/>
      <c r="C291" s="479">
        <v>278</v>
      </c>
      <c r="D291" s="498"/>
      <c r="E291" s="515"/>
      <c r="F291" s="481"/>
      <c r="G291" s="462"/>
      <c r="H291" s="463"/>
      <c r="I291" s="501"/>
      <c r="J291" s="497"/>
      <c r="K291" s="465"/>
      <c r="L291" s="466"/>
      <c r="M291" s="439"/>
      <c r="N291" s="399" t="str">
        <f t="shared" si="145"/>
        <v/>
      </c>
      <c r="O291" s="484"/>
      <c r="P291" s="484"/>
      <c r="Q291" s="484"/>
      <c r="R291" s="484"/>
      <c r="S291" s="484"/>
      <c r="T291" s="466"/>
      <c r="U291" s="485"/>
      <c r="V291" s="494"/>
      <c r="W291" s="495"/>
      <c r="X291" s="496"/>
      <c r="Y291" s="404">
        <f t="shared" si="114"/>
        <v>0</v>
      </c>
      <c r="Z291" s="405">
        <f t="shared" si="115"/>
        <v>0</v>
      </c>
      <c r="AA291" s="486"/>
      <c r="AB291" s="442">
        <f t="shared" si="116"/>
        <v>0</v>
      </c>
      <c r="AC291" s="487"/>
      <c r="AD291" s="409" t="str">
        <f t="shared" si="117"/>
        <v/>
      </c>
      <c r="AE291" s="410">
        <f t="shared" si="118"/>
        <v>0</v>
      </c>
      <c r="AF291" s="507"/>
      <c r="AG291" s="505"/>
      <c r="AH291" s="489"/>
      <c r="AI291" s="413">
        <f t="shared" si="119"/>
        <v>0</v>
      </c>
      <c r="AJ291" s="414">
        <f t="shared" si="120"/>
        <v>0</v>
      </c>
      <c r="AK291" s="415">
        <f t="shared" si="121"/>
        <v>0</v>
      </c>
      <c r="AL291" s="416">
        <f t="shared" si="122"/>
        <v>0</v>
      </c>
      <c r="AM291" s="416">
        <f t="shared" si="123"/>
        <v>0</v>
      </c>
      <c r="AN291" s="416">
        <f t="shared" si="124"/>
        <v>0</v>
      </c>
      <c r="AO291" s="416">
        <f t="shared" si="125"/>
        <v>0</v>
      </c>
      <c r="AP291" s="476" t="str">
        <f t="shared" si="126"/>
        <v xml:space="preserve"> </v>
      </c>
      <c r="AQ291" s="419" t="str">
        <f t="shared" si="127"/>
        <v xml:space="preserve"> </v>
      </c>
      <c r="AR291" s="419" t="str">
        <f t="shared" si="128"/>
        <v xml:space="preserve"> </v>
      </c>
      <c r="AS291" s="419" t="str">
        <f t="shared" si="129"/>
        <v xml:space="preserve"> </v>
      </c>
      <c r="AT291" s="419" t="str">
        <f t="shared" si="130"/>
        <v xml:space="preserve"> </v>
      </c>
      <c r="AU291" s="419" t="str">
        <f t="shared" si="131"/>
        <v xml:space="preserve"> </v>
      </c>
      <c r="AV291" s="420" t="str">
        <f t="shared" si="132"/>
        <v xml:space="preserve"> </v>
      </c>
      <c r="AW291" s="447" t="str">
        <f t="shared" si="133"/>
        <v/>
      </c>
      <c r="AX291" s="422" t="str">
        <f t="shared" si="134"/>
        <v/>
      </c>
      <c r="AY291" s="448" t="str">
        <f t="shared" si="135"/>
        <v/>
      </c>
      <c r="AZ291" s="449" t="str">
        <f t="shared" si="136"/>
        <v/>
      </c>
      <c r="BA291" s="450" t="str">
        <f t="shared" si="137"/>
        <v/>
      </c>
      <c r="BB291" s="451" t="str">
        <f t="shared" si="138"/>
        <v/>
      </c>
      <c r="BC291" s="452" t="str">
        <f t="shared" si="139"/>
        <v/>
      </c>
      <c r="BD291" s="451" t="str">
        <f t="shared" si="140"/>
        <v/>
      </c>
      <c r="BE291" s="453" t="str">
        <f t="shared" si="141"/>
        <v/>
      </c>
      <c r="BF291" s="451" t="str">
        <f t="shared" si="142"/>
        <v/>
      </c>
      <c r="BG291" s="452" t="str">
        <f t="shared" si="143"/>
        <v/>
      </c>
      <c r="BH291" s="454" t="str">
        <f t="shared" si="144"/>
        <v/>
      </c>
      <c r="BI291" s="431"/>
      <c r="BQ291" s="455" t="s">
        <v>2926</v>
      </c>
      <c r="BV291" s="455" t="s">
        <v>2927</v>
      </c>
      <c r="BW291" s="455"/>
      <c r="CC291" s="455" t="s">
        <v>2928</v>
      </c>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row>
    <row r="292" spans="1:140" ht="18.75" x14ac:dyDescent="0.3">
      <c r="A292" s="477"/>
      <c r="B292" s="478"/>
      <c r="C292" s="469">
        <v>279</v>
      </c>
      <c r="D292" s="480"/>
      <c r="E292" s="500"/>
      <c r="F292" s="481"/>
      <c r="G292" s="462"/>
      <c r="H292" s="463"/>
      <c r="I292" s="501"/>
      <c r="J292" s="497"/>
      <c r="K292" s="465"/>
      <c r="L292" s="466"/>
      <c r="M292" s="439"/>
      <c r="N292" s="399" t="str">
        <f t="shared" si="145"/>
        <v/>
      </c>
      <c r="O292" s="484"/>
      <c r="P292" s="484"/>
      <c r="Q292" s="484"/>
      <c r="R292" s="484"/>
      <c r="S292" s="484"/>
      <c r="T292" s="466"/>
      <c r="U292" s="485"/>
      <c r="V292" s="494"/>
      <c r="W292" s="495"/>
      <c r="X292" s="496"/>
      <c r="Y292" s="404">
        <f t="shared" si="114"/>
        <v>0</v>
      </c>
      <c r="Z292" s="405">
        <f t="shared" si="115"/>
        <v>0</v>
      </c>
      <c r="AA292" s="486"/>
      <c r="AB292" s="442">
        <f t="shared" si="116"/>
        <v>0</v>
      </c>
      <c r="AC292" s="487"/>
      <c r="AD292" s="409" t="str">
        <f t="shared" si="117"/>
        <v/>
      </c>
      <c r="AE292" s="410">
        <f t="shared" si="118"/>
        <v>0</v>
      </c>
      <c r="AF292" s="507"/>
      <c r="AG292" s="505"/>
      <c r="AH292" s="489"/>
      <c r="AI292" s="413">
        <f t="shared" si="119"/>
        <v>0</v>
      </c>
      <c r="AJ292" s="414">
        <f t="shared" si="120"/>
        <v>0</v>
      </c>
      <c r="AK292" s="415">
        <f t="shared" si="121"/>
        <v>0</v>
      </c>
      <c r="AL292" s="416">
        <f t="shared" si="122"/>
        <v>0</v>
      </c>
      <c r="AM292" s="416">
        <f t="shared" si="123"/>
        <v>0</v>
      </c>
      <c r="AN292" s="416">
        <f t="shared" si="124"/>
        <v>0</v>
      </c>
      <c r="AO292" s="416">
        <f t="shared" si="125"/>
        <v>0</v>
      </c>
      <c r="AP292" s="476" t="str">
        <f t="shared" si="126"/>
        <v xml:space="preserve"> </v>
      </c>
      <c r="AQ292" s="419" t="str">
        <f t="shared" si="127"/>
        <v xml:space="preserve"> </v>
      </c>
      <c r="AR292" s="419" t="str">
        <f t="shared" si="128"/>
        <v xml:space="preserve"> </v>
      </c>
      <c r="AS292" s="419" t="str">
        <f t="shared" si="129"/>
        <v xml:space="preserve"> </v>
      </c>
      <c r="AT292" s="419" t="str">
        <f t="shared" si="130"/>
        <v xml:space="preserve"> </v>
      </c>
      <c r="AU292" s="419" t="str">
        <f t="shared" si="131"/>
        <v xml:space="preserve"> </v>
      </c>
      <c r="AV292" s="420" t="str">
        <f t="shared" si="132"/>
        <v xml:space="preserve"> </v>
      </c>
      <c r="AW292" s="447" t="str">
        <f t="shared" si="133"/>
        <v/>
      </c>
      <c r="AX292" s="422" t="str">
        <f t="shared" si="134"/>
        <v/>
      </c>
      <c r="AY292" s="448" t="str">
        <f t="shared" si="135"/>
        <v/>
      </c>
      <c r="AZ292" s="449" t="str">
        <f t="shared" si="136"/>
        <v/>
      </c>
      <c r="BA292" s="450" t="str">
        <f t="shared" si="137"/>
        <v/>
      </c>
      <c r="BB292" s="451" t="str">
        <f t="shared" si="138"/>
        <v/>
      </c>
      <c r="BC292" s="452" t="str">
        <f t="shared" si="139"/>
        <v/>
      </c>
      <c r="BD292" s="451" t="str">
        <f t="shared" si="140"/>
        <v/>
      </c>
      <c r="BE292" s="453" t="str">
        <f t="shared" si="141"/>
        <v/>
      </c>
      <c r="BF292" s="451" t="str">
        <f t="shared" si="142"/>
        <v/>
      </c>
      <c r="BG292" s="452" t="str">
        <f t="shared" si="143"/>
        <v/>
      </c>
      <c r="BH292" s="454" t="str">
        <f t="shared" si="144"/>
        <v/>
      </c>
      <c r="BI292" s="431"/>
      <c r="BQ292" s="455" t="s">
        <v>2929</v>
      </c>
      <c r="BV292" s="455" t="s">
        <v>2930</v>
      </c>
      <c r="BW292" s="455"/>
      <c r="CC292" s="455" t="s">
        <v>2931</v>
      </c>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row>
    <row r="293" spans="1:140" ht="18.75" x14ac:dyDescent="0.3">
      <c r="A293" s="477"/>
      <c r="B293" s="478"/>
      <c r="C293" s="479">
        <v>280</v>
      </c>
      <c r="D293" s="480"/>
      <c r="E293" s="500"/>
      <c r="F293" s="481"/>
      <c r="G293" s="462"/>
      <c r="H293" s="463"/>
      <c r="I293" s="501"/>
      <c r="J293" s="497"/>
      <c r="K293" s="465"/>
      <c r="L293" s="466"/>
      <c r="M293" s="439"/>
      <c r="N293" s="399" t="str">
        <f t="shared" si="145"/>
        <v/>
      </c>
      <c r="O293" s="484"/>
      <c r="P293" s="484"/>
      <c r="Q293" s="484"/>
      <c r="R293" s="484"/>
      <c r="S293" s="484"/>
      <c r="T293" s="466"/>
      <c r="U293" s="485"/>
      <c r="V293" s="494"/>
      <c r="W293" s="495"/>
      <c r="X293" s="496"/>
      <c r="Y293" s="404">
        <f t="shared" si="114"/>
        <v>0</v>
      </c>
      <c r="Z293" s="405">
        <f t="shared" si="115"/>
        <v>0</v>
      </c>
      <c r="AA293" s="486"/>
      <c r="AB293" s="442">
        <f t="shared" si="116"/>
        <v>0</v>
      </c>
      <c r="AC293" s="487"/>
      <c r="AD293" s="409" t="str">
        <f t="shared" si="117"/>
        <v/>
      </c>
      <c r="AE293" s="410">
        <f t="shared" si="118"/>
        <v>0</v>
      </c>
      <c r="AF293" s="507"/>
      <c r="AG293" s="505"/>
      <c r="AH293" s="489"/>
      <c r="AI293" s="413">
        <f t="shared" si="119"/>
        <v>0</v>
      </c>
      <c r="AJ293" s="414">
        <f t="shared" si="120"/>
        <v>0</v>
      </c>
      <c r="AK293" s="415">
        <f t="shared" si="121"/>
        <v>0</v>
      </c>
      <c r="AL293" s="416">
        <f t="shared" si="122"/>
        <v>0</v>
      </c>
      <c r="AM293" s="416">
        <f t="shared" si="123"/>
        <v>0</v>
      </c>
      <c r="AN293" s="416">
        <f t="shared" si="124"/>
        <v>0</v>
      </c>
      <c r="AO293" s="416">
        <f t="shared" si="125"/>
        <v>0</v>
      </c>
      <c r="AP293" s="476" t="str">
        <f t="shared" si="126"/>
        <v xml:space="preserve"> </v>
      </c>
      <c r="AQ293" s="419" t="str">
        <f t="shared" si="127"/>
        <v xml:space="preserve"> </v>
      </c>
      <c r="AR293" s="419" t="str">
        <f t="shared" si="128"/>
        <v xml:space="preserve"> </v>
      </c>
      <c r="AS293" s="419" t="str">
        <f t="shared" si="129"/>
        <v xml:space="preserve"> </v>
      </c>
      <c r="AT293" s="419" t="str">
        <f t="shared" si="130"/>
        <v xml:space="preserve"> </v>
      </c>
      <c r="AU293" s="419" t="str">
        <f t="shared" si="131"/>
        <v xml:space="preserve"> </v>
      </c>
      <c r="AV293" s="420" t="str">
        <f t="shared" si="132"/>
        <v xml:space="preserve"> </v>
      </c>
      <c r="AW293" s="447" t="str">
        <f t="shared" si="133"/>
        <v/>
      </c>
      <c r="AX293" s="422" t="str">
        <f t="shared" si="134"/>
        <v/>
      </c>
      <c r="AY293" s="448" t="str">
        <f t="shared" si="135"/>
        <v/>
      </c>
      <c r="AZ293" s="449" t="str">
        <f t="shared" si="136"/>
        <v/>
      </c>
      <c r="BA293" s="450" t="str">
        <f t="shared" si="137"/>
        <v/>
      </c>
      <c r="BB293" s="451" t="str">
        <f t="shared" si="138"/>
        <v/>
      </c>
      <c r="BC293" s="452" t="str">
        <f t="shared" si="139"/>
        <v/>
      </c>
      <c r="BD293" s="451" t="str">
        <f t="shared" si="140"/>
        <v/>
      </c>
      <c r="BE293" s="453" t="str">
        <f t="shared" si="141"/>
        <v/>
      </c>
      <c r="BF293" s="451" t="str">
        <f t="shared" si="142"/>
        <v/>
      </c>
      <c r="BG293" s="452" t="str">
        <f t="shared" si="143"/>
        <v/>
      </c>
      <c r="BH293" s="454" t="str">
        <f t="shared" si="144"/>
        <v/>
      </c>
      <c r="BI293" s="431"/>
      <c r="BQ293" s="455" t="s">
        <v>2932</v>
      </c>
      <c r="BV293" s="455" t="s">
        <v>2933</v>
      </c>
      <c r="BW293" s="455"/>
      <c r="CC293" s="455" t="s">
        <v>2934</v>
      </c>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row>
    <row r="294" spans="1:140" ht="18.75" x14ac:dyDescent="0.3">
      <c r="A294" s="477"/>
      <c r="B294" s="478"/>
      <c r="C294" s="469">
        <v>281</v>
      </c>
      <c r="D294" s="480"/>
      <c r="E294" s="500"/>
      <c r="F294" s="481"/>
      <c r="G294" s="462"/>
      <c r="H294" s="463"/>
      <c r="I294" s="501"/>
      <c r="J294" s="497"/>
      <c r="K294" s="465"/>
      <c r="L294" s="466"/>
      <c r="M294" s="439"/>
      <c r="N294" s="399" t="str">
        <f t="shared" si="145"/>
        <v/>
      </c>
      <c r="O294" s="484"/>
      <c r="P294" s="484"/>
      <c r="Q294" s="484"/>
      <c r="R294" s="484"/>
      <c r="S294" s="484"/>
      <c r="T294" s="466"/>
      <c r="U294" s="485"/>
      <c r="V294" s="494"/>
      <c r="W294" s="495"/>
      <c r="X294" s="496"/>
      <c r="Y294" s="404">
        <f t="shared" ref="Y294:Y357" si="146">V294+W294+X294</f>
        <v>0</v>
      </c>
      <c r="Z294" s="405">
        <f t="shared" ref="Z294:Z357" si="147">IF((F294="x"),0,((V294*10)+(W294*20)))</f>
        <v>0</v>
      </c>
      <c r="AA294" s="486"/>
      <c r="AB294" s="442">
        <f t="shared" ref="AB294:AB357" si="148">IF(AND(Z294&gt;=0,F294="x"),0,IF(AND(Z294&gt;0,AC294="x"),0,IF(Z294&gt;0,0-30,0)))</f>
        <v>0</v>
      </c>
      <c r="AC294" s="487"/>
      <c r="AD294" s="409" t="str">
        <f t="shared" ref="AD294:AD357" si="149">IF(F294="x",(0-((V294*10)+(W294*20))),"")</f>
        <v/>
      </c>
      <c r="AE294" s="410">
        <f t="shared" ref="AE294:AE357" si="150">IF(AND(Z294&gt;0,F294="x"),0,IF(AND(Z294&gt;0,AC294="x"),Z294-60,IF(AND(Z294&gt;0,AB294=-30),Z294+AB294,0)))</f>
        <v>0</v>
      </c>
      <c r="AF294" s="507"/>
      <c r="AG294" s="505"/>
      <c r="AH294" s="489"/>
      <c r="AI294" s="413">
        <f t="shared" ref="AI294:AI357" si="151">IF(AE294&lt;=0,AG294,AE294+AG294)</f>
        <v>0</v>
      </c>
      <c r="AJ294" s="414">
        <f t="shared" ref="AJ294:AJ357" si="152">(X294*20)+Z294+AA294+AF294</f>
        <v>0</v>
      </c>
      <c r="AK294" s="415">
        <f t="shared" ref="AK294:AK357" si="153">AJ294-AH294</f>
        <v>0</v>
      </c>
      <c r="AL294" s="416">
        <f t="shared" ref="AL294:AL357" si="154">IF(K294="x",AH294,0)</f>
        <v>0</v>
      </c>
      <c r="AM294" s="416">
        <f t="shared" ref="AM294:AM357" si="155">IF(K294="x",AI294,0)</f>
        <v>0</v>
      </c>
      <c r="AN294" s="416">
        <f t="shared" ref="AN294:AN357" si="156">IF(K294="x",AJ294,0)</f>
        <v>0</v>
      </c>
      <c r="AO294" s="416">
        <f t="shared" ref="AO294:AO357" si="157">IF(K294="x",AK294,0)</f>
        <v>0</v>
      </c>
      <c r="AP294" s="476" t="str">
        <f t="shared" ref="AP294:AP357" si="158">IF(AND(AH294&gt;0,AH294&lt;5),AH294," ")</f>
        <v xml:space="preserve"> </v>
      </c>
      <c r="AQ294" s="419" t="str">
        <f t="shared" ref="AQ294:AQ357" si="159">IF(AND(AH294&gt;4.99,AH294&lt;50),AH294," ")</f>
        <v xml:space="preserve"> </v>
      </c>
      <c r="AR294" s="419" t="str">
        <f t="shared" ref="AR294:AR357" si="160">IF(AND(AH294&gt;49.99,AH294&lt;100),AH294," ")</f>
        <v xml:space="preserve"> </v>
      </c>
      <c r="AS294" s="419" t="str">
        <f t="shared" ref="AS294:AS357" si="161">IF(AND(AH294&gt;99.99,AH294&lt;500),AH294," ")</f>
        <v xml:space="preserve"> </v>
      </c>
      <c r="AT294" s="419" t="str">
        <f t="shared" ref="AT294:AT357" si="162">IF(AND(AH294&gt;499.99,AH294&lt;1000),AH294," ")</f>
        <v xml:space="preserve"> </v>
      </c>
      <c r="AU294" s="419" t="str">
        <f t="shared" ref="AU294:AU357" si="163">IF(AND(AH294&gt;999.99,AH294&lt;10000),AH294," ")</f>
        <v xml:space="preserve"> </v>
      </c>
      <c r="AV294" s="420" t="str">
        <f t="shared" ref="AV294:AV357" si="164">IF(AH294&gt;=10000,AH294," ")</f>
        <v xml:space="preserve"> </v>
      </c>
      <c r="AW294" s="447" t="str">
        <f t="shared" ref="AW294:AW357" si="165">IF(N294&gt;0,N294,"")</f>
        <v/>
      </c>
      <c r="AX294" s="422" t="str">
        <f t="shared" ref="AX294:AX357" si="166">IF(AND(K294="x",AW294&gt;0),AW294,"")</f>
        <v/>
      </c>
      <c r="AY294" s="448" t="str">
        <f t="shared" ref="AY294:AY357" si="167">IF(OR(K294="x",F294="x",AW294&lt;=0),"",AW294)</f>
        <v/>
      </c>
      <c r="AZ294" s="449" t="str">
        <f t="shared" ref="AZ294:AZ357" si="168">IF(AND(F294="x",AW294&gt;0),AW294,"")</f>
        <v/>
      </c>
      <c r="BA294" s="450" t="str">
        <f t="shared" ref="BA294:BA357" si="169">IF(V294&gt;0,V294,"")</f>
        <v/>
      </c>
      <c r="BB294" s="451" t="str">
        <f t="shared" ref="BB294:BB357" si="170">IF(AND(K294="x",BA294&gt;0),BA294,"")</f>
        <v/>
      </c>
      <c r="BC294" s="452" t="str">
        <f t="shared" ref="BC294:BC357" si="171">IF(OR(K294="x",F294="X",BA294&lt;=0),"",BA294)</f>
        <v/>
      </c>
      <c r="BD294" s="451" t="str">
        <f t="shared" ref="BD294:BD357" si="172">IF(AND(F294="x",BA294&gt;0),BA294,"")</f>
        <v/>
      </c>
      <c r="BE294" s="453" t="str">
        <f t="shared" ref="BE294:BE357" si="173">IF(W294&gt;0,W294,"")</f>
        <v/>
      </c>
      <c r="BF294" s="451" t="str">
        <f t="shared" ref="BF294:BF357" si="174">IF(AND(K294="x",BE294&gt;0),BE294,"")</f>
        <v/>
      </c>
      <c r="BG294" s="452" t="str">
        <f t="shared" ref="BG294:BG357" si="175">IF(OR(K294="x",F294="x",BE294&lt;=0),"",BE294)</f>
        <v/>
      </c>
      <c r="BH294" s="454" t="str">
        <f t="shared" ref="BH294:BH357" si="176">IF(AND(F294="x",BE294&gt;0),BE294,"")</f>
        <v/>
      </c>
      <c r="BI294" s="431"/>
      <c r="BQ294" s="455" t="s">
        <v>2935</v>
      </c>
      <c r="BV294" s="455" t="s">
        <v>2936</v>
      </c>
      <c r="BW294" s="455"/>
      <c r="CC294" s="455" t="s">
        <v>2937</v>
      </c>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row>
    <row r="295" spans="1:140" ht="18.75" x14ac:dyDescent="0.3">
      <c r="A295" s="477"/>
      <c r="B295" s="478"/>
      <c r="C295" s="479">
        <v>282</v>
      </c>
      <c r="D295" s="498"/>
      <c r="E295" s="515"/>
      <c r="F295" s="481"/>
      <c r="G295" s="462"/>
      <c r="H295" s="463"/>
      <c r="I295" s="501"/>
      <c r="J295" s="497"/>
      <c r="K295" s="465"/>
      <c r="L295" s="466"/>
      <c r="M295" s="439"/>
      <c r="N295" s="399" t="str">
        <f t="shared" si="145"/>
        <v/>
      </c>
      <c r="O295" s="484"/>
      <c r="P295" s="484"/>
      <c r="Q295" s="484"/>
      <c r="R295" s="484"/>
      <c r="S295" s="484"/>
      <c r="T295" s="466"/>
      <c r="U295" s="485"/>
      <c r="V295" s="494"/>
      <c r="W295" s="495"/>
      <c r="X295" s="496"/>
      <c r="Y295" s="404">
        <f t="shared" si="146"/>
        <v>0</v>
      </c>
      <c r="Z295" s="405">
        <f t="shared" si="147"/>
        <v>0</v>
      </c>
      <c r="AA295" s="486"/>
      <c r="AB295" s="442">
        <f t="shared" si="148"/>
        <v>0</v>
      </c>
      <c r="AC295" s="487"/>
      <c r="AD295" s="409" t="str">
        <f t="shared" si="149"/>
        <v/>
      </c>
      <c r="AE295" s="410">
        <f t="shared" si="150"/>
        <v>0</v>
      </c>
      <c r="AF295" s="507"/>
      <c r="AG295" s="505"/>
      <c r="AH295" s="489"/>
      <c r="AI295" s="413">
        <f t="shared" si="151"/>
        <v>0</v>
      </c>
      <c r="AJ295" s="414">
        <f t="shared" si="152"/>
        <v>0</v>
      </c>
      <c r="AK295" s="415">
        <f t="shared" si="153"/>
        <v>0</v>
      </c>
      <c r="AL295" s="416">
        <f t="shared" si="154"/>
        <v>0</v>
      </c>
      <c r="AM295" s="416">
        <f t="shared" si="155"/>
        <v>0</v>
      </c>
      <c r="AN295" s="416">
        <f t="shared" si="156"/>
        <v>0</v>
      </c>
      <c r="AO295" s="416">
        <f t="shared" si="157"/>
        <v>0</v>
      </c>
      <c r="AP295" s="476" t="str">
        <f t="shared" si="158"/>
        <v xml:space="preserve"> </v>
      </c>
      <c r="AQ295" s="419" t="str">
        <f t="shared" si="159"/>
        <v xml:space="preserve"> </v>
      </c>
      <c r="AR295" s="419" t="str">
        <f t="shared" si="160"/>
        <v xml:space="preserve"> </v>
      </c>
      <c r="AS295" s="419" t="str">
        <f t="shared" si="161"/>
        <v xml:space="preserve"> </v>
      </c>
      <c r="AT295" s="419" t="str">
        <f t="shared" si="162"/>
        <v xml:space="preserve"> </v>
      </c>
      <c r="AU295" s="419" t="str">
        <f t="shared" si="163"/>
        <v xml:space="preserve"> </v>
      </c>
      <c r="AV295" s="420" t="str">
        <f t="shared" si="164"/>
        <v xml:space="preserve"> </v>
      </c>
      <c r="AW295" s="447" t="str">
        <f t="shared" si="165"/>
        <v/>
      </c>
      <c r="AX295" s="422" t="str">
        <f t="shared" si="166"/>
        <v/>
      </c>
      <c r="AY295" s="448" t="str">
        <f t="shared" si="167"/>
        <v/>
      </c>
      <c r="AZ295" s="449" t="str">
        <f t="shared" si="168"/>
        <v/>
      </c>
      <c r="BA295" s="450" t="str">
        <f t="shared" si="169"/>
        <v/>
      </c>
      <c r="BB295" s="451" t="str">
        <f t="shared" si="170"/>
        <v/>
      </c>
      <c r="BC295" s="452" t="str">
        <f t="shared" si="171"/>
        <v/>
      </c>
      <c r="BD295" s="451" t="str">
        <f t="shared" si="172"/>
        <v/>
      </c>
      <c r="BE295" s="453" t="str">
        <f t="shared" si="173"/>
        <v/>
      </c>
      <c r="BF295" s="451" t="str">
        <f t="shared" si="174"/>
        <v/>
      </c>
      <c r="BG295" s="452" t="str">
        <f t="shared" si="175"/>
        <v/>
      </c>
      <c r="BH295" s="454" t="str">
        <f t="shared" si="176"/>
        <v/>
      </c>
      <c r="BI295" s="431"/>
      <c r="BQ295" s="455" t="s">
        <v>2938</v>
      </c>
      <c r="BV295" s="455" t="s">
        <v>2939</v>
      </c>
      <c r="BW295" s="455"/>
      <c r="CC295" s="455" t="s">
        <v>2940</v>
      </c>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row>
    <row r="296" spans="1:140" ht="18.75" x14ac:dyDescent="0.3">
      <c r="A296" s="477"/>
      <c r="B296" s="478"/>
      <c r="C296" s="479">
        <v>283</v>
      </c>
      <c r="D296" s="480"/>
      <c r="E296" s="500"/>
      <c r="F296" s="481"/>
      <c r="G296" s="462"/>
      <c r="H296" s="463"/>
      <c r="I296" s="501"/>
      <c r="J296" s="497"/>
      <c r="K296" s="465"/>
      <c r="L296" s="466"/>
      <c r="M296" s="439"/>
      <c r="N296" s="399" t="str">
        <f t="shared" si="145"/>
        <v/>
      </c>
      <c r="O296" s="484"/>
      <c r="P296" s="484"/>
      <c r="Q296" s="484"/>
      <c r="R296" s="484"/>
      <c r="S296" s="484"/>
      <c r="T296" s="466"/>
      <c r="U296" s="485"/>
      <c r="V296" s="494"/>
      <c r="W296" s="495"/>
      <c r="X296" s="496"/>
      <c r="Y296" s="404">
        <f t="shared" si="146"/>
        <v>0</v>
      </c>
      <c r="Z296" s="405">
        <f t="shared" si="147"/>
        <v>0</v>
      </c>
      <c r="AA296" s="486"/>
      <c r="AB296" s="442">
        <f t="shared" si="148"/>
        <v>0</v>
      </c>
      <c r="AC296" s="487"/>
      <c r="AD296" s="409" t="str">
        <f t="shared" si="149"/>
        <v/>
      </c>
      <c r="AE296" s="410">
        <f t="shared" si="150"/>
        <v>0</v>
      </c>
      <c r="AF296" s="507"/>
      <c r="AG296" s="505"/>
      <c r="AH296" s="489"/>
      <c r="AI296" s="413">
        <f t="shared" si="151"/>
        <v>0</v>
      </c>
      <c r="AJ296" s="414">
        <f t="shared" si="152"/>
        <v>0</v>
      </c>
      <c r="AK296" s="415">
        <f t="shared" si="153"/>
        <v>0</v>
      </c>
      <c r="AL296" s="416">
        <f t="shared" si="154"/>
        <v>0</v>
      </c>
      <c r="AM296" s="416">
        <f t="shared" si="155"/>
        <v>0</v>
      </c>
      <c r="AN296" s="416">
        <f t="shared" si="156"/>
        <v>0</v>
      </c>
      <c r="AO296" s="416">
        <f t="shared" si="157"/>
        <v>0</v>
      </c>
      <c r="AP296" s="476" t="str">
        <f t="shared" si="158"/>
        <v xml:space="preserve"> </v>
      </c>
      <c r="AQ296" s="419" t="str">
        <f t="shared" si="159"/>
        <v xml:space="preserve"> </v>
      </c>
      <c r="AR296" s="419" t="str">
        <f t="shared" si="160"/>
        <v xml:space="preserve"> </v>
      </c>
      <c r="AS296" s="419" t="str">
        <f t="shared" si="161"/>
        <v xml:space="preserve"> </v>
      </c>
      <c r="AT296" s="419" t="str">
        <f t="shared" si="162"/>
        <v xml:space="preserve"> </v>
      </c>
      <c r="AU296" s="419" t="str">
        <f t="shared" si="163"/>
        <v xml:space="preserve"> </v>
      </c>
      <c r="AV296" s="420" t="str">
        <f t="shared" si="164"/>
        <v xml:space="preserve"> </v>
      </c>
      <c r="AW296" s="447" t="str">
        <f t="shared" si="165"/>
        <v/>
      </c>
      <c r="AX296" s="422" t="str">
        <f t="shared" si="166"/>
        <v/>
      </c>
      <c r="AY296" s="448" t="str">
        <f t="shared" si="167"/>
        <v/>
      </c>
      <c r="AZ296" s="449" t="str">
        <f t="shared" si="168"/>
        <v/>
      </c>
      <c r="BA296" s="450" t="str">
        <f t="shared" si="169"/>
        <v/>
      </c>
      <c r="BB296" s="451" t="str">
        <f t="shared" si="170"/>
        <v/>
      </c>
      <c r="BC296" s="452" t="str">
        <f t="shared" si="171"/>
        <v/>
      </c>
      <c r="BD296" s="451" t="str">
        <f t="shared" si="172"/>
        <v/>
      </c>
      <c r="BE296" s="453" t="str">
        <f t="shared" si="173"/>
        <v/>
      </c>
      <c r="BF296" s="451" t="str">
        <f t="shared" si="174"/>
        <v/>
      </c>
      <c r="BG296" s="452" t="str">
        <f t="shared" si="175"/>
        <v/>
      </c>
      <c r="BH296" s="454" t="str">
        <f t="shared" si="176"/>
        <v/>
      </c>
      <c r="BI296" s="431"/>
      <c r="BQ296" s="455" t="s">
        <v>2941</v>
      </c>
      <c r="BV296" s="455" t="s">
        <v>2942</v>
      </c>
      <c r="BW296" s="455"/>
      <c r="CC296" s="455" t="s">
        <v>2943</v>
      </c>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row>
    <row r="297" spans="1:140" ht="18.75" x14ac:dyDescent="0.3">
      <c r="A297" s="477"/>
      <c r="B297" s="478"/>
      <c r="C297" s="469">
        <v>284</v>
      </c>
      <c r="D297" s="480"/>
      <c r="E297" s="500"/>
      <c r="F297" s="481"/>
      <c r="G297" s="462"/>
      <c r="H297" s="463"/>
      <c r="I297" s="501"/>
      <c r="J297" s="497"/>
      <c r="K297" s="465"/>
      <c r="L297" s="466"/>
      <c r="M297" s="439"/>
      <c r="N297" s="399" t="str">
        <f t="shared" si="145"/>
        <v/>
      </c>
      <c r="O297" s="484"/>
      <c r="P297" s="484"/>
      <c r="Q297" s="484"/>
      <c r="R297" s="484"/>
      <c r="S297" s="484"/>
      <c r="T297" s="466"/>
      <c r="U297" s="485"/>
      <c r="V297" s="494"/>
      <c r="W297" s="495"/>
      <c r="X297" s="496"/>
      <c r="Y297" s="404">
        <f t="shared" si="146"/>
        <v>0</v>
      </c>
      <c r="Z297" s="405">
        <f t="shared" si="147"/>
        <v>0</v>
      </c>
      <c r="AA297" s="486"/>
      <c r="AB297" s="442">
        <f t="shared" si="148"/>
        <v>0</v>
      </c>
      <c r="AC297" s="487"/>
      <c r="AD297" s="409" t="str">
        <f t="shared" si="149"/>
        <v/>
      </c>
      <c r="AE297" s="410">
        <f t="shared" si="150"/>
        <v>0</v>
      </c>
      <c r="AF297" s="507"/>
      <c r="AG297" s="505"/>
      <c r="AH297" s="489"/>
      <c r="AI297" s="413">
        <f t="shared" si="151"/>
        <v>0</v>
      </c>
      <c r="AJ297" s="414">
        <f t="shared" si="152"/>
        <v>0</v>
      </c>
      <c r="AK297" s="415">
        <f t="shared" si="153"/>
        <v>0</v>
      </c>
      <c r="AL297" s="416">
        <f t="shared" si="154"/>
        <v>0</v>
      </c>
      <c r="AM297" s="416">
        <f t="shared" si="155"/>
        <v>0</v>
      </c>
      <c r="AN297" s="416">
        <f t="shared" si="156"/>
        <v>0</v>
      </c>
      <c r="AO297" s="416">
        <f t="shared" si="157"/>
        <v>0</v>
      </c>
      <c r="AP297" s="476" t="str">
        <f t="shared" si="158"/>
        <v xml:space="preserve"> </v>
      </c>
      <c r="AQ297" s="419" t="str">
        <f t="shared" si="159"/>
        <v xml:space="preserve"> </v>
      </c>
      <c r="AR297" s="419" t="str">
        <f t="shared" si="160"/>
        <v xml:space="preserve"> </v>
      </c>
      <c r="AS297" s="419" t="str">
        <f t="shared" si="161"/>
        <v xml:space="preserve"> </v>
      </c>
      <c r="AT297" s="419" t="str">
        <f t="shared" si="162"/>
        <v xml:space="preserve"> </v>
      </c>
      <c r="AU297" s="419" t="str">
        <f t="shared" si="163"/>
        <v xml:space="preserve"> </v>
      </c>
      <c r="AV297" s="420" t="str">
        <f t="shared" si="164"/>
        <v xml:space="preserve"> </v>
      </c>
      <c r="AW297" s="447" t="str">
        <f t="shared" si="165"/>
        <v/>
      </c>
      <c r="AX297" s="422" t="str">
        <f t="shared" si="166"/>
        <v/>
      </c>
      <c r="AY297" s="448" t="str">
        <f t="shared" si="167"/>
        <v/>
      </c>
      <c r="AZ297" s="449" t="str">
        <f t="shared" si="168"/>
        <v/>
      </c>
      <c r="BA297" s="450" t="str">
        <f t="shared" si="169"/>
        <v/>
      </c>
      <c r="BB297" s="451" t="str">
        <f t="shared" si="170"/>
        <v/>
      </c>
      <c r="BC297" s="452" t="str">
        <f t="shared" si="171"/>
        <v/>
      </c>
      <c r="BD297" s="451" t="str">
        <f t="shared" si="172"/>
        <v/>
      </c>
      <c r="BE297" s="453" t="str">
        <f t="shared" si="173"/>
        <v/>
      </c>
      <c r="BF297" s="451" t="str">
        <f t="shared" si="174"/>
        <v/>
      </c>
      <c r="BG297" s="452" t="str">
        <f t="shared" si="175"/>
        <v/>
      </c>
      <c r="BH297" s="454" t="str">
        <f t="shared" si="176"/>
        <v/>
      </c>
      <c r="BI297" s="431"/>
      <c r="BQ297" s="455" t="s">
        <v>2944</v>
      </c>
      <c r="BV297" s="455" t="s">
        <v>2945</v>
      </c>
      <c r="BW297" s="455"/>
      <c r="CC297" s="455" t="s">
        <v>2946</v>
      </c>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row>
    <row r="298" spans="1:140" ht="18.75" x14ac:dyDescent="0.3">
      <c r="A298" s="477"/>
      <c r="B298" s="478"/>
      <c r="C298" s="479">
        <v>285</v>
      </c>
      <c r="D298" s="480"/>
      <c r="E298" s="500"/>
      <c r="F298" s="481"/>
      <c r="G298" s="462"/>
      <c r="H298" s="463"/>
      <c r="I298" s="501"/>
      <c r="J298" s="497"/>
      <c r="K298" s="465"/>
      <c r="L298" s="466"/>
      <c r="M298" s="439"/>
      <c r="N298" s="399" t="str">
        <f t="shared" si="145"/>
        <v/>
      </c>
      <c r="O298" s="484"/>
      <c r="P298" s="484"/>
      <c r="Q298" s="484"/>
      <c r="R298" s="484"/>
      <c r="S298" s="484"/>
      <c r="T298" s="466"/>
      <c r="U298" s="485"/>
      <c r="V298" s="494"/>
      <c r="W298" s="495"/>
      <c r="X298" s="496"/>
      <c r="Y298" s="404">
        <f t="shared" si="146"/>
        <v>0</v>
      </c>
      <c r="Z298" s="405">
        <f t="shared" si="147"/>
        <v>0</v>
      </c>
      <c r="AA298" s="486"/>
      <c r="AB298" s="442">
        <f t="shared" si="148"/>
        <v>0</v>
      </c>
      <c r="AC298" s="487"/>
      <c r="AD298" s="409" t="str">
        <f t="shared" si="149"/>
        <v/>
      </c>
      <c r="AE298" s="410">
        <f t="shared" si="150"/>
        <v>0</v>
      </c>
      <c r="AF298" s="507"/>
      <c r="AG298" s="505"/>
      <c r="AH298" s="489"/>
      <c r="AI298" s="413">
        <f t="shared" si="151"/>
        <v>0</v>
      </c>
      <c r="AJ298" s="414">
        <f t="shared" si="152"/>
        <v>0</v>
      </c>
      <c r="AK298" s="415">
        <f t="shared" si="153"/>
        <v>0</v>
      </c>
      <c r="AL298" s="416">
        <f t="shared" si="154"/>
        <v>0</v>
      </c>
      <c r="AM298" s="416">
        <f t="shared" si="155"/>
        <v>0</v>
      </c>
      <c r="AN298" s="416">
        <f t="shared" si="156"/>
        <v>0</v>
      </c>
      <c r="AO298" s="416">
        <f t="shared" si="157"/>
        <v>0</v>
      </c>
      <c r="AP298" s="476" t="str">
        <f t="shared" si="158"/>
        <v xml:space="preserve"> </v>
      </c>
      <c r="AQ298" s="419" t="str">
        <f t="shared" si="159"/>
        <v xml:space="preserve"> </v>
      </c>
      <c r="AR298" s="419" t="str">
        <f t="shared" si="160"/>
        <v xml:space="preserve"> </v>
      </c>
      <c r="AS298" s="419" t="str">
        <f t="shared" si="161"/>
        <v xml:space="preserve"> </v>
      </c>
      <c r="AT298" s="419" t="str">
        <f t="shared" si="162"/>
        <v xml:space="preserve"> </v>
      </c>
      <c r="AU298" s="419" t="str">
        <f t="shared" si="163"/>
        <v xml:space="preserve"> </v>
      </c>
      <c r="AV298" s="420" t="str">
        <f t="shared" si="164"/>
        <v xml:space="preserve"> </v>
      </c>
      <c r="AW298" s="447" t="str">
        <f t="shared" si="165"/>
        <v/>
      </c>
      <c r="AX298" s="422" t="str">
        <f t="shared" si="166"/>
        <v/>
      </c>
      <c r="AY298" s="448" t="str">
        <f t="shared" si="167"/>
        <v/>
      </c>
      <c r="AZ298" s="449" t="str">
        <f t="shared" si="168"/>
        <v/>
      </c>
      <c r="BA298" s="450" t="str">
        <f t="shared" si="169"/>
        <v/>
      </c>
      <c r="BB298" s="451" t="str">
        <f t="shared" si="170"/>
        <v/>
      </c>
      <c r="BC298" s="452" t="str">
        <f t="shared" si="171"/>
        <v/>
      </c>
      <c r="BD298" s="451" t="str">
        <f t="shared" si="172"/>
        <v/>
      </c>
      <c r="BE298" s="453" t="str">
        <f t="shared" si="173"/>
        <v/>
      </c>
      <c r="BF298" s="451" t="str">
        <f t="shared" si="174"/>
        <v/>
      </c>
      <c r="BG298" s="452" t="str">
        <f t="shared" si="175"/>
        <v/>
      </c>
      <c r="BH298" s="454" t="str">
        <f t="shared" si="176"/>
        <v/>
      </c>
      <c r="BI298" s="431"/>
      <c r="BQ298" s="455" t="s">
        <v>2947</v>
      </c>
      <c r="BV298" s="455" t="s">
        <v>2948</v>
      </c>
      <c r="BW298" s="455"/>
      <c r="CC298" s="455" t="s">
        <v>2949</v>
      </c>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row>
    <row r="299" spans="1:140" ht="18.75" x14ac:dyDescent="0.3">
      <c r="A299" s="477"/>
      <c r="B299" s="478"/>
      <c r="C299" s="469">
        <v>286</v>
      </c>
      <c r="D299" s="498"/>
      <c r="E299" s="515"/>
      <c r="F299" s="481"/>
      <c r="G299" s="462"/>
      <c r="H299" s="463"/>
      <c r="I299" s="501"/>
      <c r="J299" s="497"/>
      <c r="K299" s="465"/>
      <c r="L299" s="466"/>
      <c r="M299" s="439"/>
      <c r="N299" s="399" t="str">
        <f t="shared" si="145"/>
        <v/>
      </c>
      <c r="O299" s="484"/>
      <c r="P299" s="484"/>
      <c r="Q299" s="484"/>
      <c r="R299" s="484"/>
      <c r="S299" s="484"/>
      <c r="T299" s="466"/>
      <c r="U299" s="485"/>
      <c r="V299" s="494"/>
      <c r="W299" s="495"/>
      <c r="X299" s="496"/>
      <c r="Y299" s="404">
        <f t="shared" si="146"/>
        <v>0</v>
      </c>
      <c r="Z299" s="405">
        <f t="shared" si="147"/>
        <v>0</v>
      </c>
      <c r="AA299" s="486"/>
      <c r="AB299" s="442">
        <f t="shared" si="148"/>
        <v>0</v>
      </c>
      <c r="AC299" s="487"/>
      <c r="AD299" s="409" t="str">
        <f t="shared" si="149"/>
        <v/>
      </c>
      <c r="AE299" s="410">
        <f t="shared" si="150"/>
        <v>0</v>
      </c>
      <c r="AF299" s="507"/>
      <c r="AG299" s="505"/>
      <c r="AH299" s="489"/>
      <c r="AI299" s="413">
        <f t="shared" si="151"/>
        <v>0</v>
      </c>
      <c r="AJ299" s="414">
        <f t="shared" si="152"/>
        <v>0</v>
      </c>
      <c r="AK299" s="415">
        <f t="shared" si="153"/>
        <v>0</v>
      </c>
      <c r="AL299" s="416">
        <f t="shared" si="154"/>
        <v>0</v>
      </c>
      <c r="AM299" s="416">
        <f t="shared" si="155"/>
        <v>0</v>
      </c>
      <c r="AN299" s="416">
        <f t="shared" si="156"/>
        <v>0</v>
      </c>
      <c r="AO299" s="416">
        <f t="shared" si="157"/>
        <v>0</v>
      </c>
      <c r="AP299" s="476" t="str">
        <f t="shared" si="158"/>
        <v xml:space="preserve"> </v>
      </c>
      <c r="AQ299" s="419" t="str">
        <f t="shared" si="159"/>
        <v xml:space="preserve"> </v>
      </c>
      <c r="AR299" s="419" t="str">
        <f t="shared" si="160"/>
        <v xml:space="preserve"> </v>
      </c>
      <c r="AS299" s="419" t="str">
        <f t="shared" si="161"/>
        <v xml:space="preserve"> </v>
      </c>
      <c r="AT299" s="419" t="str">
        <f t="shared" si="162"/>
        <v xml:space="preserve"> </v>
      </c>
      <c r="AU299" s="419" t="str">
        <f t="shared" si="163"/>
        <v xml:space="preserve"> </v>
      </c>
      <c r="AV299" s="420" t="str">
        <f t="shared" si="164"/>
        <v xml:space="preserve"> </v>
      </c>
      <c r="AW299" s="447" t="str">
        <f t="shared" si="165"/>
        <v/>
      </c>
      <c r="AX299" s="422" t="str">
        <f t="shared" si="166"/>
        <v/>
      </c>
      <c r="AY299" s="448" t="str">
        <f t="shared" si="167"/>
        <v/>
      </c>
      <c r="AZ299" s="449" t="str">
        <f t="shared" si="168"/>
        <v/>
      </c>
      <c r="BA299" s="450" t="str">
        <f t="shared" si="169"/>
        <v/>
      </c>
      <c r="BB299" s="451" t="str">
        <f t="shared" si="170"/>
        <v/>
      </c>
      <c r="BC299" s="452" t="str">
        <f t="shared" si="171"/>
        <v/>
      </c>
      <c r="BD299" s="451" t="str">
        <f t="shared" si="172"/>
        <v/>
      </c>
      <c r="BE299" s="453" t="str">
        <f t="shared" si="173"/>
        <v/>
      </c>
      <c r="BF299" s="451" t="str">
        <f t="shared" si="174"/>
        <v/>
      </c>
      <c r="BG299" s="452" t="str">
        <f t="shared" si="175"/>
        <v/>
      </c>
      <c r="BH299" s="454" t="str">
        <f t="shared" si="176"/>
        <v/>
      </c>
      <c r="BI299" s="431"/>
      <c r="BQ299" s="455" t="s">
        <v>2950</v>
      </c>
      <c r="BV299" s="455" t="s">
        <v>2951</v>
      </c>
      <c r="BW299" s="455"/>
      <c r="CC299" s="455" t="s">
        <v>2952</v>
      </c>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row>
    <row r="300" spans="1:140" ht="18.75" x14ac:dyDescent="0.3">
      <c r="A300" s="477"/>
      <c r="B300" s="478"/>
      <c r="C300" s="479">
        <v>287</v>
      </c>
      <c r="D300" s="480"/>
      <c r="E300" s="500"/>
      <c r="F300" s="481"/>
      <c r="G300" s="462"/>
      <c r="H300" s="510"/>
      <c r="I300" s="511"/>
      <c r="J300" s="512"/>
      <c r="K300" s="513"/>
      <c r="L300" s="514"/>
      <c r="M300" s="439"/>
      <c r="N300" s="399" t="str">
        <f t="shared" si="145"/>
        <v/>
      </c>
      <c r="O300" s="484"/>
      <c r="P300" s="484"/>
      <c r="Q300" s="484"/>
      <c r="R300" s="484"/>
      <c r="S300" s="484"/>
      <c r="T300" s="466"/>
      <c r="U300" s="485"/>
      <c r="V300" s="494"/>
      <c r="W300" s="495"/>
      <c r="X300" s="496"/>
      <c r="Y300" s="404">
        <f t="shared" si="146"/>
        <v>0</v>
      </c>
      <c r="Z300" s="405">
        <f t="shared" si="147"/>
        <v>0</v>
      </c>
      <c r="AA300" s="486"/>
      <c r="AB300" s="442">
        <f t="shared" si="148"/>
        <v>0</v>
      </c>
      <c r="AC300" s="487"/>
      <c r="AD300" s="409" t="str">
        <f t="shared" si="149"/>
        <v/>
      </c>
      <c r="AE300" s="410">
        <f t="shared" si="150"/>
        <v>0</v>
      </c>
      <c r="AF300" s="507"/>
      <c r="AG300" s="505"/>
      <c r="AH300" s="489"/>
      <c r="AI300" s="413">
        <f t="shared" si="151"/>
        <v>0</v>
      </c>
      <c r="AJ300" s="414">
        <f t="shared" si="152"/>
        <v>0</v>
      </c>
      <c r="AK300" s="415">
        <f t="shared" si="153"/>
        <v>0</v>
      </c>
      <c r="AL300" s="416">
        <f t="shared" si="154"/>
        <v>0</v>
      </c>
      <c r="AM300" s="416">
        <f t="shared" si="155"/>
        <v>0</v>
      </c>
      <c r="AN300" s="416">
        <f t="shared" si="156"/>
        <v>0</v>
      </c>
      <c r="AO300" s="416">
        <f t="shared" si="157"/>
        <v>0</v>
      </c>
      <c r="AP300" s="476" t="str">
        <f t="shared" si="158"/>
        <v xml:space="preserve"> </v>
      </c>
      <c r="AQ300" s="419" t="str">
        <f t="shared" si="159"/>
        <v xml:space="preserve"> </v>
      </c>
      <c r="AR300" s="419" t="str">
        <f t="shared" si="160"/>
        <v xml:space="preserve"> </v>
      </c>
      <c r="AS300" s="419" t="str">
        <f t="shared" si="161"/>
        <v xml:space="preserve"> </v>
      </c>
      <c r="AT300" s="419" t="str">
        <f t="shared" si="162"/>
        <v xml:space="preserve"> </v>
      </c>
      <c r="AU300" s="419" t="str">
        <f t="shared" si="163"/>
        <v xml:space="preserve"> </v>
      </c>
      <c r="AV300" s="420" t="str">
        <f t="shared" si="164"/>
        <v xml:space="preserve"> </v>
      </c>
      <c r="AW300" s="447" t="str">
        <f t="shared" si="165"/>
        <v/>
      </c>
      <c r="AX300" s="422" t="str">
        <f t="shared" si="166"/>
        <v/>
      </c>
      <c r="AY300" s="448" t="str">
        <f t="shared" si="167"/>
        <v/>
      </c>
      <c r="AZ300" s="449" t="str">
        <f t="shared" si="168"/>
        <v/>
      </c>
      <c r="BA300" s="450" t="str">
        <f t="shared" si="169"/>
        <v/>
      </c>
      <c r="BB300" s="451" t="str">
        <f t="shared" si="170"/>
        <v/>
      </c>
      <c r="BC300" s="452" t="str">
        <f t="shared" si="171"/>
        <v/>
      </c>
      <c r="BD300" s="451" t="str">
        <f t="shared" si="172"/>
        <v/>
      </c>
      <c r="BE300" s="453" t="str">
        <f t="shared" si="173"/>
        <v/>
      </c>
      <c r="BF300" s="451" t="str">
        <f t="shared" si="174"/>
        <v/>
      </c>
      <c r="BG300" s="452" t="str">
        <f t="shared" si="175"/>
        <v/>
      </c>
      <c r="BH300" s="454" t="str">
        <f t="shared" si="176"/>
        <v/>
      </c>
      <c r="BI300" s="431"/>
      <c r="BQ300" s="455" t="s">
        <v>2953</v>
      </c>
      <c r="BV300" s="455" t="s">
        <v>2954</v>
      </c>
      <c r="BW300" s="455"/>
      <c r="CC300" s="455" t="s">
        <v>2955</v>
      </c>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row>
    <row r="301" spans="1:140" ht="18.75" x14ac:dyDescent="0.3">
      <c r="A301" s="477"/>
      <c r="B301" s="478"/>
      <c r="C301" s="479">
        <v>288</v>
      </c>
      <c r="D301" s="480"/>
      <c r="E301" s="500"/>
      <c r="F301" s="481"/>
      <c r="G301" s="462"/>
      <c r="H301" s="463"/>
      <c r="I301" s="501"/>
      <c r="J301" s="497"/>
      <c r="K301" s="465"/>
      <c r="L301" s="466"/>
      <c r="M301" s="439"/>
      <c r="N301" s="399" t="str">
        <f t="shared" si="145"/>
        <v/>
      </c>
      <c r="O301" s="484"/>
      <c r="P301" s="484"/>
      <c r="Q301" s="484"/>
      <c r="R301" s="484"/>
      <c r="S301" s="484"/>
      <c r="T301" s="466"/>
      <c r="U301" s="485"/>
      <c r="V301" s="494"/>
      <c r="W301" s="495"/>
      <c r="X301" s="496"/>
      <c r="Y301" s="404">
        <f t="shared" si="146"/>
        <v>0</v>
      </c>
      <c r="Z301" s="405">
        <f t="shared" si="147"/>
        <v>0</v>
      </c>
      <c r="AA301" s="486"/>
      <c r="AB301" s="442">
        <f t="shared" si="148"/>
        <v>0</v>
      </c>
      <c r="AC301" s="487"/>
      <c r="AD301" s="409" t="str">
        <f t="shared" si="149"/>
        <v/>
      </c>
      <c r="AE301" s="410">
        <f t="shared" si="150"/>
        <v>0</v>
      </c>
      <c r="AF301" s="507"/>
      <c r="AG301" s="505"/>
      <c r="AH301" s="489"/>
      <c r="AI301" s="413">
        <f t="shared" si="151"/>
        <v>0</v>
      </c>
      <c r="AJ301" s="414">
        <f t="shared" si="152"/>
        <v>0</v>
      </c>
      <c r="AK301" s="415">
        <f t="shared" si="153"/>
        <v>0</v>
      </c>
      <c r="AL301" s="416">
        <f t="shared" si="154"/>
        <v>0</v>
      </c>
      <c r="AM301" s="416">
        <f t="shared" si="155"/>
        <v>0</v>
      </c>
      <c r="AN301" s="416">
        <f t="shared" si="156"/>
        <v>0</v>
      </c>
      <c r="AO301" s="416">
        <f t="shared" si="157"/>
        <v>0</v>
      </c>
      <c r="AP301" s="476" t="str">
        <f t="shared" si="158"/>
        <v xml:space="preserve"> </v>
      </c>
      <c r="AQ301" s="419" t="str">
        <f t="shared" si="159"/>
        <v xml:space="preserve"> </v>
      </c>
      <c r="AR301" s="419" t="str">
        <f t="shared" si="160"/>
        <v xml:space="preserve"> </v>
      </c>
      <c r="AS301" s="419" t="str">
        <f t="shared" si="161"/>
        <v xml:space="preserve"> </v>
      </c>
      <c r="AT301" s="419" t="str">
        <f t="shared" si="162"/>
        <v xml:space="preserve"> </v>
      </c>
      <c r="AU301" s="419" t="str">
        <f t="shared" si="163"/>
        <v xml:space="preserve"> </v>
      </c>
      <c r="AV301" s="420" t="str">
        <f t="shared" si="164"/>
        <v xml:space="preserve"> </v>
      </c>
      <c r="AW301" s="447" t="str">
        <f t="shared" si="165"/>
        <v/>
      </c>
      <c r="AX301" s="422" t="str">
        <f t="shared" si="166"/>
        <v/>
      </c>
      <c r="AY301" s="448" t="str">
        <f t="shared" si="167"/>
        <v/>
      </c>
      <c r="AZ301" s="449" t="str">
        <f t="shared" si="168"/>
        <v/>
      </c>
      <c r="BA301" s="450" t="str">
        <f t="shared" si="169"/>
        <v/>
      </c>
      <c r="BB301" s="451" t="str">
        <f t="shared" si="170"/>
        <v/>
      </c>
      <c r="BC301" s="452" t="str">
        <f t="shared" si="171"/>
        <v/>
      </c>
      <c r="BD301" s="451" t="str">
        <f t="shared" si="172"/>
        <v/>
      </c>
      <c r="BE301" s="453" t="str">
        <f t="shared" si="173"/>
        <v/>
      </c>
      <c r="BF301" s="451" t="str">
        <f t="shared" si="174"/>
        <v/>
      </c>
      <c r="BG301" s="452" t="str">
        <f t="shared" si="175"/>
        <v/>
      </c>
      <c r="BH301" s="454" t="str">
        <f t="shared" si="176"/>
        <v/>
      </c>
      <c r="BI301" s="431"/>
      <c r="BQ301" s="455" t="s">
        <v>2956</v>
      </c>
      <c r="BV301" s="455" t="s">
        <v>2957</v>
      </c>
      <c r="BW301" s="455"/>
      <c r="CC301" s="455" t="s">
        <v>2946</v>
      </c>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row>
    <row r="302" spans="1:140" ht="18.75" x14ac:dyDescent="0.3">
      <c r="A302" s="477"/>
      <c r="B302" s="478"/>
      <c r="C302" s="469">
        <v>289</v>
      </c>
      <c r="D302" s="480"/>
      <c r="E302" s="500"/>
      <c r="F302" s="481"/>
      <c r="G302" s="462"/>
      <c r="H302" s="463"/>
      <c r="I302" s="501"/>
      <c r="J302" s="497"/>
      <c r="K302" s="465"/>
      <c r="L302" s="466"/>
      <c r="M302" s="439"/>
      <c r="N302" s="399" t="str">
        <f t="shared" si="145"/>
        <v/>
      </c>
      <c r="O302" s="484"/>
      <c r="P302" s="484"/>
      <c r="Q302" s="484"/>
      <c r="R302" s="484"/>
      <c r="S302" s="484"/>
      <c r="T302" s="466"/>
      <c r="U302" s="485"/>
      <c r="V302" s="494"/>
      <c r="W302" s="495"/>
      <c r="X302" s="496"/>
      <c r="Y302" s="404">
        <f t="shared" si="146"/>
        <v>0</v>
      </c>
      <c r="Z302" s="405">
        <f t="shared" si="147"/>
        <v>0</v>
      </c>
      <c r="AA302" s="486"/>
      <c r="AB302" s="442">
        <f t="shared" si="148"/>
        <v>0</v>
      </c>
      <c r="AC302" s="487"/>
      <c r="AD302" s="409" t="str">
        <f t="shared" si="149"/>
        <v/>
      </c>
      <c r="AE302" s="410">
        <f t="shared" si="150"/>
        <v>0</v>
      </c>
      <c r="AF302" s="507"/>
      <c r="AG302" s="505"/>
      <c r="AH302" s="489"/>
      <c r="AI302" s="413">
        <f t="shared" si="151"/>
        <v>0</v>
      </c>
      <c r="AJ302" s="414">
        <f t="shared" si="152"/>
        <v>0</v>
      </c>
      <c r="AK302" s="415">
        <f t="shared" si="153"/>
        <v>0</v>
      </c>
      <c r="AL302" s="416">
        <f t="shared" si="154"/>
        <v>0</v>
      </c>
      <c r="AM302" s="416">
        <f t="shared" si="155"/>
        <v>0</v>
      </c>
      <c r="AN302" s="416">
        <f t="shared" si="156"/>
        <v>0</v>
      </c>
      <c r="AO302" s="416">
        <f t="shared" si="157"/>
        <v>0</v>
      </c>
      <c r="AP302" s="476" t="str">
        <f t="shared" si="158"/>
        <v xml:space="preserve"> </v>
      </c>
      <c r="AQ302" s="419" t="str">
        <f t="shared" si="159"/>
        <v xml:space="preserve"> </v>
      </c>
      <c r="AR302" s="419" t="str">
        <f t="shared" si="160"/>
        <v xml:space="preserve"> </v>
      </c>
      <c r="AS302" s="419" t="str">
        <f t="shared" si="161"/>
        <v xml:space="preserve"> </v>
      </c>
      <c r="AT302" s="419" t="str">
        <f t="shared" si="162"/>
        <v xml:space="preserve"> </v>
      </c>
      <c r="AU302" s="419" t="str">
        <f t="shared" si="163"/>
        <v xml:space="preserve"> </v>
      </c>
      <c r="AV302" s="420" t="str">
        <f t="shared" si="164"/>
        <v xml:space="preserve"> </v>
      </c>
      <c r="AW302" s="447" t="str">
        <f t="shared" si="165"/>
        <v/>
      </c>
      <c r="AX302" s="422" t="str">
        <f t="shared" si="166"/>
        <v/>
      </c>
      <c r="AY302" s="448" t="str">
        <f t="shared" si="167"/>
        <v/>
      </c>
      <c r="AZ302" s="449" t="str">
        <f t="shared" si="168"/>
        <v/>
      </c>
      <c r="BA302" s="450" t="str">
        <f t="shared" si="169"/>
        <v/>
      </c>
      <c r="BB302" s="451" t="str">
        <f t="shared" si="170"/>
        <v/>
      </c>
      <c r="BC302" s="452" t="str">
        <f t="shared" si="171"/>
        <v/>
      </c>
      <c r="BD302" s="451" t="str">
        <f t="shared" si="172"/>
        <v/>
      </c>
      <c r="BE302" s="453" t="str">
        <f t="shared" si="173"/>
        <v/>
      </c>
      <c r="BF302" s="451" t="str">
        <f t="shared" si="174"/>
        <v/>
      </c>
      <c r="BG302" s="452" t="str">
        <f t="shared" si="175"/>
        <v/>
      </c>
      <c r="BH302" s="454" t="str">
        <f t="shared" si="176"/>
        <v/>
      </c>
      <c r="BI302" s="431"/>
      <c r="BQ302" s="455" t="s">
        <v>2958</v>
      </c>
      <c r="BV302" s="455" t="s">
        <v>2959</v>
      </c>
      <c r="BW302" s="455"/>
      <c r="CC302" s="455" t="s">
        <v>2960</v>
      </c>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row>
    <row r="303" spans="1:140" ht="18.75" x14ac:dyDescent="0.3">
      <c r="A303" s="477"/>
      <c r="B303" s="478"/>
      <c r="C303" s="479">
        <v>290</v>
      </c>
      <c r="D303" s="498"/>
      <c r="E303" s="515"/>
      <c r="F303" s="481"/>
      <c r="G303" s="462"/>
      <c r="H303" s="463"/>
      <c r="I303" s="501"/>
      <c r="J303" s="497"/>
      <c r="K303" s="465"/>
      <c r="L303" s="466"/>
      <c r="M303" s="439"/>
      <c r="N303" s="399" t="str">
        <f t="shared" si="145"/>
        <v/>
      </c>
      <c r="O303" s="484"/>
      <c r="P303" s="484"/>
      <c r="Q303" s="484"/>
      <c r="R303" s="484"/>
      <c r="S303" s="484"/>
      <c r="T303" s="466"/>
      <c r="U303" s="485"/>
      <c r="V303" s="494"/>
      <c r="W303" s="495"/>
      <c r="X303" s="496"/>
      <c r="Y303" s="404">
        <f t="shared" si="146"/>
        <v>0</v>
      </c>
      <c r="Z303" s="405">
        <f t="shared" si="147"/>
        <v>0</v>
      </c>
      <c r="AA303" s="486"/>
      <c r="AB303" s="442">
        <f t="shared" si="148"/>
        <v>0</v>
      </c>
      <c r="AC303" s="487"/>
      <c r="AD303" s="409" t="str">
        <f t="shared" si="149"/>
        <v/>
      </c>
      <c r="AE303" s="410">
        <f t="shared" si="150"/>
        <v>0</v>
      </c>
      <c r="AF303" s="507"/>
      <c r="AG303" s="505"/>
      <c r="AH303" s="489"/>
      <c r="AI303" s="413">
        <f t="shared" si="151"/>
        <v>0</v>
      </c>
      <c r="AJ303" s="414">
        <f t="shared" si="152"/>
        <v>0</v>
      </c>
      <c r="AK303" s="415">
        <f t="shared" si="153"/>
        <v>0</v>
      </c>
      <c r="AL303" s="416">
        <f t="shared" si="154"/>
        <v>0</v>
      </c>
      <c r="AM303" s="416">
        <f t="shared" si="155"/>
        <v>0</v>
      </c>
      <c r="AN303" s="416">
        <f t="shared" si="156"/>
        <v>0</v>
      </c>
      <c r="AO303" s="416">
        <f t="shared" si="157"/>
        <v>0</v>
      </c>
      <c r="AP303" s="476" t="str">
        <f t="shared" si="158"/>
        <v xml:space="preserve"> </v>
      </c>
      <c r="AQ303" s="419" t="str">
        <f t="shared" si="159"/>
        <v xml:space="preserve"> </v>
      </c>
      <c r="AR303" s="419" t="str">
        <f t="shared" si="160"/>
        <v xml:space="preserve"> </v>
      </c>
      <c r="AS303" s="419" t="str">
        <f t="shared" si="161"/>
        <v xml:space="preserve"> </v>
      </c>
      <c r="AT303" s="419" t="str">
        <f t="shared" si="162"/>
        <v xml:space="preserve"> </v>
      </c>
      <c r="AU303" s="419" t="str">
        <f t="shared" si="163"/>
        <v xml:space="preserve"> </v>
      </c>
      <c r="AV303" s="420" t="str">
        <f t="shared" si="164"/>
        <v xml:space="preserve"> </v>
      </c>
      <c r="AW303" s="447" t="str">
        <f t="shared" si="165"/>
        <v/>
      </c>
      <c r="AX303" s="422" t="str">
        <f t="shared" si="166"/>
        <v/>
      </c>
      <c r="AY303" s="448" t="str">
        <f t="shared" si="167"/>
        <v/>
      </c>
      <c r="AZ303" s="449" t="str">
        <f t="shared" si="168"/>
        <v/>
      </c>
      <c r="BA303" s="450" t="str">
        <f t="shared" si="169"/>
        <v/>
      </c>
      <c r="BB303" s="451" t="str">
        <f t="shared" si="170"/>
        <v/>
      </c>
      <c r="BC303" s="452" t="str">
        <f t="shared" si="171"/>
        <v/>
      </c>
      <c r="BD303" s="451" t="str">
        <f t="shared" si="172"/>
        <v/>
      </c>
      <c r="BE303" s="453" t="str">
        <f t="shared" si="173"/>
        <v/>
      </c>
      <c r="BF303" s="451" t="str">
        <f t="shared" si="174"/>
        <v/>
      </c>
      <c r="BG303" s="452" t="str">
        <f t="shared" si="175"/>
        <v/>
      </c>
      <c r="BH303" s="454" t="str">
        <f t="shared" si="176"/>
        <v/>
      </c>
      <c r="BI303" s="431"/>
      <c r="BQ303" s="455" t="s">
        <v>2961</v>
      </c>
      <c r="BV303" s="455" t="s">
        <v>2962</v>
      </c>
      <c r="BW303" s="455"/>
      <c r="CC303" s="455" t="s">
        <v>2963</v>
      </c>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row>
    <row r="304" spans="1:140" ht="18.75" x14ac:dyDescent="0.3">
      <c r="A304" s="477"/>
      <c r="B304" s="478"/>
      <c r="C304" s="469">
        <v>291</v>
      </c>
      <c r="D304" s="480"/>
      <c r="E304" s="500"/>
      <c r="F304" s="481"/>
      <c r="G304" s="462"/>
      <c r="H304" s="463"/>
      <c r="I304" s="501"/>
      <c r="J304" s="497"/>
      <c r="K304" s="465"/>
      <c r="L304" s="466"/>
      <c r="M304" s="439"/>
      <c r="N304" s="399" t="str">
        <f t="shared" si="145"/>
        <v/>
      </c>
      <c r="O304" s="484"/>
      <c r="P304" s="484"/>
      <c r="Q304" s="484"/>
      <c r="R304" s="484"/>
      <c r="S304" s="484"/>
      <c r="T304" s="466"/>
      <c r="U304" s="485"/>
      <c r="V304" s="494"/>
      <c r="W304" s="495"/>
      <c r="X304" s="496"/>
      <c r="Y304" s="404">
        <f t="shared" si="146"/>
        <v>0</v>
      </c>
      <c r="Z304" s="405">
        <f t="shared" si="147"/>
        <v>0</v>
      </c>
      <c r="AA304" s="486"/>
      <c r="AB304" s="442">
        <f t="shared" si="148"/>
        <v>0</v>
      </c>
      <c r="AC304" s="487"/>
      <c r="AD304" s="409" t="str">
        <f t="shared" si="149"/>
        <v/>
      </c>
      <c r="AE304" s="410">
        <f t="shared" si="150"/>
        <v>0</v>
      </c>
      <c r="AF304" s="507"/>
      <c r="AG304" s="505"/>
      <c r="AH304" s="489"/>
      <c r="AI304" s="413">
        <f t="shared" si="151"/>
        <v>0</v>
      </c>
      <c r="AJ304" s="414">
        <f t="shared" si="152"/>
        <v>0</v>
      </c>
      <c r="AK304" s="415">
        <f t="shared" si="153"/>
        <v>0</v>
      </c>
      <c r="AL304" s="416">
        <f t="shared" si="154"/>
        <v>0</v>
      </c>
      <c r="AM304" s="416">
        <f t="shared" si="155"/>
        <v>0</v>
      </c>
      <c r="AN304" s="416">
        <f t="shared" si="156"/>
        <v>0</v>
      </c>
      <c r="AO304" s="416">
        <f t="shared" si="157"/>
        <v>0</v>
      </c>
      <c r="AP304" s="476" t="str">
        <f t="shared" si="158"/>
        <v xml:space="preserve"> </v>
      </c>
      <c r="AQ304" s="419" t="str">
        <f t="shared" si="159"/>
        <v xml:space="preserve"> </v>
      </c>
      <c r="AR304" s="419" t="str">
        <f t="shared" si="160"/>
        <v xml:space="preserve"> </v>
      </c>
      <c r="AS304" s="419" t="str">
        <f t="shared" si="161"/>
        <v xml:space="preserve"> </v>
      </c>
      <c r="AT304" s="419" t="str">
        <f t="shared" si="162"/>
        <v xml:space="preserve"> </v>
      </c>
      <c r="AU304" s="419" t="str">
        <f t="shared" si="163"/>
        <v xml:space="preserve"> </v>
      </c>
      <c r="AV304" s="420" t="str">
        <f t="shared" si="164"/>
        <v xml:space="preserve"> </v>
      </c>
      <c r="AW304" s="447" t="str">
        <f t="shared" si="165"/>
        <v/>
      </c>
      <c r="AX304" s="422" t="str">
        <f t="shared" si="166"/>
        <v/>
      </c>
      <c r="AY304" s="448" t="str">
        <f t="shared" si="167"/>
        <v/>
      </c>
      <c r="AZ304" s="449" t="str">
        <f t="shared" si="168"/>
        <v/>
      </c>
      <c r="BA304" s="450" t="str">
        <f t="shared" si="169"/>
        <v/>
      </c>
      <c r="BB304" s="451" t="str">
        <f t="shared" si="170"/>
        <v/>
      </c>
      <c r="BC304" s="452" t="str">
        <f t="shared" si="171"/>
        <v/>
      </c>
      <c r="BD304" s="451" t="str">
        <f t="shared" si="172"/>
        <v/>
      </c>
      <c r="BE304" s="453" t="str">
        <f t="shared" si="173"/>
        <v/>
      </c>
      <c r="BF304" s="451" t="str">
        <f t="shared" si="174"/>
        <v/>
      </c>
      <c r="BG304" s="452" t="str">
        <f t="shared" si="175"/>
        <v/>
      </c>
      <c r="BH304" s="454" t="str">
        <f t="shared" si="176"/>
        <v/>
      </c>
      <c r="BI304" s="431"/>
      <c r="BQ304" s="455" t="s">
        <v>2964</v>
      </c>
      <c r="BV304" s="455" t="s">
        <v>2965</v>
      </c>
      <c r="BW304" s="455"/>
      <c r="CC304" s="455" t="s">
        <v>2946</v>
      </c>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row>
    <row r="305" spans="1:140" ht="18.75" x14ac:dyDescent="0.3">
      <c r="A305" s="477"/>
      <c r="B305" s="478"/>
      <c r="C305" s="479">
        <v>292</v>
      </c>
      <c r="D305" s="480"/>
      <c r="E305" s="500"/>
      <c r="F305" s="481"/>
      <c r="G305" s="462"/>
      <c r="H305" s="463"/>
      <c r="I305" s="501"/>
      <c r="J305" s="497"/>
      <c r="K305" s="465"/>
      <c r="L305" s="466"/>
      <c r="M305" s="439"/>
      <c r="N305" s="399" t="str">
        <f t="shared" si="145"/>
        <v/>
      </c>
      <c r="O305" s="484"/>
      <c r="P305" s="484"/>
      <c r="Q305" s="484"/>
      <c r="R305" s="484"/>
      <c r="S305" s="484"/>
      <c r="T305" s="466"/>
      <c r="U305" s="485"/>
      <c r="V305" s="494"/>
      <c r="W305" s="495"/>
      <c r="X305" s="496"/>
      <c r="Y305" s="404">
        <f t="shared" si="146"/>
        <v>0</v>
      </c>
      <c r="Z305" s="405">
        <f t="shared" si="147"/>
        <v>0</v>
      </c>
      <c r="AA305" s="486"/>
      <c r="AB305" s="442">
        <f t="shared" si="148"/>
        <v>0</v>
      </c>
      <c r="AC305" s="487"/>
      <c r="AD305" s="409" t="str">
        <f t="shared" si="149"/>
        <v/>
      </c>
      <c r="AE305" s="410">
        <f t="shared" si="150"/>
        <v>0</v>
      </c>
      <c r="AF305" s="507"/>
      <c r="AG305" s="505"/>
      <c r="AH305" s="489"/>
      <c r="AI305" s="413">
        <f t="shared" si="151"/>
        <v>0</v>
      </c>
      <c r="AJ305" s="414">
        <f t="shared" si="152"/>
        <v>0</v>
      </c>
      <c r="AK305" s="415">
        <f t="shared" si="153"/>
        <v>0</v>
      </c>
      <c r="AL305" s="416">
        <f t="shared" si="154"/>
        <v>0</v>
      </c>
      <c r="AM305" s="416">
        <f t="shared" si="155"/>
        <v>0</v>
      </c>
      <c r="AN305" s="416">
        <f t="shared" si="156"/>
        <v>0</v>
      </c>
      <c r="AO305" s="416">
        <f t="shared" si="157"/>
        <v>0</v>
      </c>
      <c r="AP305" s="476" t="str">
        <f t="shared" si="158"/>
        <v xml:space="preserve"> </v>
      </c>
      <c r="AQ305" s="419" t="str">
        <f t="shared" si="159"/>
        <v xml:space="preserve"> </v>
      </c>
      <c r="AR305" s="419" t="str">
        <f t="shared" si="160"/>
        <v xml:space="preserve"> </v>
      </c>
      <c r="AS305" s="419" t="str">
        <f t="shared" si="161"/>
        <v xml:space="preserve"> </v>
      </c>
      <c r="AT305" s="419" t="str">
        <f t="shared" si="162"/>
        <v xml:space="preserve"> </v>
      </c>
      <c r="AU305" s="419" t="str">
        <f t="shared" si="163"/>
        <v xml:space="preserve"> </v>
      </c>
      <c r="AV305" s="420" t="str">
        <f t="shared" si="164"/>
        <v xml:space="preserve"> </v>
      </c>
      <c r="AW305" s="447" t="str">
        <f t="shared" si="165"/>
        <v/>
      </c>
      <c r="AX305" s="422" t="str">
        <f t="shared" si="166"/>
        <v/>
      </c>
      <c r="AY305" s="448" t="str">
        <f t="shared" si="167"/>
        <v/>
      </c>
      <c r="AZ305" s="449" t="str">
        <f t="shared" si="168"/>
        <v/>
      </c>
      <c r="BA305" s="450" t="str">
        <f t="shared" si="169"/>
        <v/>
      </c>
      <c r="BB305" s="451" t="str">
        <f t="shared" si="170"/>
        <v/>
      </c>
      <c r="BC305" s="452" t="str">
        <f t="shared" si="171"/>
        <v/>
      </c>
      <c r="BD305" s="451" t="str">
        <f t="shared" si="172"/>
        <v/>
      </c>
      <c r="BE305" s="453" t="str">
        <f t="shared" si="173"/>
        <v/>
      </c>
      <c r="BF305" s="451" t="str">
        <f t="shared" si="174"/>
        <v/>
      </c>
      <c r="BG305" s="452" t="str">
        <f t="shared" si="175"/>
        <v/>
      </c>
      <c r="BH305" s="454" t="str">
        <f t="shared" si="176"/>
        <v/>
      </c>
      <c r="BI305" s="431"/>
      <c r="BQ305" s="455" t="s">
        <v>2966</v>
      </c>
      <c r="BV305" s="455" t="s">
        <v>2967</v>
      </c>
      <c r="BW305" s="455"/>
      <c r="CC305" s="455" t="s">
        <v>2968</v>
      </c>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row>
    <row r="306" spans="1:140" ht="18.75" x14ac:dyDescent="0.3">
      <c r="A306" s="477"/>
      <c r="B306" s="478"/>
      <c r="C306" s="479">
        <v>293</v>
      </c>
      <c r="D306" s="480"/>
      <c r="E306" s="500"/>
      <c r="F306" s="481"/>
      <c r="G306" s="462"/>
      <c r="H306" s="463"/>
      <c r="I306" s="501"/>
      <c r="J306" s="497"/>
      <c r="K306" s="465"/>
      <c r="L306" s="466"/>
      <c r="M306" s="439"/>
      <c r="N306" s="399" t="str">
        <f t="shared" si="145"/>
        <v/>
      </c>
      <c r="O306" s="484"/>
      <c r="P306" s="484"/>
      <c r="Q306" s="484"/>
      <c r="R306" s="484"/>
      <c r="S306" s="484"/>
      <c r="T306" s="466"/>
      <c r="U306" s="485"/>
      <c r="V306" s="494"/>
      <c r="W306" s="495"/>
      <c r="X306" s="496"/>
      <c r="Y306" s="404">
        <f t="shared" si="146"/>
        <v>0</v>
      </c>
      <c r="Z306" s="405">
        <f t="shared" si="147"/>
        <v>0</v>
      </c>
      <c r="AA306" s="486"/>
      <c r="AB306" s="442">
        <f t="shared" si="148"/>
        <v>0</v>
      </c>
      <c r="AC306" s="487"/>
      <c r="AD306" s="409" t="str">
        <f t="shared" si="149"/>
        <v/>
      </c>
      <c r="AE306" s="410">
        <f t="shared" si="150"/>
        <v>0</v>
      </c>
      <c r="AF306" s="507"/>
      <c r="AG306" s="505"/>
      <c r="AH306" s="489"/>
      <c r="AI306" s="413">
        <f t="shared" si="151"/>
        <v>0</v>
      </c>
      <c r="AJ306" s="414">
        <f t="shared" si="152"/>
        <v>0</v>
      </c>
      <c r="AK306" s="415">
        <f t="shared" si="153"/>
        <v>0</v>
      </c>
      <c r="AL306" s="416">
        <f t="shared" si="154"/>
        <v>0</v>
      </c>
      <c r="AM306" s="416">
        <f t="shared" si="155"/>
        <v>0</v>
      </c>
      <c r="AN306" s="416">
        <f t="shared" si="156"/>
        <v>0</v>
      </c>
      <c r="AO306" s="416">
        <f t="shared" si="157"/>
        <v>0</v>
      </c>
      <c r="AP306" s="476" t="str">
        <f t="shared" si="158"/>
        <v xml:space="preserve"> </v>
      </c>
      <c r="AQ306" s="419" t="str">
        <f t="shared" si="159"/>
        <v xml:space="preserve"> </v>
      </c>
      <c r="AR306" s="419" t="str">
        <f t="shared" si="160"/>
        <v xml:space="preserve"> </v>
      </c>
      <c r="AS306" s="419" t="str">
        <f t="shared" si="161"/>
        <v xml:space="preserve"> </v>
      </c>
      <c r="AT306" s="419" t="str">
        <f t="shared" si="162"/>
        <v xml:space="preserve"> </v>
      </c>
      <c r="AU306" s="419" t="str">
        <f t="shared" si="163"/>
        <v xml:space="preserve"> </v>
      </c>
      <c r="AV306" s="420" t="str">
        <f t="shared" si="164"/>
        <v xml:space="preserve"> </v>
      </c>
      <c r="AW306" s="447" t="str">
        <f t="shared" si="165"/>
        <v/>
      </c>
      <c r="AX306" s="422" t="str">
        <f t="shared" si="166"/>
        <v/>
      </c>
      <c r="AY306" s="448" t="str">
        <f t="shared" si="167"/>
        <v/>
      </c>
      <c r="AZ306" s="449" t="str">
        <f t="shared" si="168"/>
        <v/>
      </c>
      <c r="BA306" s="450" t="str">
        <f t="shared" si="169"/>
        <v/>
      </c>
      <c r="BB306" s="451" t="str">
        <f t="shared" si="170"/>
        <v/>
      </c>
      <c r="BC306" s="452" t="str">
        <f t="shared" si="171"/>
        <v/>
      </c>
      <c r="BD306" s="451" t="str">
        <f t="shared" si="172"/>
        <v/>
      </c>
      <c r="BE306" s="453" t="str">
        <f t="shared" si="173"/>
        <v/>
      </c>
      <c r="BF306" s="451" t="str">
        <f t="shared" si="174"/>
        <v/>
      </c>
      <c r="BG306" s="452" t="str">
        <f t="shared" si="175"/>
        <v/>
      </c>
      <c r="BH306" s="454" t="str">
        <f t="shared" si="176"/>
        <v/>
      </c>
      <c r="BI306" s="431"/>
      <c r="BQ306" s="455" t="s">
        <v>2969</v>
      </c>
      <c r="BV306" s="455" t="s">
        <v>2970</v>
      </c>
      <c r="BW306" s="455"/>
      <c r="CC306" s="455" t="s">
        <v>2971</v>
      </c>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row>
    <row r="307" spans="1:140" ht="18.75" x14ac:dyDescent="0.3">
      <c r="A307" s="477"/>
      <c r="B307" s="478"/>
      <c r="C307" s="469">
        <v>294</v>
      </c>
      <c r="D307" s="498"/>
      <c r="E307" s="515"/>
      <c r="F307" s="481"/>
      <c r="G307" s="462"/>
      <c r="H307" s="463"/>
      <c r="I307" s="501"/>
      <c r="J307" s="497"/>
      <c r="K307" s="465"/>
      <c r="L307" s="466"/>
      <c r="M307" s="439"/>
      <c r="N307" s="399" t="str">
        <f t="shared" si="145"/>
        <v/>
      </c>
      <c r="O307" s="484"/>
      <c r="P307" s="484"/>
      <c r="Q307" s="484"/>
      <c r="R307" s="484"/>
      <c r="S307" s="484"/>
      <c r="T307" s="466"/>
      <c r="U307" s="485"/>
      <c r="V307" s="494"/>
      <c r="W307" s="495"/>
      <c r="X307" s="496"/>
      <c r="Y307" s="404">
        <f t="shared" si="146"/>
        <v>0</v>
      </c>
      <c r="Z307" s="405">
        <f t="shared" si="147"/>
        <v>0</v>
      </c>
      <c r="AA307" s="486"/>
      <c r="AB307" s="442">
        <f t="shared" si="148"/>
        <v>0</v>
      </c>
      <c r="AC307" s="487"/>
      <c r="AD307" s="409" t="str">
        <f t="shared" si="149"/>
        <v/>
      </c>
      <c r="AE307" s="410">
        <f t="shared" si="150"/>
        <v>0</v>
      </c>
      <c r="AF307" s="507"/>
      <c r="AG307" s="505"/>
      <c r="AH307" s="489"/>
      <c r="AI307" s="413">
        <f t="shared" si="151"/>
        <v>0</v>
      </c>
      <c r="AJ307" s="414">
        <f t="shared" si="152"/>
        <v>0</v>
      </c>
      <c r="AK307" s="415">
        <f t="shared" si="153"/>
        <v>0</v>
      </c>
      <c r="AL307" s="416">
        <f t="shared" si="154"/>
        <v>0</v>
      </c>
      <c r="AM307" s="416">
        <f t="shared" si="155"/>
        <v>0</v>
      </c>
      <c r="AN307" s="416">
        <f t="shared" si="156"/>
        <v>0</v>
      </c>
      <c r="AO307" s="416">
        <f t="shared" si="157"/>
        <v>0</v>
      </c>
      <c r="AP307" s="476" t="str">
        <f t="shared" si="158"/>
        <v xml:space="preserve"> </v>
      </c>
      <c r="AQ307" s="419" t="str">
        <f t="shared" si="159"/>
        <v xml:space="preserve"> </v>
      </c>
      <c r="AR307" s="419" t="str">
        <f t="shared" si="160"/>
        <v xml:space="preserve"> </v>
      </c>
      <c r="AS307" s="419" t="str">
        <f t="shared" si="161"/>
        <v xml:space="preserve"> </v>
      </c>
      <c r="AT307" s="419" t="str">
        <f t="shared" si="162"/>
        <v xml:space="preserve"> </v>
      </c>
      <c r="AU307" s="419" t="str">
        <f t="shared" si="163"/>
        <v xml:space="preserve"> </v>
      </c>
      <c r="AV307" s="420" t="str">
        <f t="shared" si="164"/>
        <v xml:space="preserve"> </v>
      </c>
      <c r="AW307" s="447" t="str">
        <f t="shared" si="165"/>
        <v/>
      </c>
      <c r="AX307" s="422" t="str">
        <f t="shared" si="166"/>
        <v/>
      </c>
      <c r="AY307" s="448" t="str">
        <f t="shared" si="167"/>
        <v/>
      </c>
      <c r="AZ307" s="449" t="str">
        <f t="shared" si="168"/>
        <v/>
      </c>
      <c r="BA307" s="450" t="str">
        <f t="shared" si="169"/>
        <v/>
      </c>
      <c r="BB307" s="451" t="str">
        <f t="shared" si="170"/>
        <v/>
      </c>
      <c r="BC307" s="452" t="str">
        <f t="shared" si="171"/>
        <v/>
      </c>
      <c r="BD307" s="451" t="str">
        <f t="shared" si="172"/>
        <v/>
      </c>
      <c r="BE307" s="453" t="str">
        <f t="shared" si="173"/>
        <v/>
      </c>
      <c r="BF307" s="451" t="str">
        <f t="shared" si="174"/>
        <v/>
      </c>
      <c r="BG307" s="452" t="str">
        <f t="shared" si="175"/>
        <v/>
      </c>
      <c r="BH307" s="454" t="str">
        <f t="shared" si="176"/>
        <v/>
      </c>
      <c r="BI307" s="431"/>
      <c r="BQ307" s="455" t="s">
        <v>2972</v>
      </c>
      <c r="BV307" s="455" t="s">
        <v>2973</v>
      </c>
      <c r="BW307" s="455"/>
      <c r="CC307" s="455" t="s">
        <v>2946</v>
      </c>
    </row>
    <row r="308" spans="1:140" ht="18.75" x14ac:dyDescent="0.3">
      <c r="A308" s="477"/>
      <c r="B308" s="478"/>
      <c r="C308" s="479">
        <v>295</v>
      </c>
      <c r="D308" s="480"/>
      <c r="E308" s="500"/>
      <c r="F308" s="481"/>
      <c r="G308" s="462"/>
      <c r="H308" s="463"/>
      <c r="I308" s="501"/>
      <c r="J308" s="497"/>
      <c r="K308" s="465"/>
      <c r="L308" s="466"/>
      <c r="M308" s="439"/>
      <c r="N308" s="399" t="str">
        <f t="shared" si="145"/>
        <v/>
      </c>
      <c r="O308" s="484"/>
      <c r="P308" s="484"/>
      <c r="Q308" s="484"/>
      <c r="R308" s="484"/>
      <c r="S308" s="484"/>
      <c r="T308" s="466"/>
      <c r="U308" s="485"/>
      <c r="V308" s="494"/>
      <c r="W308" s="495"/>
      <c r="X308" s="496"/>
      <c r="Y308" s="404">
        <f t="shared" si="146"/>
        <v>0</v>
      </c>
      <c r="Z308" s="405">
        <f t="shared" si="147"/>
        <v>0</v>
      </c>
      <c r="AA308" s="486"/>
      <c r="AB308" s="442">
        <f t="shared" si="148"/>
        <v>0</v>
      </c>
      <c r="AC308" s="487"/>
      <c r="AD308" s="409" t="str">
        <f t="shared" si="149"/>
        <v/>
      </c>
      <c r="AE308" s="410">
        <f t="shared" si="150"/>
        <v>0</v>
      </c>
      <c r="AF308" s="507"/>
      <c r="AG308" s="505"/>
      <c r="AH308" s="489"/>
      <c r="AI308" s="413">
        <f t="shared" si="151"/>
        <v>0</v>
      </c>
      <c r="AJ308" s="414">
        <f t="shared" si="152"/>
        <v>0</v>
      </c>
      <c r="AK308" s="415">
        <f t="shared" si="153"/>
        <v>0</v>
      </c>
      <c r="AL308" s="416">
        <f t="shared" si="154"/>
        <v>0</v>
      </c>
      <c r="AM308" s="416">
        <f t="shared" si="155"/>
        <v>0</v>
      </c>
      <c r="AN308" s="416">
        <f t="shared" si="156"/>
        <v>0</v>
      </c>
      <c r="AO308" s="416">
        <f t="shared" si="157"/>
        <v>0</v>
      </c>
      <c r="AP308" s="476" t="str">
        <f t="shared" si="158"/>
        <v xml:space="preserve"> </v>
      </c>
      <c r="AQ308" s="419" t="str">
        <f t="shared" si="159"/>
        <v xml:space="preserve"> </v>
      </c>
      <c r="AR308" s="419" t="str">
        <f t="shared" si="160"/>
        <v xml:space="preserve"> </v>
      </c>
      <c r="AS308" s="419" t="str">
        <f t="shared" si="161"/>
        <v xml:space="preserve"> </v>
      </c>
      <c r="AT308" s="419" t="str">
        <f t="shared" si="162"/>
        <v xml:space="preserve"> </v>
      </c>
      <c r="AU308" s="419" t="str">
        <f t="shared" si="163"/>
        <v xml:space="preserve"> </v>
      </c>
      <c r="AV308" s="420" t="str">
        <f t="shared" si="164"/>
        <v xml:space="preserve"> </v>
      </c>
      <c r="AW308" s="447" t="str">
        <f t="shared" si="165"/>
        <v/>
      </c>
      <c r="AX308" s="422" t="str">
        <f t="shared" si="166"/>
        <v/>
      </c>
      <c r="AY308" s="448" t="str">
        <f t="shared" si="167"/>
        <v/>
      </c>
      <c r="AZ308" s="449" t="str">
        <f t="shared" si="168"/>
        <v/>
      </c>
      <c r="BA308" s="450" t="str">
        <f t="shared" si="169"/>
        <v/>
      </c>
      <c r="BB308" s="451" t="str">
        <f t="shared" si="170"/>
        <v/>
      </c>
      <c r="BC308" s="452" t="str">
        <f t="shared" si="171"/>
        <v/>
      </c>
      <c r="BD308" s="451" t="str">
        <f t="shared" si="172"/>
        <v/>
      </c>
      <c r="BE308" s="453" t="str">
        <f t="shared" si="173"/>
        <v/>
      </c>
      <c r="BF308" s="451" t="str">
        <f t="shared" si="174"/>
        <v/>
      </c>
      <c r="BG308" s="452" t="str">
        <f t="shared" si="175"/>
        <v/>
      </c>
      <c r="BH308" s="454" t="str">
        <f t="shared" si="176"/>
        <v/>
      </c>
      <c r="BI308" s="431"/>
      <c r="BQ308" s="455" t="s">
        <v>2974</v>
      </c>
      <c r="BV308" s="455" t="s">
        <v>2975</v>
      </c>
      <c r="BW308" s="455"/>
      <c r="CC308" s="455" t="s">
        <v>2976</v>
      </c>
    </row>
    <row r="309" spans="1:140" ht="18.75" x14ac:dyDescent="0.3">
      <c r="A309" s="477"/>
      <c r="B309" s="478"/>
      <c r="C309" s="469">
        <v>296</v>
      </c>
      <c r="D309" s="480"/>
      <c r="E309" s="516"/>
      <c r="F309" s="481"/>
      <c r="G309" s="462"/>
      <c r="H309" s="463"/>
      <c r="I309" s="501"/>
      <c r="J309" s="497"/>
      <c r="K309" s="465"/>
      <c r="L309" s="466"/>
      <c r="M309" s="439"/>
      <c r="N309" s="399" t="str">
        <f t="shared" si="145"/>
        <v/>
      </c>
      <c r="O309" s="484"/>
      <c r="P309" s="484"/>
      <c r="Q309" s="484"/>
      <c r="R309" s="484"/>
      <c r="S309" s="484"/>
      <c r="T309" s="466"/>
      <c r="U309" s="485"/>
      <c r="V309" s="494"/>
      <c r="W309" s="495"/>
      <c r="X309" s="496"/>
      <c r="Y309" s="404">
        <f t="shared" si="146"/>
        <v>0</v>
      </c>
      <c r="Z309" s="405">
        <f t="shared" si="147"/>
        <v>0</v>
      </c>
      <c r="AA309" s="486"/>
      <c r="AB309" s="442">
        <f t="shared" si="148"/>
        <v>0</v>
      </c>
      <c r="AC309" s="487"/>
      <c r="AD309" s="409" t="str">
        <f t="shared" si="149"/>
        <v/>
      </c>
      <c r="AE309" s="410">
        <f t="shared" si="150"/>
        <v>0</v>
      </c>
      <c r="AF309" s="507"/>
      <c r="AG309" s="505"/>
      <c r="AH309" s="489"/>
      <c r="AI309" s="413">
        <f t="shared" si="151"/>
        <v>0</v>
      </c>
      <c r="AJ309" s="414">
        <f t="shared" si="152"/>
        <v>0</v>
      </c>
      <c r="AK309" s="415">
        <f t="shared" si="153"/>
        <v>0</v>
      </c>
      <c r="AL309" s="416">
        <f t="shared" si="154"/>
        <v>0</v>
      </c>
      <c r="AM309" s="416">
        <f t="shared" si="155"/>
        <v>0</v>
      </c>
      <c r="AN309" s="416">
        <f t="shared" si="156"/>
        <v>0</v>
      </c>
      <c r="AO309" s="416">
        <f t="shared" si="157"/>
        <v>0</v>
      </c>
      <c r="AP309" s="476" t="str">
        <f t="shared" si="158"/>
        <v xml:space="preserve"> </v>
      </c>
      <c r="AQ309" s="419" t="str">
        <f t="shared" si="159"/>
        <v xml:space="preserve"> </v>
      </c>
      <c r="AR309" s="419" t="str">
        <f t="shared" si="160"/>
        <v xml:space="preserve"> </v>
      </c>
      <c r="AS309" s="419" t="str">
        <f t="shared" si="161"/>
        <v xml:space="preserve"> </v>
      </c>
      <c r="AT309" s="419" t="str">
        <f t="shared" si="162"/>
        <v xml:space="preserve"> </v>
      </c>
      <c r="AU309" s="419" t="str">
        <f t="shared" si="163"/>
        <v xml:space="preserve"> </v>
      </c>
      <c r="AV309" s="420" t="str">
        <f t="shared" si="164"/>
        <v xml:space="preserve"> </v>
      </c>
      <c r="AW309" s="447" t="str">
        <f t="shared" si="165"/>
        <v/>
      </c>
      <c r="AX309" s="422" t="str">
        <f t="shared" si="166"/>
        <v/>
      </c>
      <c r="AY309" s="448" t="str">
        <f t="shared" si="167"/>
        <v/>
      </c>
      <c r="AZ309" s="449" t="str">
        <f t="shared" si="168"/>
        <v/>
      </c>
      <c r="BA309" s="450" t="str">
        <f t="shared" si="169"/>
        <v/>
      </c>
      <c r="BB309" s="451" t="str">
        <f t="shared" si="170"/>
        <v/>
      </c>
      <c r="BC309" s="452" t="str">
        <f t="shared" si="171"/>
        <v/>
      </c>
      <c r="BD309" s="451" t="str">
        <f t="shared" si="172"/>
        <v/>
      </c>
      <c r="BE309" s="453" t="str">
        <f t="shared" si="173"/>
        <v/>
      </c>
      <c r="BF309" s="451" t="str">
        <f t="shared" si="174"/>
        <v/>
      </c>
      <c r="BG309" s="452" t="str">
        <f t="shared" si="175"/>
        <v/>
      </c>
      <c r="BH309" s="454" t="str">
        <f t="shared" si="176"/>
        <v/>
      </c>
      <c r="BI309" s="431"/>
      <c r="BQ309" s="455" t="s">
        <v>2977</v>
      </c>
      <c r="BV309" s="455" t="s">
        <v>2978</v>
      </c>
      <c r="BW309" s="455"/>
      <c r="CC309" s="455" t="s">
        <v>2979</v>
      </c>
    </row>
    <row r="310" spans="1:140" ht="18.75" x14ac:dyDescent="0.3">
      <c r="A310" s="477"/>
      <c r="B310" s="478"/>
      <c r="C310" s="479">
        <v>297</v>
      </c>
      <c r="D310" s="480"/>
      <c r="E310" s="500"/>
      <c r="F310" s="481"/>
      <c r="G310" s="462"/>
      <c r="H310" s="463"/>
      <c r="I310" s="501"/>
      <c r="J310" s="497"/>
      <c r="K310" s="465"/>
      <c r="L310" s="466"/>
      <c r="M310" s="439"/>
      <c r="N310" s="399" t="str">
        <f t="shared" si="145"/>
        <v/>
      </c>
      <c r="O310" s="484"/>
      <c r="P310" s="484"/>
      <c r="Q310" s="484"/>
      <c r="R310" s="484"/>
      <c r="S310" s="484"/>
      <c r="T310" s="466"/>
      <c r="U310" s="485"/>
      <c r="V310" s="494"/>
      <c r="W310" s="495"/>
      <c r="X310" s="496"/>
      <c r="Y310" s="404">
        <f t="shared" si="146"/>
        <v>0</v>
      </c>
      <c r="Z310" s="405">
        <f t="shared" si="147"/>
        <v>0</v>
      </c>
      <c r="AA310" s="486"/>
      <c r="AB310" s="442">
        <f t="shared" si="148"/>
        <v>0</v>
      </c>
      <c r="AC310" s="487"/>
      <c r="AD310" s="409" t="str">
        <f t="shared" si="149"/>
        <v/>
      </c>
      <c r="AE310" s="410">
        <f t="shared" si="150"/>
        <v>0</v>
      </c>
      <c r="AF310" s="507"/>
      <c r="AG310" s="505"/>
      <c r="AH310" s="489"/>
      <c r="AI310" s="413">
        <f t="shared" si="151"/>
        <v>0</v>
      </c>
      <c r="AJ310" s="414">
        <f t="shared" si="152"/>
        <v>0</v>
      </c>
      <c r="AK310" s="415">
        <f t="shared" si="153"/>
        <v>0</v>
      </c>
      <c r="AL310" s="416">
        <f t="shared" si="154"/>
        <v>0</v>
      </c>
      <c r="AM310" s="416">
        <f t="shared" si="155"/>
        <v>0</v>
      </c>
      <c r="AN310" s="416">
        <f t="shared" si="156"/>
        <v>0</v>
      </c>
      <c r="AO310" s="416">
        <f t="shared" si="157"/>
        <v>0</v>
      </c>
      <c r="AP310" s="476" t="str">
        <f t="shared" si="158"/>
        <v xml:space="preserve"> </v>
      </c>
      <c r="AQ310" s="419" t="str">
        <f t="shared" si="159"/>
        <v xml:space="preserve"> </v>
      </c>
      <c r="AR310" s="419" t="str">
        <f t="shared" si="160"/>
        <v xml:space="preserve"> </v>
      </c>
      <c r="AS310" s="419" t="str">
        <f t="shared" si="161"/>
        <v xml:space="preserve"> </v>
      </c>
      <c r="AT310" s="419" t="str">
        <f t="shared" si="162"/>
        <v xml:space="preserve"> </v>
      </c>
      <c r="AU310" s="419" t="str">
        <f t="shared" si="163"/>
        <v xml:space="preserve"> </v>
      </c>
      <c r="AV310" s="420" t="str">
        <f t="shared" si="164"/>
        <v xml:space="preserve"> </v>
      </c>
      <c r="AW310" s="447" t="str">
        <f t="shared" si="165"/>
        <v/>
      </c>
      <c r="AX310" s="422" t="str">
        <f t="shared" si="166"/>
        <v/>
      </c>
      <c r="AY310" s="448" t="str">
        <f t="shared" si="167"/>
        <v/>
      </c>
      <c r="AZ310" s="449" t="str">
        <f t="shared" si="168"/>
        <v/>
      </c>
      <c r="BA310" s="450" t="str">
        <f t="shared" si="169"/>
        <v/>
      </c>
      <c r="BB310" s="451" t="str">
        <f t="shared" si="170"/>
        <v/>
      </c>
      <c r="BC310" s="452" t="str">
        <f t="shared" si="171"/>
        <v/>
      </c>
      <c r="BD310" s="451" t="str">
        <f t="shared" si="172"/>
        <v/>
      </c>
      <c r="BE310" s="453" t="str">
        <f t="shared" si="173"/>
        <v/>
      </c>
      <c r="BF310" s="451" t="str">
        <f t="shared" si="174"/>
        <v/>
      </c>
      <c r="BG310" s="452" t="str">
        <f t="shared" si="175"/>
        <v/>
      </c>
      <c r="BH310" s="454" t="str">
        <f t="shared" si="176"/>
        <v/>
      </c>
      <c r="BI310" s="431"/>
      <c r="BQ310" s="455" t="s">
        <v>2980</v>
      </c>
      <c r="BV310" s="455" t="s">
        <v>2981</v>
      </c>
      <c r="BW310" s="455"/>
      <c r="CC310" s="455" t="s">
        <v>2982</v>
      </c>
    </row>
    <row r="311" spans="1:140" ht="18.75" x14ac:dyDescent="0.3">
      <c r="A311" s="477"/>
      <c r="B311" s="478"/>
      <c r="C311" s="479">
        <v>298</v>
      </c>
      <c r="D311" s="480"/>
      <c r="E311" s="500"/>
      <c r="F311" s="481"/>
      <c r="G311" s="462"/>
      <c r="H311" s="463"/>
      <c r="I311" s="501"/>
      <c r="J311" s="497"/>
      <c r="K311" s="465"/>
      <c r="L311" s="466"/>
      <c r="M311" s="439"/>
      <c r="N311" s="399" t="str">
        <f t="shared" si="145"/>
        <v/>
      </c>
      <c r="O311" s="484"/>
      <c r="P311" s="484"/>
      <c r="Q311" s="484"/>
      <c r="R311" s="484"/>
      <c r="S311" s="484"/>
      <c r="T311" s="466"/>
      <c r="U311" s="485"/>
      <c r="V311" s="494"/>
      <c r="W311" s="495"/>
      <c r="X311" s="496"/>
      <c r="Y311" s="404">
        <f t="shared" si="146"/>
        <v>0</v>
      </c>
      <c r="Z311" s="405">
        <f t="shared" si="147"/>
        <v>0</v>
      </c>
      <c r="AA311" s="486"/>
      <c r="AB311" s="442">
        <f t="shared" si="148"/>
        <v>0</v>
      </c>
      <c r="AC311" s="487"/>
      <c r="AD311" s="409" t="str">
        <f t="shared" si="149"/>
        <v/>
      </c>
      <c r="AE311" s="410">
        <f t="shared" si="150"/>
        <v>0</v>
      </c>
      <c r="AF311" s="507"/>
      <c r="AG311" s="505"/>
      <c r="AH311" s="489"/>
      <c r="AI311" s="413">
        <f t="shared" si="151"/>
        <v>0</v>
      </c>
      <c r="AJ311" s="414">
        <f t="shared" si="152"/>
        <v>0</v>
      </c>
      <c r="AK311" s="415">
        <f t="shared" si="153"/>
        <v>0</v>
      </c>
      <c r="AL311" s="416">
        <f t="shared" si="154"/>
        <v>0</v>
      </c>
      <c r="AM311" s="416">
        <f t="shared" si="155"/>
        <v>0</v>
      </c>
      <c r="AN311" s="416">
        <f t="shared" si="156"/>
        <v>0</v>
      </c>
      <c r="AO311" s="416">
        <f t="shared" si="157"/>
        <v>0</v>
      </c>
      <c r="AP311" s="476" t="str">
        <f t="shared" si="158"/>
        <v xml:space="preserve"> </v>
      </c>
      <c r="AQ311" s="419" t="str">
        <f t="shared" si="159"/>
        <v xml:space="preserve"> </v>
      </c>
      <c r="AR311" s="419" t="str">
        <f t="shared" si="160"/>
        <v xml:space="preserve"> </v>
      </c>
      <c r="AS311" s="419" t="str">
        <f t="shared" si="161"/>
        <v xml:space="preserve"> </v>
      </c>
      <c r="AT311" s="419" t="str">
        <f t="shared" si="162"/>
        <v xml:space="preserve"> </v>
      </c>
      <c r="AU311" s="419" t="str">
        <f t="shared" si="163"/>
        <v xml:space="preserve"> </v>
      </c>
      <c r="AV311" s="420" t="str">
        <f t="shared" si="164"/>
        <v xml:space="preserve"> </v>
      </c>
      <c r="AW311" s="447" t="str">
        <f t="shared" si="165"/>
        <v/>
      </c>
      <c r="AX311" s="422" t="str">
        <f t="shared" si="166"/>
        <v/>
      </c>
      <c r="AY311" s="448" t="str">
        <f t="shared" si="167"/>
        <v/>
      </c>
      <c r="AZ311" s="449" t="str">
        <f t="shared" si="168"/>
        <v/>
      </c>
      <c r="BA311" s="450" t="str">
        <f t="shared" si="169"/>
        <v/>
      </c>
      <c r="BB311" s="451" t="str">
        <f t="shared" si="170"/>
        <v/>
      </c>
      <c r="BC311" s="452" t="str">
        <f t="shared" si="171"/>
        <v/>
      </c>
      <c r="BD311" s="451" t="str">
        <f t="shared" si="172"/>
        <v/>
      </c>
      <c r="BE311" s="453" t="str">
        <f t="shared" si="173"/>
        <v/>
      </c>
      <c r="BF311" s="451" t="str">
        <f t="shared" si="174"/>
        <v/>
      </c>
      <c r="BG311" s="452" t="str">
        <f t="shared" si="175"/>
        <v/>
      </c>
      <c r="BH311" s="454" t="str">
        <f t="shared" si="176"/>
        <v/>
      </c>
      <c r="BI311" s="431"/>
      <c r="BQ311" s="455" t="s">
        <v>2983</v>
      </c>
      <c r="BV311" s="455" t="s">
        <v>2984</v>
      </c>
      <c r="BW311" s="455"/>
      <c r="CC311" s="455" t="s">
        <v>2985</v>
      </c>
    </row>
    <row r="312" spans="1:140" ht="18.75" x14ac:dyDescent="0.3">
      <c r="A312" s="477"/>
      <c r="B312" s="478"/>
      <c r="C312" s="469">
        <v>299</v>
      </c>
      <c r="D312" s="517"/>
      <c r="E312" s="530"/>
      <c r="F312" s="481"/>
      <c r="G312" s="518"/>
      <c r="H312" s="510"/>
      <c r="I312" s="511"/>
      <c r="J312" s="512"/>
      <c r="K312" s="513"/>
      <c r="L312" s="514"/>
      <c r="M312" s="519"/>
      <c r="N312" s="399" t="str">
        <f t="shared" si="145"/>
        <v/>
      </c>
      <c r="O312" s="484"/>
      <c r="P312" s="484"/>
      <c r="Q312" s="484"/>
      <c r="R312" s="484"/>
      <c r="S312" s="484"/>
      <c r="T312" s="514"/>
      <c r="U312" s="520"/>
      <c r="V312" s="494"/>
      <c r="W312" s="521"/>
      <c r="X312" s="495"/>
      <c r="Y312" s="404">
        <f t="shared" si="146"/>
        <v>0</v>
      </c>
      <c r="Z312" s="405">
        <f t="shared" si="147"/>
        <v>0</v>
      </c>
      <c r="AA312" s="522"/>
      <c r="AB312" s="442">
        <f t="shared" si="148"/>
        <v>0</v>
      </c>
      <c r="AC312" s="487"/>
      <c r="AD312" s="409" t="str">
        <f t="shared" si="149"/>
        <v/>
      </c>
      <c r="AE312" s="410">
        <f t="shared" si="150"/>
        <v>0</v>
      </c>
      <c r="AF312" s="523"/>
      <c r="AG312" s="524"/>
      <c r="AH312" s="507"/>
      <c r="AI312" s="413">
        <f t="shared" si="151"/>
        <v>0</v>
      </c>
      <c r="AJ312" s="414">
        <f t="shared" si="152"/>
        <v>0</v>
      </c>
      <c r="AK312" s="415">
        <f t="shared" si="153"/>
        <v>0</v>
      </c>
      <c r="AL312" s="416">
        <f t="shared" si="154"/>
        <v>0</v>
      </c>
      <c r="AM312" s="416">
        <f t="shared" si="155"/>
        <v>0</v>
      </c>
      <c r="AN312" s="416">
        <f t="shared" si="156"/>
        <v>0</v>
      </c>
      <c r="AO312" s="416">
        <f t="shared" si="157"/>
        <v>0</v>
      </c>
      <c r="AP312" s="476" t="str">
        <f t="shared" si="158"/>
        <v xml:space="preserve"> </v>
      </c>
      <c r="AQ312" s="419" t="str">
        <f t="shared" si="159"/>
        <v xml:space="preserve"> </v>
      </c>
      <c r="AR312" s="419" t="str">
        <f t="shared" si="160"/>
        <v xml:space="preserve"> </v>
      </c>
      <c r="AS312" s="419" t="str">
        <f t="shared" si="161"/>
        <v xml:space="preserve"> </v>
      </c>
      <c r="AT312" s="419" t="str">
        <f t="shared" si="162"/>
        <v xml:space="preserve"> </v>
      </c>
      <c r="AU312" s="419" t="str">
        <f t="shared" si="163"/>
        <v xml:space="preserve"> </v>
      </c>
      <c r="AV312" s="420" t="str">
        <f t="shared" si="164"/>
        <v xml:space="preserve"> </v>
      </c>
      <c r="AW312" s="447" t="str">
        <f t="shared" si="165"/>
        <v/>
      </c>
      <c r="AX312" s="422" t="str">
        <f t="shared" si="166"/>
        <v/>
      </c>
      <c r="AY312" s="448" t="str">
        <f t="shared" si="167"/>
        <v/>
      </c>
      <c r="AZ312" s="449" t="str">
        <f t="shared" si="168"/>
        <v/>
      </c>
      <c r="BA312" s="450" t="str">
        <f t="shared" si="169"/>
        <v/>
      </c>
      <c r="BB312" s="451" t="str">
        <f t="shared" si="170"/>
        <v/>
      </c>
      <c r="BC312" s="452" t="str">
        <f t="shared" si="171"/>
        <v/>
      </c>
      <c r="BD312" s="451" t="str">
        <f t="shared" si="172"/>
        <v/>
      </c>
      <c r="BE312" s="453" t="str">
        <f t="shared" si="173"/>
        <v/>
      </c>
      <c r="BF312" s="451" t="str">
        <f t="shared" si="174"/>
        <v/>
      </c>
      <c r="BG312" s="452" t="str">
        <f t="shared" si="175"/>
        <v/>
      </c>
      <c r="BH312" s="454" t="str">
        <f t="shared" si="176"/>
        <v/>
      </c>
      <c r="BI312" s="431"/>
      <c r="BQ312" s="455" t="s">
        <v>2986</v>
      </c>
      <c r="BV312" s="455" t="s">
        <v>2987</v>
      </c>
      <c r="BW312" s="455"/>
      <c r="CC312" s="455" t="s">
        <v>2988</v>
      </c>
    </row>
    <row r="313" spans="1:140" s="535" customFormat="1" ht="18.75" x14ac:dyDescent="0.3">
      <c r="A313" s="477"/>
      <c r="B313" s="478"/>
      <c r="C313" s="469">
        <v>300</v>
      </c>
      <c r="D313" s="480"/>
      <c r="E313" s="531"/>
      <c r="F313" s="481"/>
      <c r="G313" s="462"/>
      <c r="H313" s="525"/>
      <c r="I313" s="501"/>
      <c r="J313" s="497"/>
      <c r="K313" s="465"/>
      <c r="L313" s="466"/>
      <c r="M313" s="439"/>
      <c r="N313" s="399" t="str">
        <f t="shared" si="145"/>
        <v/>
      </c>
      <c r="O313" s="484"/>
      <c r="P313" s="484"/>
      <c r="Q313" s="484"/>
      <c r="R313" s="484"/>
      <c r="S313" s="484"/>
      <c r="T313" s="484"/>
      <c r="U313" s="466"/>
      <c r="V313" s="494"/>
      <c r="W313" s="495"/>
      <c r="X313" s="495"/>
      <c r="Y313" s="404">
        <f t="shared" si="146"/>
        <v>0</v>
      </c>
      <c r="Z313" s="405">
        <f t="shared" si="147"/>
        <v>0</v>
      </c>
      <c r="AA313" s="486"/>
      <c r="AB313" s="442">
        <f t="shared" si="148"/>
        <v>0</v>
      </c>
      <c r="AC313" s="487"/>
      <c r="AD313" s="409" t="str">
        <f t="shared" si="149"/>
        <v/>
      </c>
      <c r="AE313" s="410">
        <f t="shared" si="150"/>
        <v>0</v>
      </c>
      <c r="AF313" s="507"/>
      <c r="AG313" s="526"/>
      <c r="AH313" s="507"/>
      <c r="AI313" s="413">
        <f t="shared" si="151"/>
        <v>0</v>
      </c>
      <c r="AJ313" s="414">
        <f t="shared" si="152"/>
        <v>0</v>
      </c>
      <c r="AK313" s="415">
        <f t="shared" si="153"/>
        <v>0</v>
      </c>
      <c r="AL313" s="416">
        <f t="shared" si="154"/>
        <v>0</v>
      </c>
      <c r="AM313" s="416">
        <f t="shared" si="155"/>
        <v>0</v>
      </c>
      <c r="AN313" s="416">
        <f t="shared" si="156"/>
        <v>0</v>
      </c>
      <c r="AO313" s="416">
        <f t="shared" si="157"/>
        <v>0</v>
      </c>
      <c r="AP313" s="476" t="str">
        <f t="shared" si="158"/>
        <v xml:space="preserve"> </v>
      </c>
      <c r="AQ313" s="419" t="str">
        <f t="shared" si="159"/>
        <v xml:space="preserve"> </v>
      </c>
      <c r="AR313" s="419" t="str">
        <f t="shared" si="160"/>
        <v xml:space="preserve"> </v>
      </c>
      <c r="AS313" s="419" t="str">
        <f t="shared" si="161"/>
        <v xml:space="preserve"> </v>
      </c>
      <c r="AT313" s="419" t="str">
        <f t="shared" si="162"/>
        <v xml:space="preserve"> </v>
      </c>
      <c r="AU313" s="419" t="str">
        <f t="shared" si="163"/>
        <v xml:space="preserve"> </v>
      </c>
      <c r="AV313" s="420" t="str">
        <f t="shared" si="164"/>
        <v xml:space="preserve"> </v>
      </c>
      <c r="AW313" s="447" t="str">
        <f t="shared" si="165"/>
        <v/>
      </c>
      <c r="AX313" s="422" t="str">
        <f t="shared" si="166"/>
        <v/>
      </c>
      <c r="AY313" s="448" t="str">
        <f t="shared" si="167"/>
        <v/>
      </c>
      <c r="AZ313" s="449" t="str">
        <f t="shared" si="168"/>
        <v/>
      </c>
      <c r="BA313" s="450" t="str">
        <f t="shared" si="169"/>
        <v/>
      </c>
      <c r="BB313" s="451" t="str">
        <f t="shared" si="170"/>
        <v/>
      </c>
      <c r="BC313" s="452" t="str">
        <f t="shared" si="171"/>
        <v/>
      </c>
      <c r="BD313" s="451" t="str">
        <f t="shared" si="172"/>
        <v/>
      </c>
      <c r="BE313" s="453" t="str">
        <f t="shared" si="173"/>
        <v/>
      </c>
      <c r="BF313" s="451" t="str">
        <f t="shared" si="174"/>
        <v/>
      </c>
      <c r="BG313" s="452" t="str">
        <f t="shared" si="175"/>
        <v/>
      </c>
      <c r="BH313" s="454" t="str">
        <f t="shared" si="176"/>
        <v/>
      </c>
      <c r="BI313" s="431"/>
      <c r="BJ313" s="33"/>
      <c r="BK313" s="33"/>
      <c r="BL313" s="33"/>
      <c r="BM313" s="33"/>
      <c r="BN313" s="33"/>
      <c r="BO313" s="33"/>
      <c r="BP313" s="33"/>
      <c r="BQ313" s="455" t="s">
        <v>2989</v>
      </c>
      <c r="BR313" s="33"/>
      <c r="BS313" s="33"/>
      <c r="BT313" s="33"/>
      <c r="BU313" s="33"/>
      <c r="BV313" s="455" t="s">
        <v>2990</v>
      </c>
      <c r="BW313" s="455"/>
      <c r="BX313" s="33"/>
      <c r="BY313" s="33"/>
      <c r="BZ313" s="33"/>
      <c r="CA313" s="33"/>
      <c r="CB313" s="33"/>
      <c r="CC313" s="455" t="s">
        <v>2991</v>
      </c>
      <c r="CD313" s="34"/>
      <c r="CE313" s="34"/>
      <c r="CF313" s="354"/>
      <c r="CG313" s="354"/>
      <c r="CH313" s="354"/>
      <c r="CI313" s="352"/>
      <c r="CJ313" s="352"/>
      <c r="CK313" s="352"/>
      <c r="CL313" s="352"/>
      <c r="CM313" s="352"/>
      <c r="CN313" s="352"/>
      <c r="CO313" s="352"/>
      <c r="CP313" s="352"/>
      <c r="CQ313" s="352"/>
      <c r="CR313" s="352"/>
      <c r="CS313" s="352"/>
      <c r="CT313" s="352"/>
      <c r="CU313" s="352"/>
      <c r="CV313" s="352"/>
      <c r="CW313" s="352"/>
      <c r="CX313" s="352"/>
      <c r="CY313" s="352"/>
      <c r="CZ313" s="352"/>
      <c r="DA313" s="352"/>
      <c r="DB313" s="352"/>
      <c r="DC313" s="352"/>
      <c r="DD313" s="352"/>
      <c r="DE313" s="352"/>
      <c r="DF313" s="352"/>
      <c r="DG313" s="352"/>
      <c r="DH313" s="352"/>
      <c r="DI313" s="352"/>
      <c r="DJ313" s="352"/>
      <c r="DK313" s="352"/>
      <c r="DL313" s="352"/>
      <c r="DM313" s="352"/>
      <c r="DN313" s="352"/>
      <c r="DO313" s="352"/>
      <c r="DP313" s="352"/>
      <c r="DQ313" s="352"/>
      <c r="DR313" s="352"/>
      <c r="DS313" s="352"/>
      <c r="DT313" s="352"/>
      <c r="DU313" s="352"/>
      <c r="DV313" s="352"/>
      <c r="DW313" s="352"/>
      <c r="DX313" s="352"/>
      <c r="DY313" s="352"/>
      <c r="DZ313" s="352"/>
      <c r="EA313" s="352"/>
      <c r="EB313" s="352"/>
      <c r="EC313" s="352"/>
      <c r="ED313" s="352"/>
      <c r="EE313" s="352"/>
      <c r="EF313" s="352"/>
      <c r="EG313" s="352"/>
      <c r="EH313" s="352"/>
      <c r="EI313" s="352"/>
      <c r="EJ313" s="352"/>
    </row>
    <row r="314" spans="1:140" ht="18.75" x14ac:dyDescent="0.3">
      <c r="A314" s="386"/>
      <c r="B314" s="387"/>
      <c r="C314" s="469">
        <v>301</v>
      </c>
      <c r="D314" s="470"/>
      <c r="E314" s="532"/>
      <c r="F314" s="391"/>
      <c r="G314" s="392"/>
      <c r="H314" s="393"/>
      <c r="I314" s="394"/>
      <c r="J314" s="395"/>
      <c r="K314" s="396"/>
      <c r="L314" s="397"/>
      <c r="M314" s="398"/>
      <c r="N314" s="399" t="str">
        <f t="shared" si="145"/>
        <v/>
      </c>
      <c r="O314" s="400"/>
      <c r="P314" s="473"/>
      <c r="Q314" s="473"/>
      <c r="R314" s="473"/>
      <c r="S314" s="473"/>
      <c r="T314" s="473"/>
      <c r="U314" s="474"/>
      <c r="V314" s="441"/>
      <c r="W314" s="403"/>
      <c r="X314" s="403"/>
      <c r="Y314" s="404">
        <f t="shared" si="146"/>
        <v>0</v>
      </c>
      <c r="Z314" s="405">
        <f t="shared" si="147"/>
        <v>0</v>
      </c>
      <c r="AA314" s="536"/>
      <c r="AB314" s="442">
        <f t="shared" si="148"/>
        <v>0</v>
      </c>
      <c r="AC314" s="487"/>
      <c r="AD314" s="409" t="str">
        <f t="shared" si="149"/>
        <v/>
      </c>
      <c r="AE314" s="410">
        <f t="shared" si="150"/>
        <v>0</v>
      </c>
      <c r="AF314" s="537"/>
      <c r="AG314" s="505"/>
      <c r="AH314" s="489"/>
      <c r="AI314" s="413">
        <f t="shared" si="151"/>
        <v>0</v>
      </c>
      <c r="AJ314" s="414">
        <f t="shared" si="152"/>
        <v>0</v>
      </c>
      <c r="AK314" s="415">
        <f t="shared" si="153"/>
        <v>0</v>
      </c>
      <c r="AL314" s="416">
        <f t="shared" si="154"/>
        <v>0</v>
      </c>
      <c r="AM314" s="416">
        <f t="shared" si="155"/>
        <v>0</v>
      </c>
      <c r="AN314" s="416">
        <f t="shared" si="156"/>
        <v>0</v>
      </c>
      <c r="AO314" s="416">
        <f t="shared" si="157"/>
        <v>0</v>
      </c>
      <c r="AP314" s="476" t="str">
        <f t="shared" si="158"/>
        <v xml:space="preserve"> </v>
      </c>
      <c r="AQ314" s="419" t="str">
        <f t="shared" si="159"/>
        <v xml:space="preserve"> </v>
      </c>
      <c r="AR314" s="419" t="str">
        <f t="shared" si="160"/>
        <v xml:space="preserve"> </v>
      </c>
      <c r="AS314" s="419" t="str">
        <f t="shared" si="161"/>
        <v xml:space="preserve"> </v>
      </c>
      <c r="AT314" s="419" t="str">
        <f t="shared" si="162"/>
        <v xml:space="preserve"> </v>
      </c>
      <c r="AU314" s="419" t="str">
        <f t="shared" si="163"/>
        <v xml:space="preserve"> </v>
      </c>
      <c r="AV314" s="420" t="str">
        <f t="shared" si="164"/>
        <v xml:space="preserve"> </v>
      </c>
      <c r="AW314" s="447" t="str">
        <f t="shared" si="165"/>
        <v/>
      </c>
      <c r="AX314" s="422" t="str">
        <f t="shared" si="166"/>
        <v/>
      </c>
      <c r="AY314" s="448" t="str">
        <f t="shared" si="167"/>
        <v/>
      </c>
      <c r="AZ314" s="449" t="str">
        <f t="shared" si="168"/>
        <v/>
      </c>
      <c r="BA314" s="450" t="str">
        <f t="shared" si="169"/>
        <v/>
      </c>
      <c r="BB314" s="451" t="str">
        <f t="shared" si="170"/>
        <v/>
      </c>
      <c r="BC314" s="452" t="str">
        <f t="shared" si="171"/>
        <v/>
      </c>
      <c r="BD314" s="451" t="str">
        <f t="shared" si="172"/>
        <v/>
      </c>
      <c r="BE314" s="453" t="str">
        <f t="shared" si="173"/>
        <v/>
      </c>
      <c r="BF314" s="451" t="str">
        <f t="shared" si="174"/>
        <v/>
      </c>
      <c r="BG314" s="452" t="str">
        <f t="shared" si="175"/>
        <v/>
      </c>
      <c r="BH314" s="454" t="str">
        <f t="shared" si="176"/>
        <v/>
      </c>
      <c r="BI314" s="431"/>
      <c r="BQ314" s="455" t="s">
        <v>2992</v>
      </c>
      <c r="BV314" s="455" t="s">
        <v>2993</v>
      </c>
      <c r="BW314" s="455"/>
      <c r="CC314" s="455" t="s">
        <v>2994</v>
      </c>
    </row>
    <row r="315" spans="1:140" ht="18.75" x14ac:dyDescent="0.3">
      <c r="A315" s="386"/>
      <c r="B315" s="387"/>
      <c r="C315" s="469">
        <v>302</v>
      </c>
      <c r="D315" s="470"/>
      <c r="E315" s="533"/>
      <c r="F315" s="391"/>
      <c r="G315" s="392"/>
      <c r="H315" s="493"/>
      <c r="I315" s="394"/>
      <c r="J315" s="395"/>
      <c r="K315" s="396"/>
      <c r="L315" s="397"/>
      <c r="M315" s="398"/>
      <c r="N315" s="399" t="str">
        <f t="shared" si="145"/>
        <v/>
      </c>
      <c r="O315" s="473"/>
      <c r="P315" s="473"/>
      <c r="Q315" s="473"/>
      <c r="R315" s="473"/>
      <c r="S315" s="473"/>
      <c r="T315" s="474"/>
      <c r="U315" s="475"/>
      <c r="V315" s="441"/>
      <c r="W315" s="403"/>
      <c r="X315" s="403"/>
      <c r="Y315" s="404">
        <f t="shared" si="146"/>
        <v>0</v>
      </c>
      <c r="Z315" s="405">
        <f t="shared" si="147"/>
        <v>0</v>
      </c>
      <c r="AA315" s="406"/>
      <c r="AB315" s="442">
        <f t="shared" si="148"/>
        <v>0</v>
      </c>
      <c r="AC315" s="443"/>
      <c r="AD315" s="409" t="str">
        <f t="shared" si="149"/>
        <v/>
      </c>
      <c r="AE315" s="410">
        <f t="shared" si="150"/>
        <v>0</v>
      </c>
      <c r="AF315" s="411"/>
      <c r="AG315" s="444"/>
      <c r="AH315" s="445"/>
      <c r="AI315" s="413">
        <f t="shared" si="151"/>
        <v>0</v>
      </c>
      <c r="AJ315" s="414">
        <f t="shared" si="152"/>
        <v>0</v>
      </c>
      <c r="AK315" s="415">
        <f t="shared" si="153"/>
        <v>0</v>
      </c>
      <c r="AL315" s="416">
        <f t="shared" si="154"/>
        <v>0</v>
      </c>
      <c r="AM315" s="416">
        <f t="shared" si="155"/>
        <v>0</v>
      </c>
      <c r="AN315" s="416">
        <f t="shared" si="156"/>
        <v>0</v>
      </c>
      <c r="AO315" s="416">
        <f t="shared" si="157"/>
        <v>0</v>
      </c>
      <c r="AP315" s="476" t="str">
        <f t="shared" si="158"/>
        <v xml:space="preserve"> </v>
      </c>
      <c r="AQ315" s="419" t="str">
        <f t="shared" si="159"/>
        <v xml:space="preserve"> </v>
      </c>
      <c r="AR315" s="419" t="str">
        <f t="shared" si="160"/>
        <v xml:space="preserve"> </v>
      </c>
      <c r="AS315" s="419" t="str">
        <f t="shared" si="161"/>
        <v xml:space="preserve"> </v>
      </c>
      <c r="AT315" s="419" t="str">
        <f t="shared" si="162"/>
        <v xml:space="preserve"> </v>
      </c>
      <c r="AU315" s="419" t="str">
        <f t="shared" si="163"/>
        <v xml:space="preserve"> </v>
      </c>
      <c r="AV315" s="420" t="str">
        <f t="shared" si="164"/>
        <v xml:space="preserve"> </v>
      </c>
      <c r="AW315" s="447" t="str">
        <f t="shared" si="165"/>
        <v/>
      </c>
      <c r="AX315" s="422" t="str">
        <f t="shared" si="166"/>
        <v/>
      </c>
      <c r="AY315" s="448" t="str">
        <f t="shared" si="167"/>
        <v/>
      </c>
      <c r="AZ315" s="449" t="str">
        <f t="shared" si="168"/>
        <v/>
      </c>
      <c r="BA315" s="450" t="str">
        <f t="shared" si="169"/>
        <v/>
      </c>
      <c r="BB315" s="451" t="str">
        <f t="shared" si="170"/>
        <v/>
      </c>
      <c r="BC315" s="452" t="str">
        <f t="shared" si="171"/>
        <v/>
      </c>
      <c r="BD315" s="451" t="str">
        <f t="shared" si="172"/>
        <v/>
      </c>
      <c r="BE315" s="453" t="str">
        <f t="shared" si="173"/>
        <v/>
      </c>
      <c r="BF315" s="451" t="str">
        <f t="shared" si="174"/>
        <v/>
      </c>
      <c r="BG315" s="452" t="str">
        <f t="shared" si="175"/>
        <v/>
      </c>
      <c r="BH315" s="454" t="str">
        <f t="shared" si="176"/>
        <v/>
      </c>
      <c r="BI315" s="431"/>
      <c r="BQ315" s="455" t="s">
        <v>2995</v>
      </c>
      <c r="BV315" s="455" t="s">
        <v>2996</v>
      </c>
      <c r="BW315" s="455"/>
      <c r="CC315" s="455" t="s">
        <v>2997</v>
      </c>
    </row>
    <row r="316" spans="1:140" ht="18.75" x14ac:dyDescent="0.3">
      <c r="A316" s="386"/>
      <c r="B316" s="387"/>
      <c r="C316" s="469">
        <v>303</v>
      </c>
      <c r="D316" s="470"/>
      <c r="E316" s="533"/>
      <c r="F316" s="391"/>
      <c r="G316" s="462"/>
      <c r="H316" s="463"/>
      <c r="I316" s="501"/>
      <c r="J316" s="497"/>
      <c r="K316" s="465"/>
      <c r="L316" s="466"/>
      <c r="M316" s="439"/>
      <c r="N316" s="399" t="str">
        <f t="shared" si="145"/>
        <v/>
      </c>
      <c r="O316" s="473"/>
      <c r="P316" s="473"/>
      <c r="Q316" s="473"/>
      <c r="R316" s="473"/>
      <c r="S316" s="473"/>
      <c r="T316" s="474"/>
      <c r="U316" s="475"/>
      <c r="V316" s="441"/>
      <c r="W316" s="403"/>
      <c r="X316" s="403"/>
      <c r="Y316" s="404">
        <f t="shared" si="146"/>
        <v>0</v>
      </c>
      <c r="Z316" s="405">
        <f t="shared" si="147"/>
        <v>0</v>
      </c>
      <c r="AA316" s="406"/>
      <c r="AB316" s="442">
        <f t="shared" si="148"/>
        <v>0</v>
      </c>
      <c r="AC316" s="443"/>
      <c r="AD316" s="409" t="str">
        <f t="shared" si="149"/>
        <v/>
      </c>
      <c r="AE316" s="410">
        <f t="shared" si="150"/>
        <v>0</v>
      </c>
      <c r="AF316" s="411"/>
      <c r="AG316" s="444"/>
      <c r="AH316" s="445"/>
      <c r="AI316" s="413">
        <f t="shared" si="151"/>
        <v>0</v>
      </c>
      <c r="AJ316" s="414">
        <f t="shared" si="152"/>
        <v>0</v>
      </c>
      <c r="AK316" s="415">
        <f t="shared" si="153"/>
        <v>0</v>
      </c>
      <c r="AL316" s="416">
        <f t="shared" si="154"/>
        <v>0</v>
      </c>
      <c r="AM316" s="416">
        <f t="shared" si="155"/>
        <v>0</v>
      </c>
      <c r="AN316" s="416">
        <f t="shared" si="156"/>
        <v>0</v>
      </c>
      <c r="AO316" s="416">
        <f t="shared" si="157"/>
        <v>0</v>
      </c>
      <c r="AP316" s="476" t="str">
        <f t="shared" si="158"/>
        <v xml:space="preserve"> </v>
      </c>
      <c r="AQ316" s="419" t="str">
        <f t="shared" si="159"/>
        <v xml:space="preserve"> </v>
      </c>
      <c r="AR316" s="419" t="str">
        <f t="shared" si="160"/>
        <v xml:space="preserve"> </v>
      </c>
      <c r="AS316" s="419" t="str">
        <f t="shared" si="161"/>
        <v xml:space="preserve"> </v>
      </c>
      <c r="AT316" s="419" t="str">
        <f t="shared" si="162"/>
        <v xml:space="preserve"> </v>
      </c>
      <c r="AU316" s="419" t="str">
        <f t="shared" si="163"/>
        <v xml:space="preserve"> </v>
      </c>
      <c r="AV316" s="420" t="str">
        <f t="shared" si="164"/>
        <v xml:space="preserve"> </v>
      </c>
      <c r="AW316" s="447" t="str">
        <f t="shared" si="165"/>
        <v/>
      </c>
      <c r="AX316" s="422" t="str">
        <f t="shared" si="166"/>
        <v/>
      </c>
      <c r="AY316" s="448" t="str">
        <f t="shared" si="167"/>
        <v/>
      </c>
      <c r="AZ316" s="449" t="str">
        <f t="shared" si="168"/>
        <v/>
      </c>
      <c r="BA316" s="450" t="str">
        <f t="shared" si="169"/>
        <v/>
      </c>
      <c r="BB316" s="451" t="str">
        <f t="shared" si="170"/>
        <v/>
      </c>
      <c r="BC316" s="452" t="str">
        <f t="shared" si="171"/>
        <v/>
      </c>
      <c r="BD316" s="451" t="str">
        <f t="shared" si="172"/>
        <v/>
      </c>
      <c r="BE316" s="453" t="str">
        <f t="shared" si="173"/>
        <v/>
      </c>
      <c r="BF316" s="451" t="str">
        <f t="shared" si="174"/>
        <v/>
      </c>
      <c r="BG316" s="452" t="str">
        <f t="shared" si="175"/>
        <v/>
      </c>
      <c r="BH316" s="454" t="str">
        <f t="shared" si="176"/>
        <v/>
      </c>
      <c r="BI316" s="431"/>
      <c r="BQ316" s="455" t="s">
        <v>2998</v>
      </c>
      <c r="BV316" s="455" t="s">
        <v>2999</v>
      </c>
      <c r="BW316" s="455"/>
      <c r="CC316" s="455" t="s">
        <v>3000</v>
      </c>
    </row>
    <row r="317" spans="1:140" ht="18.75" x14ac:dyDescent="0.3">
      <c r="A317" s="386"/>
      <c r="B317" s="387"/>
      <c r="C317" s="469">
        <v>304</v>
      </c>
      <c r="D317" s="470"/>
      <c r="E317" s="533"/>
      <c r="F317" s="391"/>
      <c r="G317" s="462"/>
      <c r="H317" s="463"/>
      <c r="I317" s="501"/>
      <c r="J317" s="497"/>
      <c r="K317" s="465"/>
      <c r="L317" s="466"/>
      <c r="M317" s="439"/>
      <c r="N317" s="399" t="str">
        <f t="shared" si="145"/>
        <v/>
      </c>
      <c r="O317" s="473"/>
      <c r="P317" s="473"/>
      <c r="Q317" s="473"/>
      <c r="R317" s="473"/>
      <c r="S317" s="473"/>
      <c r="T317" s="474"/>
      <c r="U317" s="475"/>
      <c r="V317" s="441"/>
      <c r="W317" s="403"/>
      <c r="X317" s="403"/>
      <c r="Y317" s="404">
        <f t="shared" si="146"/>
        <v>0</v>
      </c>
      <c r="Z317" s="405">
        <f t="shared" si="147"/>
        <v>0</v>
      </c>
      <c r="AA317" s="406"/>
      <c r="AB317" s="442">
        <f t="shared" si="148"/>
        <v>0</v>
      </c>
      <c r="AC317" s="443"/>
      <c r="AD317" s="409" t="str">
        <f t="shared" si="149"/>
        <v/>
      </c>
      <c r="AE317" s="410">
        <f t="shared" si="150"/>
        <v>0</v>
      </c>
      <c r="AF317" s="411"/>
      <c r="AG317" s="444"/>
      <c r="AH317" s="445"/>
      <c r="AI317" s="413">
        <f t="shared" si="151"/>
        <v>0</v>
      </c>
      <c r="AJ317" s="414">
        <f t="shared" si="152"/>
        <v>0</v>
      </c>
      <c r="AK317" s="415">
        <f t="shared" si="153"/>
        <v>0</v>
      </c>
      <c r="AL317" s="416">
        <f t="shared" si="154"/>
        <v>0</v>
      </c>
      <c r="AM317" s="416">
        <f t="shared" si="155"/>
        <v>0</v>
      </c>
      <c r="AN317" s="416">
        <f t="shared" si="156"/>
        <v>0</v>
      </c>
      <c r="AO317" s="416">
        <f t="shared" si="157"/>
        <v>0</v>
      </c>
      <c r="AP317" s="476" t="str">
        <f t="shared" si="158"/>
        <v xml:space="preserve"> </v>
      </c>
      <c r="AQ317" s="419" t="str">
        <f t="shared" si="159"/>
        <v xml:space="preserve"> </v>
      </c>
      <c r="AR317" s="419" t="str">
        <f t="shared" si="160"/>
        <v xml:space="preserve"> </v>
      </c>
      <c r="AS317" s="419" t="str">
        <f t="shared" si="161"/>
        <v xml:space="preserve"> </v>
      </c>
      <c r="AT317" s="419" t="str">
        <f t="shared" si="162"/>
        <v xml:space="preserve"> </v>
      </c>
      <c r="AU317" s="419" t="str">
        <f t="shared" si="163"/>
        <v xml:space="preserve"> </v>
      </c>
      <c r="AV317" s="420" t="str">
        <f t="shared" si="164"/>
        <v xml:space="preserve"> </v>
      </c>
      <c r="AW317" s="447" t="str">
        <f t="shared" si="165"/>
        <v/>
      </c>
      <c r="AX317" s="422" t="str">
        <f t="shared" si="166"/>
        <v/>
      </c>
      <c r="AY317" s="448" t="str">
        <f t="shared" si="167"/>
        <v/>
      </c>
      <c r="AZ317" s="449" t="str">
        <f t="shared" si="168"/>
        <v/>
      </c>
      <c r="BA317" s="450" t="str">
        <f t="shared" si="169"/>
        <v/>
      </c>
      <c r="BB317" s="451" t="str">
        <f t="shared" si="170"/>
        <v/>
      </c>
      <c r="BC317" s="452" t="str">
        <f t="shared" si="171"/>
        <v/>
      </c>
      <c r="BD317" s="451" t="str">
        <f t="shared" si="172"/>
        <v/>
      </c>
      <c r="BE317" s="453" t="str">
        <f t="shared" si="173"/>
        <v/>
      </c>
      <c r="BF317" s="451" t="str">
        <f t="shared" si="174"/>
        <v/>
      </c>
      <c r="BG317" s="452" t="str">
        <f t="shared" si="175"/>
        <v/>
      </c>
      <c r="BH317" s="454" t="str">
        <f t="shared" si="176"/>
        <v/>
      </c>
      <c r="BI317" s="431"/>
      <c r="BQ317" s="455" t="s">
        <v>3001</v>
      </c>
      <c r="BV317" s="455" t="s">
        <v>3002</v>
      </c>
      <c r="BW317" s="455"/>
      <c r="CC317" s="455" t="s">
        <v>3003</v>
      </c>
    </row>
    <row r="318" spans="1:140" ht="18.75" x14ac:dyDescent="0.3">
      <c r="A318" s="477"/>
      <c r="B318" s="478"/>
      <c r="C318" s="479">
        <v>305</v>
      </c>
      <c r="D318" s="480"/>
      <c r="E318" s="500"/>
      <c r="F318" s="481"/>
      <c r="G318" s="462"/>
      <c r="H318" s="463"/>
      <c r="I318" s="501"/>
      <c r="J318" s="497"/>
      <c r="K318" s="465"/>
      <c r="L318" s="466"/>
      <c r="M318" s="439"/>
      <c r="N318" s="399" t="str">
        <f t="shared" si="145"/>
        <v/>
      </c>
      <c r="O318" s="484"/>
      <c r="P318" s="484"/>
      <c r="Q318" s="484"/>
      <c r="R318" s="484"/>
      <c r="S318" s="484"/>
      <c r="T318" s="466"/>
      <c r="U318" s="485"/>
      <c r="V318" s="441"/>
      <c r="W318" s="403"/>
      <c r="X318" s="403"/>
      <c r="Y318" s="404">
        <f t="shared" si="146"/>
        <v>0</v>
      </c>
      <c r="Z318" s="405">
        <f t="shared" si="147"/>
        <v>0</v>
      </c>
      <c r="AA318" s="486"/>
      <c r="AB318" s="442">
        <f t="shared" si="148"/>
        <v>0</v>
      </c>
      <c r="AC318" s="487"/>
      <c r="AD318" s="409" t="str">
        <f t="shared" si="149"/>
        <v/>
      </c>
      <c r="AE318" s="410">
        <f t="shared" si="150"/>
        <v>0</v>
      </c>
      <c r="AF318" s="507"/>
      <c r="AG318" s="505"/>
      <c r="AH318" s="489"/>
      <c r="AI318" s="413">
        <f t="shared" si="151"/>
        <v>0</v>
      </c>
      <c r="AJ318" s="414">
        <f t="shared" si="152"/>
        <v>0</v>
      </c>
      <c r="AK318" s="415">
        <f t="shared" si="153"/>
        <v>0</v>
      </c>
      <c r="AL318" s="416">
        <f t="shared" si="154"/>
        <v>0</v>
      </c>
      <c r="AM318" s="416">
        <f t="shared" si="155"/>
        <v>0</v>
      </c>
      <c r="AN318" s="416">
        <f t="shared" si="156"/>
        <v>0</v>
      </c>
      <c r="AO318" s="416">
        <f t="shared" si="157"/>
        <v>0</v>
      </c>
      <c r="AP318" s="476" t="str">
        <f t="shared" si="158"/>
        <v xml:space="preserve"> </v>
      </c>
      <c r="AQ318" s="419" t="str">
        <f t="shared" si="159"/>
        <v xml:space="preserve"> </v>
      </c>
      <c r="AR318" s="419" t="str">
        <f t="shared" si="160"/>
        <v xml:space="preserve"> </v>
      </c>
      <c r="AS318" s="419" t="str">
        <f t="shared" si="161"/>
        <v xml:space="preserve"> </v>
      </c>
      <c r="AT318" s="419" t="str">
        <f t="shared" si="162"/>
        <v xml:space="preserve"> </v>
      </c>
      <c r="AU318" s="419" t="str">
        <f t="shared" si="163"/>
        <v xml:space="preserve"> </v>
      </c>
      <c r="AV318" s="420" t="str">
        <f t="shared" si="164"/>
        <v xml:space="preserve"> </v>
      </c>
      <c r="AW318" s="447" t="str">
        <f t="shared" si="165"/>
        <v/>
      </c>
      <c r="AX318" s="422" t="str">
        <f t="shared" si="166"/>
        <v/>
      </c>
      <c r="AY318" s="448" t="str">
        <f t="shared" si="167"/>
        <v/>
      </c>
      <c r="AZ318" s="449" t="str">
        <f t="shared" si="168"/>
        <v/>
      </c>
      <c r="BA318" s="450" t="str">
        <f t="shared" si="169"/>
        <v/>
      </c>
      <c r="BB318" s="451" t="str">
        <f t="shared" si="170"/>
        <v/>
      </c>
      <c r="BC318" s="452" t="str">
        <f t="shared" si="171"/>
        <v/>
      </c>
      <c r="BD318" s="451" t="str">
        <f t="shared" si="172"/>
        <v/>
      </c>
      <c r="BE318" s="453" t="str">
        <f t="shared" si="173"/>
        <v/>
      </c>
      <c r="BF318" s="451" t="str">
        <f t="shared" si="174"/>
        <v/>
      </c>
      <c r="BG318" s="452" t="str">
        <f t="shared" si="175"/>
        <v/>
      </c>
      <c r="BH318" s="454" t="str">
        <f t="shared" si="176"/>
        <v/>
      </c>
      <c r="BI318" s="431"/>
      <c r="BQ318" s="455" t="s">
        <v>3004</v>
      </c>
      <c r="BV318" s="455" t="s">
        <v>3005</v>
      </c>
      <c r="BW318" s="455"/>
      <c r="CC318" s="455" t="s">
        <v>3006</v>
      </c>
    </row>
    <row r="319" spans="1:140" ht="18.75" x14ac:dyDescent="0.3">
      <c r="A319" s="477"/>
      <c r="B319" s="478"/>
      <c r="C319" s="469">
        <v>306</v>
      </c>
      <c r="D319" s="480"/>
      <c r="E319" s="500"/>
      <c r="F319" s="481"/>
      <c r="G319" s="462"/>
      <c r="H319" s="463"/>
      <c r="I319" s="501"/>
      <c r="J319" s="497"/>
      <c r="K319" s="465"/>
      <c r="L319" s="466"/>
      <c r="M319" s="439"/>
      <c r="N319" s="399" t="str">
        <f t="shared" si="145"/>
        <v/>
      </c>
      <c r="O319" s="484"/>
      <c r="P319" s="484"/>
      <c r="Q319" s="484"/>
      <c r="R319" s="484"/>
      <c r="S319" s="484"/>
      <c r="T319" s="466"/>
      <c r="U319" s="485"/>
      <c r="V319" s="494"/>
      <c r="W319" s="495"/>
      <c r="X319" s="496"/>
      <c r="Y319" s="404">
        <f t="shared" si="146"/>
        <v>0</v>
      </c>
      <c r="Z319" s="405">
        <f t="shared" si="147"/>
        <v>0</v>
      </c>
      <c r="AA319" s="486"/>
      <c r="AB319" s="442">
        <f t="shared" si="148"/>
        <v>0</v>
      </c>
      <c r="AC319" s="487"/>
      <c r="AD319" s="409" t="str">
        <f t="shared" si="149"/>
        <v/>
      </c>
      <c r="AE319" s="410">
        <f t="shared" si="150"/>
        <v>0</v>
      </c>
      <c r="AF319" s="507"/>
      <c r="AG319" s="505"/>
      <c r="AH319" s="489"/>
      <c r="AI319" s="413">
        <f t="shared" si="151"/>
        <v>0</v>
      </c>
      <c r="AJ319" s="414">
        <f t="shared" si="152"/>
        <v>0</v>
      </c>
      <c r="AK319" s="415">
        <f t="shared" si="153"/>
        <v>0</v>
      </c>
      <c r="AL319" s="416">
        <f t="shared" si="154"/>
        <v>0</v>
      </c>
      <c r="AM319" s="416">
        <f t="shared" si="155"/>
        <v>0</v>
      </c>
      <c r="AN319" s="416">
        <f t="shared" si="156"/>
        <v>0</v>
      </c>
      <c r="AO319" s="416">
        <f t="shared" si="157"/>
        <v>0</v>
      </c>
      <c r="AP319" s="476" t="str">
        <f t="shared" si="158"/>
        <v xml:space="preserve"> </v>
      </c>
      <c r="AQ319" s="419" t="str">
        <f t="shared" si="159"/>
        <v xml:space="preserve"> </v>
      </c>
      <c r="AR319" s="419" t="str">
        <f t="shared" si="160"/>
        <v xml:space="preserve"> </v>
      </c>
      <c r="AS319" s="419" t="str">
        <f t="shared" si="161"/>
        <v xml:space="preserve"> </v>
      </c>
      <c r="AT319" s="419" t="str">
        <f t="shared" si="162"/>
        <v xml:space="preserve"> </v>
      </c>
      <c r="AU319" s="419" t="str">
        <f t="shared" si="163"/>
        <v xml:space="preserve"> </v>
      </c>
      <c r="AV319" s="420" t="str">
        <f t="shared" si="164"/>
        <v xml:space="preserve"> </v>
      </c>
      <c r="AW319" s="447" t="str">
        <f t="shared" si="165"/>
        <v/>
      </c>
      <c r="AX319" s="422" t="str">
        <f t="shared" si="166"/>
        <v/>
      </c>
      <c r="AY319" s="448" t="str">
        <f t="shared" si="167"/>
        <v/>
      </c>
      <c r="AZ319" s="449" t="str">
        <f t="shared" si="168"/>
        <v/>
      </c>
      <c r="BA319" s="450" t="str">
        <f t="shared" si="169"/>
        <v/>
      </c>
      <c r="BB319" s="451" t="str">
        <f t="shared" si="170"/>
        <v/>
      </c>
      <c r="BC319" s="452" t="str">
        <f t="shared" si="171"/>
        <v/>
      </c>
      <c r="BD319" s="451" t="str">
        <f t="shared" si="172"/>
        <v/>
      </c>
      <c r="BE319" s="453" t="str">
        <f t="shared" si="173"/>
        <v/>
      </c>
      <c r="BF319" s="451" t="str">
        <f t="shared" si="174"/>
        <v/>
      </c>
      <c r="BG319" s="452" t="str">
        <f t="shared" si="175"/>
        <v/>
      </c>
      <c r="BH319" s="454" t="str">
        <f t="shared" si="176"/>
        <v/>
      </c>
      <c r="BI319" s="431"/>
      <c r="BQ319" s="455" t="s">
        <v>3007</v>
      </c>
      <c r="BV319" s="455" t="s">
        <v>3008</v>
      </c>
      <c r="BW319" s="455"/>
      <c r="CC319" s="455" t="s">
        <v>3009</v>
      </c>
    </row>
    <row r="320" spans="1:140" ht="18.75" x14ac:dyDescent="0.3">
      <c r="A320" s="477"/>
      <c r="B320" s="478"/>
      <c r="C320" s="479">
        <v>307</v>
      </c>
      <c r="D320" s="480"/>
      <c r="E320" s="500"/>
      <c r="F320" s="481"/>
      <c r="G320" s="462"/>
      <c r="H320" s="463"/>
      <c r="I320" s="501"/>
      <c r="J320" s="497"/>
      <c r="K320" s="465"/>
      <c r="L320" s="466"/>
      <c r="M320" s="439"/>
      <c r="N320" s="399" t="str">
        <f t="shared" si="145"/>
        <v/>
      </c>
      <c r="O320" s="484"/>
      <c r="P320" s="484"/>
      <c r="Q320" s="484"/>
      <c r="R320" s="484"/>
      <c r="S320" s="484"/>
      <c r="T320" s="466"/>
      <c r="U320" s="485"/>
      <c r="V320" s="494"/>
      <c r="W320" s="495"/>
      <c r="X320" s="496"/>
      <c r="Y320" s="404">
        <f t="shared" si="146"/>
        <v>0</v>
      </c>
      <c r="Z320" s="405">
        <f t="shared" si="147"/>
        <v>0</v>
      </c>
      <c r="AA320" s="486"/>
      <c r="AB320" s="442">
        <f t="shared" si="148"/>
        <v>0</v>
      </c>
      <c r="AC320" s="487"/>
      <c r="AD320" s="409" t="str">
        <f t="shared" si="149"/>
        <v/>
      </c>
      <c r="AE320" s="410">
        <f t="shared" si="150"/>
        <v>0</v>
      </c>
      <c r="AF320" s="507"/>
      <c r="AG320" s="505"/>
      <c r="AH320" s="489"/>
      <c r="AI320" s="413">
        <f t="shared" si="151"/>
        <v>0</v>
      </c>
      <c r="AJ320" s="414">
        <f t="shared" si="152"/>
        <v>0</v>
      </c>
      <c r="AK320" s="415">
        <f t="shared" si="153"/>
        <v>0</v>
      </c>
      <c r="AL320" s="416">
        <f t="shared" si="154"/>
        <v>0</v>
      </c>
      <c r="AM320" s="416">
        <f t="shared" si="155"/>
        <v>0</v>
      </c>
      <c r="AN320" s="416">
        <f t="shared" si="156"/>
        <v>0</v>
      </c>
      <c r="AO320" s="416">
        <f t="shared" si="157"/>
        <v>0</v>
      </c>
      <c r="AP320" s="476" t="str">
        <f t="shared" si="158"/>
        <v xml:space="preserve"> </v>
      </c>
      <c r="AQ320" s="419" t="str">
        <f t="shared" si="159"/>
        <v xml:space="preserve"> </v>
      </c>
      <c r="AR320" s="419" t="str">
        <f t="shared" si="160"/>
        <v xml:space="preserve"> </v>
      </c>
      <c r="AS320" s="419" t="str">
        <f t="shared" si="161"/>
        <v xml:space="preserve"> </v>
      </c>
      <c r="AT320" s="419" t="str">
        <f t="shared" si="162"/>
        <v xml:space="preserve"> </v>
      </c>
      <c r="AU320" s="419" t="str">
        <f t="shared" si="163"/>
        <v xml:space="preserve"> </v>
      </c>
      <c r="AV320" s="420" t="str">
        <f t="shared" si="164"/>
        <v xml:space="preserve"> </v>
      </c>
      <c r="AW320" s="447" t="str">
        <f t="shared" si="165"/>
        <v/>
      </c>
      <c r="AX320" s="422" t="str">
        <f t="shared" si="166"/>
        <v/>
      </c>
      <c r="AY320" s="448" t="str">
        <f t="shared" si="167"/>
        <v/>
      </c>
      <c r="AZ320" s="449" t="str">
        <f t="shared" si="168"/>
        <v/>
      </c>
      <c r="BA320" s="450" t="str">
        <f t="shared" si="169"/>
        <v/>
      </c>
      <c r="BB320" s="451" t="str">
        <f t="shared" si="170"/>
        <v/>
      </c>
      <c r="BC320" s="452" t="str">
        <f t="shared" si="171"/>
        <v/>
      </c>
      <c r="BD320" s="451" t="str">
        <f t="shared" si="172"/>
        <v/>
      </c>
      <c r="BE320" s="453" t="str">
        <f t="shared" si="173"/>
        <v/>
      </c>
      <c r="BF320" s="451" t="str">
        <f t="shared" si="174"/>
        <v/>
      </c>
      <c r="BG320" s="452" t="str">
        <f t="shared" si="175"/>
        <v/>
      </c>
      <c r="BH320" s="454" t="str">
        <f t="shared" si="176"/>
        <v/>
      </c>
      <c r="BI320" s="431"/>
      <c r="BQ320" s="455" t="s">
        <v>3010</v>
      </c>
      <c r="BV320" s="455" t="s">
        <v>3011</v>
      </c>
      <c r="BW320" s="455"/>
      <c r="CC320" s="455" t="s">
        <v>3012</v>
      </c>
    </row>
    <row r="321" spans="1:140" ht="18.75" x14ac:dyDescent="0.3">
      <c r="A321" s="477"/>
      <c r="B321" s="478"/>
      <c r="C321" s="479">
        <v>308</v>
      </c>
      <c r="D321" s="498"/>
      <c r="E321" s="515"/>
      <c r="F321" s="481"/>
      <c r="G321" s="462"/>
      <c r="H321" s="463"/>
      <c r="I321" s="501"/>
      <c r="J321" s="497"/>
      <c r="K321" s="465"/>
      <c r="L321" s="466"/>
      <c r="M321" s="439"/>
      <c r="N321" s="399" t="str">
        <f t="shared" si="145"/>
        <v/>
      </c>
      <c r="O321" s="484"/>
      <c r="P321" s="484"/>
      <c r="Q321" s="484"/>
      <c r="R321" s="484"/>
      <c r="S321" s="484"/>
      <c r="T321" s="466"/>
      <c r="U321" s="485"/>
      <c r="V321" s="494"/>
      <c r="W321" s="495"/>
      <c r="X321" s="496"/>
      <c r="Y321" s="404">
        <f t="shared" si="146"/>
        <v>0</v>
      </c>
      <c r="Z321" s="405">
        <f t="shared" si="147"/>
        <v>0</v>
      </c>
      <c r="AA321" s="486"/>
      <c r="AB321" s="442">
        <f t="shared" si="148"/>
        <v>0</v>
      </c>
      <c r="AC321" s="487"/>
      <c r="AD321" s="409" t="str">
        <f t="shared" si="149"/>
        <v/>
      </c>
      <c r="AE321" s="410">
        <f t="shared" si="150"/>
        <v>0</v>
      </c>
      <c r="AF321" s="507"/>
      <c r="AG321" s="505"/>
      <c r="AH321" s="489"/>
      <c r="AI321" s="413">
        <f t="shared" si="151"/>
        <v>0</v>
      </c>
      <c r="AJ321" s="414">
        <f t="shared" si="152"/>
        <v>0</v>
      </c>
      <c r="AK321" s="415">
        <f t="shared" si="153"/>
        <v>0</v>
      </c>
      <c r="AL321" s="416">
        <f t="shared" si="154"/>
        <v>0</v>
      </c>
      <c r="AM321" s="416">
        <f t="shared" si="155"/>
        <v>0</v>
      </c>
      <c r="AN321" s="416">
        <f t="shared" si="156"/>
        <v>0</v>
      </c>
      <c r="AO321" s="416">
        <f t="shared" si="157"/>
        <v>0</v>
      </c>
      <c r="AP321" s="476" t="str">
        <f t="shared" si="158"/>
        <v xml:space="preserve"> </v>
      </c>
      <c r="AQ321" s="419" t="str">
        <f t="shared" si="159"/>
        <v xml:space="preserve"> </v>
      </c>
      <c r="AR321" s="419" t="str">
        <f t="shared" si="160"/>
        <v xml:space="preserve"> </v>
      </c>
      <c r="AS321" s="419" t="str">
        <f t="shared" si="161"/>
        <v xml:space="preserve"> </v>
      </c>
      <c r="AT321" s="419" t="str">
        <f t="shared" si="162"/>
        <v xml:space="preserve"> </v>
      </c>
      <c r="AU321" s="419" t="str">
        <f t="shared" si="163"/>
        <v xml:space="preserve"> </v>
      </c>
      <c r="AV321" s="420" t="str">
        <f t="shared" si="164"/>
        <v xml:space="preserve"> </v>
      </c>
      <c r="AW321" s="447" t="str">
        <f t="shared" si="165"/>
        <v/>
      </c>
      <c r="AX321" s="422" t="str">
        <f t="shared" si="166"/>
        <v/>
      </c>
      <c r="AY321" s="448" t="str">
        <f t="shared" si="167"/>
        <v/>
      </c>
      <c r="AZ321" s="449" t="str">
        <f t="shared" si="168"/>
        <v/>
      </c>
      <c r="BA321" s="450" t="str">
        <f t="shared" si="169"/>
        <v/>
      </c>
      <c r="BB321" s="451" t="str">
        <f t="shared" si="170"/>
        <v/>
      </c>
      <c r="BC321" s="452" t="str">
        <f t="shared" si="171"/>
        <v/>
      </c>
      <c r="BD321" s="451" t="str">
        <f t="shared" si="172"/>
        <v/>
      </c>
      <c r="BE321" s="453" t="str">
        <f t="shared" si="173"/>
        <v/>
      </c>
      <c r="BF321" s="451" t="str">
        <f t="shared" si="174"/>
        <v/>
      </c>
      <c r="BG321" s="452" t="str">
        <f t="shared" si="175"/>
        <v/>
      </c>
      <c r="BH321" s="454" t="str">
        <f t="shared" si="176"/>
        <v/>
      </c>
      <c r="BI321" s="431"/>
      <c r="BQ321" s="455" t="s">
        <v>3013</v>
      </c>
      <c r="BV321" s="455" t="s">
        <v>3014</v>
      </c>
      <c r="BW321" s="455"/>
      <c r="CC321" s="455" t="s">
        <v>3015</v>
      </c>
    </row>
    <row r="322" spans="1:140" ht="18.75" x14ac:dyDescent="0.3">
      <c r="A322" s="477"/>
      <c r="B322" s="478"/>
      <c r="C322" s="469">
        <v>309</v>
      </c>
      <c r="D322" s="534"/>
      <c r="E322" s="500"/>
      <c r="F322" s="481"/>
      <c r="G322" s="462"/>
      <c r="H322" s="463"/>
      <c r="I322" s="501"/>
      <c r="J322" s="497"/>
      <c r="K322" s="465"/>
      <c r="L322" s="466"/>
      <c r="M322" s="439"/>
      <c r="N322" s="399" t="str">
        <f t="shared" si="145"/>
        <v/>
      </c>
      <c r="O322" s="484"/>
      <c r="P322" s="484"/>
      <c r="Q322" s="484"/>
      <c r="R322" s="484"/>
      <c r="S322" s="484"/>
      <c r="T322" s="466"/>
      <c r="U322" s="485"/>
      <c r="V322" s="494"/>
      <c r="W322" s="495"/>
      <c r="X322" s="496"/>
      <c r="Y322" s="404">
        <f t="shared" si="146"/>
        <v>0</v>
      </c>
      <c r="Z322" s="405">
        <f t="shared" si="147"/>
        <v>0</v>
      </c>
      <c r="AA322" s="486"/>
      <c r="AB322" s="442">
        <f t="shared" si="148"/>
        <v>0</v>
      </c>
      <c r="AC322" s="487"/>
      <c r="AD322" s="409" t="str">
        <f t="shared" si="149"/>
        <v/>
      </c>
      <c r="AE322" s="410">
        <f t="shared" si="150"/>
        <v>0</v>
      </c>
      <c r="AF322" s="507"/>
      <c r="AG322" s="505"/>
      <c r="AH322" s="489"/>
      <c r="AI322" s="413">
        <f t="shared" si="151"/>
        <v>0</v>
      </c>
      <c r="AJ322" s="414">
        <f t="shared" si="152"/>
        <v>0</v>
      </c>
      <c r="AK322" s="415">
        <f t="shared" si="153"/>
        <v>0</v>
      </c>
      <c r="AL322" s="416">
        <f t="shared" si="154"/>
        <v>0</v>
      </c>
      <c r="AM322" s="416">
        <f t="shared" si="155"/>
        <v>0</v>
      </c>
      <c r="AN322" s="416">
        <f t="shared" si="156"/>
        <v>0</v>
      </c>
      <c r="AO322" s="416">
        <f t="shared" si="157"/>
        <v>0</v>
      </c>
      <c r="AP322" s="476" t="str">
        <f t="shared" si="158"/>
        <v xml:space="preserve"> </v>
      </c>
      <c r="AQ322" s="419" t="str">
        <f t="shared" si="159"/>
        <v xml:space="preserve"> </v>
      </c>
      <c r="AR322" s="419" t="str">
        <f t="shared" si="160"/>
        <v xml:space="preserve"> </v>
      </c>
      <c r="AS322" s="419" t="str">
        <f t="shared" si="161"/>
        <v xml:space="preserve"> </v>
      </c>
      <c r="AT322" s="419" t="str">
        <f t="shared" si="162"/>
        <v xml:space="preserve"> </v>
      </c>
      <c r="AU322" s="419" t="str">
        <f t="shared" si="163"/>
        <v xml:space="preserve"> </v>
      </c>
      <c r="AV322" s="420" t="str">
        <f t="shared" si="164"/>
        <v xml:space="preserve"> </v>
      </c>
      <c r="AW322" s="447" t="str">
        <f t="shared" si="165"/>
        <v/>
      </c>
      <c r="AX322" s="422" t="str">
        <f t="shared" si="166"/>
        <v/>
      </c>
      <c r="AY322" s="448" t="str">
        <f t="shared" si="167"/>
        <v/>
      </c>
      <c r="AZ322" s="449" t="str">
        <f t="shared" si="168"/>
        <v/>
      </c>
      <c r="BA322" s="450" t="str">
        <f t="shared" si="169"/>
        <v/>
      </c>
      <c r="BB322" s="451" t="str">
        <f t="shared" si="170"/>
        <v/>
      </c>
      <c r="BC322" s="452" t="str">
        <f t="shared" si="171"/>
        <v/>
      </c>
      <c r="BD322" s="451" t="str">
        <f t="shared" si="172"/>
        <v/>
      </c>
      <c r="BE322" s="453" t="str">
        <f t="shared" si="173"/>
        <v/>
      </c>
      <c r="BF322" s="451" t="str">
        <f t="shared" si="174"/>
        <v/>
      </c>
      <c r="BG322" s="452" t="str">
        <f t="shared" si="175"/>
        <v/>
      </c>
      <c r="BH322" s="454" t="str">
        <f t="shared" si="176"/>
        <v/>
      </c>
      <c r="BI322" s="431"/>
      <c r="BQ322" s="455" t="s">
        <v>3016</v>
      </c>
      <c r="BV322" s="455" t="s">
        <v>3017</v>
      </c>
      <c r="BW322" s="455"/>
      <c r="CC322" s="455" t="s">
        <v>3018</v>
      </c>
    </row>
    <row r="323" spans="1:140" ht="18.75" x14ac:dyDescent="0.3">
      <c r="A323" s="477"/>
      <c r="B323" s="478"/>
      <c r="C323" s="479">
        <v>310</v>
      </c>
      <c r="D323" s="480"/>
      <c r="E323" s="500"/>
      <c r="F323" s="481"/>
      <c r="G323" s="462"/>
      <c r="H323" s="510"/>
      <c r="I323" s="511"/>
      <c r="J323" s="512"/>
      <c r="K323" s="513"/>
      <c r="L323" s="514"/>
      <c r="M323" s="439"/>
      <c r="N323" s="399" t="str">
        <f t="shared" si="145"/>
        <v/>
      </c>
      <c r="O323" s="484"/>
      <c r="P323" s="484"/>
      <c r="Q323" s="484"/>
      <c r="R323" s="484"/>
      <c r="S323" s="484"/>
      <c r="T323" s="466"/>
      <c r="U323" s="485"/>
      <c r="V323" s="494"/>
      <c r="W323" s="495"/>
      <c r="X323" s="496"/>
      <c r="Y323" s="404">
        <f t="shared" si="146"/>
        <v>0</v>
      </c>
      <c r="Z323" s="405">
        <f t="shared" si="147"/>
        <v>0</v>
      </c>
      <c r="AA323" s="486"/>
      <c r="AB323" s="442">
        <f t="shared" si="148"/>
        <v>0</v>
      </c>
      <c r="AC323" s="487"/>
      <c r="AD323" s="409" t="str">
        <f t="shared" si="149"/>
        <v/>
      </c>
      <c r="AE323" s="410">
        <f t="shared" si="150"/>
        <v>0</v>
      </c>
      <c r="AF323" s="507"/>
      <c r="AG323" s="505"/>
      <c r="AH323" s="489"/>
      <c r="AI323" s="413">
        <f t="shared" si="151"/>
        <v>0</v>
      </c>
      <c r="AJ323" s="414">
        <f t="shared" si="152"/>
        <v>0</v>
      </c>
      <c r="AK323" s="415">
        <f t="shared" si="153"/>
        <v>0</v>
      </c>
      <c r="AL323" s="416">
        <f t="shared" si="154"/>
        <v>0</v>
      </c>
      <c r="AM323" s="416">
        <f t="shared" si="155"/>
        <v>0</v>
      </c>
      <c r="AN323" s="416">
        <f t="shared" si="156"/>
        <v>0</v>
      </c>
      <c r="AO323" s="416">
        <f t="shared" si="157"/>
        <v>0</v>
      </c>
      <c r="AP323" s="476" t="str">
        <f t="shared" si="158"/>
        <v xml:space="preserve"> </v>
      </c>
      <c r="AQ323" s="419" t="str">
        <f t="shared" si="159"/>
        <v xml:space="preserve"> </v>
      </c>
      <c r="AR323" s="419" t="str">
        <f t="shared" si="160"/>
        <v xml:space="preserve"> </v>
      </c>
      <c r="AS323" s="419" t="str">
        <f t="shared" si="161"/>
        <v xml:space="preserve"> </v>
      </c>
      <c r="AT323" s="419" t="str">
        <f t="shared" si="162"/>
        <v xml:space="preserve"> </v>
      </c>
      <c r="AU323" s="419" t="str">
        <f t="shared" si="163"/>
        <v xml:space="preserve"> </v>
      </c>
      <c r="AV323" s="420" t="str">
        <f t="shared" si="164"/>
        <v xml:space="preserve"> </v>
      </c>
      <c r="AW323" s="447" t="str">
        <f t="shared" si="165"/>
        <v/>
      </c>
      <c r="AX323" s="422" t="str">
        <f t="shared" si="166"/>
        <v/>
      </c>
      <c r="AY323" s="448" t="str">
        <f t="shared" si="167"/>
        <v/>
      </c>
      <c r="AZ323" s="449" t="str">
        <f t="shared" si="168"/>
        <v/>
      </c>
      <c r="BA323" s="450" t="str">
        <f t="shared" si="169"/>
        <v/>
      </c>
      <c r="BB323" s="451" t="str">
        <f t="shared" si="170"/>
        <v/>
      </c>
      <c r="BC323" s="452" t="str">
        <f t="shared" si="171"/>
        <v/>
      </c>
      <c r="BD323" s="451" t="str">
        <f t="shared" si="172"/>
        <v/>
      </c>
      <c r="BE323" s="453" t="str">
        <f t="shared" si="173"/>
        <v/>
      </c>
      <c r="BF323" s="451" t="str">
        <f t="shared" si="174"/>
        <v/>
      </c>
      <c r="BG323" s="452" t="str">
        <f t="shared" si="175"/>
        <v/>
      </c>
      <c r="BH323" s="454" t="str">
        <f t="shared" si="176"/>
        <v/>
      </c>
      <c r="BI323" s="431"/>
      <c r="BQ323" s="455" t="s">
        <v>3019</v>
      </c>
      <c r="BV323" s="455" t="s">
        <v>3020</v>
      </c>
      <c r="BW323" s="455"/>
      <c r="CC323" s="455" t="s">
        <v>3021</v>
      </c>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row>
    <row r="324" spans="1:140" ht="18.75" x14ac:dyDescent="0.3">
      <c r="A324" s="477"/>
      <c r="B324" s="478"/>
      <c r="C324" s="469">
        <v>311</v>
      </c>
      <c r="D324" s="480"/>
      <c r="E324" s="500"/>
      <c r="F324" s="481"/>
      <c r="G324" s="462"/>
      <c r="H324" s="463"/>
      <c r="I324" s="501"/>
      <c r="J324" s="497"/>
      <c r="K324" s="465"/>
      <c r="L324" s="466"/>
      <c r="M324" s="439"/>
      <c r="N324" s="399" t="str">
        <f t="shared" si="145"/>
        <v/>
      </c>
      <c r="O324" s="484"/>
      <c r="P324" s="484"/>
      <c r="Q324" s="484"/>
      <c r="R324" s="484"/>
      <c r="S324" s="484"/>
      <c r="T324" s="466"/>
      <c r="U324" s="485"/>
      <c r="V324" s="494"/>
      <c r="W324" s="495"/>
      <c r="X324" s="496"/>
      <c r="Y324" s="404">
        <f t="shared" si="146"/>
        <v>0</v>
      </c>
      <c r="Z324" s="405">
        <f t="shared" si="147"/>
        <v>0</v>
      </c>
      <c r="AA324" s="486"/>
      <c r="AB324" s="442">
        <f t="shared" si="148"/>
        <v>0</v>
      </c>
      <c r="AC324" s="487"/>
      <c r="AD324" s="409" t="str">
        <f t="shared" si="149"/>
        <v/>
      </c>
      <c r="AE324" s="410">
        <f t="shared" si="150"/>
        <v>0</v>
      </c>
      <c r="AF324" s="507"/>
      <c r="AG324" s="505"/>
      <c r="AH324" s="489"/>
      <c r="AI324" s="413">
        <f t="shared" si="151"/>
        <v>0</v>
      </c>
      <c r="AJ324" s="414">
        <f t="shared" si="152"/>
        <v>0</v>
      </c>
      <c r="AK324" s="415">
        <f t="shared" si="153"/>
        <v>0</v>
      </c>
      <c r="AL324" s="416">
        <f t="shared" si="154"/>
        <v>0</v>
      </c>
      <c r="AM324" s="416">
        <f t="shared" si="155"/>
        <v>0</v>
      </c>
      <c r="AN324" s="416">
        <f t="shared" si="156"/>
        <v>0</v>
      </c>
      <c r="AO324" s="416">
        <f t="shared" si="157"/>
        <v>0</v>
      </c>
      <c r="AP324" s="476" t="str">
        <f t="shared" si="158"/>
        <v xml:space="preserve"> </v>
      </c>
      <c r="AQ324" s="419" t="str">
        <f t="shared" si="159"/>
        <v xml:space="preserve"> </v>
      </c>
      <c r="AR324" s="419" t="str">
        <f t="shared" si="160"/>
        <v xml:space="preserve"> </v>
      </c>
      <c r="AS324" s="419" t="str">
        <f t="shared" si="161"/>
        <v xml:space="preserve"> </v>
      </c>
      <c r="AT324" s="419" t="str">
        <f t="shared" si="162"/>
        <v xml:space="preserve"> </v>
      </c>
      <c r="AU324" s="419" t="str">
        <f t="shared" si="163"/>
        <v xml:space="preserve"> </v>
      </c>
      <c r="AV324" s="420" t="str">
        <f t="shared" si="164"/>
        <v xml:space="preserve"> </v>
      </c>
      <c r="AW324" s="447" t="str">
        <f t="shared" si="165"/>
        <v/>
      </c>
      <c r="AX324" s="422" t="str">
        <f t="shared" si="166"/>
        <v/>
      </c>
      <c r="AY324" s="448" t="str">
        <f t="shared" si="167"/>
        <v/>
      </c>
      <c r="AZ324" s="449" t="str">
        <f t="shared" si="168"/>
        <v/>
      </c>
      <c r="BA324" s="450" t="str">
        <f t="shared" si="169"/>
        <v/>
      </c>
      <c r="BB324" s="451" t="str">
        <f t="shared" si="170"/>
        <v/>
      </c>
      <c r="BC324" s="452" t="str">
        <f t="shared" si="171"/>
        <v/>
      </c>
      <c r="BD324" s="451" t="str">
        <f t="shared" si="172"/>
        <v/>
      </c>
      <c r="BE324" s="453" t="str">
        <f t="shared" si="173"/>
        <v/>
      </c>
      <c r="BF324" s="451" t="str">
        <f t="shared" si="174"/>
        <v/>
      </c>
      <c r="BG324" s="452" t="str">
        <f t="shared" si="175"/>
        <v/>
      </c>
      <c r="BH324" s="454" t="str">
        <f t="shared" si="176"/>
        <v/>
      </c>
      <c r="BI324" s="431"/>
      <c r="BQ324" s="455" t="s">
        <v>3022</v>
      </c>
      <c r="BV324" s="455" t="s">
        <v>3023</v>
      </c>
      <c r="BW324" s="455"/>
      <c r="CC324" s="455" t="s">
        <v>3024</v>
      </c>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row>
    <row r="325" spans="1:140" ht="18.75" x14ac:dyDescent="0.3">
      <c r="A325" s="477"/>
      <c r="B325" s="478"/>
      <c r="C325" s="479">
        <v>312</v>
      </c>
      <c r="D325" s="498"/>
      <c r="E325" s="515"/>
      <c r="F325" s="481"/>
      <c r="G325" s="462"/>
      <c r="H325" s="463"/>
      <c r="I325" s="501"/>
      <c r="J325" s="497"/>
      <c r="K325" s="465"/>
      <c r="L325" s="466"/>
      <c r="M325" s="439"/>
      <c r="N325" s="399" t="str">
        <f t="shared" si="145"/>
        <v/>
      </c>
      <c r="O325" s="484"/>
      <c r="P325" s="484"/>
      <c r="Q325" s="484"/>
      <c r="R325" s="484"/>
      <c r="S325" s="484"/>
      <c r="T325" s="466"/>
      <c r="U325" s="485"/>
      <c r="V325" s="494"/>
      <c r="W325" s="495"/>
      <c r="X325" s="496"/>
      <c r="Y325" s="404">
        <f t="shared" si="146"/>
        <v>0</v>
      </c>
      <c r="Z325" s="405">
        <f t="shared" si="147"/>
        <v>0</v>
      </c>
      <c r="AA325" s="486"/>
      <c r="AB325" s="442">
        <f t="shared" si="148"/>
        <v>0</v>
      </c>
      <c r="AC325" s="487"/>
      <c r="AD325" s="409" t="str">
        <f t="shared" si="149"/>
        <v/>
      </c>
      <c r="AE325" s="410">
        <f t="shared" si="150"/>
        <v>0</v>
      </c>
      <c r="AF325" s="507"/>
      <c r="AG325" s="505"/>
      <c r="AH325" s="489"/>
      <c r="AI325" s="413">
        <f t="shared" si="151"/>
        <v>0</v>
      </c>
      <c r="AJ325" s="414">
        <f t="shared" si="152"/>
        <v>0</v>
      </c>
      <c r="AK325" s="415">
        <f t="shared" si="153"/>
        <v>0</v>
      </c>
      <c r="AL325" s="416">
        <f t="shared" si="154"/>
        <v>0</v>
      </c>
      <c r="AM325" s="416">
        <f t="shared" si="155"/>
        <v>0</v>
      </c>
      <c r="AN325" s="416">
        <f t="shared" si="156"/>
        <v>0</v>
      </c>
      <c r="AO325" s="416">
        <f t="shared" si="157"/>
        <v>0</v>
      </c>
      <c r="AP325" s="476" t="str">
        <f t="shared" si="158"/>
        <v xml:space="preserve"> </v>
      </c>
      <c r="AQ325" s="419" t="str">
        <f t="shared" si="159"/>
        <v xml:space="preserve"> </v>
      </c>
      <c r="AR325" s="419" t="str">
        <f t="shared" si="160"/>
        <v xml:space="preserve"> </v>
      </c>
      <c r="AS325" s="419" t="str">
        <f t="shared" si="161"/>
        <v xml:space="preserve"> </v>
      </c>
      <c r="AT325" s="419" t="str">
        <f t="shared" si="162"/>
        <v xml:space="preserve"> </v>
      </c>
      <c r="AU325" s="419" t="str">
        <f t="shared" si="163"/>
        <v xml:space="preserve"> </v>
      </c>
      <c r="AV325" s="420" t="str">
        <f t="shared" si="164"/>
        <v xml:space="preserve"> </v>
      </c>
      <c r="AW325" s="447" t="str">
        <f t="shared" si="165"/>
        <v/>
      </c>
      <c r="AX325" s="422" t="str">
        <f t="shared" si="166"/>
        <v/>
      </c>
      <c r="AY325" s="448" t="str">
        <f t="shared" si="167"/>
        <v/>
      </c>
      <c r="AZ325" s="449" t="str">
        <f t="shared" si="168"/>
        <v/>
      </c>
      <c r="BA325" s="450" t="str">
        <f t="shared" si="169"/>
        <v/>
      </c>
      <c r="BB325" s="451" t="str">
        <f t="shared" si="170"/>
        <v/>
      </c>
      <c r="BC325" s="452" t="str">
        <f t="shared" si="171"/>
        <v/>
      </c>
      <c r="BD325" s="451" t="str">
        <f t="shared" si="172"/>
        <v/>
      </c>
      <c r="BE325" s="453" t="str">
        <f t="shared" si="173"/>
        <v/>
      </c>
      <c r="BF325" s="451" t="str">
        <f t="shared" si="174"/>
        <v/>
      </c>
      <c r="BG325" s="452" t="str">
        <f t="shared" si="175"/>
        <v/>
      </c>
      <c r="BH325" s="454" t="str">
        <f t="shared" si="176"/>
        <v/>
      </c>
      <c r="BI325" s="431"/>
      <c r="BQ325" s="455" t="s">
        <v>3025</v>
      </c>
      <c r="BV325" s="455" t="s">
        <v>3026</v>
      </c>
      <c r="BW325" s="455"/>
      <c r="CC325" s="455" t="s">
        <v>3027</v>
      </c>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row>
    <row r="326" spans="1:140" ht="18.75" x14ac:dyDescent="0.3">
      <c r="A326" s="477"/>
      <c r="B326" s="478"/>
      <c r="C326" s="479">
        <v>313</v>
      </c>
      <c r="D326" s="480"/>
      <c r="E326" s="500"/>
      <c r="F326" s="481"/>
      <c r="G326" s="462"/>
      <c r="H326" s="463"/>
      <c r="I326" s="501"/>
      <c r="J326" s="497"/>
      <c r="K326" s="465"/>
      <c r="L326" s="466"/>
      <c r="M326" s="439"/>
      <c r="N326" s="399" t="str">
        <f t="shared" si="145"/>
        <v/>
      </c>
      <c r="O326" s="484"/>
      <c r="P326" s="484"/>
      <c r="Q326" s="484"/>
      <c r="R326" s="484"/>
      <c r="S326" s="484"/>
      <c r="T326" s="466"/>
      <c r="U326" s="485"/>
      <c r="V326" s="494"/>
      <c r="W326" s="495"/>
      <c r="X326" s="496"/>
      <c r="Y326" s="404">
        <f t="shared" si="146"/>
        <v>0</v>
      </c>
      <c r="Z326" s="405">
        <f t="shared" si="147"/>
        <v>0</v>
      </c>
      <c r="AA326" s="486"/>
      <c r="AB326" s="442">
        <f t="shared" si="148"/>
        <v>0</v>
      </c>
      <c r="AC326" s="487"/>
      <c r="AD326" s="409" t="str">
        <f t="shared" si="149"/>
        <v/>
      </c>
      <c r="AE326" s="410">
        <f t="shared" si="150"/>
        <v>0</v>
      </c>
      <c r="AF326" s="507"/>
      <c r="AG326" s="505"/>
      <c r="AH326" s="489"/>
      <c r="AI326" s="413">
        <f t="shared" si="151"/>
        <v>0</v>
      </c>
      <c r="AJ326" s="414">
        <f t="shared" si="152"/>
        <v>0</v>
      </c>
      <c r="AK326" s="415">
        <f t="shared" si="153"/>
        <v>0</v>
      </c>
      <c r="AL326" s="416">
        <f t="shared" si="154"/>
        <v>0</v>
      </c>
      <c r="AM326" s="416">
        <f t="shared" si="155"/>
        <v>0</v>
      </c>
      <c r="AN326" s="416">
        <f t="shared" si="156"/>
        <v>0</v>
      </c>
      <c r="AO326" s="416">
        <f t="shared" si="157"/>
        <v>0</v>
      </c>
      <c r="AP326" s="476" t="str">
        <f t="shared" si="158"/>
        <v xml:space="preserve"> </v>
      </c>
      <c r="AQ326" s="419" t="str">
        <f t="shared" si="159"/>
        <v xml:space="preserve"> </v>
      </c>
      <c r="AR326" s="419" t="str">
        <f t="shared" si="160"/>
        <v xml:space="preserve"> </v>
      </c>
      <c r="AS326" s="419" t="str">
        <f t="shared" si="161"/>
        <v xml:space="preserve"> </v>
      </c>
      <c r="AT326" s="419" t="str">
        <f t="shared" si="162"/>
        <v xml:space="preserve"> </v>
      </c>
      <c r="AU326" s="419" t="str">
        <f t="shared" si="163"/>
        <v xml:space="preserve"> </v>
      </c>
      <c r="AV326" s="420" t="str">
        <f t="shared" si="164"/>
        <v xml:space="preserve"> </v>
      </c>
      <c r="AW326" s="447" t="str">
        <f t="shared" si="165"/>
        <v/>
      </c>
      <c r="AX326" s="422" t="str">
        <f t="shared" si="166"/>
        <v/>
      </c>
      <c r="AY326" s="448" t="str">
        <f t="shared" si="167"/>
        <v/>
      </c>
      <c r="AZ326" s="449" t="str">
        <f t="shared" si="168"/>
        <v/>
      </c>
      <c r="BA326" s="450" t="str">
        <f t="shared" si="169"/>
        <v/>
      </c>
      <c r="BB326" s="451" t="str">
        <f t="shared" si="170"/>
        <v/>
      </c>
      <c r="BC326" s="452" t="str">
        <f t="shared" si="171"/>
        <v/>
      </c>
      <c r="BD326" s="451" t="str">
        <f t="shared" si="172"/>
        <v/>
      </c>
      <c r="BE326" s="453" t="str">
        <f t="shared" si="173"/>
        <v/>
      </c>
      <c r="BF326" s="451" t="str">
        <f t="shared" si="174"/>
        <v/>
      </c>
      <c r="BG326" s="452" t="str">
        <f t="shared" si="175"/>
        <v/>
      </c>
      <c r="BH326" s="454" t="str">
        <f t="shared" si="176"/>
        <v/>
      </c>
      <c r="BI326" s="431"/>
      <c r="BQ326" s="455" t="s">
        <v>3028</v>
      </c>
      <c r="BV326" s="455" t="s">
        <v>3029</v>
      </c>
      <c r="BW326" s="455"/>
      <c r="CC326" s="455" t="s">
        <v>3030</v>
      </c>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row>
    <row r="327" spans="1:140" ht="18.75" x14ac:dyDescent="0.3">
      <c r="A327" s="477"/>
      <c r="B327" s="478"/>
      <c r="C327" s="469">
        <v>314</v>
      </c>
      <c r="D327" s="480"/>
      <c r="E327" s="500"/>
      <c r="F327" s="481"/>
      <c r="G327" s="462"/>
      <c r="H327" s="463"/>
      <c r="I327" s="501"/>
      <c r="J327" s="497"/>
      <c r="K327" s="465"/>
      <c r="L327" s="466"/>
      <c r="M327" s="439"/>
      <c r="N327" s="399" t="str">
        <f t="shared" si="145"/>
        <v/>
      </c>
      <c r="O327" s="484"/>
      <c r="P327" s="484"/>
      <c r="Q327" s="484"/>
      <c r="R327" s="484"/>
      <c r="S327" s="484"/>
      <c r="T327" s="466"/>
      <c r="U327" s="485"/>
      <c r="V327" s="494"/>
      <c r="W327" s="495"/>
      <c r="X327" s="496"/>
      <c r="Y327" s="404">
        <f t="shared" si="146"/>
        <v>0</v>
      </c>
      <c r="Z327" s="405">
        <f t="shared" si="147"/>
        <v>0</v>
      </c>
      <c r="AA327" s="486"/>
      <c r="AB327" s="442">
        <f t="shared" si="148"/>
        <v>0</v>
      </c>
      <c r="AC327" s="487"/>
      <c r="AD327" s="409" t="str">
        <f t="shared" si="149"/>
        <v/>
      </c>
      <c r="AE327" s="410">
        <f t="shared" si="150"/>
        <v>0</v>
      </c>
      <c r="AF327" s="507"/>
      <c r="AG327" s="505"/>
      <c r="AH327" s="489"/>
      <c r="AI327" s="413">
        <f t="shared" si="151"/>
        <v>0</v>
      </c>
      <c r="AJ327" s="414">
        <f t="shared" si="152"/>
        <v>0</v>
      </c>
      <c r="AK327" s="415">
        <f t="shared" si="153"/>
        <v>0</v>
      </c>
      <c r="AL327" s="416">
        <f t="shared" si="154"/>
        <v>0</v>
      </c>
      <c r="AM327" s="416">
        <f t="shared" si="155"/>
        <v>0</v>
      </c>
      <c r="AN327" s="416">
        <f t="shared" si="156"/>
        <v>0</v>
      </c>
      <c r="AO327" s="416">
        <f t="shared" si="157"/>
        <v>0</v>
      </c>
      <c r="AP327" s="476" t="str">
        <f t="shared" si="158"/>
        <v xml:space="preserve"> </v>
      </c>
      <c r="AQ327" s="419" t="str">
        <f t="shared" si="159"/>
        <v xml:space="preserve"> </v>
      </c>
      <c r="AR327" s="419" t="str">
        <f t="shared" si="160"/>
        <v xml:space="preserve"> </v>
      </c>
      <c r="AS327" s="419" t="str">
        <f t="shared" si="161"/>
        <v xml:space="preserve"> </v>
      </c>
      <c r="AT327" s="419" t="str">
        <f t="shared" si="162"/>
        <v xml:space="preserve"> </v>
      </c>
      <c r="AU327" s="419" t="str">
        <f t="shared" si="163"/>
        <v xml:space="preserve"> </v>
      </c>
      <c r="AV327" s="420" t="str">
        <f t="shared" si="164"/>
        <v xml:space="preserve"> </v>
      </c>
      <c r="AW327" s="447" t="str">
        <f t="shared" si="165"/>
        <v/>
      </c>
      <c r="AX327" s="422" t="str">
        <f t="shared" si="166"/>
        <v/>
      </c>
      <c r="AY327" s="448" t="str">
        <f t="shared" si="167"/>
        <v/>
      </c>
      <c r="AZ327" s="449" t="str">
        <f t="shared" si="168"/>
        <v/>
      </c>
      <c r="BA327" s="450" t="str">
        <f t="shared" si="169"/>
        <v/>
      </c>
      <c r="BB327" s="451" t="str">
        <f t="shared" si="170"/>
        <v/>
      </c>
      <c r="BC327" s="452" t="str">
        <f t="shared" si="171"/>
        <v/>
      </c>
      <c r="BD327" s="451" t="str">
        <f t="shared" si="172"/>
        <v/>
      </c>
      <c r="BE327" s="453" t="str">
        <f t="shared" si="173"/>
        <v/>
      </c>
      <c r="BF327" s="451" t="str">
        <f t="shared" si="174"/>
        <v/>
      </c>
      <c r="BG327" s="452" t="str">
        <f t="shared" si="175"/>
        <v/>
      </c>
      <c r="BH327" s="454" t="str">
        <f t="shared" si="176"/>
        <v/>
      </c>
      <c r="BI327" s="431"/>
      <c r="BQ327" s="455" t="s">
        <v>3031</v>
      </c>
      <c r="BV327" s="455" t="s">
        <v>3032</v>
      </c>
      <c r="BW327" s="455"/>
      <c r="CC327" s="455" t="s">
        <v>3033</v>
      </c>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row>
    <row r="328" spans="1:140" ht="18.75" x14ac:dyDescent="0.3">
      <c r="A328" s="477"/>
      <c r="B328" s="478"/>
      <c r="C328" s="479">
        <v>315</v>
      </c>
      <c r="D328" s="480"/>
      <c r="E328" s="500"/>
      <c r="F328" s="481"/>
      <c r="G328" s="462"/>
      <c r="H328" s="463"/>
      <c r="I328" s="501"/>
      <c r="J328" s="497"/>
      <c r="K328" s="465"/>
      <c r="L328" s="466"/>
      <c r="M328" s="439"/>
      <c r="N328" s="399" t="str">
        <f t="shared" si="145"/>
        <v/>
      </c>
      <c r="O328" s="484"/>
      <c r="P328" s="484"/>
      <c r="Q328" s="484"/>
      <c r="R328" s="484"/>
      <c r="S328" s="484"/>
      <c r="T328" s="466"/>
      <c r="U328" s="485"/>
      <c r="V328" s="494"/>
      <c r="W328" s="495"/>
      <c r="X328" s="496"/>
      <c r="Y328" s="404">
        <f t="shared" si="146"/>
        <v>0</v>
      </c>
      <c r="Z328" s="405">
        <f t="shared" si="147"/>
        <v>0</v>
      </c>
      <c r="AA328" s="486"/>
      <c r="AB328" s="442">
        <f t="shared" si="148"/>
        <v>0</v>
      </c>
      <c r="AC328" s="487"/>
      <c r="AD328" s="409" t="str">
        <f t="shared" si="149"/>
        <v/>
      </c>
      <c r="AE328" s="410">
        <f t="shared" si="150"/>
        <v>0</v>
      </c>
      <c r="AF328" s="507"/>
      <c r="AG328" s="505"/>
      <c r="AH328" s="489"/>
      <c r="AI328" s="413">
        <f t="shared" si="151"/>
        <v>0</v>
      </c>
      <c r="AJ328" s="414">
        <f t="shared" si="152"/>
        <v>0</v>
      </c>
      <c r="AK328" s="415">
        <f t="shared" si="153"/>
        <v>0</v>
      </c>
      <c r="AL328" s="416">
        <f t="shared" si="154"/>
        <v>0</v>
      </c>
      <c r="AM328" s="416">
        <f t="shared" si="155"/>
        <v>0</v>
      </c>
      <c r="AN328" s="416">
        <f t="shared" si="156"/>
        <v>0</v>
      </c>
      <c r="AO328" s="416">
        <f t="shared" si="157"/>
        <v>0</v>
      </c>
      <c r="AP328" s="476" t="str">
        <f t="shared" si="158"/>
        <v xml:space="preserve"> </v>
      </c>
      <c r="AQ328" s="419" t="str">
        <f t="shared" si="159"/>
        <v xml:space="preserve"> </v>
      </c>
      <c r="AR328" s="419" t="str">
        <f t="shared" si="160"/>
        <v xml:space="preserve"> </v>
      </c>
      <c r="AS328" s="419" t="str">
        <f t="shared" si="161"/>
        <v xml:space="preserve"> </v>
      </c>
      <c r="AT328" s="419" t="str">
        <f t="shared" si="162"/>
        <v xml:space="preserve"> </v>
      </c>
      <c r="AU328" s="419" t="str">
        <f t="shared" si="163"/>
        <v xml:space="preserve"> </v>
      </c>
      <c r="AV328" s="420" t="str">
        <f t="shared" si="164"/>
        <v xml:space="preserve"> </v>
      </c>
      <c r="AW328" s="447" t="str">
        <f t="shared" si="165"/>
        <v/>
      </c>
      <c r="AX328" s="422" t="str">
        <f t="shared" si="166"/>
        <v/>
      </c>
      <c r="AY328" s="448" t="str">
        <f t="shared" si="167"/>
        <v/>
      </c>
      <c r="AZ328" s="449" t="str">
        <f t="shared" si="168"/>
        <v/>
      </c>
      <c r="BA328" s="450" t="str">
        <f t="shared" si="169"/>
        <v/>
      </c>
      <c r="BB328" s="451" t="str">
        <f t="shared" si="170"/>
        <v/>
      </c>
      <c r="BC328" s="452" t="str">
        <f t="shared" si="171"/>
        <v/>
      </c>
      <c r="BD328" s="451" t="str">
        <f t="shared" si="172"/>
        <v/>
      </c>
      <c r="BE328" s="453" t="str">
        <f t="shared" si="173"/>
        <v/>
      </c>
      <c r="BF328" s="451" t="str">
        <f t="shared" si="174"/>
        <v/>
      </c>
      <c r="BG328" s="452" t="str">
        <f t="shared" si="175"/>
        <v/>
      </c>
      <c r="BH328" s="454" t="str">
        <f t="shared" si="176"/>
        <v/>
      </c>
      <c r="BI328" s="431"/>
      <c r="BQ328" s="455" t="s">
        <v>3034</v>
      </c>
      <c r="BV328" s="455" t="s">
        <v>3035</v>
      </c>
      <c r="BW328" s="455"/>
      <c r="CC328" s="455" t="s">
        <v>3036</v>
      </c>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row>
    <row r="329" spans="1:140" ht="18.75" x14ac:dyDescent="0.3">
      <c r="A329" s="477"/>
      <c r="B329" s="478"/>
      <c r="C329" s="469">
        <v>316</v>
      </c>
      <c r="D329" s="498"/>
      <c r="E329" s="515"/>
      <c r="F329" s="481"/>
      <c r="G329" s="462"/>
      <c r="H329" s="463"/>
      <c r="I329" s="501"/>
      <c r="J329" s="497"/>
      <c r="K329" s="465"/>
      <c r="L329" s="466"/>
      <c r="M329" s="439"/>
      <c r="N329" s="399" t="str">
        <f t="shared" si="145"/>
        <v/>
      </c>
      <c r="O329" s="484"/>
      <c r="P329" s="484"/>
      <c r="Q329" s="484"/>
      <c r="R329" s="484"/>
      <c r="S329" s="484"/>
      <c r="T329" s="466"/>
      <c r="U329" s="485"/>
      <c r="V329" s="494"/>
      <c r="W329" s="495"/>
      <c r="X329" s="496"/>
      <c r="Y329" s="404">
        <f t="shared" si="146"/>
        <v>0</v>
      </c>
      <c r="Z329" s="405">
        <f t="shared" si="147"/>
        <v>0</v>
      </c>
      <c r="AA329" s="486"/>
      <c r="AB329" s="442">
        <f t="shared" si="148"/>
        <v>0</v>
      </c>
      <c r="AC329" s="487"/>
      <c r="AD329" s="409" t="str">
        <f t="shared" si="149"/>
        <v/>
      </c>
      <c r="AE329" s="410">
        <f t="shared" si="150"/>
        <v>0</v>
      </c>
      <c r="AF329" s="507"/>
      <c r="AG329" s="505"/>
      <c r="AH329" s="489"/>
      <c r="AI329" s="413">
        <f t="shared" si="151"/>
        <v>0</v>
      </c>
      <c r="AJ329" s="414">
        <f t="shared" si="152"/>
        <v>0</v>
      </c>
      <c r="AK329" s="415">
        <f t="shared" si="153"/>
        <v>0</v>
      </c>
      <c r="AL329" s="416">
        <f t="shared" si="154"/>
        <v>0</v>
      </c>
      <c r="AM329" s="416">
        <f t="shared" si="155"/>
        <v>0</v>
      </c>
      <c r="AN329" s="416">
        <f t="shared" si="156"/>
        <v>0</v>
      </c>
      <c r="AO329" s="416">
        <f t="shared" si="157"/>
        <v>0</v>
      </c>
      <c r="AP329" s="476" t="str">
        <f t="shared" si="158"/>
        <v xml:space="preserve"> </v>
      </c>
      <c r="AQ329" s="419" t="str">
        <f t="shared" si="159"/>
        <v xml:space="preserve"> </v>
      </c>
      <c r="AR329" s="419" t="str">
        <f t="shared" si="160"/>
        <v xml:space="preserve"> </v>
      </c>
      <c r="AS329" s="419" t="str">
        <f t="shared" si="161"/>
        <v xml:space="preserve"> </v>
      </c>
      <c r="AT329" s="419" t="str">
        <f t="shared" si="162"/>
        <v xml:space="preserve"> </v>
      </c>
      <c r="AU329" s="419" t="str">
        <f t="shared" si="163"/>
        <v xml:space="preserve"> </v>
      </c>
      <c r="AV329" s="420" t="str">
        <f t="shared" si="164"/>
        <v xml:space="preserve"> </v>
      </c>
      <c r="AW329" s="447" t="str">
        <f t="shared" si="165"/>
        <v/>
      </c>
      <c r="AX329" s="422" t="str">
        <f t="shared" si="166"/>
        <v/>
      </c>
      <c r="AY329" s="448" t="str">
        <f t="shared" si="167"/>
        <v/>
      </c>
      <c r="AZ329" s="449" t="str">
        <f t="shared" si="168"/>
        <v/>
      </c>
      <c r="BA329" s="450" t="str">
        <f t="shared" si="169"/>
        <v/>
      </c>
      <c r="BB329" s="451" t="str">
        <f t="shared" si="170"/>
        <v/>
      </c>
      <c r="BC329" s="452" t="str">
        <f t="shared" si="171"/>
        <v/>
      </c>
      <c r="BD329" s="451" t="str">
        <f t="shared" si="172"/>
        <v/>
      </c>
      <c r="BE329" s="453" t="str">
        <f t="shared" si="173"/>
        <v/>
      </c>
      <c r="BF329" s="451" t="str">
        <f t="shared" si="174"/>
        <v/>
      </c>
      <c r="BG329" s="452" t="str">
        <f t="shared" si="175"/>
        <v/>
      </c>
      <c r="BH329" s="454" t="str">
        <f t="shared" si="176"/>
        <v/>
      </c>
      <c r="BI329" s="431"/>
      <c r="BQ329" s="455" t="s">
        <v>3037</v>
      </c>
      <c r="BV329" s="455" t="s">
        <v>3038</v>
      </c>
      <c r="BW329" s="455"/>
      <c r="CC329" s="455" t="s">
        <v>3039</v>
      </c>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row>
    <row r="330" spans="1:140" ht="18.75" x14ac:dyDescent="0.3">
      <c r="A330" s="477"/>
      <c r="B330" s="478"/>
      <c r="C330" s="479">
        <v>317</v>
      </c>
      <c r="D330" s="480"/>
      <c r="E330" s="500"/>
      <c r="F330" s="481"/>
      <c r="G330" s="462"/>
      <c r="H330" s="463"/>
      <c r="I330" s="501"/>
      <c r="J330" s="497"/>
      <c r="K330" s="465"/>
      <c r="L330" s="466"/>
      <c r="M330" s="439"/>
      <c r="N330" s="399" t="str">
        <f t="shared" si="145"/>
        <v/>
      </c>
      <c r="O330" s="484"/>
      <c r="P330" s="484"/>
      <c r="Q330" s="484"/>
      <c r="R330" s="484"/>
      <c r="S330" s="484"/>
      <c r="T330" s="466"/>
      <c r="U330" s="485"/>
      <c r="V330" s="494"/>
      <c r="W330" s="495"/>
      <c r="X330" s="496"/>
      <c r="Y330" s="404">
        <f t="shared" si="146"/>
        <v>0</v>
      </c>
      <c r="Z330" s="405">
        <f t="shared" si="147"/>
        <v>0</v>
      </c>
      <c r="AA330" s="486"/>
      <c r="AB330" s="442">
        <f t="shared" si="148"/>
        <v>0</v>
      </c>
      <c r="AC330" s="487"/>
      <c r="AD330" s="409" t="str">
        <f t="shared" si="149"/>
        <v/>
      </c>
      <c r="AE330" s="410">
        <f t="shared" si="150"/>
        <v>0</v>
      </c>
      <c r="AF330" s="507"/>
      <c r="AG330" s="505"/>
      <c r="AH330" s="489"/>
      <c r="AI330" s="413">
        <f t="shared" si="151"/>
        <v>0</v>
      </c>
      <c r="AJ330" s="414">
        <f t="shared" si="152"/>
        <v>0</v>
      </c>
      <c r="AK330" s="415">
        <f t="shared" si="153"/>
        <v>0</v>
      </c>
      <c r="AL330" s="416">
        <f t="shared" si="154"/>
        <v>0</v>
      </c>
      <c r="AM330" s="416">
        <f t="shared" si="155"/>
        <v>0</v>
      </c>
      <c r="AN330" s="416">
        <f t="shared" si="156"/>
        <v>0</v>
      </c>
      <c r="AO330" s="416">
        <f t="shared" si="157"/>
        <v>0</v>
      </c>
      <c r="AP330" s="476" t="str">
        <f t="shared" si="158"/>
        <v xml:space="preserve"> </v>
      </c>
      <c r="AQ330" s="419" t="str">
        <f t="shared" si="159"/>
        <v xml:space="preserve"> </v>
      </c>
      <c r="AR330" s="419" t="str">
        <f t="shared" si="160"/>
        <v xml:space="preserve"> </v>
      </c>
      <c r="AS330" s="419" t="str">
        <f t="shared" si="161"/>
        <v xml:space="preserve"> </v>
      </c>
      <c r="AT330" s="419" t="str">
        <f t="shared" si="162"/>
        <v xml:space="preserve"> </v>
      </c>
      <c r="AU330" s="419" t="str">
        <f t="shared" si="163"/>
        <v xml:space="preserve"> </v>
      </c>
      <c r="AV330" s="420" t="str">
        <f t="shared" si="164"/>
        <v xml:space="preserve"> </v>
      </c>
      <c r="AW330" s="447" t="str">
        <f t="shared" si="165"/>
        <v/>
      </c>
      <c r="AX330" s="422" t="str">
        <f t="shared" si="166"/>
        <v/>
      </c>
      <c r="AY330" s="448" t="str">
        <f t="shared" si="167"/>
        <v/>
      </c>
      <c r="AZ330" s="449" t="str">
        <f t="shared" si="168"/>
        <v/>
      </c>
      <c r="BA330" s="450" t="str">
        <f t="shared" si="169"/>
        <v/>
      </c>
      <c r="BB330" s="451" t="str">
        <f t="shared" si="170"/>
        <v/>
      </c>
      <c r="BC330" s="452" t="str">
        <f t="shared" si="171"/>
        <v/>
      </c>
      <c r="BD330" s="451" t="str">
        <f t="shared" si="172"/>
        <v/>
      </c>
      <c r="BE330" s="453" t="str">
        <f t="shared" si="173"/>
        <v/>
      </c>
      <c r="BF330" s="451" t="str">
        <f t="shared" si="174"/>
        <v/>
      </c>
      <c r="BG330" s="452" t="str">
        <f t="shared" si="175"/>
        <v/>
      </c>
      <c r="BH330" s="454" t="str">
        <f t="shared" si="176"/>
        <v/>
      </c>
      <c r="BI330" s="431"/>
      <c r="BQ330" s="455" t="s">
        <v>3040</v>
      </c>
      <c r="BV330" s="455" t="s">
        <v>3041</v>
      </c>
      <c r="BW330" s="455"/>
      <c r="CC330" s="455" t="s">
        <v>3042</v>
      </c>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row>
    <row r="331" spans="1:140" ht="18.75" x14ac:dyDescent="0.3">
      <c r="A331" s="477"/>
      <c r="B331" s="478"/>
      <c r="C331" s="479">
        <v>318</v>
      </c>
      <c r="D331" s="480"/>
      <c r="E331" s="500"/>
      <c r="F331" s="481"/>
      <c r="G331" s="462"/>
      <c r="H331" s="463"/>
      <c r="I331" s="501"/>
      <c r="J331" s="497"/>
      <c r="K331" s="465"/>
      <c r="L331" s="466"/>
      <c r="M331" s="439"/>
      <c r="N331" s="399" t="str">
        <f t="shared" si="145"/>
        <v/>
      </c>
      <c r="O331" s="484"/>
      <c r="P331" s="484"/>
      <c r="Q331" s="484"/>
      <c r="R331" s="484"/>
      <c r="S331" s="484"/>
      <c r="T331" s="466"/>
      <c r="U331" s="485"/>
      <c r="V331" s="494"/>
      <c r="W331" s="495"/>
      <c r="X331" s="496"/>
      <c r="Y331" s="404">
        <f t="shared" si="146"/>
        <v>0</v>
      </c>
      <c r="Z331" s="405">
        <f t="shared" si="147"/>
        <v>0</v>
      </c>
      <c r="AA331" s="486"/>
      <c r="AB331" s="442">
        <f t="shared" si="148"/>
        <v>0</v>
      </c>
      <c r="AC331" s="487"/>
      <c r="AD331" s="409" t="str">
        <f t="shared" si="149"/>
        <v/>
      </c>
      <c r="AE331" s="410">
        <f t="shared" si="150"/>
        <v>0</v>
      </c>
      <c r="AF331" s="507"/>
      <c r="AG331" s="505"/>
      <c r="AH331" s="489"/>
      <c r="AI331" s="413">
        <f t="shared" si="151"/>
        <v>0</v>
      </c>
      <c r="AJ331" s="414">
        <f t="shared" si="152"/>
        <v>0</v>
      </c>
      <c r="AK331" s="415">
        <f t="shared" si="153"/>
        <v>0</v>
      </c>
      <c r="AL331" s="416">
        <f t="shared" si="154"/>
        <v>0</v>
      </c>
      <c r="AM331" s="416">
        <f t="shared" si="155"/>
        <v>0</v>
      </c>
      <c r="AN331" s="416">
        <f t="shared" si="156"/>
        <v>0</v>
      </c>
      <c r="AO331" s="416">
        <f t="shared" si="157"/>
        <v>0</v>
      </c>
      <c r="AP331" s="476" t="str">
        <f t="shared" si="158"/>
        <v xml:space="preserve"> </v>
      </c>
      <c r="AQ331" s="419" t="str">
        <f t="shared" si="159"/>
        <v xml:space="preserve"> </v>
      </c>
      <c r="AR331" s="419" t="str">
        <f t="shared" si="160"/>
        <v xml:space="preserve"> </v>
      </c>
      <c r="AS331" s="419" t="str">
        <f t="shared" si="161"/>
        <v xml:space="preserve"> </v>
      </c>
      <c r="AT331" s="419" t="str">
        <f t="shared" si="162"/>
        <v xml:space="preserve"> </v>
      </c>
      <c r="AU331" s="419" t="str">
        <f t="shared" si="163"/>
        <v xml:space="preserve"> </v>
      </c>
      <c r="AV331" s="420" t="str">
        <f t="shared" si="164"/>
        <v xml:space="preserve"> </v>
      </c>
      <c r="AW331" s="447" t="str">
        <f t="shared" si="165"/>
        <v/>
      </c>
      <c r="AX331" s="422" t="str">
        <f t="shared" si="166"/>
        <v/>
      </c>
      <c r="AY331" s="448" t="str">
        <f t="shared" si="167"/>
        <v/>
      </c>
      <c r="AZ331" s="449" t="str">
        <f t="shared" si="168"/>
        <v/>
      </c>
      <c r="BA331" s="450" t="str">
        <f t="shared" si="169"/>
        <v/>
      </c>
      <c r="BB331" s="451" t="str">
        <f t="shared" si="170"/>
        <v/>
      </c>
      <c r="BC331" s="452" t="str">
        <f t="shared" si="171"/>
        <v/>
      </c>
      <c r="BD331" s="451" t="str">
        <f t="shared" si="172"/>
        <v/>
      </c>
      <c r="BE331" s="453" t="str">
        <f t="shared" si="173"/>
        <v/>
      </c>
      <c r="BF331" s="451" t="str">
        <f t="shared" si="174"/>
        <v/>
      </c>
      <c r="BG331" s="452" t="str">
        <f t="shared" si="175"/>
        <v/>
      </c>
      <c r="BH331" s="454" t="str">
        <f t="shared" si="176"/>
        <v/>
      </c>
      <c r="BI331" s="431"/>
      <c r="BQ331" s="455" t="s">
        <v>3043</v>
      </c>
      <c r="BV331" s="455" t="s">
        <v>3044</v>
      </c>
      <c r="BW331" s="455"/>
      <c r="CC331" s="455" t="s">
        <v>3045</v>
      </c>
      <c r="CD331" s="36"/>
      <c r="CE331" s="36"/>
      <c r="CF331" s="36"/>
      <c r="CG331" s="36"/>
      <c r="CH331" s="36"/>
      <c r="CI331" s="36"/>
      <c r="CJ331" s="36"/>
      <c r="CK331" s="36"/>
      <c r="CL331" s="36"/>
      <c r="CM331" s="36"/>
      <c r="CN331" s="36"/>
      <c r="CO331" s="36"/>
      <c r="CP331" s="36"/>
      <c r="CQ331" s="36"/>
      <c r="CR331" s="36"/>
      <c r="CS331" s="36"/>
      <c r="CT331" s="36"/>
      <c r="CU331" s="36"/>
      <c r="CV331" s="36"/>
      <c r="CW331" s="36"/>
      <c r="CX331" s="36"/>
      <c r="CY331" s="36"/>
      <c r="CZ331" s="36"/>
      <c r="DA331" s="36"/>
      <c r="DB331" s="36"/>
      <c r="DC331" s="36"/>
      <c r="DD331" s="36"/>
      <c r="DE331" s="36"/>
      <c r="DF331" s="36"/>
      <c r="DG331" s="36"/>
      <c r="DH331" s="36"/>
      <c r="DI331" s="36"/>
      <c r="DJ331" s="36"/>
      <c r="DK331" s="36"/>
      <c r="DL331" s="36"/>
      <c r="DM331" s="36"/>
      <c r="DN331" s="36"/>
      <c r="DO331" s="36"/>
      <c r="DP331" s="36"/>
      <c r="DQ331" s="36"/>
      <c r="DR331" s="36"/>
      <c r="DS331" s="36"/>
      <c r="DT331" s="36"/>
      <c r="DU331" s="36"/>
      <c r="DV331" s="36"/>
      <c r="DW331" s="36"/>
      <c r="DX331" s="36"/>
      <c r="DY331" s="36"/>
      <c r="DZ331" s="36"/>
      <c r="EA331" s="36"/>
      <c r="EB331" s="36"/>
      <c r="EC331" s="36"/>
      <c r="ED331" s="36"/>
      <c r="EE331" s="36"/>
      <c r="EF331" s="36"/>
      <c r="EG331" s="36"/>
      <c r="EH331" s="36"/>
      <c r="EI331" s="36"/>
      <c r="EJ331" s="36"/>
    </row>
    <row r="332" spans="1:140" ht="18.75" x14ac:dyDescent="0.3">
      <c r="A332" s="477"/>
      <c r="B332" s="478"/>
      <c r="C332" s="469">
        <v>319</v>
      </c>
      <c r="D332" s="480"/>
      <c r="E332" s="500"/>
      <c r="F332" s="481"/>
      <c r="G332" s="462"/>
      <c r="H332" s="463"/>
      <c r="I332" s="501"/>
      <c r="J332" s="497"/>
      <c r="K332" s="465"/>
      <c r="L332" s="466"/>
      <c r="M332" s="439"/>
      <c r="N332" s="399" t="str">
        <f t="shared" si="145"/>
        <v/>
      </c>
      <c r="O332" s="484"/>
      <c r="P332" s="484"/>
      <c r="Q332" s="484"/>
      <c r="R332" s="484"/>
      <c r="S332" s="484"/>
      <c r="T332" s="466"/>
      <c r="U332" s="485"/>
      <c r="V332" s="494"/>
      <c r="W332" s="495"/>
      <c r="X332" s="496"/>
      <c r="Y332" s="404">
        <f t="shared" si="146"/>
        <v>0</v>
      </c>
      <c r="Z332" s="405">
        <f t="shared" si="147"/>
        <v>0</v>
      </c>
      <c r="AA332" s="486"/>
      <c r="AB332" s="442">
        <f t="shared" si="148"/>
        <v>0</v>
      </c>
      <c r="AC332" s="487"/>
      <c r="AD332" s="409" t="str">
        <f t="shared" si="149"/>
        <v/>
      </c>
      <c r="AE332" s="410">
        <f t="shared" si="150"/>
        <v>0</v>
      </c>
      <c r="AF332" s="507"/>
      <c r="AG332" s="505"/>
      <c r="AH332" s="489"/>
      <c r="AI332" s="413">
        <f t="shared" si="151"/>
        <v>0</v>
      </c>
      <c r="AJ332" s="414">
        <f t="shared" si="152"/>
        <v>0</v>
      </c>
      <c r="AK332" s="415">
        <f t="shared" si="153"/>
        <v>0</v>
      </c>
      <c r="AL332" s="416">
        <f t="shared" si="154"/>
        <v>0</v>
      </c>
      <c r="AM332" s="416">
        <f t="shared" si="155"/>
        <v>0</v>
      </c>
      <c r="AN332" s="416">
        <f t="shared" si="156"/>
        <v>0</v>
      </c>
      <c r="AO332" s="416">
        <f t="shared" si="157"/>
        <v>0</v>
      </c>
      <c r="AP332" s="476" t="str">
        <f t="shared" si="158"/>
        <v xml:space="preserve"> </v>
      </c>
      <c r="AQ332" s="419" t="str">
        <f t="shared" si="159"/>
        <v xml:space="preserve"> </v>
      </c>
      <c r="AR332" s="419" t="str">
        <f t="shared" si="160"/>
        <v xml:space="preserve"> </v>
      </c>
      <c r="AS332" s="419" t="str">
        <f t="shared" si="161"/>
        <v xml:space="preserve"> </v>
      </c>
      <c r="AT332" s="419" t="str">
        <f t="shared" si="162"/>
        <v xml:space="preserve"> </v>
      </c>
      <c r="AU332" s="419" t="str">
        <f t="shared" si="163"/>
        <v xml:space="preserve"> </v>
      </c>
      <c r="AV332" s="420" t="str">
        <f t="shared" si="164"/>
        <v xml:space="preserve"> </v>
      </c>
      <c r="AW332" s="447" t="str">
        <f t="shared" si="165"/>
        <v/>
      </c>
      <c r="AX332" s="422" t="str">
        <f t="shared" si="166"/>
        <v/>
      </c>
      <c r="AY332" s="448" t="str">
        <f t="shared" si="167"/>
        <v/>
      </c>
      <c r="AZ332" s="449" t="str">
        <f t="shared" si="168"/>
        <v/>
      </c>
      <c r="BA332" s="450" t="str">
        <f t="shared" si="169"/>
        <v/>
      </c>
      <c r="BB332" s="451" t="str">
        <f t="shared" si="170"/>
        <v/>
      </c>
      <c r="BC332" s="452" t="str">
        <f t="shared" si="171"/>
        <v/>
      </c>
      <c r="BD332" s="451" t="str">
        <f t="shared" si="172"/>
        <v/>
      </c>
      <c r="BE332" s="453" t="str">
        <f t="shared" si="173"/>
        <v/>
      </c>
      <c r="BF332" s="451" t="str">
        <f t="shared" si="174"/>
        <v/>
      </c>
      <c r="BG332" s="452" t="str">
        <f t="shared" si="175"/>
        <v/>
      </c>
      <c r="BH332" s="454" t="str">
        <f t="shared" si="176"/>
        <v/>
      </c>
      <c r="BI332" s="431"/>
      <c r="BQ332" s="455" t="s">
        <v>3046</v>
      </c>
      <c r="BV332" s="455" t="s">
        <v>3047</v>
      </c>
      <c r="BW332" s="455"/>
      <c r="CC332" s="455" t="s">
        <v>3048</v>
      </c>
      <c r="CD332" s="36"/>
      <c r="CE332" s="36"/>
      <c r="CF332" s="36"/>
      <c r="CG332" s="36"/>
      <c r="CH332" s="36"/>
      <c r="CI332" s="36"/>
      <c r="CJ332" s="36"/>
      <c r="CK332" s="36"/>
      <c r="CL332" s="36"/>
      <c r="CM332" s="36"/>
      <c r="CN332" s="36"/>
      <c r="CO332" s="36"/>
      <c r="CP332" s="36"/>
      <c r="CQ332" s="36"/>
      <c r="CR332" s="36"/>
      <c r="CS332" s="36"/>
      <c r="CT332" s="36"/>
      <c r="CU332" s="36"/>
      <c r="CV332" s="36"/>
      <c r="CW332" s="36"/>
      <c r="CX332" s="36"/>
      <c r="CY332" s="36"/>
      <c r="CZ332" s="36"/>
      <c r="DA332" s="36"/>
      <c r="DB332" s="36"/>
      <c r="DC332" s="36"/>
      <c r="DD332" s="36"/>
      <c r="DE332" s="36"/>
      <c r="DF332" s="36"/>
      <c r="DG332" s="36"/>
      <c r="DH332" s="36"/>
      <c r="DI332" s="36"/>
      <c r="DJ332" s="36"/>
      <c r="DK332" s="36"/>
      <c r="DL332" s="36"/>
      <c r="DM332" s="36"/>
      <c r="DN332" s="36"/>
      <c r="DO332" s="36"/>
      <c r="DP332" s="36"/>
      <c r="DQ332" s="36"/>
      <c r="DR332" s="36"/>
      <c r="DS332" s="36"/>
      <c r="DT332" s="36"/>
      <c r="DU332" s="36"/>
      <c r="DV332" s="36"/>
      <c r="DW332" s="36"/>
      <c r="DX332" s="36"/>
      <c r="DY332" s="36"/>
      <c r="DZ332" s="36"/>
      <c r="EA332" s="36"/>
      <c r="EB332" s="36"/>
      <c r="EC332" s="36"/>
      <c r="ED332" s="36"/>
      <c r="EE332" s="36"/>
      <c r="EF332" s="36"/>
      <c r="EG332" s="36"/>
      <c r="EH332" s="36"/>
      <c r="EI332" s="36"/>
      <c r="EJ332" s="36"/>
    </row>
    <row r="333" spans="1:140" ht="18.75" x14ac:dyDescent="0.3">
      <c r="A333" s="477"/>
      <c r="B333" s="478"/>
      <c r="C333" s="479">
        <v>320</v>
      </c>
      <c r="D333" s="498"/>
      <c r="E333" s="515"/>
      <c r="F333" s="481"/>
      <c r="G333" s="462"/>
      <c r="H333" s="463"/>
      <c r="I333" s="501"/>
      <c r="J333" s="497"/>
      <c r="K333" s="465"/>
      <c r="L333" s="466"/>
      <c r="M333" s="439"/>
      <c r="N333" s="399" t="str">
        <f t="shared" si="145"/>
        <v/>
      </c>
      <c r="O333" s="484"/>
      <c r="P333" s="484"/>
      <c r="Q333" s="484"/>
      <c r="R333" s="484"/>
      <c r="S333" s="484"/>
      <c r="T333" s="466"/>
      <c r="U333" s="485"/>
      <c r="V333" s="494"/>
      <c r="W333" s="495"/>
      <c r="X333" s="496"/>
      <c r="Y333" s="404">
        <f t="shared" si="146"/>
        <v>0</v>
      </c>
      <c r="Z333" s="405">
        <f t="shared" si="147"/>
        <v>0</v>
      </c>
      <c r="AA333" s="486"/>
      <c r="AB333" s="442">
        <f t="shared" si="148"/>
        <v>0</v>
      </c>
      <c r="AC333" s="487"/>
      <c r="AD333" s="409" t="str">
        <f t="shared" si="149"/>
        <v/>
      </c>
      <c r="AE333" s="410">
        <f t="shared" si="150"/>
        <v>0</v>
      </c>
      <c r="AF333" s="507"/>
      <c r="AG333" s="505"/>
      <c r="AH333" s="489"/>
      <c r="AI333" s="413">
        <f t="shared" si="151"/>
        <v>0</v>
      </c>
      <c r="AJ333" s="414">
        <f t="shared" si="152"/>
        <v>0</v>
      </c>
      <c r="AK333" s="415">
        <f t="shared" si="153"/>
        <v>0</v>
      </c>
      <c r="AL333" s="416">
        <f t="shared" si="154"/>
        <v>0</v>
      </c>
      <c r="AM333" s="416">
        <f t="shared" si="155"/>
        <v>0</v>
      </c>
      <c r="AN333" s="416">
        <f t="shared" si="156"/>
        <v>0</v>
      </c>
      <c r="AO333" s="416">
        <f t="shared" si="157"/>
        <v>0</v>
      </c>
      <c r="AP333" s="476" t="str">
        <f t="shared" si="158"/>
        <v xml:space="preserve"> </v>
      </c>
      <c r="AQ333" s="419" t="str">
        <f t="shared" si="159"/>
        <v xml:space="preserve"> </v>
      </c>
      <c r="AR333" s="419" t="str">
        <f t="shared" si="160"/>
        <v xml:space="preserve"> </v>
      </c>
      <c r="AS333" s="419" t="str">
        <f t="shared" si="161"/>
        <v xml:space="preserve"> </v>
      </c>
      <c r="AT333" s="419" t="str">
        <f t="shared" si="162"/>
        <v xml:space="preserve"> </v>
      </c>
      <c r="AU333" s="419" t="str">
        <f t="shared" si="163"/>
        <v xml:space="preserve"> </v>
      </c>
      <c r="AV333" s="420" t="str">
        <f t="shared" si="164"/>
        <v xml:space="preserve"> </v>
      </c>
      <c r="AW333" s="447" t="str">
        <f t="shared" si="165"/>
        <v/>
      </c>
      <c r="AX333" s="422" t="str">
        <f t="shared" si="166"/>
        <v/>
      </c>
      <c r="AY333" s="448" t="str">
        <f t="shared" si="167"/>
        <v/>
      </c>
      <c r="AZ333" s="449" t="str">
        <f t="shared" si="168"/>
        <v/>
      </c>
      <c r="BA333" s="450" t="str">
        <f t="shared" si="169"/>
        <v/>
      </c>
      <c r="BB333" s="451" t="str">
        <f t="shared" si="170"/>
        <v/>
      </c>
      <c r="BC333" s="452" t="str">
        <f t="shared" si="171"/>
        <v/>
      </c>
      <c r="BD333" s="451" t="str">
        <f t="shared" si="172"/>
        <v/>
      </c>
      <c r="BE333" s="453" t="str">
        <f t="shared" si="173"/>
        <v/>
      </c>
      <c r="BF333" s="451" t="str">
        <f t="shared" si="174"/>
        <v/>
      </c>
      <c r="BG333" s="452" t="str">
        <f t="shared" si="175"/>
        <v/>
      </c>
      <c r="BH333" s="454" t="str">
        <f t="shared" si="176"/>
        <v/>
      </c>
      <c r="BI333" s="431"/>
      <c r="BQ333" s="455" t="s">
        <v>3049</v>
      </c>
      <c r="BV333" s="455" t="s">
        <v>3050</v>
      </c>
      <c r="BW333" s="455"/>
      <c r="CC333" s="455" t="s">
        <v>3051</v>
      </c>
      <c r="CD333" s="36"/>
      <c r="CE333" s="36"/>
      <c r="CF333" s="36"/>
      <c r="CG333" s="36"/>
      <c r="CH333" s="36"/>
      <c r="CI333" s="36"/>
      <c r="CJ333" s="36"/>
      <c r="CK333" s="36"/>
      <c r="CL333" s="36"/>
      <c r="CM333" s="36"/>
      <c r="CN333" s="36"/>
      <c r="CO333" s="36"/>
      <c r="CP333" s="36"/>
      <c r="CQ333" s="36"/>
      <c r="CR333" s="36"/>
      <c r="CS333" s="36"/>
      <c r="CT333" s="36"/>
      <c r="CU333" s="36"/>
      <c r="CV333" s="36"/>
      <c r="CW333" s="36"/>
      <c r="CX333" s="36"/>
      <c r="CY333" s="36"/>
      <c r="CZ333" s="36"/>
      <c r="DA333" s="36"/>
      <c r="DB333" s="36"/>
      <c r="DC333" s="36"/>
      <c r="DD333" s="36"/>
      <c r="DE333" s="36"/>
      <c r="DF333" s="36"/>
      <c r="DG333" s="36"/>
      <c r="DH333" s="36"/>
      <c r="DI333" s="36"/>
      <c r="DJ333" s="36"/>
      <c r="DK333" s="36"/>
      <c r="DL333" s="36"/>
      <c r="DM333" s="36"/>
      <c r="DN333" s="36"/>
      <c r="DO333" s="36"/>
      <c r="DP333" s="36"/>
      <c r="DQ333" s="36"/>
      <c r="DR333" s="36"/>
      <c r="DS333" s="36"/>
      <c r="DT333" s="36"/>
      <c r="DU333" s="36"/>
      <c r="DV333" s="36"/>
      <c r="DW333" s="36"/>
      <c r="DX333" s="36"/>
      <c r="DY333" s="36"/>
      <c r="DZ333" s="36"/>
      <c r="EA333" s="36"/>
      <c r="EB333" s="36"/>
      <c r="EC333" s="36"/>
      <c r="ED333" s="36"/>
      <c r="EE333" s="36"/>
      <c r="EF333" s="36"/>
      <c r="EG333" s="36"/>
      <c r="EH333" s="36"/>
      <c r="EI333" s="36"/>
      <c r="EJ333" s="36"/>
    </row>
    <row r="334" spans="1:140" ht="18.75" x14ac:dyDescent="0.3">
      <c r="A334" s="477"/>
      <c r="B334" s="478"/>
      <c r="C334" s="469">
        <v>321</v>
      </c>
      <c r="D334" s="480"/>
      <c r="E334" s="500"/>
      <c r="F334" s="481"/>
      <c r="G334" s="462"/>
      <c r="H334" s="463"/>
      <c r="I334" s="501"/>
      <c r="J334" s="497"/>
      <c r="K334" s="465"/>
      <c r="L334" s="466"/>
      <c r="M334" s="439"/>
      <c r="N334" s="399" t="str">
        <f t="shared" ref="N334:N397" si="177">IF((NETWORKDAYS(G334,M334)&gt;0),(NETWORKDAYS(G334,M334)),"")</f>
        <v/>
      </c>
      <c r="O334" s="484"/>
      <c r="P334" s="484"/>
      <c r="Q334" s="484"/>
      <c r="R334" s="484"/>
      <c r="S334" s="484"/>
      <c r="T334" s="466"/>
      <c r="U334" s="485"/>
      <c r="V334" s="494"/>
      <c r="W334" s="495"/>
      <c r="X334" s="496"/>
      <c r="Y334" s="404">
        <f t="shared" si="146"/>
        <v>0</v>
      </c>
      <c r="Z334" s="405">
        <f t="shared" si="147"/>
        <v>0</v>
      </c>
      <c r="AA334" s="486"/>
      <c r="AB334" s="442">
        <f t="shared" si="148"/>
        <v>0</v>
      </c>
      <c r="AC334" s="487"/>
      <c r="AD334" s="409" t="str">
        <f t="shared" si="149"/>
        <v/>
      </c>
      <c r="AE334" s="410">
        <f t="shared" si="150"/>
        <v>0</v>
      </c>
      <c r="AF334" s="507"/>
      <c r="AG334" s="505"/>
      <c r="AH334" s="489"/>
      <c r="AI334" s="413">
        <f t="shared" si="151"/>
        <v>0</v>
      </c>
      <c r="AJ334" s="414">
        <f t="shared" si="152"/>
        <v>0</v>
      </c>
      <c r="AK334" s="415">
        <f t="shared" si="153"/>
        <v>0</v>
      </c>
      <c r="AL334" s="416">
        <f t="shared" si="154"/>
        <v>0</v>
      </c>
      <c r="AM334" s="416">
        <f t="shared" si="155"/>
        <v>0</v>
      </c>
      <c r="AN334" s="416">
        <f t="shared" si="156"/>
        <v>0</v>
      </c>
      <c r="AO334" s="416">
        <f t="shared" si="157"/>
        <v>0</v>
      </c>
      <c r="AP334" s="476" t="str">
        <f t="shared" si="158"/>
        <v xml:space="preserve"> </v>
      </c>
      <c r="AQ334" s="419" t="str">
        <f t="shared" si="159"/>
        <v xml:space="preserve"> </v>
      </c>
      <c r="AR334" s="419" t="str">
        <f t="shared" si="160"/>
        <v xml:space="preserve"> </v>
      </c>
      <c r="AS334" s="419" t="str">
        <f t="shared" si="161"/>
        <v xml:space="preserve"> </v>
      </c>
      <c r="AT334" s="419" t="str">
        <f t="shared" si="162"/>
        <v xml:space="preserve"> </v>
      </c>
      <c r="AU334" s="419" t="str">
        <f t="shared" si="163"/>
        <v xml:space="preserve"> </v>
      </c>
      <c r="AV334" s="420" t="str">
        <f t="shared" si="164"/>
        <v xml:space="preserve"> </v>
      </c>
      <c r="AW334" s="447" t="str">
        <f t="shared" si="165"/>
        <v/>
      </c>
      <c r="AX334" s="422" t="str">
        <f t="shared" si="166"/>
        <v/>
      </c>
      <c r="AY334" s="448" t="str">
        <f t="shared" si="167"/>
        <v/>
      </c>
      <c r="AZ334" s="449" t="str">
        <f t="shared" si="168"/>
        <v/>
      </c>
      <c r="BA334" s="450" t="str">
        <f t="shared" si="169"/>
        <v/>
      </c>
      <c r="BB334" s="451" t="str">
        <f t="shared" si="170"/>
        <v/>
      </c>
      <c r="BC334" s="452" t="str">
        <f t="shared" si="171"/>
        <v/>
      </c>
      <c r="BD334" s="451" t="str">
        <f t="shared" si="172"/>
        <v/>
      </c>
      <c r="BE334" s="453" t="str">
        <f t="shared" si="173"/>
        <v/>
      </c>
      <c r="BF334" s="451" t="str">
        <f t="shared" si="174"/>
        <v/>
      </c>
      <c r="BG334" s="452" t="str">
        <f t="shared" si="175"/>
        <v/>
      </c>
      <c r="BH334" s="454" t="str">
        <f t="shared" si="176"/>
        <v/>
      </c>
      <c r="BI334" s="431"/>
      <c r="BQ334" s="455" t="s">
        <v>3052</v>
      </c>
      <c r="BV334" s="455" t="s">
        <v>3053</v>
      </c>
      <c r="BW334" s="455"/>
      <c r="CC334" s="455" t="s">
        <v>3054</v>
      </c>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36"/>
      <c r="EF334" s="36"/>
      <c r="EG334" s="36"/>
      <c r="EH334" s="36"/>
      <c r="EI334" s="36"/>
      <c r="EJ334" s="36"/>
    </row>
    <row r="335" spans="1:140" ht="18.75" x14ac:dyDescent="0.3">
      <c r="A335" s="477"/>
      <c r="B335" s="478"/>
      <c r="C335" s="479">
        <v>322</v>
      </c>
      <c r="D335" s="480"/>
      <c r="E335" s="500"/>
      <c r="F335" s="481"/>
      <c r="G335" s="462"/>
      <c r="H335" s="463"/>
      <c r="I335" s="501"/>
      <c r="J335" s="497"/>
      <c r="K335" s="465"/>
      <c r="L335" s="466"/>
      <c r="M335" s="439"/>
      <c r="N335" s="399" t="str">
        <f t="shared" si="177"/>
        <v/>
      </c>
      <c r="O335" s="484"/>
      <c r="P335" s="484"/>
      <c r="Q335" s="484"/>
      <c r="R335" s="484"/>
      <c r="S335" s="484"/>
      <c r="T335" s="466"/>
      <c r="U335" s="485"/>
      <c r="V335" s="494"/>
      <c r="W335" s="495"/>
      <c r="X335" s="496"/>
      <c r="Y335" s="404">
        <f t="shared" si="146"/>
        <v>0</v>
      </c>
      <c r="Z335" s="405">
        <f t="shared" si="147"/>
        <v>0</v>
      </c>
      <c r="AA335" s="486"/>
      <c r="AB335" s="442">
        <f t="shared" si="148"/>
        <v>0</v>
      </c>
      <c r="AC335" s="487"/>
      <c r="AD335" s="409" t="str">
        <f t="shared" si="149"/>
        <v/>
      </c>
      <c r="AE335" s="410">
        <f t="shared" si="150"/>
        <v>0</v>
      </c>
      <c r="AF335" s="507"/>
      <c r="AG335" s="505"/>
      <c r="AH335" s="489"/>
      <c r="AI335" s="413">
        <f t="shared" si="151"/>
        <v>0</v>
      </c>
      <c r="AJ335" s="414">
        <f t="shared" si="152"/>
        <v>0</v>
      </c>
      <c r="AK335" s="415">
        <f t="shared" si="153"/>
        <v>0</v>
      </c>
      <c r="AL335" s="416">
        <f t="shared" si="154"/>
        <v>0</v>
      </c>
      <c r="AM335" s="416">
        <f t="shared" si="155"/>
        <v>0</v>
      </c>
      <c r="AN335" s="416">
        <f t="shared" si="156"/>
        <v>0</v>
      </c>
      <c r="AO335" s="416">
        <f t="shared" si="157"/>
        <v>0</v>
      </c>
      <c r="AP335" s="476" t="str">
        <f t="shared" si="158"/>
        <v xml:space="preserve"> </v>
      </c>
      <c r="AQ335" s="419" t="str">
        <f t="shared" si="159"/>
        <v xml:space="preserve"> </v>
      </c>
      <c r="AR335" s="419" t="str">
        <f t="shared" si="160"/>
        <v xml:space="preserve"> </v>
      </c>
      <c r="AS335" s="419" t="str">
        <f t="shared" si="161"/>
        <v xml:space="preserve"> </v>
      </c>
      <c r="AT335" s="419" t="str">
        <f t="shared" si="162"/>
        <v xml:space="preserve"> </v>
      </c>
      <c r="AU335" s="419" t="str">
        <f t="shared" si="163"/>
        <v xml:space="preserve"> </v>
      </c>
      <c r="AV335" s="420" t="str">
        <f t="shared" si="164"/>
        <v xml:space="preserve"> </v>
      </c>
      <c r="AW335" s="447" t="str">
        <f t="shared" si="165"/>
        <v/>
      </c>
      <c r="AX335" s="422" t="str">
        <f t="shared" si="166"/>
        <v/>
      </c>
      <c r="AY335" s="448" t="str">
        <f t="shared" si="167"/>
        <v/>
      </c>
      <c r="AZ335" s="449" t="str">
        <f t="shared" si="168"/>
        <v/>
      </c>
      <c r="BA335" s="450" t="str">
        <f t="shared" si="169"/>
        <v/>
      </c>
      <c r="BB335" s="451" t="str">
        <f t="shared" si="170"/>
        <v/>
      </c>
      <c r="BC335" s="452" t="str">
        <f t="shared" si="171"/>
        <v/>
      </c>
      <c r="BD335" s="451" t="str">
        <f t="shared" si="172"/>
        <v/>
      </c>
      <c r="BE335" s="453" t="str">
        <f t="shared" si="173"/>
        <v/>
      </c>
      <c r="BF335" s="451" t="str">
        <f t="shared" si="174"/>
        <v/>
      </c>
      <c r="BG335" s="452" t="str">
        <f t="shared" si="175"/>
        <v/>
      </c>
      <c r="BH335" s="454" t="str">
        <f t="shared" si="176"/>
        <v/>
      </c>
      <c r="BI335" s="431"/>
      <c r="BQ335" s="455" t="s">
        <v>3055</v>
      </c>
      <c r="BV335" s="455" t="s">
        <v>3056</v>
      </c>
      <c r="BW335" s="455"/>
      <c r="CC335" s="455" t="s">
        <v>3057</v>
      </c>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row>
    <row r="336" spans="1:140" ht="18.75" x14ac:dyDescent="0.3">
      <c r="A336" s="477"/>
      <c r="B336" s="478"/>
      <c r="C336" s="479">
        <v>323</v>
      </c>
      <c r="D336" s="480"/>
      <c r="E336" s="500"/>
      <c r="F336" s="481"/>
      <c r="G336" s="462"/>
      <c r="H336" s="463"/>
      <c r="I336" s="501"/>
      <c r="J336" s="497"/>
      <c r="K336" s="465"/>
      <c r="L336" s="466"/>
      <c r="M336" s="439"/>
      <c r="N336" s="399" t="str">
        <f t="shared" si="177"/>
        <v/>
      </c>
      <c r="O336" s="484"/>
      <c r="P336" s="484"/>
      <c r="Q336" s="484"/>
      <c r="R336" s="484"/>
      <c r="S336" s="484"/>
      <c r="T336" s="466"/>
      <c r="U336" s="485"/>
      <c r="V336" s="494"/>
      <c r="W336" s="495"/>
      <c r="X336" s="496"/>
      <c r="Y336" s="404">
        <f t="shared" si="146"/>
        <v>0</v>
      </c>
      <c r="Z336" s="405">
        <f t="shared" si="147"/>
        <v>0</v>
      </c>
      <c r="AA336" s="486"/>
      <c r="AB336" s="442">
        <f t="shared" si="148"/>
        <v>0</v>
      </c>
      <c r="AC336" s="487"/>
      <c r="AD336" s="409" t="str">
        <f t="shared" si="149"/>
        <v/>
      </c>
      <c r="AE336" s="410">
        <f t="shared" si="150"/>
        <v>0</v>
      </c>
      <c r="AF336" s="507"/>
      <c r="AG336" s="505"/>
      <c r="AH336" s="489"/>
      <c r="AI336" s="413">
        <f t="shared" si="151"/>
        <v>0</v>
      </c>
      <c r="AJ336" s="414">
        <f t="shared" si="152"/>
        <v>0</v>
      </c>
      <c r="AK336" s="415">
        <f t="shared" si="153"/>
        <v>0</v>
      </c>
      <c r="AL336" s="416">
        <f t="shared" si="154"/>
        <v>0</v>
      </c>
      <c r="AM336" s="416">
        <f t="shared" si="155"/>
        <v>0</v>
      </c>
      <c r="AN336" s="416">
        <f t="shared" si="156"/>
        <v>0</v>
      </c>
      <c r="AO336" s="416">
        <f t="shared" si="157"/>
        <v>0</v>
      </c>
      <c r="AP336" s="476" t="str">
        <f t="shared" si="158"/>
        <v xml:space="preserve"> </v>
      </c>
      <c r="AQ336" s="419" t="str">
        <f t="shared" si="159"/>
        <v xml:space="preserve"> </v>
      </c>
      <c r="AR336" s="419" t="str">
        <f t="shared" si="160"/>
        <v xml:space="preserve"> </v>
      </c>
      <c r="AS336" s="419" t="str">
        <f t="shared" si="161"/>
        <v xml:space="preserve"> </v>
      </c>
      <c r="AT336" s="419" t="str">
        <f t="shared" si="162"/>
        <v xml:space="preserve"> </v>
      </c>
      <c r="AU336" s="419" t="str">
        <f t="shared" si="163"/>
        <v xml:space="preserve"> </v>
      </c>
      <c r="AV336" s="420" t="str">
        <f t="shared" si="164"/>
        <v xml:space="preserve"> </v>
      </c>
      <c r="AW336" s="447" t="str">
        <f t="shared" si="165"/>
        <v/>
      </c>
      <c r="AX336" s="422" t="str">
        <f t="shared" si="166"/>
        <v/>
      </c>
      <c r="AY336" s="448" t="str">
        <f t="shared" si="167"/>
        <v/>
      </c>
      <c r="AZ336" s="449" t="str">
        <f t="shared" si="168"/>
        <v/>
      </c>
      <c r="BA336" s="450" t="str">
        <f t="shared" si="169"/>
        <v/>
      </c>
      <c r="BB336" s="451" t="str">
        <f t="shared" si="170"/>
        <v/>
      </c>
      <c r="BC336" s="452" t="str">
        <f t="shared" si="171"/>
        <v/>
      </c>
      <c r="BD336" s="451" t="str">
        <f t="shared" si="172"/>
        <v/>
      </c>
      <c r="BE336" s="453" t="str">
        <f t="shared" si="173"/>
        <v/>
      </c>
      <c r="BF336" s="451" t="str">
        <f t="shared" si="174"/>
        <v/>
      </c>
      <c r="BG336" s="452" t="str">
        <f t="shared" si="175"/>
        <v/>
      </c>
      <c r="BH336" s="454" t="str">
        <f t="shared" si="176"/>
        <v/>
      </c>
      <c r="BI336" s="431"/>
      <c r="BQ336" s="455" t="s">
        <v>3058</v>
      </c>
      <c r="BV336" s="455" t="s">
        <v>3059</v>
      </c>
      <c r="BW336" s="455"/>
      <c r="CC336" s="455" t="s">
        <v>3060</v>
      </c>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c r="ED336" s="36"/>
      <c r="EE336" s="36"/>
      <c r="EF336" s="36"/>
      <c r="EG336" s="36"/>
      <c r="EH336" s="36"/>
      <c r="EI336" s="36"/>
      <c r="EJ336" s="36"/>
    </row>
    <row r="337" spans="1:140" ht="18.75" x14ac:dyDescent="0.3">
      <c r="A337" s="477"/>
      <c r="B337" s="478"/>
      <c r="C337" s="469">
        <v>324</v>
      </c>
      <c r="D337" s="498"/>
      <c r="E337" s="515"/>
      <c r="F337" s="481"/>
      <c r="G337" s="462"/>
      <c r="H337" s="463"/>
      <c r="I337" s="501"/>
      <c r="J337" s="497"/>
      <c r="K337" s="465"/>
      <c r="L337" s="466"/>
      <c r="M337" s="439"/>
      <c r="N337" s="399" t="str">
        <f t="shared" si="177"/>
        <v/>
      </c>
      <c r="O337" s="484"/>
      <c r="P337" s="484"/>
      <c r="Q337" s="484"/>
      <c r="R337" s="484"/>
      <c r="S337" s="484"/>
      <c r="T337" s="466"/>
      <c r="U337" s="485"/>
      <c r="V337" s="494"/>
      <c r="W337" s="495"/>
      <c r="X337" s="496"/>
      <c r="Y337" s="404">
        <f t="shared" si="146"/>
        <v>0</v>
      </c>
      <c r="Z337" s="405">
        <f t="shared" si="147"/>
        <v>0</v>
      </c>
      <c r="AA337" s="486"/>
      <c r="AB337" s="442">
        <f t="shared" si="148"/>
        <v>0</v>
      </c>
      <c r="AC337" s="487"/>
      <c r="AD337" s="409" t="str">
        <f t="shared" si="149"/>
        <v/>
      </c>
      <c r="AE337" s="410">
        <f t="shared" si="150"/>
        <v>0</v>
      </c>
      <c r="AF337" s="507"/>
      <c r="AG337" s="505"/>
      <c r="AH337" s="489"/>
      <c r="AI337" s="413">
        <f t="shared" si="151"/>
        <v>0</v>
      </c>
      <c r="AJ337" s="414">
        <f t="shared" si="152"/>
        <v>0</v>
      </c>
      <c r="AK337" s="415">
        <f t="shared" si="153"/>
        <v>0</v>
      </c>
      <c r="AL337" s="416">
        <f t="shared" si="154"/>
        <v>0</v>
      </c>
      <c r="AM337" s="416">
        <f t="shared" si="155"/>
        <v>0</v>
      </c>
      <c r="AN337" s="416">
        <f t="shared" si="156"/>
        <v>0</v>
      </c>
      <c r="AO337" s="416">
        <f t="shared" si="157"/>
        <v>0</v>
      </c>
      <c r="AP337" s="476" t="str">
        <f t="shared" si="158"/>
        <v xml:space="preserve"> </v>
      </c>
      <c r="AQ337" s="419" t="str">
        <f t="shared" si="159"/>
        <v xml:space="preserve"> </v>
      </c>
      <c r="AR337" s="419" t="str">
        <f t="shared" si="160"/>
        <v xml:space="preserve"> </v>
      </c>
      <c r="AS337" s="419" t="str">
        <f t="shared" si="161"/>
        <v xml:space="preserve"> </v>
      </c>
      <c r="AT337" s="419" t="str">
        <f t="shared" si="162"/>
        <v xml:space="preserve"> </v>
      </c>
      <c r="AU337" s="419" t="str">
        <f t="shared" si="163"/>
        <v xml:space="preserve"> </v>
      </c>
      <c r="AV337" s="420" t="str">
        <f t="shared" si="164"/>
        <v xml:space="preserve"> </v>
      </c>
      <c r="AW337" s="447" t="str">
        <f t="shared" si="165"/>
        <v/>
      </c>
      <c r="AX337" s="422" t="str">
        <f t="shared" si="166"/>
        <v/>
      </c>
      <c r="AY337" s="448" t="str">
        <f t="shared" si="167"/>
        <v/>
      </c>
      <c r="AZ337" s="449" t="str">
        <f t="shared" si="168"/>
        <v/>
      </c>
      <c r="BA337" s="450" t="str">
        <f t="shared" si="169"/>
        <v/>
      </c>
      <c r="BB337" s="451" t="str">
        <f t="shared" si="170"/>
        <v/>
      </c>
      <c r="BC337" s="452" t="str">
        <f t="shared" si="171"/>
        <v/>
      </c>
      <c r="BD337" s="451" t="str">
        <f t="shared" si="172"/>
        <v/>
      </c>
      <c r="BE337" s="453" t="str">
        <f t="shared" si="173"/>
        <v/>
      </c>
      <c r="BF337" s="451" t="str">
        <f t="shared" si="174"/>
        <v/>
      </c>
      <c r="BG337" s="452" t="str">
        <f t="shared" si="175"/>
        <v/>
      </c>
      <c r="BH337" s="454" t="str">
        <f t="shared" si="176"/>
        <v/>
      </c>
      <c r="BI337" s="431"/>
      <c r="BQ337" s="455" t="s">
        <v>3061</v>
      </c>
      <c r="BV337" s="455" t="s">
        <v>3062</v>
      </c>
      <c r="BW337" s="455"/>
      <c r="CC337" s="455" t="s">
        <v>3063</v>
      </c>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36"/>
      <c r="EF337" s="36"/>
      <c r="EG337" s="36"/>
      <c r="EH337" s="36"/>
      <c r="EI337" s="36"/>
      <c r="EJ337" s="36"/>
    </row>
    <row r="338" spans="1:140" ht="18.75" x14ac:dyDescent="0.3">
      <c r="A338" s="477"/>
      <c r="B338" s="478"/>
      <c r="C338" s="479">
        <v>325</v>
      </c>
      <c r="D338" s="480"/>
      <c r="E338" s="500"/>
      <c r="F338" s="481"/>
      <c r="G338" s="462"/>
      <c r="H338" s="463"/>
      <c r="I338" s="501"/>
      <c r="J338" s="497"/>
      <c r="K338" s="465"/>
      <c r="L338" s="466"/>
      <c r="M338" s="439"/>
      <c r="N338" s="399" t="str">
        <f t="shared" si="177"/>
        <v/>
      </c>
      <c r="O338" s="484"/>
      <c r="P338" s="484"/>
      <c r="Q338" s="484"/>
      <c r="R338" s="484"/>
      <c r="S338" s="484"/>
      <c r="T338" s="466"/>
      <c r="U338" s="485"/>
      <c r="V338" s="494"/>
      <c r="W338" s="495"/>
      <c r="X338" s="496"/>
      <c r="Y338" s="404">
        <f t="shared" si="146"/>
        <v>0</v>
      </c>
      <c r="Z338" s="405">
        <f t="shared" si="147"/>
        <v>0</v>
      </c>
      <c r="AA338" s="486"/>
      <c r="AB338" s="442">
        <f t="shared" si="148"/>
        <v>0</v>
      </c>
      <c r="AC338" s="487"/>
      <c r="AD338" s="409" t="str">
        <f t="shared" si="149"/>
        <v/>
      </c>
      <c r="AE338" s="410">
        <f t="shared" si="150"/>
        <v>0</v>
      </c>
      <c r="AF338" s="507"/>
      <c r="AG338" s="505"/>
      <c r="AH338" s="489"/>
      <c r="AI338" s="413">
        <f t="shared" si="151"/>
        <v>0</v>
      </c>
      <c r="AJ338" s="414">
        <f t="shared" si="152"/>
        <v>0</v>
      </c>
      <c r="AK338" s="415">
        <f t="shared" si="153"/>
        <v>0</v>
      </c>
      <c r="AL338" s="416">
        <f t="shared" si="154"/>
        <v>0</v>
      </c>
      <c r="AM338" s="416">
        <f t="shared" si="155"/>
        <v>0</v>
      </c>
      <c r="AN338" s="416">
        <f t="shared" si="156"/>
        <v>0</v>
      </c>
      <c r="AO338" s="416">
        <f t="shared" si="157"/>
        <v>0</v>
      </c>
      <c r="AP338" s="476" t="str">
        <f t="shared" si="158"/>
        <v xml:space="preserve"> </v>
      </c>
      <c r="AQ338" s="419" t="str">
        <f t="shared" si="159"/>
        <v xml:space="preserve"> </v>
      </c>
      <c r="AR338" s="419" t="str">
        <f t="shared" si="160"/>
        <v xml:space="preserve"> </v>
      </c>
      <c r="AS338" s="419" t="str">
        <f t="shared" si="161"/>
        <v xml:space="preserve"> </v>
      </c>
      <c r="AT338" s="419" t="str">
        <f t="shared" si="162"/>
        <v xml:space="preserve"> </v>
      </c>
      <c r="AU338" s="419" t="str">
        <f t="shared" si="163"/>
        <v xml:space="preserve"> </v>
      </c>
      <c r="AV338" s="420" t="str">
        <f t="shared" si="164"/>
        <v xml:space="preserve"> </v>
      </c>
      <c r="AW338" s="447" t="str">
        <f t="shared" si="165"/>
        <v/>
      </c>
      <c r="AX338" s="422" t="str">
        <f t="shared" si="166"/>
        <v/>
      </c>
      <c r="AY338" s="448" t="str">
        <f t="shared" si="167"/>
        <v/>
      </c>
      <c r="AZ338" s="449" t="str">
        <f t="shared" si="168"/>
        <v/>
      </c>
      <c r="BA338" s="450" t="str">
        <f t="shared" si="169"/>
        <v/>
      </c>
      <c r="BB338" s="451" t="str">
        <f t="shared" si="170"/>
        <v/>
      </c>
      <c r="BC338" s="452" t="str">
        <f t="shared" si="171"/>
        <v/>
      </c>
      <c r="BD338" s="451" t="str">
        <f t="shared" si="172"/>
        <v/>
      </c>
      <c r="BE338" s="453" t="str">
        <f t="shared" si="173"/>
        <v/>
      </c>
      <c r="BF338" s="451" t="str">
        <f t="shared" si="174"/>
        <v/>
      </c>
      <c r="BG338" s="452" t="str">
        <f t="shared" si="175"/>
        <v/>
      </c>
      <c r="BH338" s="454" t="str">
        <f t="shared" si="176"/>
        <v/>
      </c>
      <c r="BI338" s="431"/>
      <c r="BQ338" s="455" t="s">
        <v>3064</v>
      </c>
      <c r="BV338" s="455" t="s">
        <v>3065</v>
      </c>
      <c r="BW338" s="455"/>
      <c r="CC338" s="455" t="s">
        <v>3066</v>
      </c>
      <c r="CD338" s="36"/>
      <c r="CE338" s="36"/>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36"/>
      <c r="EF338" s="36"/>
      <c r="EG338" s="36"/>
      <c r="EH338" s="36"/>
      <c r="EI338" s="36"/>
      <c r="EJ338" s="36"/>
    </row>
    <row r="339" spans="1:140" ht="18.75" x14ac:dyDescent="0.3">
      <c r="A339" s="477"/>
      <c r="B339" s="478"/>
      <c r="C339" s="469">
        <v>326</v>
      </c>
      <c r="D339" s="480"/>
      <c r="E339" s="500"/>
      <c r="F339" s="481"/>
      <c r="G339" s="462"/>
      <c r="H339" s="463"/>
      <c r="I339" s="501"/>
      <c r="J339" s="497"/>
      <c r="K339" s="465"/>
      <c r="L339" s="466"/>
      <c r="M339" s="439"/>
      <c r="N339" s="399" t="str">
        <f t="shared" si="177"/>
        <v/>
      </c>
      <c r="O339" s="484"/>
      <c r="P339" s="484"/>
      <c r="Q339" s="484"/>
      <c r="R339" s="484"/>
      <c r="S339" s="484"/>
      <c r="T339" s="466"/>
      <c r="U339" s="485"/>
      <c r="V339" s="494"/>
      <c r="W339" s="495"/>
      <c r="X339" s="496"/>
      <c r="Y339" s="404">
        <f t="shared" si="146"/>
        <v>0</v>
      </c>
      <c r="Z339" s="405">
        <f t="shared" si="147"/>
        <v>0</v>
      </c>
      <c r="AA339" s="486"/>
      <c r="AB339" s="442">
        <f t="shared" si="148"/>
        <v>0</v>
      </c>
      <c r="AC339" s="487"/>
      <c r="AD339" s="409" t="str">
        <f t="shared" si="149"/>
        <v/>
      </c>
      <c r="AE339" s="410">
        <f t="shared" si="150"/>
        <v>0</v>
      </c>
      <c r="AF339" s="507"/>
      <c r="AG339" s="505"/>
      <c r="AH339" s="489"/>
      <c r="AI339" s="413">
        <f t="shared" si="151"/>
        <v>0</v>
      </c>
      <c r="AJ339" s="414">
        <f t="shared" si="152"/>
        <v>0</v>
      </c>
      <c r="AK339" s="415">
        <f t="shared" si="153"/>
        <v>0</v>
      </c>
      <c r="AL339" s="416">
        <f t="shared" si="154"/>
        <v>0</v>
      </c>
      <c r="AM339" s="416">
        <f t="shared" si="155"/>
        <v>0</v>
      </c>
      <c r="AN339" s="416">
        <f t="shared" si="156"/>
        <v>0</v>
      </c>
      <c r="AO339" s="416">
        <f t="shared" si="157"/>
        <v>0</v>
      </c>
      <c r="AP339" s="476" t="str">
        <f t="shared" si="158"/>
        <v xml:space="preserve"> </v>
      </c>
      <c r="AQ339" s="419" t="str">
        <f t="shared" si="159"/>
        <v xml:space="preserve"> </v>
      </c>
      <c r="AR339" s="419" t="str">
        <f t="shared" si="160"/>
        <v xml:space="preserve"> </v>
      </c>
      <c r="AS339" s="419" t="str">
        <f t="shared" si="161"/>
        <v xml:space="preserve"> </v>
      </c>
      <c r="AT339" s="419" t="str">
        <f t="shared" si="162"/>
        <v xml:space="preserve"> </v>
      </c>
      <c r="AU339" s="419" t="str">
        <f t="shared" si="163"/>
        <v xml:space="preserve"> </v>
      </c>
      <c r="AV339" s="420" t="str">
        <f t="shared" si="164"/>
        <v xml:space="preserve"> </v>
      </c>
      <c r="AW339" s="447" t="str">
        <f t="shared" si="165"/>
        <v/>
      </c>
      <c r="AX339" s="422" t="str">
        <f t="shared" si="166"/>
        <v/>
      </c>
      <c r="AY339" s="448" t="str">
        <f t="shared" si="167"/>
        <v/>
      </c>
      <c r="AZ339" s="449" t="str">
        <f t="shared" si="168"/>
        <v/>
      </c>
      <c r="BA339" s="450" t="str">
        <f t="shared" si="169"/>
        <v/>
      </c>
      <c r="BB339" s="451" t="str">
        <f t="shared" si="170"/>
        <v/>
      </c>
      <c r="BC339" s="452" t="str">
        <f t="shared" si="171"/>
        <v/>
      </c>
      <c r="BD339" s="451" t="str">
        <f t="shared" si="172"/>
        <v/>
      </c>
      <c r="BE339" s="453" t="str">
        <f t="shared" si="173"/>
        <v/>
      </c>
      <c r="BF339" s="451" t="str">
        <f t="shared" si="174"/>
        <v/>
      </c>
      <c r="BG339" s="452" t="str">
        <f t="shared" si="175"/>
        <v/>
      </c>
      <c r="BH339" s="454" t="str">
        <f t="shared" si="176"/>
        <v/>
      </c>
      <c r="BI339" s="431"/>
      <c r="BQ339" s="455" t="s">
        <v>3067</v>
      </c>
      <c r="BV339" s="455" t="s">
        <v>3068</v>
      </c>
      <c r="BW339" s="455"/>
      <c r="CC339" s="455" t="s">
        <v>3069</v>
      </c>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36"/>
      <c r="EF339" s="36"/>
      <c r="EG339" s="36"/>
      <c r="EH339" s="36"/>
      <c r="EI339" s="36"/>
      <c r="EJ339" s="36"/>
    </row>
    <row r="340" spans="1:140" ht="18.75" x14ac:dyDescent="0.3">
      <c r="A340" s="477"/>
      <c r="B340" s="478"/>
      <c r="C340" s="479">
        <v>327</v>
      </c>
      <c r="D340" s="480"/>
      <c r="E340" s="500"/>
      <c r="F340" s="481"/>
      <c r="G340" s="462"/>
      <c r="H340" s="463"/>
      <c r="I340" s="501"/>
      <c r="J340" s="497"/>
      <c r="K340" s="465"/>
      <c r="L340" s="466"/>
      <c r="M340" s="439"/>
      <c r="N340" s="399" t="str">
        <f t="shared" si="177"/>
        <v/>
      </c>
      <c r="O340" s="484"/>
      <c r="P340" s="484"/>
      <c r="Q340" s="484"/>
      <c r="R340" s="484"/>
      <c r="S340" s="484"/>
      <c r="T340" s="466"/>
      <c r="U340" s="485"/>
      <c r="V340" s="494"/>
      <c r="W340" s="495"/>
      <c r="X340" s="496"/>
      <c r="Y340" s="404">
        <f t="shared" si="146"/>
        <v>0</v>
      </c>
      <c r="Z340" s="405">
        <f t="shared" si="147"/>
        <v>0</v>
      </c>
      <c r="AA340" s="486"/>
      <c r="AB340" s="442">
        <f t="shared" si="148"/>
        <v>0</v>
      </c>
      <c r="AC340" s="487"/>
      <c r="AD340" s="409" t="str">
        <f t="shared" si="149"/>
        <v/>
      </c>
      <c r="AE340" s="410">
        <f t="shared" si="150"/>
        <v>0</v>
      </c>
      <c r="AF340" s="507"/>
      <c r="AG340" s="505"/>
      <c r="AH340" s="489"/>
      <c r="AI340" s="413">
        <f t="shared" si="151"/>
        <v>0</v>
      </c>
      <c r="AJ340" s="414">
        <f t="shared" si="152"/>
        <v>0</v>
      </c>
      <c r="AK340" s="415">
        <f t="shared" si="153"/>
        <v>0</v>
      </c>
      <c r="AL340" s="416">
        <f t="shared" si="154"/>
        <v>0</v>
      </c>
      <c r="AM340" s="416">
        <f t="shared" si="155"/>
        <v>0</v>
      </c>
      <c r="AN340" s="416">
        <f t="shared" si="156"/>
        <v>0</v>
      </c>
      <c r="AO340" s="416">
        <f t="shared" si="157"/>
        <v>0</v>
      </c>
      <c r="AP340" s="476" t="str">
        <f t="shared" si="158"/>
        <v xml:space="preserve"> </v>
      </c>
      <c r="AQ340" s="419" t="str">
        <f t="shared" si="159"/>
        <v xml:space="preserve"> </v>
      </c>
      <c r="AR340" s="419" t="str">
        <f t="shared" si="160"/>
        <v xml:space="preserve"> </v>
      </c>
      <c r="AS340" s="419" t="str">
        <f t="shared" si="161"/>
        <v xml:space="preserve"> </v>
      </c>
      <c r="AT340" s="419" t="str">
        <f t="shared" si="162"/>
        <v xml:space="preserve"> </v>
      </c>
      <c r="AU340" s="419" t="str">
        <f t="shared" si="163"/>
        <v xml:space="preserve"> </v>
      </c>
      <c r="AV340" s="420" t="str">
        <f t="shared" si="164"/>
        <v xml:space="preserve"> </v>
      </c>
      <c r="AW340" s="447" t="str">
        <f t="shared" si="165"/>
        <v/>
      </c>
      <c r="AX340" s="422" t="str">
        <f t="shared" si="166"/>
        <v/>
      </c>
      <c r="AY340" s="448" t="str">
        <f t="shared" si="167"/>
        <v/>
      </c>
      <c r="AZ340" s="449" t="str">
        <f t="shared" si="168"/>
        <v/>
      </c>
      <c r="BA340" s="450" t="str">
        <f t="shared" si="169"/>
        <v/>
      </c>
      <c r="BB340" s="451" t="str">
        <f t="shared" si="170"/>
        <v/>
      </c>
      <c r="BC340" s="452" t="str">
        <f t="shared" si="171"/>
        <v/>
      </c>
      <c r="BD340" s="451" t="str">
        <f t="shared" si="172"/>
        <v/>
      </c>
      <c r="BE340" s="453" t="str">
        <f t="shared" si="173"/>
        <v/>
      </c>
      <c r="BF340" s="451" t="str">
        <f t="shared" si="174"/>
        <v/>
      </c>
      <c r="BG340" s="452" t="str">
        <f t="shared" si="175"/>
        <v/>
      </c>
      <c r="BH340" s="454" t="str">
        <f t="shared" si="176"/>
        <v/>
      </c>
      <c r="BI340" s="431"/>
      <c r="BQ340" s="455" t="s">
        <v>3070</v>
      </c>
      <c r="BV340" s="455" t="s">
        <v>3071</v>
      </c>
      <c r="BW340" s="455"/>
      <c r="CC340" s="455" t="s">
        <v>3072</v>
      </c>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36"/>
      <c r="EF340" s="36"/>
      <c r="EG340" s="36"/>
      <c r="EH340" s="36"/>
      <c r="EI340" s="36"/>
      <c r="EJ340" s="36"/>
    </row>
    <row r="341" spans="1:140" ht="18.75" x14ac:dyDescent="0.3">
      <c r="A341" s="477"/>
      <c r="B341" s="478"/>
      <c r="C341" s="479">
        <v>328</v>
      </c>
      <c r="D341" s="498"/>
      <c r="E341" s="515"/>
      <c r="F341" s="481"/>
      <c r="G341" s="462"/>
      <c r="H341" s="463"/>
      <c r="I341" s="501"/>
      <c r="J341" s="497"/>
      <c r="K341" s="465"/>
      <c r="L341" s="466"/>
      <c r="M341" s="439"/>
      <c r="N341" s="399" t="str">
        <f t="shared" si="177"/>
        <v/>
      </c>
      <c r="O341" s="484"/>
      <c r="P341" s="484"/>
      <c r="Q341" s="484"/>
      <c r="R341" s="484"/>
      <c r="S341" s="484"/>
      <c r="T341" s="466"/>
      <c r="U341" s="485"/>
      <c r="V341" s="494"/>
      <c r="W341" s="495"/>
      <c r="X341" s="496"/>
      <c r="Y341" s="404">
        <f t="shared" si="146"/>
        <v>0</v>
      </c>
      <c r="Z341" s="405">
        <f t="shared" si="147"/>
        <v>0</v>
      </c>
      <c r="AA341" s="486"/>
      <c r="AB341" s="442">
        <f t="shared" si="148"/>
        <v>0</v>
      </c>
      <c r="AC341" s="487"/>
      <c r="AD341" s="409" t="str">
        <f t="shared" si="149"/>
        <v/>
      </c>
      <c r="AE341" s="410">
        <f t="shared" si="150"/>
        <v>0</v>
      </c>
      <c r="AF341" s="507"/>
      <c r="AG341" s="505"/>
      <c r="AH341" s="489"/>
      <c r="AI341" s="413">
        <f t="shared" si="151"/>
        <v>0</v>
      </c>
      <c r="AJ341" s="414">
        <f t="shared" si="152"/>
        <v>0</v>
      </c>
      <c r="AK341" s="415">
        <f t="shared" si="153"/>
        <v>0</v>
      </c>
      <c r="AL341" s="416">
        <f t="shared" si="154"/>
        <v>0</v>
      </c>
      <c r="AM341" s="416">
        <f t="shared" si="155"/>
        <v>0</v>
      </c>
      <c r="AN341" s="416">
        <f t="shared" si="156"/>
        <v>0</v>
      </c>
      <c r="AO341" s="416">
        <f t="shared" si="157"/>
        <v>0</v>
      </c>
      <c r="AP341" s="476" t="str">
        <f t="shared" si="158"/>
        <v xml:space="preserve"> </v>
      </c>
      <c r="AQ341" s="419" t="str">
        <f t="shared" si="159"/>
        <v xml:space="preserve"> </v>
      </c>
      <c r="AR341" s="419" t="str">
        <f t="shared" si="160"/>
        <v xml:space="preserve"> </v>
      </c>
      <c r="AS341" s="419" t="str">
        <f t="shared" si="161"/>
        <v xml:space="preserve"> </v>
      </c>
      <c r="AT341" s="419" t="str">
        <f t="shared" si="162"/>
        <v xml:space="preserve"> </v>
      </c>
      <c r="AU341" s="419" t="str">
        <f t="shared" si="163"/>
        <v xml:space="preserve"> </v>
      </c>
      <c r="AV341" s="420" t="str">
        <f t="shared" si="164"/>
        <v xml:space="preserve"> </v>
      </c>
      <c r="AW341" s="447" t="str">
        <f t="shared" si="165"/>
        <v/>
      </c>
      <c r="AX341" s="422" t="str">
        <f t="shared" si="166"/>
        <v/>
      </c>
      <c r="AY341" s="448" t="str">
        <f t="shared" si="167"/>
        <v/>
      </c>
      <c r="AZ341" s="449" t="str">
        <f t="shared" si="168"/>
        <v/>
      </c>
      <c r="BA341" s="450" t="str">
        <f t="shared" si="169"/>
        <v/>
      </c>
      <c r="BB341" s="451" t="str">
        <f t="shared" si="170"/>
        <v/>
      </c>
      <c r="BC341" s="452" t="str">
        <f t="shared" si="171"/>
        <v/>
      </c>
      <c r="BD341" s="451" t="str">
        <f t="shared" si="172"/>
        <v/>
      </c>
      <c r="BE341" s="453" t="str">
        <f t="shared" si="173"/>
        <v/>
      </c>
      <c r="BF341" s="451" t="str">
        <f t="shared" si="174"/>
        <v/>
      </c>
      <c r="BG341" s="452" t="str">
        <f t="shared" si="175"/>
        <v/>
      </c>
      <c r="BH341" s="454" t="str">
        <f t="shared" si="176"/>
        <v/>
      </c>
      <c r="BI341" s="431"/>
      <c r="BQ341" s="455" t="s">
        <v>3073</v>
      </c>
      <c r="BV341" s="455" t="s">
        <v>3074</v>
      </c>
      <c r="BW341" s="455"/>
      <c r="CC341" s="455" t="s">
        <v>3075</v>
      </c>
      <c r="CD341" s="36"/>
      <c r="CE341" s="36"/>
      <c r="CF341" s="36"/>
      <c r="CG341" s="36"/>
      <c r="CH341" s="36"/>
      <c r="CI341" s="36"/>
      <c r="CJ341" s="36"/>
      <c r="CK341" s="36"/>
      <c r="CL341" s="36"/>
      <c r="CM341" s="36"/>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36"/>
      <c r="DL341" s="36"/>
      <c r="DM341" s="36"/>
      <c r="DN341" s="36"/>
      <c r="DO341" s="36"/>
      <c r="DP341" s="36"/>
      <c r="DQ341" s="36"/>
      <c r="DR341" s="36"/>
      <c r="DS341" s="36"/>
      <c r="DT341" s="36"/>
      <c r="DU341" s="36"/>
      <c r="DV341" s="36"/>
      <c r="DW341" s="36"/>
      <c r="DX341" s="36"/>
      <c r="DY341" s="36"/>
      <c r="DZ341" s="36"/>
      <c r="EA341" s="36"/>
      <c r="EB341" s="36"/>
      <c r="EC341" s="36"/>
      <c r="ED341" s="36"/>
      <c r="EE341" s="36"/>
      <c r="EF341" s="36"/>
      <c r="EG341" s="36"/>
      <c r="EH341" s="36"/>
      <c r="EI341" s="36"/>
      <c r="EJ341" s="36"/>
    </row>
    <row r="342" spans="1:140" ht="18.75" x14ac:dyDescent="0.3">
      <c r="A342" s="477"/>
      <c r="B342" s="478"/>
      <c r="C342" s="469">
        <v>329</v>
      </c>
      <c r="D342" s="480"/>
      <c r="E342" s="500"/>
      <c r="F342" s="481"/>
      <c r="G342" s="462"/>
      <c r="H342" s="463"/>
      <c r="I342" s="501"/>
      <c r="J342" s="497"/>
      <c r="K342" s="465"/>
      <c r="L342" s="466"/>
      <c r="M342" s="439"/>
      <c r="N342" s="399" t="str">
        <f t="shared" si="177"/>
        <v/>
      </c>
      <c r="O342" s="484"/>
      <c r="P342" s="484"/>
      <c r="Q342" s="484"/>
      <c r="R342" s="484"/>
      <c r="S342" s="484"/>
      <c r="T342" s="466"/>
      <c r="U342" s="485"/>
      <c r="V342" s="494"/>
      <c r="W342" s="495"/>
      <c r="X342" s="496"/>
      <c r="Y342" s="404">
        <f t="shared" si="146"/>
        <v>0</v>
      </c>
      <c r="Z342" s="405">
        <f t="shared" si="147"/>
        <v>0</v>
      </c>
      <c r="AA342" s="486"/>
      <c r="AB342" s="442">
        <f t="shared" si="148"/>
        <v>0</v>
      </c>
      <c r="AC342" s="487"/>
      <c r="AD342" s="409" t="str">
        <f t="shared" si="149"/>
        <v/>
      </c>
      <c r="AE342" s="410">
        <f t="shared" si="150"/>
        <v>0</v>
      </c>
      <c r="AF342" s="507"/>
      <c r="AG342" s="505"/>
      <c r="AH342" s="489"/>
      <c r="AI342" s="413">
        <f t="shared" si="151"/>
        <v>0</v>
      </c>
      <c r="AJ342" s="414">
        <f t="shared" si="152"/>
        <v>0</v>
      </c>
      <c r="AK342" s="415">
        <f t="shared" si="153"/>
        <v>0</v>
      </c>
      <c r="AL342" s="416">
        <f t="shared" si="154"/>
        <v>0</v>
      </c>
      <c r="AM342" s="416">
        <f t="shared" si="155"/>
        <v>0</v>
      </c>
      <c r="AN342" s="416">
        <f t="shared" si="156"/>
        <v>0</v>
      </c>
      <c r="AO342" s="416">
        <f t="shared" si="157"/>
        <v>0</v>
      </c>
      <c r="AP342" s="476" t="str">
        <f t="shared" si="158"/>
        <v xml:space="preserve"> </v>
      </c>
      <c r="AQ342" s="419" t="str">
        <f t="shared" si="159"/>
        <v xml:space="preserve"> </v>
      </c>
      <c r="AR342" s="419" t="str">
        <f t="shared" si="160"/>
        <v xml:space="preserve"> </v>
      </c>
      <c r="AS342" s="419" t="str">
        <f t="shared" si="161"/>
        <v xml:space="preserve"> </v>
      </c>
      <c r="AT342" s="419" t="str">
        <f t="shared" si="162"/>
        <v xml:space="preserve"> </v>
      </c>
      <c r="AU342" s="419" t="str">
        <f t="shared" si="163"/>
        <v xml:space="preserve"> </v>
      </c>
      <c r="AV342" s="420" t="str">
        <f t="shared" si="164"/>
        <v xml:space="preserve"> </v>
      </c>
      <c r="AW342" s="447" t="str">
        <f t="shared" si="165"/>
        <v/>
      </c>
      <c r="AX342" s="422" t="str">
        <f t="shared" si="166"/>
        <v/>
      </c>
      <c r="AY342" s="448" t="str">
        <f t="shared" si="167"/>
        <v/>
      </c>
      <c r="AZ342" s="449" t="str">
        <f t="shared" si="168"/>
        <v/>
      </c>
      <c r="BA342" s="450" t="str">
        <f t="shared" si="169"/>
        <v/>
      </c>
      <c r="BB342" s="451" t="str">
        <f t="shared" si="170"/>
        <v/>
      </c>
      <c r="BC342" s="452" t="str">
        <f t="shared" si="171"/>
        <v/>
      </c>
      <c r="BD342" s="451" t="str">
        <f t="shared" si="172"/>
        <v/>
      </c>
      <c r="BE342" s="453" t="str">
        <f t="shared" si="173"/>
        <v/>
      </c>
      <c r="BF342" s="451" t="str">
        <f t="shared" si="174"/>
        <v/>
      </c>
      <c r="BG342" s="452" t="str">
        <f t="shared" si="175"/>
        <v/>
      </c>
      <c r="BH342" s="454" t="str">
        <f t="shared" si="176"/>
        <v/>
      </c>
      <c r="BI342" s="431"/>
      <c r="BQ342" s="455" t="s">
        <v>3076</v>
      </c>
      <c r="BV342" s="455" t="s">
        <v>3077</v>
      </c>
      <c r="BW342" s="455"/>
      <c r="CC342" s="455" t="s">
        <v>3078</v>
      </c>
      <c r="CD342" s="36"/>
      <c r="CE342" s="36"/>
      <c r="CF342" s="36"/>
      <c r="CG342" s="36"/>
      <c r="CH342" s="36"/>
      <c r="CI342" s="36"/>
      <c r="CJ342" s="36"/>
      <c r="CK342" s="36"/>
      <c r="CL342" s="36"/>
      <c r="CM342" s="36"/>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36"/>
      <c r="DL342" s="36"/>
      <c r="DM342" s="36"/>
      <c r="DN342" s="36"/>
      <c r="DO342" s="36"/>
      <c r="DP342" s="36"/>
      <c r="DQ342" s="36"/>
      <c r="DR342" s="36"/>
      <c r="DS342" s="36"/>
      <c r="DT342" s="36"/>
      <c r="DU342" s="36"/>
      <c r="DV342" s="36"/>
      <c r="DW342" s="36"/>
      <c r="DX342" s="36"/>
      <c r="DY342" s="36"/>
      <c r="DZ342" s="36"/>
      <c r="EA342" s="36"/>
      <c r="EB342" s="36"/>
      <c r="EC342" s="36"/>
      <c r="ED342" s="36"/>
      <c r="EE342" s="36"/>
      <c r="EF342" s="36"/>
      <c r="EG342" s="36"/>
      <c r="EH342" s="36"/>
      <c r="EI342" s="36"/>
      <c r="EJ342" s="36"/>
    </row>
    <row r="343" spans="1:140" ht="18.75" x14ac:dyDescent="0.3">
      <c r="A343" s="477"/>
      <c r="B343" s="478"/>
      <c r="C343" s="479">
        <v>330</v>
      </c>
      <c r="D343" s="480"/>
      <c r="E343" s="500"/>
      <c r="F343" s="481"/>
      <c r="G343" s="462"/>
      <c r="H343" s="463"/>
      <c r="I343" s="501"/>
      <c r="J343" s="497"/>
      <c r="K343" s="465"/>
      <c r="L343" s="466"/>
      <c r="M343" s="439"/>
      <c r="N343" s="399" t="str">
        <f t="shared" si="177"/>
        <v/>
      </c>
      <c r="O343" s="484"/>
      <c r="P343" s="484"/>
      <c r="Q343" s="484"/>
      <c r="R343" s="484"/>
      <c r="S343" s="484"/>
      <c r="T343" s="466"/>
      <c r="U343" s="485"/>
      <c r="V343" s="494"/>
      <c r="W343" s="495"/>
      <c r="X343" s="496"/>
      <c r="Y343" s="404">
        <f t="shared" si="146"/>
        <v>0</v>
      </c>
      <c r="Z343" s="405">
        <f t="shared" si="147"/>
        <v>0</v>
      </c>
      <c r="AA343" s="486"/>
      <c r="AB343" s="442">
        <f t="shared" si="148"/>
        <v>0</v>
      </c>
      <c r="AC343" s="487"/>
      <c r="AD343" s="409" t="str">
        <f t="shared" si="149"/>
        <v/>
      </c>
      <c r="AE343" s="410">
        <f t="shared" si="150"/>
        <v>0</v>
      </c>
      <c r="AF343" s="507"/>
      <c r="AG343" s="505"/>
      <c r="AH343" s="489"/>
      <c r="AI343" s="413">
        <f t="shared" si="151"/>
        <v>0</v>
      </c>
      <c r="AJ343" s="414">
        <f t="shared" si="152"/>
        <v>0</v>
      </c>
      <c r="AK343" s="415">
        <f t="shared" si="153"/>
        <v>0</v>
      </c>
      <c r="AL343" s="416">
        <f t="shared" si="154"/>
        <v>0</v>
      </c>
      <c r="AM343" s="416">
        <f t="shared" si="155"/>
        <v>0</v>
      </c>
      <c r="AN343" s="416">
        <f t="shared" si="156"/>
        <v>0</v>
      </c>
      <c r="AO343" s="416">
        <f t="shared" si="157"/>
        <v>0</v>
      </c>
      <c r="AP343" s="476" t="str">
        <f t="shared" si="158"/>
        <v xml:space="preserve"> </v>
      </c>
      <c r="AQ343" s="419" t="str">
        <f t="shared" si="159"/>
        <v xml:space="preserve"> </v>
      </c>
      <c r="AR343" s="419" t="str">
        <f t="shared" si="160"/>
        <v xml:space="preserve"> </v>
      </c>
      <c r="AS343" s="419" t="str">
        <f t="shared" si="161"/>
        <v xml:space="preserve"> </v>
      </c>
      <c r="AT343" s="419" t="str">
        <f t="shared" si="162"/>
        <v xml:space="preserve"> </v>
      </c>
      <c r="AU343" s="419" t="str">
        <f t="shared" si="163"/>
        <v xml:space="preserve"> </v>
      </c>
      <c r="AV343" s="420" t="str">
        <f t="shared" si="164"/>
        <v xml:space="preserve"> </v>
      </c>
      <c r="AW343" s="447" t="str">
        <f t="shared" si="165"/>
        <v/>
      </c>
      <c r="AX343" s="422" t="str">
        <f t="shared" si="166"/>
        <v/>
      </c>
      <c r="AY343" s="448" t="str">
        <f t="shared" si="167"/>
        <v/>
      </c>
      <c r="AZ343" s="449" t="str">
        <f t="shared" si="168"/>
        <v/>
      </c>
      <c r="BA343" s="450" t="str">
        <f t="shared" si="169"/>
        <v/>
      </c>
      <c r="BB343" s="451" t="str">
        <f t="shared" si="170"/>
        <v/>
      </c>
      <c r="BC343" s="452" t="str">
        <f t="shared" si="171"/>
        <v/>
      </c>
      <c r="BD343" s="451" t="str">
        <f t="shared" si="172"/>
        <v/>
      </c>
      <c r="BE343" s="453" t="str">
        <f t="shared" si="173"/>
        <v/>
      </c>
      <c r="BF343" s="451" t="str">
        <f t="shared" si="174"/>
        <v/>
      </c>
      <c r="BG343" s="452" t="str">
        <f t="shared" si="175"/>
        <v/>
      </c>
      <c r="BH343" s="454" t="str">
        <f t="shared" si="176"/>
        <v/>
      </c>
      <c r="BI343" s="431"/>
      <c r="BQ343" s="455" t="s">
        <v>3079</v>
      </c>
      <c r="BV343" s="455" t="s">
        <v>3080</v>
      </c>
      <c r="BW343" s="455"/>
      <c r="CC343" s="455" t="s">
        <v>3081</v>
      </c>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36"/>
      <c r="EF343" s="36"/>
      <c r="EG343" s="36"/>
      <c r="EH343" s="36"/>
      <c r="EI343" s="36"/>
      <c r="EJ343" s="36"/>
    </row>
    <row r="344" spans="1:140" ht="18.75" x14ac:dyDescent="0.3">
      <c r="A344" s="477"/>
      <c r="B344" s="478"/>
      <c r="C344" s="469">
        <v>331</v>
      </c>
      <c r="D344" s="480"/>
      <c r="E344" s="500"/>
      <c r="F344" s="481"/>
      <c r="G344" s="462"/>
      <c r="H344" s="463"/>
      <c r="I344" s="501"/>
      <c r="J344" s="497"/>
      <c r="K344" s="465"/>
      <c r="L344" s="466"/>
      <c r="M344" s="439"/>
      <c r="N344" s="399" t="str">
        <f t="shared" si="177"/>
        <v/>
      </c>
      <c r="O344" s="484"/>
      <c r="P344" s="484"/>
      <c r="Q344" s="484"/>
      <c r="R344" s="484"/>
      <c r="S344" s="484"/>
      <c r="T344" s="466"/>
      <c r="U344" s="485"/>
      <c r="V344" s="494"/>
      <c r="W344" s="495"/>
      <c r="X344" s="496"/>
      <c r="Y344" s="404">
        <f t="shared" si="146"/>
        <v>0</v>
      </c>
      <c r="Z344" s="405">
        <f t="shared" si="147"/>
        <v>0</v>
      </c>
      <c r="AA344" s="486"/>
      <c r="AB344" s="442">
        <f t="shared" si="148"/>
        <v>0</v>
      </c>
      <c r="AC344" s="487"/>
      <c r="AD344" s="409" t="str">
        <f t="shared" si="149"/>
        <v/>
      </c>
      <c r="AE344" s="410">
        <f t="shared" si="150"/>
        <v>0</v>
      </c>
      <c r="AF344" s="507"/>
      <c r="AG344" s="505"/>
      <c r="AH344" s="489"/>
      <c r="AI344" s="413">
        <f t="shared" si="151"/>
        <v>0</v>
      </c>
      <c r="AJ344" s="414">
        <f t="shared" si="152"/>
        <v>0</v>
      </c>
      <c r="AK344" s="415">
        <f t="shared" si="153"/>
        <v>0</v>
      </c>
      <c r="AL344" s="416">
        <f t="shared" si="154"/>
        <v>0</v>
      </c>
      <c r="AM344" s="416">
        <f t="shared" si="155"/>
        <v>0</v>
      </c>
      <c r="AN344" s="416">
        <f t="shared" si="156"/>
        <v>0</v>
      </c>
      <c r="AO344" s="416">
        <f t="shared" si="157"/>
        <v>0</v>
      </c>
      <c r="AP344" s="476" t="str">
        <f t="shared" si="158"/>
        <v xml:space="preserve"> </v>
      </c>
      <c r="AQ344" s="419" t="str">
        <f t="shared" si="159"/>
        <v xml:space="preserve"> </v>
      </c>
      <c r="AR344" s="419" t="str">
        <f t="shared" si="160"/>
        <v xml:space="preserve"> </v>
      </c>
      <c r="AS344" s="419" t="str">
        <f t="shared" si="161"/>
        <v xml:space="preserve"> </v>
      </c>
      <c r="AT344" s="419" t="str">
        <f t="shared" si="162"/>
        <v xml:space="preserve"> </v>
      </c>
      <c r="AU344" s="419" t="str">
        <f t="shared" si="163"/>
        <v xml:space="preserve"> </v>
      </c>
      <c r="AV344" s="420" t="str">
        <f t="shared" si="164"/>
        <v xml:space="preserve"> </v>
      </c>
      <c r="AW344" s="447" t="str">
        <f t="shared" si="165"/>
        <v/>
      </c>
      <c r="AX344" s="422" t="str">
        <f t="shared" si="166"/>
        <v/>
      </c>
      <c r="AY344" s="448" t="str">
        <f t="shared" si="167"/>
        <v/>
      </c>
      <c r="AZ344" s="449" t="str">
        <f t="shared" si="168"/>
        <v/>
      </c>
      <c r="BA344" s="450" t="str">
        <f t="shared" si="169"/>
        <v/>
      </c>
      <c r="BB344" s="451" t="str">
        <f t="shared" si="170"/>
        <v/>
      </c>
      <c r="BC344" s="452" t="str">
        <f t="shared" si="171"/>
        <v/>
      </c>
      <c r="BD344" s="451" t="str">
        <f t="shared" si="172"/>
        <v/>
      </c>
      <c r="BE344" s="453" t="str">
        <f t="shared" si="173"/>
        <v/>
      </c>
      <c r="BF344" s="451" t="str">
        <f t="shared" si="174"/>
        <v/>
      </c>
      <c r="BG344" s="452" t="str">
        <f t="shared" si="175"/>
        <v/>
      </c>
      <c r="BH344" s="454" t="str">
        <f t="shared" si="176"/>
        <v/>
      </c>
      <c r="BI344" s="431"/>
      <c r="BQ344" s="455" t="s">
        <v>3082</v>
      </c>
      <c r="BV344" s="455" t="s">
        <v>3083</v>
      </c>
      <c r="BW344" s="455"/>
      <c r="CC344" s="455" t="s">
        <v>3084</v>
      </c>
      <c r="CD344" s="36"/>
      <c r="CE344" s="36"/>
      <c r="CF344" s="36"/>
      <c r="CG344" s="36"/>
      <c r="CH344" s="36"/>
      <c r="CI344" s="36"/>
      <c r="CJ344" s="36"/>
      <c r="CK344" s="36"/>
      <c r="CL344" s="36"/>
      <c r="CM344" s="36"/>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36"/>
      <c r="DL344" s="36"/>
      <c r="DM344" s="36"/>
      <c r="DN344" s="36"/>
      <c r="DO344" s="36"/>
      <c r="DP344" s="36"/>
      <c r="DQ344" s="36"/>
      <c r="DR344" s="36"/>
      <c r="DS344" s="36"/>
      <c r="DT344" s="36"/>
      <c r="DU344" s="36"/>
      <c r="DV344" s="36"/>
      <c r="DW344" s="36"/>
      <c r="DX344" s="36"/>
      <c r="DY344" s="36"/>
      <c r="DZ344" s="36"/>
      <c r="EA344" s="36"/>
      <c r="EB344" s="36"/>
      <c r="EC344" s="36"/>
      <c r="ED344" s="36"/>
      <c r="EE344" s="36"/>
      <c r="EF344" s="36"/>
      <c r="EG344" s="36"/>
      <c r="EH344" s="36"/>
      <c r="EI344" s="36"/>
      <c r="EJ344" s="36"/>
    </row>
    <row r="345" spans="1:140" ht="18.75" x14ac:dyDescent="0.3">
      <c r="A345" s="477"/>
      <c r="B345" s="478"/>
      <c r="C345" s="479">
        <v>332</v>
      </c>
      <c r="D345" s="498"/>
      <c r="E345" s="515"/>
      <c r="F345" s="481"/>
      <c r="G345" s="462"/>
      <c r="H345" s="463"/>
      <c r="I345" s="501"/>
      <c r="J345" s="497"/>
      <c r="K345" s="465"/>
      <c r="L345" s="466"/>
      <c r="M345" s="439"/>
      <c r="N345" s="399" t="str">
        <f t="shared" si="177"/>
        <v/>
      </c>
      <c r="O345" s="484"/>
      <c r="P345" s="484"/>
      <c r="Q345" s="484"/>
      <c r="R345" s="484"/>
      <c r="S345" s="484"/>
      <c r="T345" s="466"/>
      <c r="U345" s="485"/>
      <c r="V345" s="494"/>
      <c r="W345" s="495"/>
      <c r="X345" s="496"/>
      <c r="Y345" s="404">
        <f t="shared" si="146"/>
        <v>0</v>
      </c>
      <c r="Z345" s="405">
        <f t="shared" si="147"/>
        <v>0</v>
      </c>
      <c r="AA345" s="486"/>
      <c r="AB345" s="442">
        <f t="shared" si="148"/>
        <v>0</v>
      </c>
      <c r="AC345" s="487"/>
      <c r="AD345" s="409" t="str">
        <f t="shared" si="149"/>
        <v/>
      </c>
      <c r="AE345" s="410">
        <f t="shared" si="150"/>
        <v>0</v>
      </c>
      <c r="AF345" s="507"/>
      <c r="AG345" s="505"/>
      <c r="AH345" s="489"/>
      <c r="AI345" s="413">
        <f t="shared" si="151"/>
        <v>0</v>
      </c>
      <c r="AJ345" s="414">
        <f t="shared" si="152"/>
        <v>0</v>
      </c>
      <c r="AK345" s="415">
        <f t="shared" si="153"/>
        <v>0</v>
      </c>
      <c r="AL345" s="416">
        <f t="shared" si="154"/>
        <v>0</v>
      </c>
      <c r="AM345" s="416">
        <f t="shared" si="155"/>
        <v>0</v>
      </c>
      <c r="AN345" s="416">
        <f t="shared" si="156"/>
        <v>0</v>
      </c>
      <c r="AO345" s="416">
        <f t="shared" si="157"/>
        <v>0</v>
      </c>
      <c r="AP345" s="476" t="str">
        <f t="shared" si="158"/>
        <v xml:space="preserve"> </v>
      </c>
      <c r="AQ345" s="419" t="str">
        <f t="shared" si="159"/>
        <v xml:space="preserve"> </v>
      </c>
      <c r="AR345" s="419" t="str">
        <f t="shared" si="160"/>
        <v xml:space="preserve"> </v>
      </c>
      <c r="AS345" s="419" t="str">
        <f t="shared" si="161"/>
        <v xml:space="preserve"> </v>
      </c>
      <c r="AT345" s="419" t="str">
        <f t="shared" si="162"/>
        <v xml:space="preserve"> </v>
      </c>
      <c r="AU345" s="419" t="str">
        <f t="shared" si="163"/>
        <v xml:space="preserve"> </v>
      </c>
      <c r="AV345" s="420" t="str">
        <f t="shared" si="164"/>
        <v xml:space="preserve"> </v>
      </c>
      <c r="AW345" s="447" t="str">
        <f t="shared" si="165"/>
        <v/>
      </c>
      <c r="AX345" s="422" t="str">
        <f t="shared" si="166"/>
        <v/>
      </c>
      <c r="AY345" s="448" t="str">
        <f t="shared" si="167"/>
        <v/>
      </c>
      <c r="AZ345" s="449" t="str">
        <f t="shared" si="168"/>
        <v/>
      </c>
      <c r="BA345" s="450" t="str">
        <f t="shared" si="169"/>
        <v/>
      </c>
      <c r="BB345" s="451" t="str">
        <f t="shared" si="170"/>
        <v/>
      </c>
      <c r="BC345" s="452" t="str">
        <f t="shared" si="171"/>
        <v/>
      </c>
      <c r="BD345" s="451" t="str">
        <f t="shared" si="172"/>
        <v/>
      </c>
      <c r="BE345" s="453" t="str">
        <f t="shared" si="173"/>
        <v/>
      </c>
      <c r="BF345" s="451" t="str">
        <f t="shared" si="174"/>
        <v/>
      </c>
      <c r="BG345" s="452" t="str">
        <f t="shared" si="175"/>
        <v/>
      </c>
      <c r="BH345" s="454" t="str">
        <f t="shared" si="176"/>
        <v/>
      </c>
      <c r="BI345" s="431"/>
      <c r="BQ345" s="455" t="s">
        <v>3085</v>
      </c>
      <c r="BV345" s="455" t="s">
        <v>3086</v>
      </c>
      <c r="BW345" s="455"/>
      <c r="CC345" s="455" t="s">
        <v>3087</v>
      </c>
      <c r="CD345" s="36"/>
      <c r="CE345" s="36"/>
      <c r="CF345" s="36"/>
      <c r="CG345" s="36"/>
      <c r="CH345" s="36"/>
      <c r="CI345" s="36"/>
      <c r="CJ345" s="36"/>
      <c r="CK345" s="36"/>
      <c r="CL345" s="36"/>
      <c r="CM345" s="36"/>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36"/>
      <c r="DL345" s="36"/>
      <c r="DM345" s="36"/>
      <c r="DN345" s="36"/>
      <c r="DO345" s="36"/>
      <c r="DP345" s="36"/>
      <c r="DQ345" s="36"/>
      <c r="DR345" s="36"/>
      <c r="DS345" s="36"/>
      <c r="DT345" s="36"/>
      <c r="DU345" s="36"/>
      <c r="DV345" s="36"/>
      <c r="DW345" s="36"/>
      <c r="DX345" s="36"/>
      <c r="DY345" s="36"/>
      <c r="DZ345" s="36"/>
      <c r="EA345" s="36"/>
      <c r="EB345" s="36"/>
      <c r="EC345" s="36"/>
      <c r="ED345" s="36"/>
      <c r="EE345" s="36"/>
      <c r="EF345" s="36"/>
      <c r="EG345" s="36"/>
      <c r="EH345" s="36"/>
      <c r="EI345" s="36"/>
      <c r="EJ345" s="36"/>
    </row>
    <row r="346" spans="1:140" ht="18.75" x14ac:dyDescent="0.3">
      <c r="A346" s="477"/>
      <c r="B346" s="478"/>
      <c r="C346" s="479">
        <v>333</v>
      </c>
      <c r="D346" s="480"/>
      <c r="E346" s="500"/>
      <c r="F346" s="481"/>
      <c r="G346" s="462"/>
      <c r="H346" s="463"/>
      <c r="I346" s="501"/>
      <c r="J346" s="497"/>
      <c r="K346" s="465"/>
      <c r="L346" s="466"/>
      <c r="M346" s="439"/>
      <c r="N346" s="399" t="str">
        <f t="shared" si="177"/>
        <v/>
      </c>
      <c r="O346" s="484"/>
      <c r="P346" s="484"/>
      <c r="Q346" s="484"/>
      <c r="R346" s="484"/>
      <c r="S346" s="484"/>
      <c r="T346" s="466"/>
      <c r="U346" s="485"/>
      <c r="V346" s="494"/>
      <c r="W346" s="495"/>
      <c r="X346" s="496"/>
      <c r="Y346" s="404">
        <f t="shared" si="146"/>
        <v>0</v>
      </c>
      <c r="Z346" s="405">
        <f t="shared" si="147"/>
        <v>0</v>
      </c>
      <c r="AA346" s="486"/>
      <c r="AB346" s="442">
        <f t="shared" si="148"/>
        <v>0</v>
      </c>
      <c r="AC346" s="487"/>
      <c r="AD346" s="409" t="str">
        <f t="shared" si="149"/>
        <v/>
      </c>
      <c r="AE346" s="410">
        <f t="shared" si="150"/>
        <v>0</v>
      </c>
      <c r="AF346" s="507"/>
      <c r="AG346" s="505"/>
      <c r="AH346" s="489"/>
      <c r="AI346" s="413">
        <f t="shared" si="151"/>
        <v>0</v>
      </c>
      <c r="AJ346" s="414">
        <f t="shared" si="152"/>
        <v>0</v>
      </c>
      <c r="AK346" s="415">
        <f t="shared" si="153"/>
        <v>0</v>
      </c>
      <c r="AL346" s="416">
        <f t="shared" si="154"/>
        <v>0</v>
      </c>
      <c r="AM346" s="416">
        <f t="shared" si="155"/>
        <v>0</v>
      </c>
      <c r="AN346" s="416">
        <f t="shared" si="156"/>
        <v>0</v>
      </c>
      <c r="AO346" s="416">
        <f t="shared" si="157"/>
        <v>0</v>
      </c>
      <c r="AP346" s="476" t="str">
        <f t="shared" si="158"/>
        <v xml:space="preserve"> </v>
      </c>
      <c r="AQ346" s="419" t="str">
        <f t="shared" si="159"/>
        <v xml:space="preserve"> </v>
      </c>
      <c r="AR346" s="419" t="str">
        <f t="shared" si="160"/>
        <v xml:space="preserve"> </v>
      </c>
      <c r="AS346" s="419" t="str">
        <f t="shared" si="161"/>
        <v xml:space="preserve"> </v>
      </c>
      <c r="AT346" s="419" t="str">
        <f t="shared" si="162"/>
        <v xml:space="preserve"> </v>
      </c>
      <c r="AU346" s="419" t="str">
        <f t="shared" si="163"/>
        <v xml:space="preserve"> </v>
      </c>
      <c r="AV346" s="420" t="str">
        <f t="shared" si="164"/>
        <v xml:space="preserve"> </v>
      </c>
      <c r="AW346" s="447" t="str">
        <f t="shared" si="165"/>
        <v/>
      </c>
      <c r="AX346" s="422" t="str">
        <f t="shared" si="166"/>
        <v/>
      </c>
      <c r="AY346" s="448" t="str">
        <f t="shared" si="167"/>
        <v/>
      </c>
      <c r="AZ346" s="449" t="str">
        <f t="shared" si="168"/>
        <v/>
      </c>
      <c r="BA346" s="450" t="str">
        <f t="shared" si="169"/>
        <v/>
      </c>
      <c r="BB346" s="451" t="str">
        <f t="shared" si="170"/>
        <v/>
      </c>
      <c r="BC346" s="452" t="str">
        <f t="shared" si="171"/>
        <v/>
      </c>
      <c r="BD346" s="451" t="str">
        <f t="shared" si="172"/>
        <v/>
      </c>
      <c r="BE346" s="453" t="str">
        <f t="shared" si="173"/>
        <v/>
      </c>
      <c r="BF346" s="451" t="str">
        <f t="shared" si="174"/>
        <v/>
      </c>
      <c r="BG346" s="452" t="str">
        <f t="shared" si="175"/>
        <v/>
      </c>
      <c r="BH346" s="454" t="str">
        <f t="shared" si="176"/>
        <v/>
      </c>
      <c r="BI346" s="431"/>
      <c r="BQ346" s="455" t="s">
        <v>3088</v>
      </c>
      <c r="BV346" s="455" t="s">
        <v>3089</v>
      </c>
      <c r="BW346" s="455"/>
      <c r="CC346" s="455" t="s">
        <v>3090</v>
      </c>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36"/>
      <c r="EF346" s="36"/>
      <c r="EG346" s="36"/>
      <c r="EH346" s="36"/>
      <c r="EI346" s="36"/>
      <c r="EJ346" s="36"/>
    </row>
    <row r="347" spans="1:140" ht="18.75" x14ac:dyDescent="0.3">
      <c r="A347" s="477"/>
      <c r="B347" s="478"/>
      <c r="C347" s="469">
        <v>334</v>
      </c>
      <c r="D347" s="480"/>
      <c r="E347" s="500"/>
      <c r="F347" s="481"/>
      <c r="G347" s="462"/>
      <c r="H347" s="463"/>
      <c r="I347" s="501"/>
      <c r="J347" s="497"/>
      <c r="K347" s="465"/>
      <c r="L347" s="466"/>
      <c r="M347" s="439"/>
      <c r="N347" s="399" t="str">
        <f t="shared" si="177"/>
        <v/>
      </c>
      <c r="O347" s="484"/>
      <c r="P347" s="484"/>
      <c r="Q347" s="484"/>
      <c r="R347" s="484"/>
      <c r="S347" s="484"/>
      <c r="T347" s="466"/>
      <c r="U347" s="485"/>
      <c r="V347" s="494"/>
      <c r="W347" s="495"/>
      <c r="X347" s="496"/>
      <c r="Y347" s="404">
        <f t="shared" si="146"/>
        <v>0</v>
      </c>
      <c r="Z347" s="405">
        <f t="shared" si="147"/>
        <v>0</v>
      </c>
      <c r="AA347" s="486"/>
      <c r="AB347" s="442">
        <f t="shared" si="148"/>
        <v>0</v>
      </c>
      <c r="AC347" s="487"/>
      <c r="AD347" s="409" t="str">
        <f t="shared" si="149"/>
        <v/>
      </c>
      <c r="AE347" s="410">
        <f t="shared" si="150"/>
        <v>0</v>
      </c>
      <c r="AF347" s="507"/>
      <c r="AG347" s="505"/>
      <c r="AH347" s="489"/>
      <c r="AI347" s="413">
        <f t="shared" si="151"/>
        <v>0</v>
      </c>
      <c r="AJ347" s="414">
        <f t="shared" si="152"/>
        <v>0</v>
      </c>
      <c r="AK347" s="415">
        <f t="shared" si="153"/>
        <v>0</v>
      </c>
      <c r="AL347" s="416">
        <f t="shared" si="154"/>
        <v>0</v>
      </c>
      <c r="AM347" s="416">
        <f t="shared" si="155"/>
        <v>0</v>
      </c>
      <c r="AN347" s="416">
        <f t="shared" si="156"/>
        <v>0</v>
      </c>
      <c r="AO347" s="416">
        <f t="shared" si="157"/>
        <v>0</v>
      </c>
      <c r="AP347" s="476" t="str">
        <f t="shared" si="158"/>
        <v xml:space="preserve"> </v>
      </c>
      <c r="AQ347" s="419" t="str">
        <f t="shared" si="159"/>
        <v xml:space="preserve"> </v>
      </c>
      <c r="AR347" s="419" t="str">
        <f t="shared" si="160"/>
        <v xml:space="preserve"> </v>
      </c>
      <c r="AS347" s="419" t="str">
        <f t="shared" si="161"/>
        <v xml:space="preserve"> </v>
      </c>
      <c r="AT347" s="419" t="str">
        <f t="shared" si="162"/>
        <v xml:space="preserve"> </v>
      </c>
      <c r="AU347" s="419" t="str">
        <f t="shared" si="163"/>
        <v xml:space="preserve"> </v>
      </c>
      <c r="AV347" s="420" t="str">
        <f t="shared" si="164"/>
        <v xml:space="preserve"> </v>
      </c>
      <c r="AW347" s="447" t="str">
        <f t="shared" si="165"/>
        <v/>
      </c>
      <c r="AX347" s="422" t="str">
        <f t="shared" si="166"/>
        <v/>
      </c>
      <c r="AY347" s="448" t="str">
        <f t="shared" si="167"/>
        <v/>
      </c>
      <c r="AZ347" s="449" t="str">
        <f t="shared" si="168"/>
        <v/>
      </c>
      <c r="BA347" s="450" t="str">
        <f t="shared" si="169"/>
        <v/>
      </c>
      <c r="BB347" s="451" t="str">
        <f t="shared" si="170"/>
        <v/>
      </c>
      <c r="BC347" s="452" t="str">
        <f t="shared" si="171"/>
        <v/>
      </c>
      <c r="BD347" s="451" t="str">
        <f t="shared" si="172"/>
        <v/>
      </c>
      <c r="BE347" s="453" t="str">
        <f t="shared" si="173"/>
        <v/>
      </c>
      <c r="BF347" s="451" t="str">
        <f t="shared" si="174"/>
        <v/>
      </c>
      <c r="BG347" s="452" t="str">
        <f t="shared" si="175"/>
        <v/>
      </c>
      <c r="BH347" s="454" t="str">
        <f t="shared" si="176"/>
        <v/>
      </c>
      <c r="BI347" s="431"/>
      <c r="BQ347" s="455" t="s">
        <v>3091</v>
      </c>
      <c r="BV347" s="455" t="s">
        <v>3092</v>
      </c>
      <c r="BW347" s="455"/>
      <c r="CC347" s="455" t="s">
        <v>3093</v>
      </c>
      <c r="CD347" s="36"/>
      <c r="CE347" s="36"/>
      <c r="CF347" s="36"/>
      <c r="CG347" s="36"/>
      <c r="CH347" s="36"/>
      <c r="CI347" s="36"/>
      <c r="CJ347" s="36"/>
      <c r="CK347" s="36"/>
      <c r="CL347" s="36"/>
      <c r="CM347" s="36"/>
      <c r="CN347" s="36"/>
      <c r="CO347" s="36"/>
      <c r="CP347" s="36"/>
      <c r="CQ347" s="36"/>
      <c r="CR347" s="36"/>
      <c r="CS347" s="36"/>
      <c r="CT347" s="36"/>
      <c r="CU347" s="36"/>
      <c r="CV347" s="36"/>
      <c r="CW347" s="36"/>
      <c r="CX347" s="36"/>
      <c r="CY347" s="36"/>
      <c r="CZ347" s="36"/>
      <c r="DA347" s="36"/>
      <c r="DB347" s="36"/>
      <c r="DC347" s="36"/>
      <c r="DD347" s="36"/>
      <c r="DE347" s="36"/>
      <c r="DF347" s="36"/>
      <c r="DG347" s="36"/>
      <c r="DH347" s="36"/>
      <c r="DI347" s="36"/>
      <c r="DJ347" s="36"/>
      <c r="DK347" s="36"/>
      <c r="DL347" s="36"/>
      <c r="DM347" s="36"/>
      <c r="DN347" s="36"/>
      <c r="DO347" s="36"/>
      <c r="DP347" s="36"/>
      <c r="DQ347" s="36"/>
      <c r="DR347" s="36"/>
      <c r="DS347" s="36"/>
      <c r="DT347" s="36"/>
      <c r="DU347" s="36"/>
      <c r="DV347" s="36"/>
      <c r="DW347" s="36"/>
      <c r="DX347" s="36"/>
      <c r="DY347" s="36"/>
      <c r="DZ347" s="36"/>
      <c r="EA347" s="36"/>
      <c r="EB347" s="36"/>
      <c r="EC347" s="36"/>
      <c r="ED347" s="36"/>
      <c r="EE347" s="36"/>
      <c r="EF347" s="36"/>
      <c r="EG347" s="36"/>
      <c r="EH347" s="36"/>
      <c r="EI347" s="36"/>
      <c r="EJ347" s="36"/>
    </row>
    <row r="348" spans="1:140" ht="18.75" x14ac:dyDescent="0.3">
      <c r="A348" s="477"/>
      <c r="B348" s="478"/>
      <c r="C348" s="479">
        <v>335</v>
      </c>
      <c r="D348" s="480"/>
      <c r="E348" s="500"/>
      <c r="F348" s="481"/>
      <c r="G348" s="462"/>
      <c r="H348" s="463"/>
      <c r="I348" s="501"/>
      <c r="J348" s="497"/>
      <c r="K348" s="465"/>
      <c r="L348" s="466"/>
      <c r="M348" s="439"/>
      <c r="N348" s="399" t="str">
        <f t="shared" si="177"/>
        <v/>
      </c>
      <c r="O348" s="484"/>
      <c r="P348" s="484"/>
      <c r="Q348" s="484"/>
      <c r="R348" s="484"/>
      <c r="S348" s="484"/>
      <c r="T348" s="466"/>
      <c r="U348" s="485"/>
      <c r="V348" s="494"/>
      <c r="W348" s="495"/>
      <c r="X348" s="496"/>
      <c r="Y348" s="404">
        <f t="shared" si="146"/>
        <v>0</v>
      </c>
      <c r="Z348" s="405">
        <f t="shared" si="147"/>
        <v>0</v>
      </c>
      <c r="AA348" s="486"/>
      <c r="AB348" s="442">
        <f t="shared" si="148"/>
        <v>0</v>
      </c>
      <c r="AC348" s="487"/>
      <c r="AD348" s="409" t="str">
        <f t="shared" si="149"/>
        <v/>
      </c>
      <c r="AE348" s="410">
        <f t="shared" si="150"/>
        <v>0</v>
      </c>
      <c r="AF348" s="507"/>
      <c r="AG348" s="505"/>
      <c r="AH348" s="489"/>
      <c r="AI348" s="413">
        <f t="shared" si="151"/>
        <v>0</v>
      </c>
      <c r="AJ348" s="414">
        <f t="shared" si="152"/>
        <v>0</v>
      </c>
      <c r="AK348" s="415">
        <f t="shared" si="153"/>
        <v>0</v>
      </c>
      <c r="AL348" s="416">
        <f t="shared" si="154"/>
        <v>0</v>
      </c>
      <c r="AM348" s="416">
        <f t="shared" si="155"/>
        <v>0</v>
      </c>
      <c r="AN348" s="416">
        <f t="shared" si="156"/>
        <v>0</v>
      </c>
      <c r="AO348" s="416">
        <f t="shared" si="157"/>
        <v>0</v>
      </c>
      <c r="AP348" s="476" t="str">
        <f t="shared" si="158"/>
        <v xml:space="preserve"> </v>
      </c>
      <c r="AQ348" s="419" t="str">
        <f t="shared" si="159"/>
        <v xml:space="preserve"> </v>
      </c>
      <c r="AR348" s="419" t="str">
        <f t="shared" si="160"/>
        <v xml:space="preserve"> </v>
      </c>
      <c r="AS348" s="419" t="str">
        <f t="shared" si="161"/>
        <v xml:space="preserve"> </v>
      </c>
      <c r="AT348" s="419" t="str">
        <f t="shared" si="162"/>
        <v xml:space="preserve"> </v>
      </c>
      <c r="AU348" s="419" t="str">
        <f t="shared" si="163"/>
        <v xml:space="preserve"> </v>
      </c>
      <c r="AV348" s="420" t="str">
        <f t="shared" si="164"/>
        <v xml:space="preserve"> </v>
      </c>
      <c r="AW348" s="447" t="str">
        <f t="shared" si="165"/>
        <v/>
      </c>
      <c r="AX348" s="422" t="str">
        <f t="shared" si="166"/>
        <v/>
      </c>
      <c r="AY348" s="448" t="str">
        <f t="shared" si="167"/>
        <v/>
      </c>
      <c r="AZ348" s="449" t="str">
        <f t="shared" si="168"/>
        <v/>
      </c>
      <c r="BA348" s="450" t="str">
        <f t="shared" si="169"/>
        <v/>
      </c>
      <c r="BB348" s="451" t="str">
        <f t="shared" si="170"/>
        <v/>
      </c>
      <c r="BC348" s="452" t="str">
        <f t="shared" si="171"/>
        <v/>
      </c>
      <c r="BD348" s="451" t="str">
        <f t="shared" si="172"/>
        <v/>
      </c>
      <c r="BE348" s="453" t="str">
        <f t="shared" si="173"/>
        <v/>
      </c>
      <c r="BF348" s="451" t="str">
        <f t="shared" si="174"/>
        <v/>
      </c>
      <c r="BG348" s="452" t="str">
        <f t="shared" si="175"/>
        <v/>
      </c>
      <c r="BH348" s="454" t="str">
        <f t="shared" si="176"/>
        <v/>
      </c>
      <c r="BI348" s="431"/>
      <c r="BQ348" s="455" t="s">
        <v>3094</v>
      </c>
      <c r="BV348" s="455" t="s">
        <v>3095</v>
      </c>
      <c r="BW348" s="455"/>
      <c r="CC348" s="455" t="s">
        <v>3096</v>
      </c>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c r="DL348" s="36"/>
      <c r="DM348" s="36"/>
      <c r="DN348" s="36"/>
      <c r="DO348" s="36"/>
      <c r="DP348" s="36"/>
      <c r="DQ348" s="36"/>
      <c r="DR348" s="36"/>
      <c r="DS348" s="36"/>
      <c r="DT348" s="36"/>
      <c r="DU348" s="36"/>
      <c r="DV348" s="36"/>
      <c r="DW348" s="36"/>
      <c r="DX348" s="36"/>
      <c r="DY348" s="36"/>
      <c r="DZ348" s="36"/>
      <c r="EA348" s="36"/>
      <c r="EB348" s="36"/>
      <c r="EC348" s="36"/>
      <c r="ED348" s="36"/>
      <c r="EE348" s="36"/>
      <c r="EF348" s="36"/>
      <c r="EG348" s="36"/>
      <c r="EH348" s="36"/>
      <c r="EI348" s="36"/>
      <c r="EJ348" s="36"/>
    </row>
    <row r="349" spans="1:140" ht="18.75" x14ac:dyDescent="0.3">
      <c r="A349" s="477"/>
      <c r="B349" s="478"/>
      <c r="C349" s="469">
        <v>336</v>
      </c>
      <c r="D349" s="498"/>
      <c r="E349" s="515"/>
      <c r="F349" s="481"/>
      <c r="G349" s="462"/>
      <c r="H349" s="463"/>
      <c r="I349" s="501"/>
      <c r="J349" s="497"/>
      <c r="K349" s="465"/>
      <c r="L349" s="466"/>
      <c r="M349" s="439"/>
      <c r="N349" s="399" t="str">
        <f t="shared" si="177"/>
        <v/>
      </c>
      <c r="O349" s="484"/>
      <c r="P349" s="484"/>
      <c r="Q349" s="484"/>
      <c r="R349" s="484"/>
      <c r="S349" s="484"/>
      <c r="T349" s="466"/>
      <c r="U349" s="485"/>
      <c r="V349" s="494"/>
      <c r="W349" s="495"/>
      <c r="X349" s="496"/>
      <c r="Y349" s="404">
        <f t="shared" si="146"/>
        <v>0</v>
      </c>
      <c r="Z349" s="405">
        <f t="shared" si="147"/>
        <v>0</v>
      </c>
      <c r="AA349" s="486"/>
      <c r="AB349" s="442">
        <f t="shared" si="148"/>
        <v>0</v>
      </c>
      <c r="AC349" s="487"/>
      <c r="AD349" s="409" t="str">
        <f t="shared" si="149"/>
        <v/>
      </c>
      <c r="AE349" s="410">
        <f t="shared" si="150"/>
        <v>0</v>
      </c>
      <c r="AF349" s="507"/>
      <c r="AG349" s="505"/>
      <c r="AH349" s="489"/>
      <c r="AI349" s="413">
        <f t="shared" si="151"/>
        <v>0</v>
      </c>
      <c r="AJ349" s="414">
        <f t="shared" si="152"/>
        <v>0</v>
      </c>
      <c r="AK349" s="415">
        <f t="shared" si="153"/>
        <v>0</v>
      </c>
      <c r="AL349" s="416">
        <f t="shared" si="154"/>
        <v>0</v>
      </c>
      <c r="AM349" s="416">
        <f t="shared" si="155"/>
        <v>0</v>
      </c>
      <c r="AN349" s="416">
        <f t="shared" si="156"/>
        <v>0</v>
      </c>
      <c r="AO349" s="416">
        <f t="shared" si="157"/>
        <v>0</v>
      </c>
      <c r="AP349" s="476" t="str">
        <f t="shared" si="158"/>
        <v xml:space="preserve"> </v>
      </c>
      <c r="AQ349" s="419" t="str">
        <f t="shared" si="159"/>
        <v xml:space="preserve"> </v>
      </c>
      <c r="AR349" s="419" t="str">
        <f t="shared" si="160"/>
        <v xml:space="preserve"> </v>
      </c>
      <c r="AS349" s="419" t="str">
        <f t="shared" si="161"/>
        <v xml:space="preserve"> </v>
      </c>
      <c r="AT349" s="419" t="str">
        <f t="shared" si="162"/>
        <v xml:space="preserve"> </v>
      </c>
      <c r="AU349" s="419" t="str">
        <f t="shared" si="163"/>
        <v xml:space="preserve"> </v>
      </c>
      <c r="AV349" s="420" t="str">
        <f t="shared" si="164"/>
        <v xml:space="preserve"> </v>
      </c>
      <c r="AW349" s="447" t="str">
        <f t="shared" si="165"/>
        <v/>
      </c>
      <c r="AX349" s="422" t="str">
        <f t="shared" si="166"/>
        <v/>
      </c>
      <c r="AY349" s="448" t="str">
        <f t="shared" si="167"/>
        <v/>
      </c>
      <c r="AZ349" s="449" t="str">
        <f t="shared" si="168"/>
        <v/>
      </c>
      <c r="BA349" s="450" t="str">
        <f t="shared" si="169"/>
        <v/>
      </c>
      <c r="BB349" s="451" t="str">
        <f t="shared" si="170"/>
        <v/>
      </c>
      <c r="BC349" s="452" t="str">
        <f t="shared" si="171"/>
        <v/>
      </c>
      <c r="BD349" s="451" t="str">
        <f t="shared" si="172"/>
        <v/>
      </c>
      <c r="BE349" s="453" t="str">
        <f t="shared" si="173"/>
        <v/>
      </c>
      <c r="BF349" s="451" t="str">
        <f t="shared" si="174"/>
        <v/>
      </c>
      <c r="BG349" s="452" t="str">
        <f t="shared" si="175"/>
        <v/>
      </c>
      <c r="BH349" s="454" t="str">
        <f t="shared" si="176"/>
        <v/>
      </c>
      <c r="BI349" s="431"/>
      <c r="BQ349" s="455" t="s">
        <v>3097</v>
      </c>
      <c r="BV349" s="455" t="s">
        <v>3098</v>
      </c>
      <c r="BW349" s="455"/>
      <c r="CC349" s="455" t="s">
        <v>3099</v>
      </c>
      <c r="CD349" s="36"/>
      <c r="CE349" s="36"/>
      <c r="CF349" s="36"/>
      <c r="CG349" s="36"/>
      <c r="CH349" s="36"/>
      <c r="CI349" s="36"/>
      <c r="CJ349" s="36"/>
      <c r="CK349" s="36"/>
      <c r="CL349" s="36"/>
      <c r="CM349" s="36"/>
      <c r="CN349" s="36"/>
      <c r="CO349" s="36"/>
      <c r="CP349" s="36"/>
      <c r="CQ349" s="36"/>
      <c r="CR349" s="36"/>
      <c r="CS349" s="36"/>
      <c r="CT349" s="36"/>
      <c r="CU349" s="36"/>
      <c r="CV349" s="36"/>
      <c r="CW349" s="36"/>
      <c r="CX349" s="36"/>
      <c r="CY349" s="36"/>
      <c r="CZ349" s="36"/>
      <c r="DA349" s="36"/>
      <c r="DB349" s="36"/>
      <c r="DC349" s="36"/>
      <c r="DD349" s="36"/>
      <c r="DE349" s="36"/>
      <c r="DF349" s="36"/>
      <c r="DG349" s="36"/>
      <c r="DH349" s="36"/>
      <c r="DI349" s="36"/>
      <c r="DJ349" s="36"/>
      <c r="DK349" s="36"/>
      <c r="DL349" s="36"/>
      <c r="DM349" s="36"/>
      <c r="DN349" s="36"/>
      <c r="DO349" s="36"/>
      <c r="DP349" s="36"/>
      <c r="DQ349" s="36"/>
      <c r="DR349" s="36"/>
      <c r="DS349" s="36"/>
      <c r="DT349" s="36"/>
      <c r="DU349" s="36"/>
      <c r="DV349" s="36"/>
      <c r="DW349" s="36"/>
      <c r="DX349" s="36"/>
      <c r="DY349" s="36"/>
      <c r="DZ349" s="36"/>
      <c r="EA349" s="36"/>
      <c r="EB349" s="36"/>
      <c r="EC349" s="36"/>
      <c r="ED349" s="36"/>
      <c r="EE349" s="36"/>
      <c r="EF349" s="36"/>
      <c r="EG349" s="36"/>
      <c r="EH349" s="36"/>
      <c r="EI349" s="36"/>
      <c r="EJ349" s="36"/>
    </row>
    <row r="350" spans="1:140" ht="18.75" x14ac:dyDescent="0.3">
      <c r="A350" s="477"/>
      <c r="B350" s="478"/>
      <c r="C350" s="479">
        <v>337</v>
      </c>
      <c r="D350" s="480"/>
      <c r="E350" s="500"/>
      <c r="F350" s="481"/>
      <c r="G350" s="462"/>
      <c r="H350" s="510"/>
      <c r="I350" s="511"/>
      <c r="J350" s="512"/>
      <c r="K350" s="513"/>
      <c r="L350" s="514"/>
      <c r="M350" s="439"/>
      <c r="N350" s="399" t="str">
        <f t="shared" si="177"/>
        <v/>
      </c>
      <c r="O350" s="484"/>
      <c r="P350" s="484"/>
      <c r="Q350" s="484"/>
      <c r="R350" s="484"/>
      <c r="S350" s="484"/>
      <c r="T350" s="466"/>
      <c r="U350" s="485"/>
      <c r="V350" s="494"/>
      <c r="W350" s="495"/>
      <c r="X350" s="496"/>
      <c r="Y350" s="404">
        <f t="shared" si="146"/>
        <v>0</v>
      </c>
      <c r="Z350" s="405">
        <f t="shared" si="147"/>
        <v>0</v>
      </c>
      <c r="AA350" s="486"/>
      <c r="AB350" s="442">
        <f t="shared" si="148"/>
        <v>0</v>
      </c>
      <c r="AC350" s="487"/>
      <c r="AD350" s="409" t="str">
        <f t="shared" si="149"/>
        <v/>
      </c>
      <c r="AE350" s="410">
        <f t="shared" si="150"/>
        <v>0</v>
      </c>
      <c r="AF350" s="507"/>
      <c r="AG350" s="505"/>
      <c r="AH350" s="489"/>
      <c r="AI350" s="413">
        <f t="shared" si="151"/>
        <v>0</v>
      </c>
      <c r="AJ350" s="414">
        <f t="shared" si="152"/>
        <v>0</v>
      </c>
      <c r="AK350" s="415">
        <f t="shared" si="153"/>
        <v>0</v>
      </c>
      <c r="AL350" s="416">
        <f t="shared" si="154"/>
        <v>0</v>
      </c>
      <c r="AM350" s="416">
        <f t="shared" si="155"/>
        <v>0</v>
      </c>
      <c r="AN350" s="416">
        <f t="shared" si="156"/>
        <v>0</v>
      </c>
      <c r="AO350" s="416">
        <f t="shared" si="157"/>
        <v>0</v>
      </c>
      <c r="AP350" s="476" t="str">
        <f t="shared" si="158"/>
        <v xml:space="preserve"> </v>
      </c>
      <c r="AQ350" s="419" t="str">
        <f t="shared" si="159"/>
        <v xml:space="preserve"> </v>
      </c>
      <c r="AR350" s="419" t="str">
        <f t="shared" si="160"/>
        <v xml:space="preserve"> </v>
      </c>
      <c r="AS350" s="419" t="str">
        <f t="shared" si="161"/>
        <v xml:space="preserve"> </v>
      </c>
      <c r="AT350" s="419" t="str">
        <f t="shared" si="162"/>
        <v xml:space="preserve"> </v>
      </c>
      <c r="AU350" s="419" t="str">
        <f t="shared" si="163"/>
        <v xml:space="preserve"> </v>
      </c>
      <c r="AV350" s="420" t="str">
        <f t="shared" si="164"/>
        <v xml:space="preserve"> </v>
      </c>
      <c r="AW350" s="447" t="str">
        <f t="shared" si="165"/>
        <v/>
      </c>
      <c r="AX350" s="422" t="str">
        <f t="shared" si="166"/>
        <v/>
      </c>
      <c r="AY350" s="448" t="str">
        <f t="shared" si="167"/>
        <v/>
      </c>
      <c r="AZ350" s="449" t="str">
        <f t="shared" si="168"/>
        <v/>
      </c>
      <c r="BA350" s="450" t="str">
        <f t="shared" si="169"/>
        <v/>
      </c>
      <c r="BB350" s="451" t="str">
        <f t="shared" si="170"/>
        <v/>
      </c>
      <c r="BC350" s="452" t="str">
        <f t="shared" si="171"/>
        <v/>
      </c>
      <c r="BD350" s="451" t="str">
        <f t="shared" si="172"/>
        <v/>
      </c>
      <c r="BE350" s="453" t="str">
        <f t="shared" si="173"/>
        <v/>
      </c>
      <c r="BF350" s="451" t="str">
        <f t="shared" si="174"/>
        <v/>
      </c>
      <c r="BG350" s="452" t="str">
        <f t="shared" si="175"/>
        <v/>
      </c>
      <c r="BH350" s="454" t="str">
        <f t="shared" si="176"/>
        <v/>
      </c>
      <c r="BI350" s="431"/>
      <c r="BQ350" s="455" t="s">
        <v>3100</v>
      </c>
      <c r="BV350" s="455" t="s">
        <v>3101</v>
      </c>
      <c r="BW350" s="455"/>
      <c r="CC350" s="455" t="s">
        <v>3102</v>
      </c>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c r="EA350" s="36"/>
      <c r="EB350" s="36"/>
      <c r="EC350" s="36"/>
      <c r="ED350" s="36"/>
      <c r="EE350" s="36"/>
      <c r="EF350" s="36"/>
      <c r="EG350" s="36"/>
      <c r="EH350" s="36"/>
      <c r="EI350" s="36"/>
      <c r="EJ350" s="36"/>
    </row>
    <row r="351" spans="1:140" ht="18.75" x14ac:dyDescent="0.3">
      <c r="A351" s="477"/>
      <c r="B351" s="478"/>
      <c r="C351" s="479">
        <v>338</v>
      </c>
      <c r="D351" s="480"/>
      <c r="E351" s="500"/>
      <c r="F351" s="481"/>
      <c r="G351" s="462"/>
      <c r="H351" s="463"/>
      <c r="I351" s="501"/>
      <c r="J351" s="497"/>
      <c r="K351" s="465"/>
      <c r="L351" s="466"/>
      <c r="M351" s="439"/>
      <c r="N351" s="399" t="str">
        <f t="shared" si="177"/>
        <v/>
      </c>
      <c r="O351" s="484"/>
      <c r="P351" s="484"/>
      <c r="Q351" s="484"/>
      <c r="R351" s="484"/>
      <c r="S351" s="484"/>
      <c r="T351" s="466"/>
      <c r="U351" s="485"/>
      <c r="V351" s="494"/>
      <c r="W351" s="495"/>
      <c r="X351" s="496"/>
      <c r="Y351" s="404">
        <f t="shared" si="146"/>
        <v>0</v>
      </c>
      <c r="Z351" s="405">
        <f t="shared" si="147"/>
        <v>0</v>
      </c>
      <c r="AA351" s="486"/>
      <c r="AB351" s="442">
        <f t="shared" si="148"/>
        <v>0</v>
      </c>
      <c r="AC351" s="487"/>
      <c r="AD351" s="409" t="str">
        <f t="shared" si="149"/>
        <v/>
      </c>
      <c r="AE351" s="410">
        <f t="shared" si="150"/>
        <v>0</v>
      </c>
      <c r="AF351" s="507"/>
      <c r="AG351" s="505"/>
      <c r="AH351" s="489"/>
      <c r="AI351" s="413">
        <f t="shared" si="151"/>
        <v>0</v>
      </c>
      <c r="AJ351" s="414">
        <f t="shared" si="152"/>
        <v>0</v>
      </c>
      <c r="AK351" s="415">
        <f t="shared" si="153"/>
        <v>0</v>
      </c>
      <c r="AL351" s="416">
        <f t="shared" si="154"/>
        <v>0</v>
      </c>
      <c r="AM351" s="416">
        <f t="shared" si="155"/>
        <v>0</v>
      </c>
      <c r="AN351" s="416">
        <f t="shared" si="156"/>
        <v>0</v>
      </c>
      <c r="AO351" s="416">
        <f t="shared" si="157"/>
        <v>0</v>
      </c>
      <c r="AP351" s="476" t="str">
        <f t="shared" si="158"/>
        <v xml:space="preserve"> </v>
      </c>
      <c r="AQ351" s="419" t="str">
        <f t="shared" si="159"/>
        <v xml:space="preserve"> </v>
      </c>
      <c r="AR351" s="419" t="str">
        <f t="shared" si="160"/>
        <v xml:space="preserve"> </v>
      </c>
      <c r="AS351" s="419" t="str">
        <f t="shared" si="161"/>
        <v xml:space="preserve"> </v>
      </c>
      <c r="AT351" s="419" t="str">
        <f t="shared" si="162"/>
        <v xml:space="preserve"> </v>
      </c>
      <c r="AU351" s="419" t="str">
        <f t="shared" si="163"/>
        <v xml:space="preserve"> </v>
      </c>
      <c r="AV351" s="420" t="str">
        <f t="shared" si="164"/>
        <v xml:space="preserve"> </v>
      </c>
      <c r="AW351" s="447" t="str">
        <f t="shared" si="165"/>
        <v/>
      </c>
      <c r="AX351" s="422" t="str">
        <f t="shared" si="166"/>
        <v/>
      </c>
      <c r="AY351" s="448" t="str">
        <f t="shared" si="167"/>
        <v/>
      </c>
      <c r="AZ351" s="449" t="str">
        <f t="shared" si="168"/>
        <v/>
      </c>
      <c r="BA351" s="450" t="str">
        <f t="shared" si="169"/>
        <v/>
      </c>
      <c r="BB351" s="451" t="str">
        <f t="shared" si="170"/>
        <v/>
      </c>
      <c r="BC351" s="452" t="str">
        <f t="shared" si="171"/>
        <v/>
      </c>
      <c r="BD351" s="451" t="str">
        <f t="shared" si="172"/>
        <v/>
      </c>
      <c r="BE351" s="453" t="str">
        <f t="shared" si="173"/>
        <v/>
      </c>
      <c r="BF351" s="451" t="str">
        <f t="shared" si="174"/>
        <v/>
      </c>
      <c r="BG351" s="452" t="str">
        <f t="shared" si="175"/>
        <v/>
      </c>
      <c r="BH351" s="454" t="str">
        <f t="shared" si="176"/>
        <v/>
      </c>
      <c r="BI351" s="431"/>
      <c r="BQ351" s="455" t="s">
        <v>3103</v>
      </c>
      <c r="BV351" s="455" t="s">
        <v>3104</v>
      </c>
      <c r="BW351" s="455"/>
      <c r="CC351" s="455" t="s">
        <v>3105</v>
      </c>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c r="EA351" s="36"/>
      <c r="EB351" s="36"/>
      <c r="EC351" s="36"/>
      <c r="ED351" s="36"/>
      <c r="EE351" s="36"/>
      <c r="EF351" s="36"/>
      <c r="EG351" s="36"/>
      <c r="EH351" s="36"/>
      <c r="EI351" s="36"/>
      <c r="EJ351" s="36"/>
    </row>
    <row r="352" spans="1:140" ht="18.75" x14ac:dyDescent="0.3">
      <c r="A352" s="477"/>
      <c r="B352" s="478"/>
      <c r="C352" s="469">
        <v>339</v>
      </c>
      <c r="D352" s="480"/>
      <c r="E352" s="500"/>
      <c r="F352" s="481"/>
      <c r="G352" s="462"/>
      <c r="H352" s="463"/>
      <c r="I352" s="501"/>
      <c r="J352" s="497"/>
      <c r="K352" s="465"/>
      <c r="L352" s="466"/>
      <c r="M352" s="439"/>
      <c r="N352" s="399" t="str">
        <f t="shared" si="177"/>
        <v/>
      </c>
      <c r="O352" s="484"/>
      <c r="P352" s="484"/>
      <c r="Q352" s="484"/>
      <c r="R352" s="484"/>
      <c r="S352" s="484"/>
      <c r="T352" s="466"/>
      <c r="U352" s="485"/>
      <c r="V352" s="494"/>
      <c r="W352" s="495"/>
      <c r="X352" s="496"/>
      <c r="Y352" s="404">
        <f t="shared" si="146"/>
        <v>0</v>
      </c>
      <c r="Z352" s="405">
        <f t="shared" si="147"/>
        <v>0</v>
      </c>
      <c r="AA352" s="486"/>
      <c r="AB352" s="442">
        <f t="shared" si="148"/>
        <v>0</v>
      </c>
      <c r="AC352" s="487"/>
      <c r="AD352" s="409" t="str">
        <f t="shared" si="149"/>
        <v/>
      </c>
      <c r="AE352" s="410">
        <f t="shared" si="150"/>
        <v>0</v>
      </c>
      <c r="AF352" s="507"/>
      <c r="AG352" s="505"/>
      <c r="AH352" s="489"/>
      <c r="AI352" s="413">
        <f t="shared" si="151"/>
        <v>0</v>
      </c>
      <c r="AJ352" s="414">
        <f t="shared" si="152"/>
        <v>0</v>
      </c>
      <c r="AK352" s="415">
        <f t="shared" si="153"/>
        <v>0</v>
      </c>
      <c r="AL352" s="416">
        <f t="shared" si="154"/>
        <v>0</v>
      </c>
      <c r="AM352" s="416">
        <f t="shared" si="155"/>
        <v>0</v>
      </c>
      <c r="AN352" s="416">
        <f t="shared" si="156"/>
        <v>0</v>
      </c>
      <c r="AO352" s="416">
        <f t="shared" si="157"/>
        <v>0</v>
      </c>
      <c r="AP352" s="476" t="str">
        <f t="shared" si="158"/>
        <v xml:space="preserve"> </v>
      </c>
      <c r="AQ352" s="419" t="str">
        <f t="shared" si="159"/>
        <v xml:space="preserve"> </v>
      </c>
      <c r="AR352" s="419" t="str">
        <f t="shared" si="160"/>
        <v xml:space="preserve"> </v>
      </c>
      <c r="AS352" s="419" t="str">
        <f t="shared" si="161"/>
        <v xml:space="preserve"> </v>
      </c>
      <c r="AT352" s="419" t="str">
        <f t="shared" si="162"/>
        <v xml:space="preserve"> </v>
      </c>
      <c r="AU352" s="419" t="str">
        <f t="shared" si="163"/>
        <v xml:space="preserve"> </v>
      </c>
      <c r="AV352" s="420" t="str">
        <f t="shared" si="164"/>
        <v xml:space="preserve"> </v>
      </c>
      <c r="AW352" s="447" t="str">
        <f t="shared" si="165"/>
        <v/>
      </c>
      <c r="AX352" s="422" t="str">
        <f t="shared" si="166"/>
        <v/>
      </c>
      <c r="AY352" s="448" t="str">
        <f t="shared" si="167"/>
        <v/>
      </c>
      <c r="AZ352" s="449" t="str">
        <f t="shared" si="168"/>
        <v/>
      </c>
      <c r="BA352" s="450" t="str">
        <f t="shared" si="169"/>
        <v/>
      </c>
      <c r="BB352" s="451" t="str">
        <f t="shared" si="170"/>
        <v/>
      </c>
      <c r="BC352" s="452" t="str">
        <f t="shared" si="171"/>
        <v/>
      </c>
      <c r="BD352" s="451" t="str">
        <f t="shared" si="172"/>
        <v/>
      </c>
      <c r="BE352" s="453" t="str">
        <f t="shared" si="173"/>
        <v/>
      </c>
      <c r="BF352" s="451" t="str">
        <f t="shared" si="174"/>
        <v/>
      </c>
      <c r="BG352" s="452" t="str">
        <f t="shared" si="175"/>
        <v/>
      </c>
      <c r="BH352" s="454" t="str">
        <f t="shared" si="176"/>
        <v/>
      </c>
      <c r="BI352" s="431"/>
      <c r="BQ352" s="455" t="s">
        <v>3106</v>
      </c>
      <c r="BV352" s="455" t="s">
        <v>3107</v>
      </c>
      <c r="BW352" s="455"/>
      <c r="CC352" s="455" t="s">
        <v>3108</v>
      </c>
      <c r="CD352" s="36"/>
      <c r="CE352" s="36"/>
      <c r="CF352" s="36"/>
      <c r="CG352" s="36"/>
      <c r="CH352" s="36"/>
      <c r="CI352" s="36"/>
      <c r="CJ352" s="36"/>
      <c r="CK352" s="36"/>
      <c r="CL352" s="36"/>
      <c r="CM352" s="36"/>
      <c r="CN352" s="36"/>
      <c r="CO352" s="36"/>
      <c r="CP352" s="36"/>
      <c r="CQ352" s="36"/>
      <c r="CR352" s="36"/>
      <c r="CS352" s="36"/>
      <c r="CT352" s="36"/>
      <c r="CU352" s="36"/>
      <c r="CV352" s="36"/>
      <c r="CW352" s="36"/>
      <c r="CX352" s="36"/>
      <c r="CY352" s="36"/>
      <c r="CZ352" s="36"/>
      <c r="DA352" s="36"/>
      <c r="DB352" s="36"/>
      <c r="DC352" s="36"/>
      <c r="DD352" s="36"/>
      <c r="DE352" s="36"/>
      <c r="DF352" s="36"/>
      <c r="DG352" s="36"/>
      <c r="DH352" s="36"/>
      <c r="DI352" s="36"/>
      <c r="DJ352" s="36"/>
      <c r="DK352" s="36"/>
      <c r="DL352" s="36"/>
      <c r="DM352" s="36"/>
      <c r="DN352" s="36"/>
      <c r="DO352" s="36"/>
      <c r="DP352" s="36"/>
      <c r="DQ352" s="36"/>
      <c r="DR352" s="36"/>
      <c r="DS352" s="36"/>
      <c r="DT352" s="36"/>
      <c r="DU352" s="36"/>
      <c r="DV352" s="36"/>
      <c r="DW352" s="36"/>
      <c r="DX352" s="36"/>
      <c r="DY352" s="36"/>
      <c r="DZ352" s="36"/>
      <c r="EA352" s="36"/>
      <c r="EB352" s="36"/>
      <c r="EC352" s="36"/>
      <c r="ED352" s="36"/>
      <c r="EE352" s="36"/>
      <c r="EF352" s="36"/>
      <c r="EG352" s="36"/>
      <c r="EH352" s="36"/>
      <c r="EI352" s="36"/>
      <c r="EJ352" s="36"/>
    </row>
    <row r="353" spans="1:140" ht="18.75" x14ac:dyDescent="0.3">
      <c r="A353" s="477"/>
      <c r="B353" s="478"/>
      <c r="C353" s="479">
        <v>340</v>
      </c>
      <c r="D353" s="498"/>
      <c r="E353" s="515"/>
      <c r="F353" s="481"/>
      <c r="G353" s="462"/>
      <c r="H353" s="463"/>
      <c r="I353" s="501"/>
      <c r="J353" s="497"/>
      <c r="K353" s="465"/>
      <c r="L353" s="466"/>
      <c r="M353" s="439"/>
      <c r="N353" s="399" t="str">
        <f t="shared" si="177"/>
        <v/>
      </c>
      <c r="O353" s="484"/>
      <c r="P353" s="484"/>
      <c r="Q353" s="484"/>
      <c r="R353" s="484"/>
      <c r="S353" s="484"/>
      <c r="T353" s="466"/>
      <c r="U353" s="485"/>
      <c r="V353" s="494"/>
      <c r="W353" s="495"/>
      <c r="X353" s="496"/>
      <c r="Y353" s="404">
        <f t="shared" si="146"/>
        <v>0</v>
      </c>
      <c r="Z353" s="405">
        <f t="shared" si="147"/>
        <v>0</v>
      </c>
      <c r="AA353" s="486"/>
      <c r="AB353" s="442">
        <f t="shared" si="148"/>
        <v>0</v>
      </c>
      <c r="AC353" s="487"/>
      <c r="AD353" s="409" t="str">
        <f t="shared" si="149"/>
        <v/>
      </c>
      <c r="AE353" s="410">
        <f t="shared" si="150"/>
        <v>0</v>
      </c>
      <c r="AF353" s="507"/>
      <c r="AG353" s="505"/>
      <c r="AH353" s="489"/>
      <c r="AI353" s="413">
        <f t="shared" si="151"/>
        <v>0</v>
      </c>
      <c r="AJ353" s="414">
        <f t="shared" si="152"/>
        <v>0</v>
      </c>
      <c r="AK353" s="415">
        <f t="shared" si="153"/>
        <v>0</v>
      </c>
      <c r="AL353" s="416">
        <f t="shared" si="154"/>
        <v>0</v>
      </c>
      <c r="AM353" s="416">
        <f t="shared" si="155"/>
        <v>0</v>
      </c>
      <c r="AN353" s="416">
        <f t="shared" si="156"/>
        <v>0</v>
      </c>
      <c r="AO353" s="416">
        <f t="shared" si="157"/>
        <v>0</v>
      </c>
      <c r="AP353" s="476" t="str">
        <f t="shared" si="158"/>
        <v xml:space="preserve"> </v>
      </c>
      <c r="AQ353" s="419" t="str">
        <f t="shared" si="159"/>
        <v xml:space="preserve"> </v>
      </c>
      <c r="AR353" s="419" t="str">
        <f t="shared" si="160"/>
        <v xml:space="preserve"> </v>
      </c>
      <c r="AS353" s="419" t="str">
        <f t="shared" si="161"/>
        <v xml:space="preserve"> </v>
      </c>
      <c r="AT353" s="419" t="str">
        <f t="shared" si="162"/>
        <v xml:space="preserve"> </v>
      </c>
      <c r="AU353" s="419" t="str">
        <f t="shared" si="163"/>
        <v xml:space="preserve"> </v>
      </c>
      <c r="AV353" s="420" t="str">
        <f t="shared" si="164"/>
        <v xml:space="preserve"> </v>
      </c>
      <c r="AW353" s="447" t="str">
        <f t="shared" si="165"/>
        <v/>
      </c>
      <c r="AX353" s="422" t="str">
        <f t="shared" si="166"/>
        <v/>
      </c>
      <c r="AY353" s="448" t="str">
        <f t="shared" si="167"/>
        <v/>
      </c>
      <c r="AZ353" s="449" t="str">
        <f t="shared" si="168"/>
        <v/>
      </c>
      <c r="BA353" s="450" t="str">
        <f t="shared" si="169"/>
        <v/>
      </c>
      <c r="BB353" s="451" t="str">
        <f t="shared" si="170"/>
        <v/>
      </c>
      <c r="BC353" s="452" t="str">
        <f t="shared" si="171"/>
        <v/>
      </c>
      <c r="BD353" s="451" t="str">
        <f t="shared" si="172"/>
        <v/>
      </c>
      <c r="BE353" s="453" t="str">
        <f t="shared" si="173"/>
        <v/>
      </c>
      <c r="BF353" s="451" t="str">
        <f t="shared" si="174"/>
        <v/>
      </c>
      <c r="BG353" s="452" t="str">
        <f t="shared" si="175"/>
        <v/>
      </c>
      <c r="BH353" s="454" t="str">
        <f t="shared" si="176"/>
        <v/>
      </c>
      <c r="BI353" s="431"/>
      <c r="BQ353" s="455" t="s">
        <v>3109</v>
      </c>
      <c r="BV353" s="455" t="s">
        <v>3110</v>
      </c>
      <c r="BW353" s="455"/>
      <c r="CC353" s="455" t="s">
        <v>3111</v>
      </c>
      <c r="CD353" s="36"/>
      <c r="CE353" s="36"/>
      <c r="CF353" s="36"/>
      <c r="CG353" s="36"/>
      <c r="CH353" s="36"/>
      <c r="CI353" s="36"/>
      <c r="CJ353" s="36"/>
      <c r="CK353" s="36"/>
      <c r="CL353" s="36"/>
      <c r="CM353" s="36"/>
      <c r="CN353" s="36"/>
      <c r="CO353" s="36"/>
      <c r="CP353" s="36"/>
      <c r="CQ353" s="36"/>
      <c r="CR353" s="36"/>
      <c r="CS353" s="36"/>
      <c r="CT353" s="36"/>
      <c r="CU353" s="36"/>
      <c r="CV353" s="36"/>
      <c r="CW353" s="36"/>
      <c r="CX353" s="36"/>
      <c r="CY353" s="36"/>
      <c r="CZ353" s="36"/>
      <c r="DA353" s="36"/>
      <c r="DB353" s="36"/>
      <c r="DC353" s="36"/>
      <c r="DD353" s="36"/>
      <c r="DE353" s="36"/>
      <c r="DF353" s="36"/>
      <c r="DG353" s="36"/>
      <c r="DH353" s="36"/>
      <c r="DI353" s="36"/>
      <c r="DJ353" s="36"/>
      <c r="DK353" s="36"/>
      <c r="DL353" s="36"/>
      <c r="DM353" s="36"/>
      <c r="DN353" s="36"/>
      <c r="DO353" s="36"/>
      <c r="DP353" s="36"/>
      <c r="DQ353" s="36"/>
      <c r="DR353" s="36"/>
      <c r="DS353" s="36"/>
      <c r="DT353" s="36"/>
      <c r="DU353" s="36"/>
      <c r="DV353" s="36"/>
      <c r="DW353" s="36"/>
      <c r="DX353" s="36"/>
      <c r="DY353" s="36"/>
      <c r="DZ353" s="36"/>
      <c r="EA353" s="36"/>
      <c r="EB353" s="36"/>
      <c r="EC353" s="36"/>
      <c r="ED353" s="36"/>
      <c r="EE353" s="36"/>
      <c r="EF353" s="36"/>
      <c r="EG353" s="36"/>
      <c r="EH353" s="36"/>
      <c r="EI353" s="36"/>
      <c r="EJ353" s="36"/>
    </row>
    <row r="354" spans="1:140" ht="18.75" x14ac:dyDescent="0.3">
      <c r="A354" s="477"/>
      <c r="B354" s="478"/>
      <c r="C354" s="469">
        <v>341</v>
      </c>
      <c r="D354" s="480"/>
      <c r="E354" s="500"/>
      <c r="F354" s="481"/>
      <c r="G354" s="462"/>
      <c r="H354" s="463"/>
      <c r="I354" s="501"/>
      <c r="J354" s="497"/>
      <c r="K354" s="465"/>
      <c r="L354" s="466"/>
      <c r="M354" s="439"/>
      <c r="N354" s="399" t="str">
        <f t="shared" si="177"/>
        <v/>
      </c>
      <c r="O354" s="484"/>
      <c r="P354" s="484"/>
      <c r="Q354" s="484"/>
      <c r="R354" s="484"/>
      <c r="S354" s="484"/>
      <c r="T354" s="466"/>
      <c r="U354" s="485"/>
      <c r="V354" s="494"/>
      <c r="W354" s="495"/>
      <c r="X354" s="496"/>
      <c r="Y354" s="404">
        <f t="shared" si="146"/>
        <v>0</v>
      </c>
      <c r="Z354" s="405">
        <f t="shared" si="147"/>
        <v>0</v>
      </c>
      <c r="AA354" s="486"/>
      <c r="AB354" s="442">
        <f t="shared" si="148"/>
        <v>0</v>
      </c>
      <c r="AC354" s="487"/>
      <c r="AD354" s="409" t="str">
        <f t="shared" si="149"/>
        <v/>
      </c>
      <c r="AE354" s="410">
        <f t="shared" si="150"/>
        <v>0</v>
      </c>
      <c r="AF354" s="507"/>
      <c r="AG354" s="505"/>
      <c r="AH354" s="489"/>
      <c r="AI354" s="413">
        <f t="shared" si="151"/>
        <v>0</v>
      </c>
      <c r="AJ354" s="414">
        <f t="shared" si="152"/>
        <v>0</v>
      </c>
      <c r="AK354" s="415">
        <f t="shared" si="153"/>
        <v>0</v>
      </c>
      <c r="AL354" s="416">
        <f t="shared" si="154"/>
        <v>0</v>
      </c>
      <c r="AM354" s="416">
        <f t="shared" si="155"/>
        <v>0</v>
      </c>
      <c r="AN354" s="416">
        <f t="shared" si="156"/>
        <v>0</v>
      </c>
      <c r="AO354" s="416">
        <f t="shared" si="157"/>
        <v>0</v>
      </c>
      <c r="AP354" s="476" t="str">
        <f t="shared" si="158"/>
        <v xml:space="preserve"> </v>
      </c>
      <c r="AQ354" s="419" t="str">
        <f t="shared" si="159"/>
        <v xml:space="preserve"> </v>
      </c>
      <c r="AR354" s="419" t="str">
        <f t="shared" si="160"/>
        <v xml:space="preserve"> </v>
      </c>
      <c r="AS354" s="419" t="str">
        <f t="shared" si="161"/>
        <v xml:space="preserve"> </v>
      </c>
      <c r="AT354" s="419" t="str">
        <f t="shared" si="162"/>
        <v xml:space="preserve"> </v>
      </c>
      <c r="AU354" s="419" t="str">
        <f t="shared" si="163"/>
        <v xml:space="preserve"> </v>
      </c>
      <c r="AV354" s="420" t="str">
        <f t="shared" si="164"/>
        <v xml:space="preserve"> </v>
      </c>
      <c r="AW354" s="447" t="str">
        <f t="shared" si="165"/>
        <v/>
      </c>
      <c r="AX354" s="422" t="str">
        <f t="shared" si="166"/>
        <v/>
      </c>
      <c r="AY354" s="448" t="str">
        <f t="shared" si="167"/>
        <v/>
      </c>
      <c r="AZ354" s="449" t="str">
        <f t="shared" si="168"/>
        <v/>
      </c>
      <c r="BA354" s="450" t="str">
        <f t="shared" si="169"/>
        <v/>
      </c>
      <c r="BB354" s="451" t="str">
        <f t="shared" si="170"/>
        <v/>
      </c>
      <c r="BC354" s="452" t="str">
        <f t="shared" si="171"/>
        <v/>
      </c>
      <c r="BD354" s="451" t="str">
        <f t="shared" si="172"/>
        <v/>
      </c>
      <c r="BE354" s="453" t="str">
        <f t="shared" si="173"/>
        <v/>
      </c>
      <c r="BF354" s="451" t="str">
        <f t="shared" si="174"/>
        <v/>
      </c>
      <c r="BG354" s="452" t="str">
        <f t="shared" si="175"/>
        <v/>
      </c>
      <c r="BH354" s="454" t="str">
        <f t="shared" si="176"/>
        <v/>
      </c>
      <c r="BI354" s="431"/>
      <c r="BQ354" s="455" t="s">
        <v>3112</v>
      </c>
      <c r="BV354" s="455" t="s">
        <v>3113</v>
      </c>
      <c r="BW354" s="455"/>
      <c r="CC354" s="455" t="s">
        <v>3114</v>
      </c>
      <c r="CD354" s="36"/>
      <c r="CE354" s="36"/>
      <c r="CF354" s="36"/>
      <c r="CG354" s="36"/>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c r="DL354" s="36"/>
      <c r="DM354" s="36"/>
      <c r="DN354" s="36"/>
      <c r="DO354" s="36"/>
      <c r="DP354" s="36"/>
      <c r="DQ354" s="36"/>
      <c r="DR354" s="36"/>
      <c r="DS354" s="36"/>
      <c r="DT354" s="36"/>
      <c r="DU354" s="36"/>
      <c r="DV354" s="36"/>
      <c r="DW354" s="36"/>
      <c r="DX354" s="36"/>
      <c r="DY354" s="36"/>
      <c r="DZ354" s="36"/>
      <c r="EA354" s="36"/>
      <c r="EB354" s="36"/>
      <c r="EC354" s="36"/>
      <c r="ED354" s="36"/>
      <c r="EE354" s="36"/>
      <c r="EF354" s="36"/>
      <c r="EG354" s="36"/>
      <c r="EH354" s="36"/>
      <c r="EI354" s="36"/>
      <c r="EJ354" s="36"/>
    </row>
    <row r="355" spans="1:140" ht="18.75" x14ac:dyDescent="0.3">
      <c r="A355" s="477"/>
      <c r="B355" s="478"/>
      <c r="C355" s="479">
        <v>342</v>
      </c>
      <c r="D355" s="480"/>
      <c r="E355" s="500"/>
      <c r="F355" s="481"/>
      <c r="G355" s="462"/>
      <c r="H355" s="463"/>
      <c r="I355" s="501"/>
      <c r="J355" s="497"/>
      <c r="K355" s="465"/>
      <c r="L355" s="466"/>
      <c r="M355" s="439"/>
      <c r="N355" s="399" t="str">
        <f t="shared" si="177"/>
        <v/>
      </c>
      <c r="O355" s="484"/>
      <c r="P355" s="484"/>
      <c r="Q355" s="484"/>
      <c r="R355" s="484"/>
      <c r="S355" s="484"/>
      <c r="T355" s="466"/>
      <c r="U355" s="485"/>
      <c r="V355" s="494"/>
      <c r="W355" s="495"/>
      <c r="X355" s="496"/>
      <c r="Y355" s="404">
        <f t="shared" si="146"/>
        <v>0</v>
      </c>
      <c r="Z355" s="405">
        <f t="shared" si="147"/>
        <v>0</v>
      </c>
      <c r="AA355" s="486"/>
      <c r="AB355" s="442">
        <f t="shared" si="148"/>
        <v>0</v>
      </c>
      <c r="AC355" s="487"/>
      <c r="AD355" s="409" t="str">
        <f t="shared" si="149"/>
        <v/>
      </c>
      <c r="AE355" s="410">
        <f t="shared" si="150"/>
        <v>0</v>
      </c>
      <c r="AF355" s="507"/>
      <c r="AG355" s="505"/>
      <c r="AH355" s="489"/>
      <c r="AI355" s="413">
        <f t="shared" si="151"/>
        <v>0</v>
      </c>
      <c r="AJ355" s="414">
        <f t="shared" si="152"/>
        <v>0</v>
      </c>
      <c r="AK355" s="415">
        <f t="shared" si="153"/>
        <v>0</v>
      </c>
      <c r="AL355" s="416">
        <f t="shared" si="154"/>
        <v>0</v>
      </c>
      <c r="AM355" s="416">
        <f t="shared" si="155"/>
        <v>0</v>
      </c>
      <c r="AN355" s="416">
        <f t="shared" si="156"/>
        <v>0</v>
      </c>
      <c r="AO355" s="416">
        <f t="shared" si="157"/>
        <v>0</v>
      </c>
      <c r="AP355" s="476" t="str">
        <f t="shared" si="158"/>
        <v xml:space="preserve"> </v>
      </c>
      <c r="AQ355" s="419" t="str">
        <f t="shared" si="159"/>
        <v xml:space="preserve"> </v>
      </c>
      <c r="AR355" s="419" t="str">
        <f t="shared" si="160"/>
        <v xml:space="preserve"> </v>
      </c>
      <c r="AS355" s="419" t="str">
        <f t="shared" si="161"/>
        <v xml:space="preserve"> </v>
      </c>
      <c r="AT355" s="419" t="str">
        <f t="shared" si="162"/>
        <v xml:space="preserve"> </v>
      </c>
      <c r="AU355" s="419" t="str">
        <f t="shared" si="163"/>
        <v xml:space="preserve"> </v>
      </c>
      <c r="AV355" s="420" t="str">
        <f t="shared" si="164"/>
        <v xml:space="preserve"> </v>
      </c>
      <c r="AW355" s="447" t="str">
        <f t="shared" si="165"/>
        <v/>
      </c>
      <c r="AX355" s="422" t="str">
        <f t="shared" si="166"/>
        <v/>
      </c>
      <c r="AY355" s="448" t="str">
        <f t="shared" si="167"/>
        <v/>
      </c>
      <c r="AZ355" s="449" t="str">
        <f t="shared" si="168"/>
        <v/>
      </c>
      <c r="BA355" s="450" t="str">
        <f t="shared" si="169"/>
        <v/>
      </c>
      <c r="BB355" s="451" t="str">
        <f t="shared" si="170"/>
        <v/>
      </c>
      <c r="BC355" s="452" t="str">
        <f t="shared" si="171"/>
        <v/>
      </c>
      <c r="BD355" s="451" t="str">
        <f t="shared" si="172"/>
        <v/>
      </c>
      <c r="BE355" s="453" t="str">
        <f t="shared" si="173"/>
        <v/>
      </c>
      <c r="BF355" s="451" t="str">
        <f t="shared" si="174"/>
        <v/>
      </c>
      <c r="BG355" s="452" t="str">
        <f t="shared" si="175"/>
        <v/>
      </c>
      <c r="BH355" s="454" t="str">
        <f t="shared" si="176"/>
        <v/>
      </c>
      <c r="BI355" s="431"/>
      <c r="BQ355" s="455" t="s">
        <v>3115</v>
      </c>
      <c r="BV355" s="455" t="s">
        <v>3116</v>
      </c>
      <c r="BW355" s="455"/>
      <c r="CC355" s="455" t="s">
        <v>3117</v>
      </c>
    </row>
    <row r="356" spans="1:140" ht="18.75" x14ac:dyDescent="0.3">
      <c r="A356" s="477"/>
      <c r="B356" s="478"/>
      <c r="C356" s="479">
        <v>343</v>
      </c>
      <c r="D356" s="480"/>
      <c r="E356" s="500"/>
      <c r="F356" s="481"/>
      <c r="G356" s="462"/>
      <c r="H356" s="463"/>
      <c r="I356" s="501"/>
      <c r="J356" s="497"/>
      <c r="K356" s="465"/>
      <c r="L356" s="466"/>
      <c r="M356" s="439"/>
      <c r="N356" s="399" t="str">
        <f t="shared" si="177"/>
        <v/>
      </c>
      <c r="O356" s="484"/>
      <c r="P356" s="484"/>
      <c r="Q356" s="484"/>
      <c r="R356" s="484"/>
      <c r="S356" s="484"/>
      <c r="T356" s="466"/>
      <c r="U356" s="485"/>
      <c r="V356" s="494"/>
      <c r="W356" s="495"/>
      <c r="X356" s="496"/>
      <c r="Y356" s="404">
        <f t="shared" si="146"/>
        <v>0</v>
      </c>
      <c r="Z356" s="405">
        <f t="shared" si="147"/>
        <v>0</v>
      </c>
      <c r="AA356" s="486"/>
      <c r="AB356" s="442">
        <f t="shared" si="148"/>
        <v>0</v>
      </c>
      <c r="AC356" s="487"/>
      <c r="AD356" s="409" t="str">
        <f t="shared" si="149"/>
        <v/>
      </c>
      <c r="AE356" s="410">
        <f t="shared" si="150"/>
        <v>0</v>
      </c>
      <c r="AF356" s="507"/>
      <c r="AG356" s="505"/>
      <c r="AH356" s="489"/>
      <c r="AI356" s="413">
        <f t="shared" si="151"/>
        <v>0</v>
      </c>
      <c r="AJ356" s="414">
        <f t="shared" si="152"/>
        <v>0</v>
      </c>
      <c r="AK356" s="415">
        <f t="shared" si="153"/>
        <v>0</v>
      </c>
      <c r="AL356" s="416">
        <f t="shared" si="154"/>
        <v>0</v>
      </c>
      <c r="AM356" s="416">
        <f t="shared" si="155"/>
        <v>0</v>
      </c>
      <c r="AN356" s="416">
        <f t="shared" si="156"/>
        <v>0</v>
      </c>
      <c r="AO356" s="416">
        <f t="shared" si="157"/>
        <v>0</v>
      </c>
      <c r="AP356" s="476" t="str">
        <f t="shared" si="158"/>
        <v xml:space="preserve"> </v>
      </c>
      <c r="AQ356" s="419" t="str">
        <f t="shared" si="159"/>
        <v xml:space="preserve"> </v>
      </c>
      <c r="AR356" s="419" t="str">
        <f t="shared" si="160"/>
        <v xml:space="preserve"> </v>
      </c>
      <c r="AS356" s="419" t="str">
        <f t="shared" si="161"/>
        <v xml:space="preserve"> </v>
      </c>
      <c r="AT356" s="419" t="str">
        <f t="shared" si="162"/>
        <v xml:space="preserve"> </v>
      </c>
      <c r="AU356" s="419" t="str">
        <f t="shared" si="163"/>
        <v xml:space="preserve"> </v>
      </c>
      <c r="AV356" s="420" t="str">
        <f t="shared" si="164"/>
        <v xml:space="preserve"> </v>
      </c>
      <c r="AW356" s="447" t="str">
        <f t="shared" si="165"/>
        <v/>
      </c>
      <c r="AX356" s="422" t="str">
        <f t="shared" si="166"/>
        <v/>
      </c>
      <c r="AY356" s="448" t="str">
        <f t="shared" si="167"/>
        <v/>
      </c>
      <c r="AZ356" s="449" t="str">
        <f t="shared" si="168"/>
        <v/>
      </c>
      <c r="BA356" s="450" t="str">
        <f t="shared" si="169"/>
        <v/>
      </c>
      <c r="BB356" s="451" t="str">
        <f t="shared" si="170"/>
        <v/>
      </c>
      <c r="BC356" s="452" t="str">
        <f t="shared" si="171"/>
        <v/>
      </c>
      <c r="BD356" s="451" t="str">
        <f t="shared" si="172"/>
        <v/>
      </c>
      <c r="BE356" s="453" t="str">
        <f t="shared" si="173"/>
        <v/>
      </c>
      <c r="BF356" s="451" t="str">
        <f t="shared" si="174"/>
        <v/>
      </c>
      <c r="BG356" s="452" t="str">
        <f t="shared" si="175"/>
        <v/>
      </c>
      <c r="BH356" s="454" t="str">
        <f t="shared" si="176"/>
        <v/>
      </c>
      <c r="BI356" s="431"/>
      <c r="BQ356" s="455" t="s">
        <v>3118</v>
      </c>
      <c r="BV356" s="455" t="s">
        <v>3119</v>
      </c>
      <c r="BW356" s="455"/>
      <c r="CC356" s="455" t="s">
        <v>3120</v>
      </c>
    </row>
    <row r="357" spans="1:140" ht="18.75" x14ac:dyDescent="0.3">
      <c r="A357" s="477"/>
      <c r="B357" s="478"/>
      <c r="C357" s="469">
        <v>344</v>
      </c>
      <c r="D357" s="498"/>
      <c r="E357" s="515"/>
      <c r="F357" s="481"/>
      <c r="G357" s="462"/>
      <c r="H357" s="463"/>
      <c r="I357" s="501"/>
      <c r="J357" s="497"/>
      <c r="K357" s="465"/>
      <c r="L357" s="466"/>
      <c r="M357" s="439"/>
      <c r="N357" s="399" t="str">
        <f t="shared" si="177"/>
        <v/>
      </c>
      <c r="O357" s="484"/>
      <c r="P357" s="484"/>
      <c r="Q357" s="484"/>
      <c r="R357" s="484"/>
      <c r="S357" s="484"/>
      <c r="T357" s="466"/>
      <c r="U357" s="485"/>
      <c r="V357" s="494"/>
      <c r="W357" s="495"/>
      <c r="X357" s="496"/>
      <c r="Y357" s="404">
        <f t="shared" si="146"/>
        <v>0</v>
      </c>
      <c r="Z357" s="405">
        <f t="shared" si="147"/>
        <v>0</v>
      </c>
      <c r="AA357" s="486"/>
      <c r="AB357" s="442">
        <f t="shared" si="148"/>
        <v>0</v>
      </c>
      <c r="AC357" s="487"/>
      <c r="AD357" s="409" t="str">
        <f t="shared" si="149"/>
        <v/>
      </c>
      <c r="AE357" s="410">
        <f t="shared" si="150"/>
        <v>0</v>
      </c>
      <c r="AF357" s="507"/>
      <c r="AG357" s="505"/>
      <c r="AH357" s="489"/>
      <c r="AI357" s="413">
        <f t="shared" si="151"/>
        <v>0</v>
      </c>
      <c r="AJ357" s="414">
        <f t="shared" si="152"/>
        <v>0</v>
      </c>
      <c r="AK357" s="415">
        <f t="shared" si="153"/>
        <v>0</v>
      </c>
      <c r="AL357" s="416">
        <f t="shared" si="154"/>
        <v>0</v>
      </c>
      <c r="AM357" s="416">
        <f t="shared" si="155"/>
        <v>0</v>
      </c>
      <c r="AN357" s="416">
        <f t="shared" si="156"/>
        <v>0</v>
      </c>
      <c r="AO357" s="416">
        <f t="shared" si="157"/>
        <v>0</v>
      </c>
      <c r="AP357" s="476" t="str">
        <f t="shared" si="158"/>
        <v xml:space="preserve"> </v>
      </c>
      <c r="AQ357" s="419" t="str">
        <f t="shared" si="159"/>
        <v xml:space="preserve"> </v>
      </c>
      <c r="AR357" s="419" t="str">
        <f t="shared" si="160"/>
        <v xml:space="preserve"> </v>
      </c>
      <c r="AS357" s="419" t="str">
        <f t="shared" si="161"/>
        <v xml:space="preserve"> </v>
      </c>
      <c r="AT357" s="419" t="str">
        <f t="shared" si="162"/>
        <v xml:space="preserve"> </v>
      </c>
      <c r="AU357" s="419" t="str">
        <f t="shared" si="163"/>
        <v xml:space="preserve"> </v>
      </c>
      <c r="AV357" s="420" t="str">
        <f t="shared" si="164"/>
        <v xml:space="preserve"> </v>
      </c>
      <c r="AW357" s="447" t="str">
        <f t="shared" si="165"/>
        <v/>
      </c>
      <c r="AX357" s="422" t="str">
        <f t="shared" si="166"/>
        <v/>
      </c>
      <c r="AY357" s="448" t="str">
        <f t="shared" si="167"/>
        <v/>
      </c>
      <c r="AZ357" s="449" t="str">
        <f t="shared" si="168"/>
        <v/>
      </c>
      <c r="BA357" s="450" t="str">
        <f t="shared" si="169"/>
        <v/>
      </c>
      <c r="BB357" s="451" t="str">
        <f t="shared" si="170"/>
        <v/>
      </c>
      <c r="BC357" s="452" t="str">
        <f t="shared" si="171"/>
        <v/>
      </c>
      <c r="BD357" s="451" t="str">
        <f t="shared" si="172"/>
        <v/>
      </c>
      <c r="BE357" s="453" t="str">
        <f t="shared" si="173"/>
        <v/>
      </c>
      <c r="BF357" s="451" t="str">
        <f t="shared" si="174"/>
        <v/>
      </c>
      <c r="BG357" s="452" t="str">
        <f t="shared" si="175"/>
        <v/>
      </c>
      <c r="BH357" s="454" t="str">
        <f t="shared" si="176"/>
        <v/>
      </c>
      <c r="BI357" s="431"/>
      <c r="BQ357" s="455" t="s">
        <v>3121</v>
      </c>
      <c r="BV357" s="455" t="s">
        <v>3122</v>
      </c>
      <c r="BW357" s="455"/>
      <c r="CC357" s="455" t="s">
        <v>3123</v>
      </c>
    </row>
    <row r="358" spans="1:140" ht="18.75" x14ac:dyDescent="0.3">
      <c r="A358" s="477"/>
      <c r="B358" s="478"/>
      <c r="C358" s="479">
        <v>345</v>
      </c>
      <c r="D358" s="480"/>
      <c r="E358" s="500"/>
      <c r="F358" s="481"/>
      <c r="G358" s="462"/>
      <c r="H358" s="463"/>
      <c r="I358" s="501"/>
      <c r="J358" s="497"/>
      <c r="K358" s="465"/>
      <c r="L358" s="466"/>
      <c r="M358" s="439"/>
      <c r="N358" s="399" t="str">
        <f t="shared" si="177"/>
        <v/>
      </c>
      <c r="O358" s="484"/>
      <c r="P358" s="484"/>
      <c r="Q358" s="484"/>
      <c r="R358" s="484"/>
      <c r="S358" s="484"/>
      <c r="T358" s="466"/>
      <c r="U358" s="485"/>
      <c r="V358" s="494"/>
      <c r="W358" s="495"/>
      <c r="X358" s="496"/>
      <c r="Y358" s="404">
        <f t="shared" ref="Y358:Y421" si="178">V358+W358+X358</f>
        <v>0</v>
      </c>
      <c r="Z358" s="405">
        <f t="shared" ref="Z358:Z421" si="179">IF((F358="x"),0,((V358*10)+(W358*20)))</f>
        <v>0</v>
      </c>
      <c r="AA358" s="486"/>
      <c r="AB358" s="442">
        <f t="shared" ref="AB358:AB421" si="180">IF(AND(Z358&gt;=0,F358="x"),0,IF(AND(Z358&gt;0,AC358="x"),0,IF(Z358&gt;0,0-30,0)))</f>
        <v>0</v>
      </c>
      <c r="AC358" s="487"/>
      <c r="AD358" s="409" t="str">
        <f t="shared" ref="AD358:AD421" si="181">IF(F358="x",(0-((V358*10)+(W358*20))),"")</f>
        <v/>
      </c>
      <c r="AE358" s="410">
        <f t="shared" ref="AE358:AE421" si="182">IF(AND(Z358&gt;0,F358="x"),0,IF(AND(Z358&gt;0,AC358="x"),Z358-60,IF(AND(Z358&gt;0,AB358=-30),Z358+AB358,0)))</f>
        <v>0</v>
      </c>
      <c r="AF358" s="507"/>
      <c r="AG358" s="505"/>
      <c r="AH358" s="489"/>
      <c r="AI358" s="413">
        <f t="shared" ref="AI358:AI421" si="183">IF(AE358&lt;=0,AG358,AE358+AG358)</f>
        <v>0</v>
      </c>
      <c r="AJ358" s="414">
        <f t="shared" ref="AJ358:AJ421" si="184">(X358*20)+Z358+AA358+AF358</f>
        <v>0</v>
      </c>
      <c r="AK358" s="415">
        <f t="shared" ref="AK358:AK421" si="185">AJ358-AH358</f>
        <v>0</v>
      </c>
      <c r="AL358" s="416">
        <f t="shared" ref="AL358:AL421" si="186">IF(K358="x",AH358,0)</f>
        <v>0</v>
      </c>
      <c r="AM358" s="416">
        <f t="shared" ref="AM358:AM421" si="187">IF(K358="x",AI358,0)</f>
        <v>0</v>
      </c>
      <c r="AN358" s="416">
        <f t="shared" ref="AN358:AN421" si="188">IF(K358="x",AJ358,0)</f>
        <v>0</v>
      </c>
      <c r="AO358" s="416">
        <f t="shared" ref="AO358:AO421" si="189">IF(K358="x",AK358,0)</f>
        <v>0</v>
      </c>
      <c r="AP358" s="476" t="str">
        <f t="shared" ref="AP358:AP421" si="190">IF(AND(AH358&gt;0,AH358&lt;5),AH358," ")</f>
        <v xml:space="preserve"> </v>
      </c>
      <c r="AQ358" s="419" t="str">
        <f t="shared" ref="AQ358:AQ421" si="191">IF(AND(AH358&gt;4.99,AH358&lt;50),AH358," ")</f>
        <v xml:space="preserve"> </v>
      </c>
      <c r="AR358" s="419" t="str">
        <f t="shared" ref="AR358:AR421" si="192">IF(AND(AH358&gt;49.99,AH358&lt;100),AH358," ")</f>
        <v xml:space="preserve"> </v>
      </c>
      <c r="AS358" s="419" t="str">
        <f t="shared" ref="AS358:AS421" si="193">IF(AND(AH358&gt;99.99,AH358&lt;500),AH358," ")</f>
        <v xml:space="preserve"> </v>
      </c>
      <c r="AT358" s="419" t="str">
        <f t="shared" ref="AT358:AT421" si="194">IF(AND(AH358&gt;499.99,AH358&lt;1000),AH358," ")</f>
        <v xml:space="preserve"> </v>
      </c>
      <c r="AU358" s="419" t="str">
        <f t="shared" ref="AU358:AU421" si="195">IF(AND(AH358&gt;999.99,AH358&lt;10000),AH358," ")</f>
        <v xml:space="preserve"> </v>
      </c>
      <c r="AV358" s="420" t="str">
        <f t="shared" ref="AV358:AV421" si="196">IF(AH358&gt;=10000,AH358," ")</f>
        <v xml:space="preserve"> </v>
      </c>
      <c r="AW358" s="447" t="str">
        <f t="shared" ref="AW358:AW421" si="197">IF(N358&gt;0,N358,"")</f>
        <v/>
      </c>
      <c r="AX358" s="422" t="str">
        <f t="shared" ref="AX358:AX421" si="198">IF(AND(K358="x",AW358&gt;0),AW358,"")</f>
        <v/>
      </c>
      <c r="AY358" s="448" t="str">
        <f t="shared" ref="AY358:AY421" si="199">IF(OR(K358="x",F358="x",AW358&lt;=0),"",AW358)</f>
        <v/>
      </c>
      <c r="AZ358" s="449" t="str">
        <f t="shared" ref="AZ358:AZ421" si="200">IF(AND(F358="x",AW358&gt;0),AW358,"")</f>
        <v/>
      </c>
      <c r="BA358" s="450" t="str">
        <f t="shared" ref="BA358:BA421" si="201">IF(V358&gt;0,V358,"")</f>
        <v/>
      </c>
      <c r="BB358" s="451" t="str">
        <f t="shared" ref="BB358:BB421" si="202">IF(AND(K358="x",BA358&gt;0),BA358,"")</f>
        <v/>
      </c>
      <c r="BC358" s="452" t="str">
        <f t="shared" ref="BC358:BC421" si="203">IF(OR(K358="x",F358="X",BA358&lt;=0),"",BA358)</f>
        <v/>
      </c>
      <c r="BD358" s="451" t="str">
        <f t="shared" ref="BD358:BD421" si="204">IF(AND(F358="x",BA358&gt;0),BA358,"")</f>
        <v/>
      </c>
      <c r="BE358" s="453" t="str">
        <f t="shared" ref="BE358:BE421" si="205">IF(W358&gt;0,W358,"")</f>
        <v/>
      </c>
      <c r="BF358" s="451" t="str">
        <f t="shared" ref="BF358:BF421" si="206">IF(AND(K358="x",BE358&gt;0),BE358,"")</f>
        <v/>
      </c>
      <c r="BG358" s="452" t="str">
        <f t="shared" ref="BG358:BG421" si="207">IF(OR(K358="x",F358="x",BE358&lt;=0),"",BE358)</f>
        <v/>
      </c>
      <c r="BH358" s="454" t="str">
        <f t="shared" ref="BH358:BH421" si="208">IF(AND(F358="x",BE358&gt;0),BE358,"")</f>
        <v/>
      </c>
      <c r="BI358" s="431"/>
      <c r="BQ358" s="455" t="s">
        <v>3124</v>
      </c>
      <c r="BV358" s="455" t="s">
        <v>3125</v>
      </c>
      <c r="BW358" s="455"/>
      <c r="CC358" s="455" t="s">
        <v>3126</v>
      </c>
    </row>
    <row r="359" spans="1:140" ht="18.75" x14ac:dyDescent="0.3">
      <c r="A359" s="477"/>
      <c r="B359" s="478"/>
      <c r="C359" s="469">
        <v>346</v>
      </c>
      <c r="D359" s="480"/>
      <c r="E359" s="516"/>
      <c r="F359" s="481"/>
      <c r="G359" s="462"/>
      <c r="H359" s="463"/>
      <c r="I359" s="501"/>
      <c r="J359" s="497"/>
      <c r="K359" s="465"/>
      <c r="L359" s="466"/>
      <c r="M359" s="439"/>
      <c r="N359" s="399" t="str">
        <f t="shared" si="177"/>
        <v/>
      </c>
      <c r="O359" s="484"/>
      <c r="P359" s="484"/>
      <c r="Q359" s="484"/>
      <c r="R359" s="484"/>
      <c r="S359" s="484"/>
      <c r="T359" s="466"/>
      <c r="U359" s="485"/>
      <c r="V359" s="494"/>
      <c r="W359" s="495"/>
      <c r="X359" s="496"/>
      <c r="Y359" s="404">
        <f t="shared" si="178"/>
        <v>0</v>
      </c>
      <c r="Z359" s="405">
        <f t="shared" si="179"/>
        <v>0</v>
      </c>
      <c r="AA359" s="486"/>
      <c r="AB359" s="442">
        <f t="shared" si="180"/>
        <v>0</v>
      </c>
      <c r="AC359" s="487"/>
      <c r="AD359" s="409" t="str">
        <f t="shared" si="181"/>
        <v/>
      </c>
      <c r="AE359" s="410">
        <f t="shared" si="182"/>
        <v>0</v>
      </c>
      <c r="AF359" s="507"/>
      <c r="AG359" s="505"/>
      <c r="AH359" s="489"/>
      <c r="AI359" s="413">
        <f t="shared" si="183"/>
        <v>0</v>
      </c>
      <c r="AJ359" s="414">
        <f t="shared" si="184"/>
        <v>0</v>
      </c>
      <c r="AK359" s="415">
        <f t="shared" si="185"/>
        <v>0</v>
      </c>
      <c r="AL359" s="416">
        <f t="shared" si="186"/>
        <v>0</v>
      </c>
      <c r="AM359" s="416">
        <f t="shared" si="187"/>
        <v>0</v>
      </c>
      <c r="AN359" s="416">
        <f t="shared" si="188"/>
        <v>0</v>
      </c>
      <c r="AO359" s="416">
        <f t="shared" si="189"/>
        <v>0</v>
      </c>
      <c r="AP359" s="476" t="str">
        <f t="shared" si="190"/>
        <v xml:space="preserve"> </v>
      </c>
      <c r="AQ359" s="419" t="str">
        <f t="shared" si="191"/>
        <v xml:space="preserve"> </v>
      </c>
      <c r="AR359" s="419" t="str">
        <f t="shared" si="192"/>
        <v xml:space="preserve"> </v>
      </c>
      <c r="AS359" s="419" t="str">
        <f t="shared" si="193"/>
        <v xml:space="preserve"> </v>
      </c>
      <c r="AT359" s="419" t="str">
        <f t="shared" si="194"/>
        <v xml:space="preserve"> </v>
      </c>
      <c r="AU359" s="419" t="str">
        <f t="shared" si="195"/>
        <v xml:space="preserve"> </v>
      </c>
      <c r="AV359" s="420" t="str">
        <f t="shared" si="196"/>
        <v xml:space="preserve"> </v>
      </c>
      <c r="AW359" s="447" t="str">
        <f t="shared" si="197"/>
        <v/>
      </c>
      <c r="AX359" s="422" t="str">
        <f t="shared" si="198"/>
        <v/>
      </c>
      <c r="AY359" s="448" t="str">
        <f t="shared" si="199"/>
        <v/>
      </c>
      <c r="AZ359" s="449" t="str">
        <f t="shared" si="200"/>
        <v/>
      </c>
      <c r="BA359" s="450" t="str">
        <f t="shared" si="201"/>
        <v/>
      </c>
      <c r="BB359" s="451" t="str">
        <f t="shared" si="202"/>
        <v/>
      </c>
      <c r="BC359" s="452" t="str">
        <f t="shared" si="203"/>
        <v/>
      </c>
      <c r="BD359" s="451" t="str">
        <f t="shared" si="204"/>
        <v/>
      </c>
      <c r="BE359" s="453" t="str">
        <f t="shared" si="205"/>
        <v/>
      </c>
      <c r="BF359" s="451" t="str">
        <f t="shared" si="206"/>
        <v/>
      </c>
      <c r="BG359" s="452" t="str">
        <f t="shared" si="207"/>
        <v/>
      </c>
      <c r="BH359" s="454" t="str">
        <f t="shared" si="208"/>
        <v/>
      </c>
      <c r="BI359" s="431"/>
      <c r="BQ359" s="455" t="s">
        <v>3127</v>
      </c>
      <c r="BV359" s="455" t="s">
        <v>3128</v>
      </c>
      <c r="BW359" s="455"/>
      <c r="CC359" s="455" t="s">
        <v>3129</v>
      </c>
    </row>
    <row r="360" spans="1:140" ht="18.75" x14ac:dyDescent="0.3">
      <c r="A360" s="477"/>
      <c r="B360" s="478"/>
      <c r="C360" s="479">
        <v>347</v>
      </c>
      <c r="D360" s="480"/>
      <c r="E360" s="500"/>
      <c r="F360" s="481"/>
      <c r="G360" s="462"/>
      <c r="H360" s="463"/>
      <c r="I360" s="501"/>
      <c r="J360" s="497"/>
      <c r="K360" s="465"/>
      <c r="L360" s="466"/>
      <c r="M360" s="439"/>
      <c r="N360" s="399" t="str">
        <f t="shared" si="177"/>
        <v/>
      </c>
      <c r="O360" s="484"/>
      <c r="P360" s="484"/>
      <c r="Q360" s="484"/>
      <c r="R360" s="484"/>
      <c r="S360" s="484"/>
      <c r="T360" s="466"/>
      <c r="U360" s="485"/>
      <c r="V360" s="494"/>
      <c r="W360" s="495"/>
      <c r="X360" s="496"/>
      <c r="Y360" s="404">
        <f t="shared" si="178"/>
        <v>0</v>
      </c>
      <c r="Z360" s="405">
        <f t="shared" si="179"/>
        <v>0</v>
      </c>
      <c r="AA360" s="486"/>
      <c r="AB360" s="442">
        <f t="shared" si="180"/>
        <v>0</v>
      </c>
      <c r="AC360" s="487"/>
      <c r="AD360" s="409" t="str">
        <f t="shared" si="181"/>
        <v/>
      </c>
      <c r="AE360" s="410">
        <f t="shared" si="182"/>
        <v>0</v>
      </c>
      <c r="AF360" s="507"/>
      <c r="AG360" s="505"/>
      <c r="AH360" s="489"/>
      <c r="AI360" s="413">
        <f t="shared" si="183"/>
        <v>0</v>
      </c>
      <c r="AJ360" s="414">
        <f t="shared" si="184"/>
        <v>0</v>
      </c>
      <c r="AK360" s="415">
        <f t="shared" si="185"/>
        <v>0</v>
      </c>
      <c r="AL360" s="416">
        <f t="shared" si="186"/>
        <v>0</v>
      </c>
      <c r="AM360" s="416">
        <f t="shared" si="187"/>
        <v>0</v>
      </c>
      <c r="AN360" s="416">
        <f t="shared" si="188"/>
        <v>0</v>
      </c>
      <c r="AO360" s="416">
        <f t="shared" si="189"/>
        <v>0</v>
      </c>
      <c r="AP360" s="476" t="str">
        <f t="shared" si="190"/>
        <v xml:space="preserve"> </v>
      </c>
      <c r="AQ360" s="419" t="str">
        <f t="shared" si="191"/>
        <v xml:space="preserve"> </v>
      </c>
      <c r="AR360" s="419" t="str">
        <f t="shared" si="192"/>
        <v xml:space="preserve"> </v>
      </c>
      <c r="AS360" s="419" t="str">
        <f t="shared" si="193"/>
        <v xml:space="preserve"> </v>
      </c>
      <c r="AT360" s="419" t="str">
        <f t="shared" si="194"/>
        <v xml:space="preserve"> </v>
      </c>
      <c r="AU360" s="419" t="str">
        <f t="shared" si="195"/>
        <v xml:space="preserve"> </v>
      </c>
      <c r="AV360" s="420" t="str">
        <f t="shared" si="196"/>
        <v xml:space="preserve"> </v>
      </c>
      <c r="AW360" s="447" t="str">
        <f t="shared" si="197"/>
        <v/>
      </c>
      <c r="AX360" s="422" t="str">
        <f t="shared" si="198"/>
        <v/>
      </c>
      <c r="AY360" s="448" t="str">
        <f t="shared" si="199"/>
        <v/>
      </c>
      <c r="AZ360" s="449" t="str">
        <f t="shared" si="200"/>
        <v/>
      </c>
      <c r="BA360" s="450" t="str">
        <f t="shared" si="201"/>
        <v/>
      </c>
      <c r="BB360" s="451" t="str">
        <f t="shared" si="202"/>
        <v/>
      </c>
      <c r="BC360" s="452" t="str">
        <f t="shared" si="203"/>
        <v/>
      </c>
      <c r="BD360" s="451" t="str">
        <f t="shared" si="204"/>
        <v/>
      </c>
      <c r="BE360" s="453" t="str">
        <f t="shared" si="205"/>
        <v/>
      </c>
      <c r="BF360" s="451" t="str">
        <f t="shared" si="206"/>
        <v/>
      </c>
      <c r="BG360" s="452" t="str">
        <f t="shared" si="207"/>
        <v/>
      </c>
      <c r="BH360" s="454" t="str">
        <f t="shared" si="208"/>
        <v/>
      </c>
      <c r="BI360" s="431"/>
      <c r="BQ360" s="455" t="s">
        <v>3130</v>
      </c>
      <c r="BV360" s="455" t="s">
        <v>3131</v>
      </c>
      <c r="BW360" s="455"/>
      <c r="CC360" s="455" t="s">
        <v>3132</v>
      </c>
    </row>
    <row r="361" spans="1:140" ht="18.75" x14ac:dyDescent="0.3">
      <c r="A361" s="477"/>
      <c r="B361" s="478"/>
      <c r="C361" s="479">
        <v>348</v>
      </c>
      <c r="D361" s="480"/>
      <c r="E361" s="500"/>
      <c r="F361" s="481"/>
      <c r="G361" s="462"/>
      <c r="H361" s="463"/>
      <c r="I361" s="501"/>
      <c r="J361" s="497"/>
      <c r="K361" s="465"/>
      <c r="L361" s="466"/>
      <c r="M361" s="439"/>
      <c r="N361" s="399" t="str">
        <f t="shared" si="177"/>
        <v/>
      </c>
      <c r="O361" s="484"/>
      <c r="P361" s="484"/>
      <c r="Q361" s="484"/>
      <c r="R361" s="484"/>
      <c r="S361" s="484"/>
      <c r="T361" s="466"/>
      <c r="U361" s="485"/>
      <c r="V361" s="494"/>
      <c r="W361" s="495"/>
      <c r="X361" s="496"/>
      <c r="Y361" s="404">
        <f t="shared" si="178"/>
        <v>0</v>
      </c>
      <c r="Z361" s="405">
        <f t="shared" si="179"/>
        <v>0</v>
      </c>
      <c r="AA361" s="486"/>
      <c r="AB361" s="442">
        <f t="shared" si="180"/>
        <v>0</v>
      </c>
      <c r="AC361" s="487"/>
      <c r="AD361" s="409" t="str">
        <f t="shared" si="181"/>
        <v/>
      </c>
      <c r="AE361" s="410">
        <f t="shared" si="182"/>
        <v>0</v>
      </c>
      <c r="AF361" s="507"/>
      <c r="AG361" s="505"/>
      <c r="AH361" s="489"/>
      <c r="AI361" s="413">
        <f t="shared" si="183"/>
        <v>0</v>
      </c>
      <c r="AJ361" s="414">
        <f t="shared" si="184"/>
        <v>0</v>
      </c>
      <c r="AK361" s="415">
        <f t="shared" si="185"/>
        <v>0</v>
      </c>
      <c r="AL361" s="416">
        <f t="shared" si="186"/>
        <v>0</v>
      </c>
      <c r="AM361" s="416">
        <f t="shared" si="187"/>
        <v>0</v>
      </c>
      <c r="AN361" s="416">
        <f t="shared" si="188"/>
        <v>0</v>
      </c>
      <c r="AO361" s="416">
        <f t="shared" si="189"/>
        <v>0</v>
      </c>
      <c r="AP361" s="476" t="str">
        <f t="shared" si="190"/>
        <v xml:space="preserve"> </v>
      </c>
      <c r="AQ361" s="419" t="str">
        <f t="shared" si="191"/>
        <v xml:space="preserve"> </v>
      </c>
      <c r="AR361" s="419" t="str">
        <f t="shared" si="192"/>
        <v xml:space="preserve"> </v>
      </c>
      <c r="AS361" s="419" t="str">
        <f t="shared" si="193"/>
        <v xml:space="preserve"> </v>
      </c>
      <c r="AT361" s="419" t="str">
        <f t="shared" si="194"/>
        <v xml:space="preserve"> </v>
      </c>
      <c r="AU361" s="419" t="str">
        <f t="shared" si="195"/>
        <v xml:space="preserve"> </v>
      </c>
      <c r="AV361" s="420" t="str">
        <f t="shared" si="196"/>
        <v xml:space="preserve"> </v>
      </c>
      <c r="AW361" s="447" t="str">
        <f t="shared" si="197"/>
        <v/>
      </c>
      <c r="AX361" s="422" t="str">
        <f t="shared" si="198"/>
        <v/>
      </c>
      <c r="AY361" s="448" t="str">
        <f t="shared" si="199"/>
        <v/>
      </c>
      <c r="AZ361" s="449" t="str">
        <f t="shared" si="200"/>
        <v/>
      </c>
      <c r="BA361" s="450" t="str">
        <f t="shared" si="201"/>
        <v/>
      </c>
      <c r="BB361" s="451" t="str">
        <f t="shared" si="202"/>
        <v/>
      </c>
      <c r="BC361" s="452" t="str">
        <f t="shared" si="203"/>
        <v/>
      </c>
      <c r="BD361" s="451" t="str">
        <f t="shared" si="204"/>
        <v/>
      </c>
      <c r="BE361" s="453" t="str">
        <f t="shared" si="205"/>
        <v/>
      </c>
      <c r="BF361" s="451" t="str">
        <f t="shared" si="206"/>
        <v/>
      </c>
      <c r="BG361" s="452" t="str">
        <f t="shared" si="207"/>
        <v/>
      </c>
      <c r="BH361" s="454" t="str">
        <f t="shared" si="208"/>
        <v/>
      </c>
      <c r="BI361" s="431"/>
      <c r="BQ361" s="455" t="s">
        <v>3133</v>
      </c>
      <c r="BV361" s="455" t="s">
        <v>3134</v>
      </c>
      <c r="BW361" s="455"/>
      <c r="CC361" s="455" t="s">
        <v>3135</v>
      </c>
    </row>
    <row r="362" spans="1:140" ht="18.75" x14ac:dyDescent="0.3">
      <c r="A362" s="477"/>
      <c r="B362" s="478"/>
      <c r="C362" s="469">
        <v>349</v>
      </c>
      <c r="D362" s="517"/>
      <c r="E362" s="530"/>
      <c r="F362" s="481"/>
      <c r="G362" s="518"/>
      <c r="H362" s="510"/>
      <c r="I362" s="511"/>
      <c r="J362" s="512"/>
      <c r="K362" s="513"/>
      <c r="L362" s="514"/>
      <c r="M362" s="519"/>
      <c r="N362" s="399" t="str">
        <f t="shared" si="177"/>
        <v/>
      </c>
      <c r="O362" s="484"/>
      <c r="P362" s="484"/>
      <c r="Q362" s="484"/>
      <c r="R362" s="484"/>
      <c r="S362" s="484"/>
      <c r="T362" s="514"/>
      <c r="U362" s="520"/>
      <c r="V362" s="494"/>
      <c r="W362" s="521"/>
      <c r="X362" s="495"/>
      <c r="Y362" s="404">
        <f t="shared" si="178"/>
        <v>0</v>
      </c>
      <c r="Z362" s="405">
        <f t="shared" si="179"/>
        <v>0</v>
      </c>
      <c r="AA362" s="522"/>
      <c r="AB362" s="442">
        <f t="shared" si="180"/>
        <v>0</v>
      </c>
      <c r="AC362" s="487"/>
      <c r="AD362" s="409" t="str">
        <f t="shared" si="181"/>
        <v/>
      </c>
      <c r="AE362" s="410">
        <f t="shared" si="182"/>
        <v>0</v>
      </c>
      <c r="AF362" s="523"/>
      <c r="AG362" s="524"/>
      <c r="AH362" s="507"/>
      <c r="AI362" s="413">
        <f t="shared" si="183"/>
        <v>0</v>
      </c>
      <c r="AJ362" s="414">
        <f t="shared" si="184"/>
        <v>0</v>
      </c>
      <c r="AK362" s="415">
        <f t="shared" si="185"/>
        <v>0</v>
      </c>
      <c r="AL362" s="416">
        <f t="shared" si="186"/>
        <v>0</v>
      </c>
      <c r="AM362" s="416">
        <f t="shared" si="187"/>
        <v>0</v>
      </c>
      <c r="AN362" s="416">
        <f t="shared" si="188"/>
        <v>0</v>
      </c>
      <c r="AO362" s="416">
        <f t="shared" si="189"/>
        <v>0</v>
      </c>
      <c r="AP362" s="476" t="str">
        <f t="shared" si="190"/>
        <v xml:space="preserve"> </v>
      </c>
      <c r="AQ362" s="419" t="str">
        <f t="shared" si="191"/>
        <v xml:space="preserve"> </v>
      </c>
      <c r="AR362" s="419" t="str">
        <f t="shared" si="192"/>
        <v xml:space="preserve"> </v>
      </c>
      <c r="AS362" s="419" t="str">
        <f t="shared" si="193"/>
        <v xml:space="preserve"> </v>
      </c>
      <c r="AT362" s="419" t="str">
        <f t="shared" si="194"/>
        <v xml:space="preserve"> </v>
      </c>
      <c r="AU362" s="419" t="str">
        <f t="shared" si="195"/>
        <v xml:space="preserve"> </v>
      </c>
      <c r="AV362" s="420" t="str">
        <f t="shared" si="196"/>
        <v xml:space="preserve"> </v>
      </c>
      <c r="AW362" s="447" t="str">
        <f t="shared" si="197"/>
        <v/>
      </c>
      <c r="AX362" s="422" t="str">
        <f t="shared" si="198"/>
        <v/>
      </c>
      <c r="AY362" s="448" t="str">
        <f t="shared" si="199"/>
        <v/>
      </c>
      <c r="AZ362" s="449" t="str">
        <f t="shared" si="200"/>
        <v/>
      </c>
      <c r="BA362" s="450" t="str">
        <f t="shared" si="201"/>
        <v/>
      </c>
      <c r="BB362" s="451" t="str">
        <f t="shared" si="202"/>
        <v/>
      </c>
      <c r="BC362" s="452" t="str">
        <f t="shared" si="203"/>
        <v/>
      </c>
      <c r="BD362" s="451" t="str">
        <f t="shared" si="204"/>
        <v/>
      </c>
      <c r="BE362" s="453" t="str">
        <f t="shared" si="205"/>
        <v/>
      </c>
      <c r="BF362" s="451" t="str">
        <f t="shared" si="206"/>
        <v/>
      </c>
      <c r="BG362" s="452" t="str">
        <f t="shared" si="207"/>
        <v/>
      </c>
      <c r="BH362" s="454" t="str">
        <f t="shared" si="208"/>
        <v/>
      </c>
      <c r="BI362" s="431"/>
      <c r="BQ362" s="455" t="s">
        <v>3136</v>
      </c>
      <c r="BV362" s="455" t="s">
        <v>3137</v>
      </c>
      <c r="BW362" s="455"/>
      <c r="CC362" s="455" t="s">
        <v>3138</v>
      </c>
    </row>
    <row r="363" spans="1:140" s="535" customFormat="1" ht="18.75" x14ac:dyDescent="0.3">
      <c r="A363" s="477"/>
      <c r="B363" s="478"/>
      <c r="C363" s="469">
        <v>350</v>
      </c>
      <c r="D363" s="480"/>
      <c r="E363" s="531"/>
      <c r="F363" s="481"/>
      <c r="G363" s="462"/>
      <c r="H363" s="525"/>
      <c r="I363" s="501"/>
      <c r="J363" s="497"/>
      <c r="K363" s="465"/>
      <c r="L363" s="466"/>
      <c r="M363" s="439"/>
      <c r="N363" s="399" t="str">
        <f t="shared" si="177"/>
        <v/>
      </c>
      <c r="O363" s="484"/>
      <c r="P363" s="484"/>
      <c r="Q363" s="484"/>
      <c r="R363" s="484"/>
      <c r="S363" s="484"/>
      <c r="T363" s="484"/>
      <c r="U363" s="466"/>
      <c r="V363" s="494"/>
      <c r="W363" s="495"/>
      <c r="X363" s="495"/>
      <c r="Y363" s="404">
        <f t="shared" si="178"/>
        <v>0</v>
      </c>
      <c r="Z363" s="405">
        <f t="shared" si="179"/>
        <v>0</v>
      </c>
      <c r="AA363" s="486"/>
      <c r="AB363" s="442">
        <f t="shared" si="180"/>
        <v>0</v>
      </c>
      <c r="AC363" s="487"/>
      <c r="AD363" s="409" t="str">
        <f t="shared" si="181"/>
        <v/>
      </c>
      <c r="AE363" s="410">
        <f t="shared" si="182"/>
        <v>0</v>
      </c>
      <c r="AF363" s="507"/>
      <c r="AG363" s="526"/>
      <c r="AH363" s="507"/>
      <c r="AI363" s="413">
        <f t="shared" si="183"/>
        <v>0</v>
      </c>
      <c r="AJ363" s="414">
        <f t="shared" si="184"/>
        <v>0</v>
      </c>
      <c r="AK363" s="415">
        <f t="shared" si="185"/>
        <v>0</v>
      </c>
      <c r="AL363" s="416">
        <f t="shared" si="186"/>
        <v>0</v>
      </c>
      <c r="AM363" s="416">
        <f t="shared" si="187"/>
        <v>0</v>
      </c>
      <c r="AN363" s="416">
        <f t="shared" si="188"/>
        <v>0</v>
      </c>
      <c r="AO363" s="416">
        <f t="shared" si="189"/>
        <v>0</v>
      </c>
      <c r="AP363" s="476" t="str">
        <f t="shared" si="190"/>
        <v xml:space="preserve"> </v>
      </c>
      <c r="AQ363" s="419" t="str">
        <f t="shared" si="191"/>
        <v xml:space="preserve"> </v>
      </c>
      <c r="AR363" s="419" t="str">
        <f t="shared" si="192"/>
        <v xml:space="preserve"> </v>
      </c>
      <c r="AS363" s="419" t="str">
        <f t="shared" si="193"/>
        <v xml:space="preserve"> </v>
      </c>
      <c r="AT363" s="419" t="str">
        <f t="shared" si="194"/>
        <v xml:space="preserve"> </v>
      </c>
      <c r="AU363" s="419" t="str">
        <f t="shared" si="195"/>
        <v xml:space="preserve"> </v>
      </c>
      <c r="AV363" s="420" t="str">
        <f t="shared" si="196"/>
        <v xml:space="preserve"> </v>
      </c>
      <c r="AW363" s="447" t="str">
        <f t="shared" si="197"/>
        <v/>
      </c>
      <c r="AX363" s="422" t="str">
        <f t="shared" si="198"/>
        <v/>
      </c>
      <c r="AY363" s="448" t="str">
        <f t="shared" si="199"/>
        <v/>
      </c>
      <c r="AZ363" s="449" t="str">
        <f t="shared" si="200"/>
        <v/>
      </c>
      <c r="BA363" s="450" t="str">
        <f t="shared" si="201"/>
        <v/>
      </c>
      <c r="BB363" s="451" t="str">
        <f t="shared" si="202"/>
        <v/>
      </c>
      <c r="BC363" s="452" t="str">
        <f t="shared" si="203"/>
        <v/>
      </c>
      <c r="BD363" s="451" t="str">
        <f t="shared" si="204"/>
        <v/>
      </c>
      <c r="BE363" s="453" t="str">
        <f t="shared" si="205"/>
        <v/>
      </c>
      <c r="BF363" s="451" t="str">
        <f t="shared" si="206"/>
        <v/>
      </c>
      <c r="BG363" s="452" t="str">
        <f t="shared" si="207"/>
        <v/>
      </c>
      <c r="BH363" s="454" t="str">
        <f t="shared" si="208"/>
        <v/>
      </c>
      <c r="BI363" s="431"/>
      <c r="BJ363" s="33"/>
      <c r="BK363" s="33"/>
      <c r="BL363" s="33"/>
      <c r="BM363" s="33"/>
      <c r="BN363" s="33"/>
      <c r="BO363" s="33"/>
      <c r="BP363" s="33"/>
      <c r="BQ363" s="455" t="s">
        <v>3139</v>
      </c>
      <c r="BR363" s="33"/>
      <c r="BS363" s="33"/>
      <c r="BT363" s="33"/>
      <c r="BU363" s="33"/>
      <c r="BV363" s="455" t="s">
        <v>3140</v>
      </c>
      <c r="BW363" s="455"/>
      <c r="BX363" s="33"/>
      <c r="BY363" s="33"/>
      <c r="BZ363" s="33"/>
      <c r="CA363" s="33"/>
      <c r="CB363" s="33"/>
      <c r="CC363" s="455" t="s">
        <v>3141</v>
      </c>
      <c r="CD363" s="34"/>
      <c r="CE363" s="34"/>
      <c r="CF363" s="354"/>
      <c r="CG363" s="354"/>
      <c r="CH363" s="354"/>
      <c r="CI363" s="352"/>
      <c r="CJ363" s="352"/>
      <c r="CK363" s="352"/>
      <c r="CL363" s="352"/>
      <c r="CM363" s="352"/>
      <c r="CN363" s="352"/>
      <c r="CO363" s="352"/>
      <c r="CP363" s="352"/>
      <c r="CQ363" s="352"/>
      <c r="CR363" s="352"/>
      <c r="CS363" s="352"/>
      <c r="CT363" s="352"/>
      <c r="CU363" s="352"/>
      <c r="CV363" s="352"/>
      <c r="CW363" s="352"/>
      <c r="CX363" s="352"/>
      <c r="CY363" s="352"/>
      <c r="CZ363" s="352"/>
      <c r="DA363" s="352"/>
      <c r="DB363" s="352"/>
      <c r="DC363" s="352"/>
      <c r="DD363" s="352"/>
      <c r="DE363" s="352"/>
      <c r="DF363" s="352"/>
      <c r="DG363" s="352"/>
      <c r="DH363" s="352"/>
      <c r="DI363" s="352"/>
      <c r="DJ363" s="352"/>
      <c r="DK363" s="352"/>
      <c r="DL363" s="352"/>
      <c r="DM363" s="352"/>
      <c r="DN363" s="352"/>
      <c r="DO363" s="352"/>
      <c r="DP363" s="352"/>
      <c r="DQ363" s="352"/>
      <c r="DR363" s="352"/>
      <c r="DS363" s="352"/>
      <c r="DT363" s="352"/>
      <c r="DU363" s="352"/>
      <c r="DV363" s="352"/>
      <c r="DW363" s="352"/>
      <c r="DX363" s="352"/>
      <c r="DY363" s="352"/>
      <c r="DZ363" s="352"/>
      <c r="EA363" s="352"/>
      <c r="EB363" s="352"/>
      <c r="EC363" s="352"/>
      <c r="ED363" s="352"/>
      <c r="EE363" s="352"/>
      <c r="EF363" s="352"/>
      <c r="EG363" s="352"/>
      <c r="EH363" s="352"/>
      <c r="EI363" s="352"/>
      <c r="EJ363" s="352"/>
    </row>
    <row r="364" spans="1:140" ht="18.75" x14ac:dyDescent="0.3">
      <c r="A364" s="386"/>
      <c r="B364" s="387"/>
      <c r="C364" s="469">
        <v>351</v>
      </c>
      <c r="D364" s="470"/>
      <c r="E364" s="532"/>
      <c r="F364" s="391"/>
      <c r="G364" s="392"/>
      <c r="H364" s="393"/>
      <c r="I364" s="394"/>
      <c r="J364" s="395"/>
      <c r="K364" s="396"/>
      <c r="L364" s="397"/>
      <c r="M364" s="439"/>
      <c r="N364" s="399" t="str">
        <f t="shared" si="177"/>
        <v/>
      </c>
      <c r="O364" s="527"/>
      <c r="P364" s="473"/>
      <c r="Q364" s="473"/>
      <c r="R364" s="473"/>
      <c r="S364" s="473"/>
      <c r="T364" s="473"/>
      <c r="U364" s="474"/>
      <c r="V364" s="441"/>
      <c r="W364" s="403"/>
      <c r="X364" s="403"/>
      <c r="Y364" s="404">
        <f t="shared" si="178"/>
        <v>0</v>
      </c>
      <c r="Z364" s="405">
        <f t="shared" si="179"/>
        <v>0</v>
      </c>
      <c r="AA364" s="486"/>
      <c r="AB364" s="442">
        <f t="shared" si="180"/>
        <v>0</v>
      </c>
      <c r="AC364" s="487"/>
      <c r="AD364" s="409" t="str">
        <f t="shared" si="181"/>
        <v/>
      </c>
      <c r="AE364" s="410">
        <f t="shared" si="182"/>
        <v>0</v>
      </c>
      <c r="AF364" s="507"/>
      <c r="AG364" s="505"/>
      <c r="AH364" s="489"/>
      <c r="AI364" s="413">
        <f t="shared" si="183"/>
        <v>0</v>
      </c>
      <c r="AJ364" s="414">
        <f t="shared" si="184"/>
        <v>0</v>
      </c>
      <c r="AK364" s="415">
        <f t="shared" si="185"/>
        <v>0</v>
      </c>
      <c r="AL364" s="416">
        <f t="shared" si="186"/>
        <v>0</v>
      </c>
      <c r="AM364" s="416">
        <f t="shared" si="187"/>
        <v>0</v>
      </c>
      <c r="AN364" s="416">
        <f t="shared" si="188"/>
        <v>0</v>
      </c>
      <c r="AO364" s="416">
        <f t="shared" si="189"/>
        <v>0</v>
      </c>
      <c r="AP364" s="476" t="str">
        <f t="shared" si="190"/>
        <v xml:space="preserve"> </v>
      </c>
      <c r="AQ364" s="419" t="str">
        <f t="shared" si="191"/>
        <v xml:space="preserve"> </v>
      </c>
      <c r="AR364" s="419" t="str">
        <f t="shared" si="192"/>
        <v xml:space="preserve"> </v>
      </c>
      <c r="AS364" s="419" t="str">
        <f t="shared" si="193"/>
        <v xml:space="preserve"> </v>
      </c>
      <c r="AT364" s="419" t="str">
        <f t="shared" si="194"/>
        <v xml:space="preserve"> </v>
      </c>
      <c r="AU364" s="419" t="str">
        <f t="shared" si="195"/>
        <v xml:space="preserve"> </v>
      </c>
      <c r="AV364" s="420" t="str">
        <f t="shared" si="196"/>
        <v xml:space="preserve"> </v>
      </c>
      <c r="AW364" s="447" t="str">
        <f t="shared" si="197"/>
        <v/>
      </c>
      <c r="AX364" s="422" t="str">
        <f t="shared" si="198"/>
        <v/>
      </c>
      <c r="AY364" s="448" t="str">
        <f t="shared" si="199"/>
        <v/>
      </c>
      <c r="AZ364" s="449" t="str">
        <f t="shared" si="200"/>
        <v/>
      </c>
      <c r="BA364" s="450" t="str">
        <f t="shared" si="201"/>
        <v/>
      </c>
      <c r="BB364" s="451" t="str">
        <f t="shared" si="202"/>
        <v/>
      </c>
      <c r="BC364" s="452" t="str">
        <f t="shared" si="203"/>
        <v/>
      </c>
      <c r="BD364" s="451" t="str">
        <f t="shared" si="204"/>
        <v/>
      </c>
      <c r="BE364" s="453" t="str">
        <f t="shared" si="205"/>
        <v/>
      </c>
      <c r="BF364" s="451" t="str">
        <f t="shared" si="206"/>
        <v/>
      </c>
      <c r="BG364" s="452" t="str">
        <f t="shared" si="207"/>
        <v/>
      </c>
      <c r="BH364" s="454" t="str">
        <f t="shared" si="208"/>
        <v/>
      </c>
      <c r="BI364" s="431"/>
      <c r="BQ364" s="455" t="s">
        <v>3142</v>
      </c>
      <c r="BV364" s="455" t="s">
        <v>3143</v>
      </c>
      <c r="BW364" s="455"/>
      <c r="CC364" s="455" t="s">
        <v>3144</v>
      </c>
    </row>
    <row r="365" spans="1:140" ht="18.75" x14ac:dyDescent="0.3">
      <c r="A365" s="386"/>
      <c r="B365" s="387"/>
      <c r="C365" s="469">
        <v>352</v>
      </c>
      <c r="D365" s="470"/>
      <c r="E365" s="533"/>
      <c r="F365" s="391"/>
      <c r="G365" s="392"/>
      <c r="H365" s="493"/>
      <c r="I365" s="394"/>
      <c r="J365" s="395"/>
      <c r="K365" s="396"/>
      <c r="L365" s="397"/>
      <c r="M365" s="398"/>
      <c r="N365" s="399" t="str">
        <f t="shared" si="177"/>
        <v/>
      </c>
      <c r="O365" s="473"/>
      <c r="P365" s="473"/>
      <c r="Q365" s="473"/>
      <c r="R365" s="473"/>
      <c r="S365" s="473"/>
      <c r="T365" s="474"/>
      <c r="U365" s="475"/>
      <c r="V365" s="441"/>
      <c r="W365" s="403"/>
      <c r="X365" s="403"/>
      <c r="Y365" s="404">
        <f t="shared" si="178"/>
        <v>0</v>
      </c>
      <c r="Z365" s="405">
        <f t="shared" si="179"/>
        <v>0</v>
      </c>
      <c r="AA365" s="406"/>
      <c r="AB365" s="442">
        <f t="shared" si="180"/>
        <v>0</v>
      </c>
      <c r="AC365" s="443"/>
      <c r="AD365" s="409" t="str">
        <f t="shared" si="181"/>
        <v/>
      </c>
      <c r="AE365" s="410">
        <f t="shared" si="182"/>
        <v>0</v>
      </c>
      <c r="AF365" s="411"/>
      <c r="AG365" s="444"/>
      <c r="AH365" s="445"/>
      <c r="AI365" s="413">
        <f t="shared" si="183"/>
        <v>0</v>
      </c>
      <c r="AJ365" s="414">
        <f t="shared" si="184"/>
        <v>0</v>
      </c>
      <c r="AK365" s="415">
        <f t="shared" si="185"/>
        <v>0</v>
      </c>
      <c r="AL365" s="416">
        <f t="shared" si="186"/>
        <v>0</v>
      </c>
      <c r="AM365" s="416">
        <f t="shared" si="187"/>
        <v>0</v>
      </c>
      <c r="AN365" s="416">
        <f t="shared" si="188"/>
        <v>0</v>
      </c>
      <c r="AO365" s="416">
        <f t="shared" si="189"/>
        <v>0</v>
      </c>
      <c r="AP365" s="476" t="str">
        <f t="shared" si="190"/>
        <v xml:space="preserve"> </v>
      </c>
      <c r="AQ365" s="419" t="str">
        <f t="shared" si="191"/>
        <v xml:space="preserve"> </v>
      </c>
      <c r="AR365" s="419" t="str">
        <f t="shared" si="192"/>
        <v xml:space="preserve"> </v>
      </c>
      <c r="AS365" s="419" t="str">
        <f t="shared" si="193"/>
        <v xml:space="preserve"> </v>
      </c>
      <c r="AT365" s="419" t="str">
        <f t="shared" si="194"/>
        <v xml:space="preserve"> </v>
      </c>
      <c r="AU365" s="419" t="str">
        <f t="shared" si="195"/>
        <v xml:space="preserve"> </v>
      </c>
      <c r="AV365" s="420" t="str">
        <f t="shared" si="196"/>
        <v xml:space="preserve"> </v>
      </c>
      <c r="AW365" s="447" t="str">
        <f t="shared" si="197"/>
        <v/>
      </c>
      <c r="AX365" s="422" t="str">
        <f t="shared" si="198"/>
        <v/>
      </c>
      <c r="AY365" s="448" t="str">
        <f t="shared" si="199"/>
        <v/>
      </c>
      <c r="AZ365" s="449" t="str">
        <f t="shared" si="200"/>
        <v/>
      </c>
      <c r="BA365" s="450" t="str">
        <f t="shared" si="201"/>
        <v/>
      </c>
      <c r="BB365" s="451" t="str">
        <f t="shared" si="202"/>
        <v/>
      </c>
      <c r="BC365" s="452" t="str">
        <f t="shared" si="203"/>
        <v/>
      </c>
      <c r="BD365" s="451" t="str">
        <f t="shared" si="204"/>
        <v/>
      </c>
      <c r="BE365" s="453" t="str">
        <f t="shared" si="205"/>
        <v/>
      </c>
      <c r="BF365" s="451" t="str">
        <f t="shared" si="206"/>
        <v/>
      </c>
      <c r="BG365" s="452" t="str">
        <f t="shared" si="207"/>
        <v/>
      </c>
      <c r="BH365" s="454" t="str">
        <f t="shared" si="208"/>
        <v/>
      </c>
      <c r="BI365" s="431"/>
      <c r="BQ365" s="455" t="s">
        <v>3145</v>
      </c>
      <c r="BV365" s="455" t="s">
        <v>3146</v>
      </c>
      <c r="BW365" s="455"/>
      <c r="CC365" s="455" t="s">
        <v>3147</v>
      </c>
    </row>
    <row r="366" spans="1:140" ht="18.75" x14ac:dyDescent="0.3">
      <c r="A366" s="386"/>
      <c r="B366" s="387"/>
      <c r="C366" s="469">
        <v>353</v>
      </c>
      <c r="D366" s="470"/>
      <c r="E366" s="533"/>
      <c r="F366" s="391"/>
      <c r="G366" s="462"/>
      <c r="H366" s="463"/>
      <c r="I366" s="501"/>
      <c r="J366" s="497"/>
      <c r="K366" s="465"/>
      <c r="L366" s="466"/>
      <c r="M366" s="439"/>
      <c r="N366" s="399" t="str">
        <f t="shared" si="177"/>
        <v/>
      </c>
      <c r="O366" s="473"/>
      <c r="P366" s="473"/>
      <c r="Q366" s="473"/>
      <c r="R366" s="473"/>
      <c r="S366" s="473"/>
      <c r="T366" s="474"/>
      <c r="U366" s="475"/>
      <c r="V366" s="441"/>
      <c r="W366" s="403"/>
      <c r="X366" s="403"/>
      <c r="Y366" s="404">
        <f t="shared" si="178"/>
        <v>0</v>
      </c>
      <c r="Z366" s="405">
        <f t="shared" si="179"/>
        <v>0</v>
      </c>
      <c r="AA366" s="406"/>
      <c r="AB366" s="442">
        <f t="shared" si="180"/>
        <v>0</v>
      </c>
      <c r="AC366" s="443"/>
      <c r="AD366" s="409" t="str">
        <f t="shared" si="181"/>
        <v/>
      </c>
      <c r="AE366" s="410">
        <f t="shared" si="182"/>
        <v>0</v>
      </c>
      <c r="AF366" s="411"/>
      <c r="AG366" s="444"/>
      <c r="AH366" s="445"/>
      <c r="AI366" s="413">
        <f t="shared" si="183"/>
        <v>0</v>
      </c>
      <c r="AJ366" s="414">
        <f t="shared" si="184"/>
        <v>0</v>
      </c>
      <c r="AK366" s="415">
        <f t="shared" si="185"/>
        <v>0</v>
      </c>
      <c r="AL366" s="416">
        <f t="shared" si="186"/>
        <v>0</v>
      </c>
      <c r="AM366" s="416">
        <f t="shared" si="187"/>
        <v>0</v>
      </c>
      <c r="AN366" s="416">
        <f t="shared" si="188"/>
        <v>0</v>
      </c>
      <c r="AO366" s="416">
        <f t="shared" si="189"/>
        <v>0</v>
      </c>
      <c r="AP366" s="476" t="str">
        <f t="shared" si="190"/>
        <v xml:space="preserve"> </v>
      </c>
      <c r="AQ366" s="419" t="str">
        <f t="shared" si="191"/>
        <v xml:space="preserve"> </v>
      </c>
      <c r="AR366" s="419" t="str">
        <f t="shared" si="192"/>
        <v xml:space="preserve"> </v>
      </c>
      <c r="AS366" s="419" t="str">
        <f t="shared" si="193"/>
        <v xml:space="preserve"> </v>
      </c>
      <c r="AT366" s="419" t="str">
        <f t="shared" si="194"/>
        <v xml:space="preserve"> </v>
      </c>
      <c r="AU366" s="419" t="str">
        <f t="shared" si="195"/>
        <v xml:space="preserve"> </v>
      </c>
      <c r="AV366" s="420" t="str">
        <f t="shared" si="196"/>
        <v xml:space="preserve"> </v>
      </c>
      <c r="AW366" s="447" t="str">
        <f t="shared" si="197"/>
        <v/>
      </c>
      <c r="AX366" s="422" t="str">
        <f t="shared" si="198"/>
        <v/>
      </c>
      <c r="AY366" s="448" t="str">
        <f t="shared" si="199"/>
        <v/>
      </c>
      <c r="AZ366" s="449" t="str">
        <f t="shared" si="200"/>
        <v/>
      </c>
      <c r="BA366" s="450" t="str">
        <f t="shared" si="201"/>
        <v/>
      </c>
      <c r="BB366" s="451" t="str">
        <f t="shared" si="202"/>
        <v/>
      </c>
      <c r="BC366" s="452" t="str">
        <f t="shared" si="203"/>
        <v/>
      </c>
      <c r="BD366" s="451" t="str">
        <f t="shared" si="204"/>
        <v/>
      </c>
      <c r="BE366" s="453" t="str">
        <f t="shared" si="205"/>
        <v/>
      </c>
      <c r="BF366" s="451" t="str">
        <f t="shared" si="206"/>
        <v/>
      </c>
      <c r="BG366" s="452" t="str">
        <f t="shared" si="207"/>
        <v/>
      </c>
      <c r="BH366" s="454" t="str">
        <f t="shared" si="208"/>
        <v/>
      </c>
      <c r="BI366" s="431"/>
      <c r="BQ366" s="455" t="s">
        <v>3148</v>
      </c>
      <c r="BV366" s="455" t="s">
        <v>3149</v>
      </c>
      <c r="BW366" s="455"/>
      <c r="CC366" s="455" t="s">
        <v>3150</v>
      </c>
    </row>
    <row r="367" spans="1:140" ht="18.75" x14ac:dyDescent="0.3">
      <c r="A367" s="386"/>
      <c r="B367" s="387"/>
      <c r="C367" s="469">
        <v>354</v>
      </c>
      <c r="D367" s="470"/>
      <c r="E367" s="533"/>
      <c r="F367" s="391"/>
      <c r="G367" s="462"/>
      <c r="H367" s="463"/>
      <c r="I367" s="501"/>
      <c r="J367" s="497"/>
      <c r="K367" s="465"/>
      <c r="L367" s="466"/>
      <c r="M367" s="439"/>
      <c r="N367" s="399" t="str">
        <f t="shared" si="177"/>
        <v/>
      </c>
      <c r="O367" s="473"/>
      <c r="P367" s="473"/>
      <c r="Q367" s="473"/>
      <c r="R367" s="473"/>
      <c r="S367" s="473"/>
      <c r="T367" s="474"/>
      <c r="U367" s="475"/>
      <c r="V367" s="441"/>
      <c r="W367" s="403"/>
      <c r="X367" s="403"/>
      <c r="Y367" s="404">
        <f t="shared" si="178"/>
        <v>0</v>
      </c>
      <c r="Z367" s="405">
        <f t="shared" si="179"/>
        <v>0</v>
      </c>
      <c r="AA367" s="406"/>
      <c r="AB367" s="442">
        <f t="shared" si="180"/>
        <v>0</v>
      </c>
      <c r="AC367" s="443"/>
      <c r="AD367" s="409" t="str">
        <f t="shared" si="181"/>
        <v/>
      </c>
      <c r="AE367" s="410">
        <f t="shared" si="182"/>
        <v>0</v>
      </c>
      <c r="AF367" s="411"/>
      <c r="AG367" s="444"/>
      <c r="AH367" s="445"/>
      <c r="AI367" s="413">
        <f t="shared" si="183"/>
        <v>0</v>
      </c>
      <c r="AJ367" s="414">
        <f t="shared" si="184"/>
        <v>0</v>
      </c>
      <c r="AK367" s="415">
        <f t="shared" si="185"/>
        <v>0</v>
      </c>
      <c r="AL367" s="416">
        <f t="shared" si="186"/>
        <v>0</v>
      </c>
      <c r="AM367" s="416">
        <f t="shared" si="187"/>
        <v>0</v>
      </c>
      <c r="AN367" s="416">
        <f t="shared" si="188"/>
        <v>0</v>
      </c>
      <c r="AO367" s="416">
        <f t="shared" si="189"/>
        <v>0</v>
      </c>
      <c r="AP367" s="476" t="str">
        <f t="shared" si="190"/>
        <v xml:space="preserve"> </v>
      </c>
      <c r="AQ367" s="419" t="str">
        <f t="shared" si="191"/>
        <v xml:space="preserve"> </v>
      </c>
      <c r="AR367" s="419" t="str">
        <f t="shared" si="192"/>
        <v xml:space="preserve"> </v>
      </c>
      <c r="AS367" s="419" t="str">
        <f t="shared" si="193"/>
        <v xml:space="preserve"> </v>
      </c>
      <c r="AT367" s="419" t="str">
        <f t="shared" si="194"/>
        <v xml:space="preserve"> </v>
      </c>
      <c r="AU367" s="419" t="str">
        <f t="shared" si="195"/>
        <v xml:space="preserve"> </v>
      </c>
      <c r="AV367" s="420" t="str">
        <f t="shared" si="196"/>
        <v xml:space="preserve"> </v>
      </c>
      <c r="AW367" s="447" t="str">
        <f t="shared" si="197"/>
        <v/>
      </c>
      <c r="AX367" s="422" t="str">
        <f t="shared" si="198"/>
        <v/>
      </c>
      <c r="AY367" s="448" t="str">
        <f t="shared" si="199"/>
        <v/>
      </c>
      <c r="AZ367" s="449" t="str">
        <f t="shared" si="200"/>
        <v/>
      </c>
      <c r="BA367" s="450" t="str">
        <f t="shared" si="201"/>
        <v/>
      </c>
      <c r="BB367" s="451" t="str">
        <f t="shared" si="202"/>
        <v/>
      </c>
      <c r="BC367" s="452" t="str">
        <f t="shared" si="203"/>
        <v/>
      </c>
      <c r="BD367" s="451" t="str">
        <f t="shared" si="204"/>
        <v/>
      </c>
      <c r="BE367" s="453" t="str">
        <f t="shared" si="205"/>
        <v/>
      </c>
      <c r="BF367" s="451" t="str">
        <f t="shared" si="206"/>
        <v/>
      </c>
      <c r="BG367" s="452" t="str">
        <f t="shared" si="207"/>
        <v/>
      </c>
      <c r="BH367" s="454" t="str">
        <f t="shared" si="208"/>
        <v/>
      </c>
      <c r="BI367" s="431"/>
      <c r="BQ367" s="455" t="s">
        <v>3151</v>
      </c>
      <c r="BV367" s="455" t="s">
        <v>3152</v>
      </c>
      <c r="BW367" s="455"/>
      <c r="CC367" s="455" t="s">
        <v>3153</v>
      </c>
    </row>
    <row r="368" spans="1:140" ht="18.75" x14ac:dyDescent="0.3">
      <c r="A368" s="477"/>
      <c r="B368" s="478"/>
      <c r="C368" s="479">
        <v>355</v>
      </c>
      <c r="D368" s="480"/>
      <c r="E368" s="500"/>
      <c r="F368" s="481"/>
      <c r="G368" s="462"/>
      <c r="H368" s="463"/>
      <c r="I368" s="501"/>
      <c r="J368" s="497"/>
      <c r="K368" s="465"/>
      <c r="L368" s="466"/>
      <c r="M368" s="439"/>
      <c r="N368" s="399" t="str">
        <f t="shared" si="177"/>
        <v/>
      </c>
      <c r="O368" s="484"/>
      <c r="P368" s="484"/>
      <c r="Q368" s="484"/>
      <c r="R368" s="484"/>
      <c r="S368" s="484"/>
      <c r="T368" s="466"/>
      <c r="U368" s="485"/>
      <c r="V368" s="441"/>
      <c r="W368" s="403"/>
      <c r="X368" s="403"/>
      <c r="Y368" s="404">
        <f t="shared" si="178"/>
        <v>0</v>
      </c>
      <c r="Z368" s="405">
        <f t="shared" si="179"/>
        <v>0</v>
      </c>
      <c r="AA368" s="486"/>
      <c r="AB368" s="442">
        <f t="shared" si="180"/>
        <v>0</v>
      </c>
      <c r="AC368" s="487"/>
      <c r="AD368" s="409" t="str">
        <f t="shared" si="181"/>
        <v/>
      </c>
      <c r="AE368" s="410">
        <f t="shared" si="182"/>
        <v>0</v>
      </c>
      <c r="AF368" s="507"/>
      <c r="AG368" s="505"/>
      <c r="AH368" s="489"/>
      <c r="AI368" s="413">
        <f t="shared" si="183"/>
        <v>0</v>
      </c>
      <c r="AJ368" s="414">
        <f t="shared" si="184"/>
        <v>0</v>
      </c>
      <c r="AK368" s="415">
        <f t="shared" si="185"/>
        <v>0</v>
      </c>
      <c r="AL368" s="416">
        <f t="shared" si="186"/>
        <v>0</v>
      </c>
      <c r="AM368" s="416">
        <f t="shared" si="187"/>
        <v>0</v>
      </c>
      <c r="AN368" s="416">
        <f t="shared" si="188"/>
        <v>0</v>
      </c>
      <c r="AO368" s="416">
        <f t="shared" si="189"/>
        <v>0</v>
      </c>
      <c r="AP368" s="476" t="str">
        <f t="shared" si="190"/>
        <v xml:space="preserve"> </v>
      </c>
      <c r="AQ368" s="419" t="str">
        <f t="shared" si="191"/>
        <v xml:space="preserve"> </v>
      </c>
      <c r="AR368" s="419" t="str">
        <f t="shared" si="192"/>
        <v xml:space="preserve"> </v>
      </c>
      <c r="AS368" s="419" t="str">
        <f t="shared" si="193"/>
        <v xml:space="preserve"> </v>
      </c>
      <c r="AT368" s="419" t="str">
        <f t="shared" si="194"/>
        <v xml:space="preserve"> </v>
      </c>
      <c r="AU368" s="419" t="str">
        <f t="shared" si="195"/>
        <v xml:space="preserve"> </v>
      </c>
      <c r="AV368" s="420" t="str">
        <f t="shared" si="196"/>
        <v xml:space="preserve"> </v>
      </c>
      <c r="AW368" s="447" t="str">
        <f t="shared" si="197"/>
        <v/>
      </c>
      <c r="AX368" s="422" t="str">
        <f t="shared" si="198"/>
        <v/>
      </c>
      <c r="AY368" s="448" t="str">
        <f t="shared" si="199"/>
        <v/>
      </c>
      <c r="AZ368" s="449" t="str">
        <f t="shared" si="200"/>
        <v/>
      </c>
      <c r="BA368" s="450" t="str">
        <f t="shared" si="201"/>
        <v/>
      </c>
      <c r="BB368" s="451" t="str">
        <f t="shared" si="202"/>
        <v/>
      </c>
      <c r="BC368" s="452" t="str">
        <f t="shared" si="203"/>
        <v/>
      </c>
      <c r="BD368" s="451" t="str">
        <f t="shared" si="204"/>
        <v/>
      </c>
      <c r="BE368" s="453" t="str">
        <f t="shared" si="205"/>
        <v/>
      </c>
      <c r="BF368" s="451" t="str">
        <f t="shared" si="206"/>
        <v/>
      </c>
      <c r="BG368" s="452" t="str">
        <f t="shared" si="207"/>
        <v/>
      </c>
      <c r="BH368" s="454" t="str">
        <f t="shared" si="208"/>
        <v/>
      </c>
      <c r="BI368" s="431"/>
      <c r="BQ368" s="455" t="s">
        <v>3154</v>
      </c>
      <c r="BV368" s="455" t="s">
        <v>3155</v>
      </c>
      <c r="BW368" s="455"/>
      <c r="CC368" s="455" t="s">
        <v>3156</v>
      </c>
    </row>
    <row r="369" spans="1:140" ht="18.75" x14ac:dyDescent="0.3">
      <c r="A369" s="477"/>
      <c r="B369" s="478"/>
      <c r="C369" s="469">
        <v>356</v>
      </c>
      <c r="D369" s="480"/>
      <c r="E369" s="500"/>
      <c r="F369" s="481"/>
      <c r="G369" s="462"/>
      <c r="H369" s="463"/>
      <c r="I369" s="501"/>
      <c r="J369" s="497"/>
      <c r="K369" s="465"/>
      <c r="L369" s="466"/>
      <c r="M369" s="439"/>
      <c r="N369" s="399" t="str">
        <f t="shared" si="177"/>
        <v/>
      </c>
      <c r="O369" s="484"/>
      <c r="P369" s="484"/>
      <c r="Q369" s="484"/>
      <c r="R369" s="484"/>
      <c r="S369" s="484"/>
      <c r="T369" s="466"/>
      <c r="U369" s="485"/>
      <c r="V369" s="494"/>
      <c r="W369" s="495"/>
      <c r="X369" s="496"/>
      <c r="Y369" s="404">
        <f t="shared" si="178"/>
        <v>0</v>
      </c>
      <c r="Z369" s="405">
        <f t="shared" si="179"/>
        <v>0</v>
      </c>
      <c r="AA369" s="486"/>
      <c r="AB369" s="442">
        <f t="shared" si="180"/>
        <v>0</v>
      </c>
      <c r="AC369" s="487"/>
      <c r="AD369" s="409" t="str">
        <f t="shared" si="181"/>
        <v/>
      </c>
      <c r="AE369" s="410">
        <f t="shared" si="182"/>
        <v>0</v>
      </c>
      <c r="AF369" s="507"/>
      <c r="AG369" s="505"/>
      <c r="AH369" s="489"/>
      <c r="AI369" s="413">
        <f t="shared" si="183"/>
        <v>0</v>
      </c>
      <c r="AJ369" s="414">
        <f t="shared" si="184"/>
        <v>0</v>
      </c>
      <c r="AK369" s="415">
        <f t="shared" si="185"/>
        <v>0</v>
      </c>
      <c r="AL369" s="416">
        <f t="shared" si="186"/>
        <v>0</v>
      </c>
      <c r="AM369" s="416">
        <f t="shared" si="187"/>
        <v>0</v>
      </c>
      <c r="AN369" s="416">
        <f t="shared" si="188"/>
        <v>0</v>
      </c>
      <c r="AO369" s="416">
        <f t="shared" si="189"/>
        <v>0</v>
      </c>
      <c r="AP369" s="476" t="str">
        <f t="shared" si="190"/>
        <v xml:space="preserve"> </v>
      </c>
      <c r="AQ369" s="419" t="str">
        <f t="shared" si="191"/>
        <v xml:space="preserve"> </v>
      </c>
      <c r="AR369" s="419" t="str">
        <f t="shared" si="192"/>
        <v xml:space="preserve"> </v>
      </c>
      <c r="AS369" s="419" t="str">
        <f t="shared" si="193"/>
        <v xml:space="preserve"> </v>
      </c>
      <c r="AT369" s="419" t="str">
        <f t="shared" si="194"/>
        <v xml:space="preserve"> </v>
      </c>
      <c r="AU369" s="419" t="str">
        <f t="shared" si="195"/>
        <v xml:space="preserve"> </v>
      </c>
      <c r="AV369" s="420" t="str">
        <f t="shared" si="196"/>
        <v xml:space="preserve"> </v>
      </c>
      <c r="AW369" s="447" t="str">
        <f t="shared" si="197"/>
        <v/>
      </c>
      <c r="AX369" s="422" t="str">
        <f t="shared" si="198"/>
        <v/>
      </c>
      <c r="AY369" s="448" t="str">
        <f t="shared" si="199"/>
        <v/>
      </c>
      <c r="AZ369" s="449" t="str">
        <f t="shared" si="200"/>
        <v/>
      </c>
      <c r="BA369" s="450" t="str">
        <f t="shared" si="201"/>
        <v/>
      </c>
      <c r="BB369" s="451" t="str">
        <f t="shared" si="202"/>
        <v/>
      </c>
      <c r="BC369" s="452" t="str">
        <f t="shared" si="203"/>
        <v/>
      </c>
      <c r="BD369" s="451" t="str">
        <f t="shared" si="204"/>
        <v/>
      </c>
      <c r="BE369" s="453" t="str">
        <f t="shared" si="205"/>
        <v/>
      </c>
      <c r="BF369" s="451" t="str">
        <f t="shared" si="206"/>
        <v/>
      </c>
      <c r="BG369" s="452" t="str">
        <f t="shared" si="207"/>
        <v/>
      </c>
      <c r="BH369" s="454" t="str">
        <f t="shared" si="208"/>
        <v/>
      </c>
      <c r="BI369" s="431"/>
      <c r="BQ369" s="455" t="s">
        <v>3157</v>
      </c>
      <c r="BV369" s="455" t="s">
        <v>3158</v>
      </c>
      <c r="BW369" s="455"/>
      <c r="CC369" s="455" t="s">
        <v>3159</v>
      </c>
    </row>
    <row r="370" spans="1:140" ht="18.75" x14ac:dyDescent="0.3">
      <c r="A370" s="477"/>
      <c r="B370" s="478"/>
      <c r="C370" s="479">
        <v>357</v>
      </c>
      <c r="D370" s="480"/>
      <c r="E370" s="500"/>
      <c r="F370" s="481"/>
      <c r="G370" s="462"/>
      <c r="H370" s="463"/>
      <c r="I370" s="501"/>
      <c r="J370" s="497"/>
      <c r="K370" s="465"/>
      <c r="L370" s="466"/>
      <c r="M370" s="439"/>
      <c r="N370" s="399" t="str">
        <f t="shared" si="177"/>
        <v/>
      </c>
      <c r="O370" s="484"/>
      <c r="P370" s="484"/>
      <c r="Q370" s="484"/>
      <c r="R370" s="484"/>
      <c r="S370" s="484"/>
      <c r="T370" s="466"/>
      <c r="U370" s="485"/>
      <c r="V370" s="494"/>
      <c r="W370" s="495"/>
      <c r="X370" s="496"/>
      <c r="Y370" s="404">
        <f t="shared" si="178"/>
        <v>0</v>
      </c>
      <c r="Z370" s="405">
        <f t="shared" si="179"/>
        <v>0</v>
      </c>
      <c r="AA370" s="486"/>
      <c r="AB370" s="442">
        <f t="shared" si="180"/>
        <v>0</v>
      </c>
      <c r="AC370" s="487"/>
      <c r="AD370" s="409" t="str">
        <f t="shared" si="181"/>
        <v/>
      </c>
      <c r="AE370" s="410">
        <f t="shared" si="182"/>
        <v>0</v>
      </c>
      <c r="AF370" s="507"/>
      <c r="AG370" s="505"/>
      <c r="AH370" s="489"/>
      <c r="AI370" s="413">
        <f t="shared" si="183"/>
        <v>0</v>
      </c>
      <c r="AJ370" s="414">
        <f t="shared" si="184"/>
        <v>0</v>
      </c>
      <c r="AK370" s="415">
        <f t="shared" si="185"/>
        <v>0</v>
      </c>
      <c r="AL370" s="416">
        <f t="shared" si="186"/>
        <v>0</v>
      </c>
      <c r="AM370" s="416">
        <f t="shared" si="187"/>
        <v>0</v>
      </c>
      <c r="AN370" s="416">
        <f t="shared" si="188"/>
        <v>0</v>
      </c>
      <c r="AO370" s="416">
        <f t="shared" si="189"/>
        <v>0</v>
      </c>
      <c r="AP370" s="476" t="str">
        <f t="shared" si="190"/>
        <v xml:space="preserve"> </v>
      </c>
      <c r="AQ370" s="419" t="str">
        <f t="shared" si="191"/>
        <v xml:space="preserve"> </v>
      </c>
      <c r="AR370" s="419" t="str">
        <f t="shared" si="192"/>
        <v xml:space="preserve"> </v>
      </c>
      <c r="AS370" s="419" t="str">
        <f t="shared" si="193"/>
        <v xml:space="preserve"> </v>
      </c>
      <c r="AT370" s="419" t="str">
        <f t="shared" si="194"/>
        <v xml:space="preserve"> </v>
      </c>
      <c r="AU370" s="419" t="str">
        <f t="shared" si="195"/>
        <v xml:space="preserve"> </v>
      </c>
      <c r="AV370" s="420" t="str">
        <f t="shared" si="196"/>
        <v xml:space="preserve"> </v>
      </c>
      <c r="AW370" s="447" t="str">
        <f t="shared" si="197"/>
        <v/>
      </c>
      <c r="AX370" s="422" t="str">
        <f t="shared" si="198"/>
        <v/>
      </c>
      <c r="AY370" s="448" t="str">
        <f t="shared" si="199"/>
        <v/>
      </c>
      <c r="AZ370" s="449" t="str">
        <f t="shared" si="200"/>
        <v/>
      </c>
      <c r="BA370" s="450" t="str">
        <f t="shared" si="201"/>
        <v/>
      </c>
      <c r="BB370" s="451" t="str">
        <f t="shared" si="202"/>
        <v/>
      </c>
      <c r="BC370" s="452" t="str">
        <f t="shared" si="203"/>
        <v/>
      </c>
      <c r="BD370" s="451" t="str">
        <f t="shared" si="204"/>
        <v/>
      </c>
      <c r="BE370" s="453" t="str">
        <f t="shared" si="205"/>
        <v/>
      </c>
      <c r="BF370" s="451" t="str">
        <f t="shared" si="206"/>
        <v/>
      </c>
      <c r="BG370" s="452" t="str">
        <f t="shared" si="207"/>
        <v/>
      </c>
      <c r="BH370" s="454" t="str">
        <f t="shared" si="208"/>
        <v/>
      </c>
      <c r="BI370" s="431"/>
      <c r="BQ370" s="455" t="s">
        <v>3160</v>
      </c>
      <c r="BV370" s="455" t="s">
        <v>3161</v>
      </c>
      <c r="BW370" s="455"/>
      <c r="CC370" s="455" t="s">
        <v>3162</v>
      </c>
    </row>
    <row r="371" spans="1:140" ht="18.75" x14ac:dyDescent="0.3">
      <c r="A371" s="477"/>
      <c r="B371" s="478"/>
      <c r="C371" s="479">
        <v>358</v>
      </c>
      <c r="D371" s="498"/>
      <c r="E371" s="515"/>
      <c r="F371" s="481"/>
      <c r="G371" s="462"/>
      <c r="H371" s="463"/>
      <c r="I371" s="501"/>
      <c r="J371" s="497"/>
      <c r="K371" s="465"/>
      <c r="L371" s="466"/>
      <c r="M371" s="439"/>
      <c r="N371" s="399" t="str">
        <f t="shared" si="177"/>
        <v/>
      </c>
      <c r="O371" s="484"/>
      <c r="P371" s="484"/>
      <c r="Q371" s="484"/>
      <c r="R371" s="484"/>
      <c r="S371" s="484"/>
      <c r="T371" s="466"/>
      <c r="U371" s="485"/>
      <c r="V371" s="494"/>
      <c r="W371" s="495"/>
      <c r="X371" s="496"/>
      <c r="Y371" s="404">
        <f t="shared" si="178"/>
        <v>0</v>
      </c>
      <c r="Z371" s="405">
        <f t="shared" si="179"/>
        <v>0</v>
      </c>
      <c r="AA371" s="486"/>
      <c r="AB371" s="442">
        <f t="shared" si="180"/>
        <v>0</v>
      </c>
      <c r="AC371" s="487"/>
      <c r="AD371" s="409" t="str">
        <f t="shared" si="181"/>
        <v/>
      </c>
      <c r="AE371" s="410">
        <f t="shared" si="182"/>
        <v>0</v>
      </c>
      <c r="AF371" s="507"/>
      <c r="AG371" s="505"/>
      <c r="AH371" s="489"/>
      <c r="AI371" s="413">
        <f t="shared" si="183"/>
        <v>0</v>
      </c>
      <c r="AJ371" s="414">
        <f t="shared" si="184"/>
        <v>0</v>
      </c>
      <c r="AK371" s="415">
        <f t="shared" si="185"/>
        <v>0</v>
      </c>
      <c r="AL371" s="416">
        <f t="shared" si="186"/>
        <v>0</v>
      </c>
      <c r="AM371" s="416">
        <f t="shared" si="187"/>
        <v>0</v>
      </c>
      <c r="AN371" s="416">
        <f t="shared" si="188"/>
        <v>0</v>
      </c>
      <c r="AO371" s="416">
        <f t="shared" si="189"/>
        <v>0</v>
      </c>
      <c r="AP371" s="476" t="str">
        <f t="shared" si="190"/>
        <v xml:space="preserve"> </v>
      </c>
      <c r="AQ371" s="419" t="str">
        <f t="shared" si="191"/>
        <v xml:space="preserve"> </v>
      </c>
      <c r="AR371" s="419" t="str">
        <f t="shared" si="192"/>
        <v xml:space="preserve"> </v>
      </c>
      <c r="AS371" s="419" t="str">
        <f t="shared" si="193"/>
        <v xml:space="preserve"> </v>
      </c>
      <c r="AT371" s="419" t="str">
        <f t="shared" si="194"/>
        <v xml:space="preserve"> </v>
      </c>
      <c r="AU371" s="419" t="str">
        <f t="shared" si="195"/>
        <v xml:space="preserve"> </v>
      </c>
      <c r="AV371" s="420" t="str">
        <f t="shared" si="196"/>
        <v xml:space="preserve"> </v>
      </c>
      <c r="AW371" s="447" t="str">
        <f t="shared" si="197"/>
        <v/>
      </c>
      <c r="AX371" s="422" t="str">
        <f t="shared" si="198"/>
        <v/>
      </c>
      <c r="AY371" s="448" t="str">
        <f t="shared" si="199"/>
        <v/>
      </c>
      <c r="AZ371" s="449" t="str">
        <f t="shared" si="200"/>
        <v/>
      </c>
      <c r="BA371" s="450" t="str">
        <f t="shared" si="201"/>
        <v/>
      </c>
      <c r="BB371" s="451" t="str">
        <f t="shared" si="202"/>
        <v/>
      </c>
      <c r="BC371" s="452" t="str">
        <f t="shared" si="203"/>
        <v/>
      </c>
      <c r="BD371" s="451" t="str">
        <f t="shared" si="204"/>
        <v/>
      </c>
      <c r="BE371" s="453" t="str">
        <f t="shared" si="205"/>
        <v/>
      </c>
      <c r="BF371" s="451" t="str">
        <f t="shared" si="206"/>
        <v/>
      </c>
      <c r="BG371" s="452" t="str">
        <f t="shared" si="207"/>
        <v/>
      </c>
      <c r="BH371" s="454" t="str">
        <f t="shared" si="208"/>
        <v/>
      </c>
      <c r="BI371" s="431"/>
      <c r="BQ371" s="455" t="s">
        <v>3163</v>
      </c>
      <c r="BV371" s="455" t="s">
        <v>3164</v>
      </c>
      <c r="BW371" s="455"/>
      <c r="CC371" s="455" t="s">
        <v>3165</v>
      </c>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c r="DL371" s="36"/>
      <c r="DM371" s="36"/>
      <c r="DN371" s="36"/>
      <c r="DO371" s="36"/>
      <c r="DP371" s="36"/>
      <c r="DQ371" s="36"/>
      <c r="DR371" s="36"/>
      <c r="DS371" s="36"/>
      <c r="DT371" s="36"/>
      <c r="DU371" s="36"/>
      <c r="DV371" s="36"/>
      <c r="DW371" s="36"/>
      <c r="DX371" s="36"/>
      <c r="DY371" s="36"/>
      <c r="DZ371" s="36"/>
      <c r="EA371" s="36"/>
      <c r="EB371" s="36"/>
      <c r="EC371" s="36"/>
      <c r="ED371" s="36"/>
      <c r="EE371" s="36"/>
      <c r="EF371" s="36"/>
      <c r="EG371" s="36"/>
      <c r="EH371" s="36"/>
      <c r="EI371" s="36"/>
      <c r="EJ371" s="36"/>
    </row>
    <row r="372" spans="1:140" ht="18.75" x14ac:dyDescent="0.3">
      <c r="A372" s="477"/>
      <c r="B372" s="478"/>
      <c r="C372" s="469">
        <v>359</v>
      </c>
      <c r="D372" s="534"/>
      <c r="E372" s="500"/>
      <c r="F372" s="481"/>
      <c r="G372" s="462"/>
      <c r="H372" s="463"/>
      <c r="I372" s="501"/>
      <c r="J372" s="497"/>
      <c r="K372" s="465"/>
      <c r="L372" s="466"/>
      <c r="M372" s="439"/>
      <c r="N372" s="399" t="str">
        <f t="shared" si="177"/>
        <v/>
      </c>
      <c r="O372" s="484"/>
      <c r="P372" s="484"/>
      <c r="Q372" s="484"/>
      <c r="R372" s="484"/>
      <c r="S372" s="484"/>
      <c r="T372" s="466"/>
      <c r="U372" s="485"/>
      <c r="V372" s="494"/>
      <c r="W372" s="495"/>
      <c r="X372" s="496"/>
      <c r="Y372" s="404">
        <f t="shared" si="178"/>
        <v>0</v>
      </c>
      <c r="Z372" s="405">
        <f t="shared" si="179"/>
        <v>0</v>
      </c>
      <c r="AA372" s="486"/>
      <c r="AB372" s="442">
        <f t="shared" si="180"/>
        <v>0</v>
      </c>
      <c r="AC372" s="487"/>
      <c r="AD372" s="409" t="str">
        <f t="shared" si="181"/>
        <v/>
      </c>
      <c r="AE372" s="410">
        <f t="shared" si="182"/>
        <v>0</v>
      </c>
      <c r="AF372" s="507"/>
      <c r="AG372" s="505"/>
      <c r="AH372" s="489"/>
      <c r="AI372" s="413">
        <f t="shared" si="183"/>
        <v>0</v>
      </c>
      <c r="AJ372" s="414">
        <f t="shared" si="184"/>
        <v>0</v>
      </c>
      <c r="AK372" s="415">
        <f t="shared" si="185"/>
        <v>0</v>
      </c>
      <c r="AL372" s="416">
        <f t="shared" si="186"/>
        <v>0</v>
      </c>
      <c r="AM372" s="416">
        <f t="shared" si="187"/>
        <v>0</v>
      </c>
      <c r="AN372" s="416">
        <f t="shared" si="188"/>
        <v>0</v>
      </c>
      <c r="AO372" s="416">
        <f t="shared" si="189"/>
        <v>0</v>
      </c>
      <c r="AP372" s="476" t="str">
        <f t="shared" si="190"/>
        <v xml:space="preserve"> </v>
      </c>
      <c r="AQ372" s="419" t="str">
        <f t="shared" si="191"/>
        <v xml:space="preserve"> </v>
      </c>
      <c r="AR372" s="419" t="str">
        <f t="shared" si="192"/>
        <v xml:space="preserve"> </v>
      </c>
      <c r="AS372" s="419" t="str">
        <f t="shared" si="193"/>
        <v xml:space="preserve"> </v>
      </c>
      <c r="AT372" s="419" t="str">
        <f t="shared" si="194"/>
        <v xml:space="preserve"> </v>
      </c>
      <c r="AU372" s="419" t="str">
        <f t="shared" si="195"/>
        <v xml:space="preserve"> </v>
      </c>
      <c r="AV372" s="420" t="str">
        <f t="shared" si="196"/>
        <v xml:space="preserve"> </v>
      </c>
      <c r="AW372" s="447" t="str">
        <f t="shared" si="197"/>
        <v/>
      </c>
      <c r="AX372" s="422" t="str">
        <f t="shared" si="198"/>
        <v/>
      </c>
      <c r="AY372" s="448" t="str">
        <f t="shared" si="199"/>
        <v/>
      </c>
      <c r="AZ372" s="449" t="str">
        <f t="shared" si="200"/>
        <v/>
      </c>
      <c r="BA372" s="450" t="str">
        <f t="shared" si="201"/>
        <v/>
      </c>
      <c r="BB372" s="451" t="str">
        <f t="shared" si="202"/>
        <v/>
      </c>
      <c r="BC372" s="452" t="str">
        <f t="shared" si="203"/>
        <v/>
      </c>
      <c r="BD372" s="451" t="str">
        <f t="shared" si="204"/>
        <v/>
      </c>
      <c r="BE372" s="453" t="str">
        <f t="shared" si="205"/>
        <v/>
      </c>
      <c r="BF372" s="451" t="str">
        <f t="shared" si="206"/>
        <v/>
      </c>
      <c r="BG372" s="452" t="str">
        <f t="shared" si="207"/>
        <v/>
      </c>
      <c r="BH372" s="454" t="str">
        <f t="shared" si="208"/>
        <v/>
      </c>
      <c r="BI372" s="431"/>
      <c r="BQ372" s="455" t="s">
        <v>3166</v>
      </c>
      <c r="BV372" s="455" t="s">
        <v>3167</v>
      </c>
      <c r="BW372" s="455"/>
      <c r="CC372" s="455" t="s">
        <v>3168</v>
      </c>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c r="DL372" s="36"/>
      <c r="DM372" s="36"/>
      <c r="DN372" s="36"/>
      <c r="DO372" s="36"/>
      <c r="DP372" s="36"/>
      <c r="DQ372" s="36"/>
      <c r="DR372" s="36"/>
      <c r="DS372" s="36"/>
      <c r="DT372" s="36"/>
      <c r="DU372" s="36"/>
      <c r="DV372" s="36"/>
      <c r="DW372" s="36"/>
      <c r="DX372" s="36"/>
      <c r="DY372" s="36"/>
      <c r="DZ372" s="36"/>
      <c r="EA372" s="36"/>
      <c r="EB372" s="36"/>
      <c r="EC372" s="36"/>
      <c r="ED372" s="36"/>
      <c r="EE372" s="36"/>
      <c r="EF372" s="36"/>
      <c r="EG372" s="36"/>
      <c r="EH372" s="36"/>
      <c r="EI372" s="36"/>
      <c r="EJ372" s="36"/>
    </row>
    <row r="373" spans="1:140" ht="18.75" x14ac:dyDescent="0.3">
      <c r="A373" s="477"/>
      <c r="B373" s="478"/>
      <c r="C373" s="479">
        <v>360</v>
      </c>
      <c r="D373" s="480"/>
      <c r="E373" s="500"/>
      <c r="F373" s="481"/>
      <c r="G373" s="462"/>
      <c r="H373" s="510"/>
      <c r="I373" s="511"/>
      <c r="J373" s="512"/>
      <c r="K373" s="513"/>
      <c r="L373" s="514"/>
      <c r="M373" s="439"/>
      <c r="N373" s="399" t="str">
        <f t="shared" si="177"/>
        <v/>
      </c>
      <c r="O373" s="484"/>
      <c r="P373" s="484"/>
      <c r="Q373" s="484"/>
      <c r="R373" s="484"/>
      <c r="S373" s="484"/>
      <c r="T373" s="466"/>
      <c r="U373" s="485"/>
      <c r="V373" s="494"/>
      <c r="W373" s="495"/>
      <c r="X373" s="496"/>
      <c r="Y373" s="404">
        <f t="shared" si="178"/>
        <v>0</v>
      </c>
      <c r="Z373" s="405">
        <f t="shared" si="179"/>
        <v>0</v>
      </c>
      <c r="AA373" s="486"/>
      <c r="AB373" s="442">
        <f t="shared" si="180"/>
        <v>0</v>
      </c>
      <c r="AC373" s="487"/>
      <c r="AD373" s="409" t="str">
        <f t="shared" si="181"/>
        <v/>
      </c>
      <c r="AE373" s="410">
        <f t="shared" si="182"/>
        <v>0</v>
      </c>
      <c r="AF373" s="507"/>
      <c r="AG373" s="505"/>
      <c r="AH373" s="489"/>
      <c r="AI373" s="413">
        <f t="shared" si="183"/>
        <v>0</v>
      </c>
      <c r="AJ373" s="414">
        <f t="shared" si="184"/>
        <v>0</v>
      </c>
      <c r="AK373" s="415">
        <f t="shared" si="185"/>
        <v>0</v>
      </c>
      <c r="AL373" s="416">
        <f t="shared" si="186"/>
        <v>0</v>
      </c>
      <c r="AM373" s="416">
        <f t="shared" si="187"/>
        <v>0</v>
      </c>
      <c r="AN373" s="416">
        <f t="shared" si="188"/>
        <v>0</v>
      </c>
      <c r="AO373" s="416">
        <f t="shared" si="189"/>
        <v>0</v>
      </c>
      <c r="AP373" s="476" t="str">
        <f t="shared" si="190"/>
        <v xml:space="preserve"> </v>
      </c>
      <c r="AQ373" s="419" t="str">
        <f t="shared" si="191"/>
        <v xml:space="preserve"> </v>
      </c>
      <c r="AR373" s="419" t="str">
        <f t="shared" si="192"/>
        <v xml:space="preserve"> </v>
      </c>
      <c r="AS373" s="419" t="str">
        <f t="shared" si="193"/>
        <v xml:space="preserve"> </v>
      </c>
      <c r="AT373" s="419" t="str">
        <f t="shared" si="194"/>
        <v xml:space="preserve"> </v>
      </c>
      <c r="AU373" s="419" t="str">
        <f t="shared" si="195"/>
        <v xml:space="preserve"> </v>
      </c>
      <c r="AV373" s="420" t="str">
        <f t="shared" si="196"/>
        <v xml:space="preserve"> </v>
      </c>
      <c r="AW373" s="447" t="str">
        <f t="shared" si="197"/>
        <v/>
      </c>
      <c r="AX373" s="422" t="str">
        <f t="shared" si="198"/>
        <v/>
      </c>
      <c r="AY373" s="448" t="str">
        <f t="shared" si="199"/>
        <v/>
      </c>
      <c r="AZ373" s="449" t="str">
        <f t="shared" si="200"/>
        <v/>
      </c>
      <c r="BA373" s="450" t="str">
        <f t="shared" si="201"/>
        <v/>
      </c>
      <c r="BB373" s="451" t="str">
        <f t="shared" si="202"/>
        <v/>
      </c>
      <c r="BC373" s="452" t="str">
        <f t="shared" si="203"/>
        <v/>
      </c>
      <c r="BD373" s="451" t="str">
        <f t="shared" si="204"/>
        <v/>
      </c>
      <c r="BE373" s="453" t="str">
        <f t="shared" si="205"/>
        <v/>
      </c>
      <c r="BF373" s="451" t="str">
        <f t="shared" si="206"/>
        <v/>
      </c>
      <c r="BG373" s="452" t="str">
        <f t="shared" si="207"/>
        <v/>
      </c>
      <c r="BH373" s="454" t="str">
        <f t="shared" si="208"/>
        <v/>
      </c>
      <c r="BI373" s="431"/>
      <c r="BQ373" s="455" t="s">
        <v>3169</v>
      </c>
      <c r="BV373" s="455" t="s">
        <v>3170</v>
      </c>
      <c r="BW373" s="455"/>
      <c r="CC373" s="455" t="s">
        <v>3171</v>
      </c>
      <c r="CD373" s="36"/>
      <c r="CE373" s="36"/>
      <c r="CF373" s="36"/>
      <c r="CG373" s="36"/>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c r="DL373" s="36"/>
      <c r="DM373" s="36"/>
      <c r="DN373" s="36"/>
      <c r="DO373" s="36"/>
      <c r="DP373" s="36"/>
      <c r="DQ373" s="36"/>
      <c r="DR373" s="36"/>
      <c r="DS373" s="36"/>
      <c r="DT373" s="36"/>
      <c r="DU373" s="36"/>
      <c r="DV373" s="36"/>
      <c r="DW373" s="36"/>
      <c r="DX373" s="36"/>
      <c r="DY373" s="36"/>
      <c r="DZ373" s="36"/>
      <c r="EA373" s="36"/>
      <c r="EB373" s="36"/>
      <c r="EC373" s="36"/>
      <c r="ED373" s="36"/>
      <c r="EE373" s="36"/>
      <c r="EF373" s="36"/>
      <c r="EG373" s="36"/>
      <c r="EH373" s="36"/>
      <c r="EI373" s="36"/>
      <c r="EJ373" s="36"/>
    </row>
    <row r="374" spans="1:140" ht="18.75" x14ac:dyDescent="0.3">
      <c r="A374" s="477"/>
      <c r="B374" s="478"/>
      <c r="C374" s="469">
        <v>361</v>
      </c>
      <c r="D374" s="480"/>
      <c r="E374" s="500"/>
      <c r="F374" s="481"/>
      <c r="G374" s="462"/>
      <c r="H374" s="463"/>
      <c r="I374" s="501"/>
      <c r="J374" s="497"/>
      <c r="K374" s="465"/>
      <c r="L374" s="466"/>
      <c r="M374" s="439"/>
      <c r="N374" s="399" t="str">
        <f t="shared" si="177"/>
        <v/>
      </c>
      <c r="O374" s="484"/>
      <c r="P374" s="484"/>
      <c r="Q374" s="484"/>
      <c r="R374" s="484"/>
      <c r="S374" s="484"/>
      <c r="T374" s="466"/>
      <c r="U374" s="485"/>
      <c r="V374" s="494"/>
      <c r="W374" s="495"/>
      <c r="X374" s="496"/>
      <c r="Y374" s="404">
        <f t="shared" si="178"/>
        <v>0</v>
      </c>
      <c r="Z374" s="405">
        <f t="shared" si="179"/>
        <v>0</v>
      </c>
      <c r="AA374" s="486"/>
      <c r="AB374" s="442">
        <f t="shared" si="180"/>
        <v>0</v>
      </c>
      <c r="AC374" s="487"/>
      <c r="AD374" s="409" t="str">
        <f t="shared" si="181"/>
        <v/>
      </c>
      <c r="AE374" s="410">
        <f t="shared" si="182"/>
        <v>0</v>
      </c>
      <c r="AF374" s="507"/>
      <c r="AG374" s="505"/>
      <c r="AH374" s="489"/>
      <c r="AI374" s="413">
        <f t="shared" si="183"/>
        <v>0</v>
      </c>
      <c r="AJ374" s="414">
        <f t="shared" si="184"/>
        <v>0</v>
      </c>
      <c r="AK374" s="415">
        <f t="shared" si="185"/>
        <v>0</v>
      </c>
      <c r="AL374" s="416">
        <f t="shared" si="186"/>
        <v>0</v>
      </c>
      <c r="AM374" s="416">
        <f t="shared" si="187"/>
        <v>0</v>
      </c>
      <c r="AN374" s="416">
        <f t="shared" si="188"/>
        <v>0</v>
      </c>
      <c r="AO374" s="416">
        <f t="shared" si="189"/>
        <v>0</v>
      </c>
      <c r="AP374" s="476" t="str">
        <f t="shared" si="190"/>
        <v xml:space="preserve"> </v>
      </c>
      <c r="AQ374" s="419" t="str">
        <f t="shared" si="191"/>
        <v xml:space="preserve"> </v>
      </c>
      <c r="AR374" s="419" t="str">
        <f t="shared" si="192"/>
        <v xml:space="preserve"> </v>
      </c>
      <c r="AS374" s="419" t="str">
        <f t="shared" si="193"/>
        <v xml:space="preserve"> </v>
      </c>
      <c r="AT374" s="419" t="str">
        <f t="shared" si="194"/>
        <v xml:space="preserve"> </v>
      </c>
      <c r="AU374" s="419" t="str">
        <f t="shared" si="195"/>
        <v xml:space="preserve"> </v>
      </c>
      <c r="AV374" s="420" t="str">
        <f t="shared" si="196"/>
        <v xml:space="preserve"> </v>
      </c>
      <c r="AW374" s="447" t="str">
        <f t="shared" si="197"/>
        <v/>
      </c>
      <c r="AX374" s="422" t="str">
        <f t="shared" si="198"/>
        <v/>
      </c>
      <c r="AY374" s="448" t="str">
        <f t="shared" si="199"/>
        <v/>
      </c>
      <c r="AZ374" s="449" t="str">
        <f t="shared" si="200"/>
        <v/>
      </c>
      <c r="BA374" s="450" t="str">
        <f t="shared" si="201"/>
        <v/>
      </c>
      <c r="BB374" s="451" t="str">
        <f t="shared" si="202"/>
        <v/>
      </c>
      <c r="BC374" s="452" t="str">
        <f t="shared" si="203"/>
        <v/>
      </c>
      <c r="BD374" s="451" t="str">
        <f t="shared" si="204"/>
        <v/>
      </c>
      <c r="BE374" s="453" t="str">
        <f t="shared" si="205"/>
        <v/>
      </c>
      <c r="BF374" s="451" t="str">
        <f t="shared" si="206"/>
        <v/>
      </c>
      <c r="BG374" s="452" t="str">
        <f t="shared" si="207"/>
        <v/>
      </c>
      <c r="BH374" s="454" t="str">
        <f t="shared" si="208"/>
        <v/>
      </c>
      <c r="BI374" s="431"/>
      <c r="BQ374" s="455" t="s">
        <v>3172</v>
      </c>
      <c r="BV374" s="455" t="s">
        <v>3173</v>
      </c>
      <c r="BW374" s="455"/>
      <c r="CC374" s="455" t="s">
        <v>2678</v>
      </c>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c r="DL374" s="36"/>
      <c r="DM374" s="36"/>
      <c r="DN374" s="36"/>
      <c r="DO374" s="36"/>
      <c r="DP374" s="36"/>
      <c r="DQ374" s="36"/>
      <c r="DR374" s="36"/>
      <c r="DS374" s="36"/>
      <c r="DT374" s="36"/>
      <c r="DU374" s="36"/>
      <c r="DV374" s="36"/>
      <c r="DW374" s="36"/>
      <c r="DX374" s="36"/>
      <c r="DY374" s="36"/>
      <c r="DZ374" s="36"/>
      <c r="EA374" s="36"/>
      <c r="EB374" s="36"/>
      <c r="EC374" s="36"/>
      <c r="ED374" s="36"/>
      <c r="EE374" s="36"/>
      <c r="EF374" s="36"/>
      <c r="EG374" s="36"/>
      <c r="EH374" s="36"/>
      <c r="EI374" s="36"/>
      <c r="EJ374" s="36"/>
    </row>
    <row r="375" spans="1:140" ht="18.75" x14ac:dyDescent="0.3">
      <c r="A375" s="477"/>
      <c r="B375" s="478"/>
      <c r="C375" s="479">
        <v>362</v>
      </c>
      <c r="D375" s="498"/>
      <c r="E375" s="515"/>
      <c r="F375" s="481"/>
      <c r="G375" s="462"/>
      <c r="H375" s="463"/>
      <c r="I375" s="501"/>
      <c r="J375" s="497"/>
      <c r="K375" s="465"/>
      <c r="L375" s="466"/>
      <c r="M375" s="439"/>
      <c r="N375" s="399" t="str">
        <f t="shared" si="177"/>
        <v/>
      </c>
      <c r="O375" s="484"/>
      <c r="P375" s="484"/>
      <c r="Q375" s="484"/>
      <c r="R375" s="484"/>
      <c r="S375" s="484"/>
      <c r="T375" s="466"/>
      <c r="U375" s="485"/>
      <c r="V375" s="494"/>
      <c r="W375" s="495"/>
      <c r="X375" s="496"/>
      <c r="Y375" s="404">
        <f t="shared" si="178"/>
        <v>0</v>
      </c>
      <c r="Z375" s="405">
        <f t="shared" si="179"/>
        <v>0</v>
      </c>
      <c r="AA375" s="486"/>
      <c r="AB375" s="442">
        <f t="shared" si="180"/>
        <v>0</v>
      </c>
      <c r="AC375" s="487"/>
      <c r="AD375" s="409" t="str">
        <f t="shared" si="181"/>
        <v/>
      </c>
      <c r="AE375" s="410">
        <f t="shared" si="182"/>
        <v>0</v>
      </c>
      <c r="AF375" s="507"/>
      <c r="AG375" s="505"/>
      <c r="AH375" s="489"/>
      <c r="AI375" s="413">
        <f t="shared" si="183"/>
        <v>0</v>
      </c>
      <c r="AJ375" s="414">
        <f t="shared" si="184"/>
        <v>0</v>
      </c>
      <c r="AK375" s="415">
        <f t="shared" si="185"/>
        <v>0</v>
      </c>
      <c r="AL375" s="416">
        <f t="shared" si="186"/>
        <v>0</v>
      </c>
      <c r="AM375" s="416">
        <f t="shared" si="187"/>
        <v>0</v>
      </c>
      <c r="AN375" s="416">
        <f t="shared" si="188"/>
        <v>0</v>
      </c>
      <c r="AO375" s="416">
        <f t="shared" si="189"/>
        <v>0</v>
      </c>
      <c r="AP375" s="476" t="str">
        <f t="shared" si="190"/>
        <v xml:space="preserve"> </v>
      </c>
      <c r="AQ375" s="419" t="str">
        <f t="shared" si="191"/>
        <v xml:space="preserve"> </v>
      </c>
      <c r="AR375" s="419" t="str">
        <f t="shared" si="192"/>
        <v xml:space="preserve"> </v>
      </c>
      <c r="AS375" s="419" t="str">
        <f t="shared" si="193"/>
        <v xml:space="preserve"> </v>
      </c>
      <c r="AT375" s="419" t="str">
        <f t="shared" si="194"/>
        <v xml:space="preserve"> </v>
      </c>
      <c r="AU375" s="419" t="str">
        <f t="shared" si="195"/>
        <v xml:space="preserve"> </v>
      </c>
      <c r="AV375" s="420" t="str">
        <f t="shared" si="196"/>
        <v xml:space="preserve"> </v>
      </c>
      <c r="AW375" s="447" t="str">
        <f t="shared" si="197"/>
        <v/>
      </c>
      <c r="AX375" s="422" t="str">
        <f t="shared" si="198"/>
        <v/>
      </c>
      <c r="AY375" s="448" t="str">
        <f t="shared" si="199"/>
        <v/>
      </c>
      <c r="AZ375" s="449" t="str">
        <f t="shared" si="200"/>
        <v/>
      </c>
      <c r="BA375" s="450" t="str">
        <f t="shared" si="201"/>
        <v/>
      </c>
      <c r="BB375" s="451" t="str">
        <f t="shared" si="202"/>
        <v/>
      </c>
      <c r="BC375" s="452" t="str">
        <f t="shared" si="203"/>
        <v/>
      </c>
      <c r="BD375" s="451" t="str">
        <f t="shared" si="204"/>
        <v/>
      </c>
      <c r="BE375" s="453" t="str">
        <f t="shared" si="205"/>
        <v/>
      </c>
      <c r="BF375" s="451" t="str">
        <f t="shared" si="206"/>
        <v/>
      </c>
      <c r="BG375" s="452" t="str">
        <f t="shared" si="207"/>
        <v/>
      </c>
      <c r="BH375" s="454" t="str">
        <f t="shared" si="208"/>
        <v/>
      </c>
      <c r="BI375" s="431"/>
      <c r="BQ375" s="455" t="s">
        <v>3174</v>
      </c>
      <c r="BV375" s="455" t="s">
        <v>3175</v>
      </c>
      <c r="BW375" s="455"/>
      <c r="CC375" s="455" t="s">
        <v>3176</v>
      </c>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c r="DL375" s="36"/>
      <c r="DM375" s="36"/>
      <c r="DN375" s="36"/>
      <c r="DO375" s="36"/>
      <c r="DP375" s="36"/>
      <c r="DQ375" s="36"/>
      <c r="DR375" s="36"/>
      <c r="DS375" s="36"/>
      <c r="DT375" s="36"/>
      <c r="DU375" s="36"/>
      <c r="DV375" s="36"/>
      <c r="DW375" s="36"/>
      <c r="DX375" s="36"/>
      <c r="DY375" s="36"/>
      <c r="DZ375" s="36"/>
      <c r="EA375" s="36"/>
      <c r="EB375" s="36"/>
      <c r="EC375" s="36"/>
      <c r="ED375" s="36"/>
      <c r="EE375" s="36"/>
      <c r="EF375" s="36"/>
      <c r="EG375" s="36"/>
      <c r="EH375" s="36"/>
      <c r="EI375" s="36"/>
      <c r="EJ375" s="36"/>
    </row>
    <row r="376" spans="1:140" ht="18.75" x14ac:dyDescent="0.3">
      <c r="A376" s="477"/>
      <c r="B376" s="478"/>
      <c r="C376" s="479">
        <v>363</v>
      </c>
      <c r="D376" s="480"/>
      <c r="E376" s="500"/>
      <c r="F376" s="481"/>
      <c r="G376" s="462"/>
      <c r="H376" s="463"/>
      <c r="I376" s="501"/>
      <c r="J376" s="497"/>
      <c r="K376" s="465"/>
      <c r="L376" s="466"/>
      <c r="M376" s="439"/>
      <c r="N376" s="399" t="str">
        <f t="shared" si="177"/>
        <v/>
      </c>
      <c r="O376" s="484"/>
      <c r="P376" s="484"/>
      <c r="Q376" s="484"/>
      <c r="R376" s="484"/>
      <c r="S376" s="484"/>
      <c r="T376" s="466"/>
      <c r="U376" s="485"/>
      <c r="V376" s="494"/>
      <c r="W376" s="495"/>
      <c r="X376" s="496"/>
      <c r="Y376" s="404">
        <f t="shared" si="178"/>
        <v>0</v>
      </c>
      <c r="Z376" s="405">
        <f t="shared" si="179"/>
        <v>0</v>
      </c>
      <c r="AA376" s="486"/>
      <c r="AB376" s="442">
        <f t="shared" si="180"/>
        <v>0</v>
      </c>
      <c r="AC376" s="487"/>
      <c r="AD376" s="409" t="str">
        <f t="shared" si="181"/>
        <v/>
      </c>
      <c r="AE376" s="410">
        <f t="shared" si="182"/>
        <v>0</v>
      </c>
      <c r="AF376" s="507"/>
      <c r="AG376" s="505"/>
      <c r="AH376" s="489"/>
      <c r="AI376" s="413">
        <f t="shared" si="183"/>
        <v>0</v>
      </c>
      <c r="AJ376" s="414">
        <f t="shared" si="184"/>
        <v>0</v>
      </c>
      <c r="AK376" s="415">
        <f t="shared" si="185"/>
        <v>0</v>
      </c>
      <c r="AL376" s="416">
        <f t="shared" si="186"/>
        <v>0</v>
      </c>
      <c r="AM376" s="416">
        <f t="shared" si="187"/>
        <v>0</v>
      </c>
      <c r="AN376" s="416">
        <f t="shared" si="188"/>
        <v>0</v>
      </c>
      <c r="AO376" s="416">
        <f t="shared" si="189"/>
        <v>0</v>
      </c>
      <c r="AP376" s="476" t="str">
        <f t="shared" si="190"/>
        <v xml:space="preserve"> </v>
      </c>
      <c r="AQ376" s="419" t="str">
        <f t="shared" si="191"/>
        <v xml:space="preserve"> </v>
      </c>
      <c r="AR376" s="419" t="str">
        <f t="shared" si="192"/>
        <v xml:space="preserve"> </v>
      </c>
      <c r="AS376" s="419" t="str">
        <f t="shared" si="193"/>
        <v xml:space="preserve"> </v>
      </c>
      <c r="AT376" s="419" t="str">
        <f t="shared" si="194"/>
        <v xml:space="preserve"> </v>
      </c>
      <c r="AU376" s="419" t="str">
        <f t="shared" si="195"/>
        <v xml:space="preserve"> </v>
      </c>
      <c r="AV376" s="420" t="str">
        <f t="shared" si="196"/>
        <v xml:space="preserve"> </v>
      </c>
      <c r="AW376" s="447" t="str">
        <f t="shared" si="197"/>
        <v/>
      </c>
      <c r="AX376" s="422" t="str">
        <f t="shared" si="198"/>
        <v/>
      </c>
      <c r="AY376" s="448" t="str">
        <f t="shared" si="199"/>
        <v/>
      </c>
      <c r="AZ376" s="449" t="str">
        <f t="shared" si="200"/>
        <v/>
      </c>
      <c r="BA376" s="450" t="str">
        <f t="shared" si="201"/>
        <v/>
      </c>
      <c r="BB376" s="451" t="str">
        <f t="shared" si="202"/>
        <v/>
      </c>
      <c r="BC376" s="452" t="str">
        <f t="shared" si="203"/>
        <v/>
      </c>
      <c r="BD376" s="451" t="str">
        <f t="shared" si="204"/>
        <v/>
      </c>
      <c r="BE376" s="453" t="str">
        <f t="shared" si="205"/>
        <v/>
      </c>
      <c r="BF376" s="451" t="str">
        <f t="shared" si="206"/>
        <v/>
      </c>
      <c r="BG376" s="452" t="str">
        <f t="shared" si="207"/>
        <v/>
      </c>
      <c r="BH376" s="454" t="str">
        <f t="shared" si="208"/>
        <v/>
      </c>
      <c r="BI376" s="431"/>
      <c r="BQ376" s="455" t="s">
        <v>3177</v>
      </c>
      <c r="BV376" s="455" t="s">
        <v>3178</v>
      </c>
      <c r="BW376" s="455"/>
      <c r="CC376" s="455" t="s">
        <v>2876</v>
      </c>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c r="DL376" s="36"/>
      <c r="DM376" s="36"/>
      <c r="DN376" s="36"/>
      <c r="DO376" s="36"/>
      <c r="DP376" s="36"/>
      <c r="DQ376" s="36"/>
      <c r="DR376" s="36"/>
      <c r="DS376" s="36"/>
      <c r="DT376" s="36"/>
      <c r="DU376" s="36"/>
      <c r="DV376" s="36"/>
      <c r="DW376" s="36"/>
      <c r="DX376" s="36"/>
      <c r="DY376" s="36"/>
      <c r="DZ376" s="36"/>
      <c r="EA376" s="36"/>
      <c r="EB376" s="36"/>
      <c r="EC376" s="36"/>
      <c r="ED376" s="36"/>
      <c r="EE376" s="36"/>
      <c r="EF376" s="36"/>
      <c r="EG376" s="36"/>
      <c r="EH376" s="36"/>
      <c r="EI376" s="36"/>
      <c r="EJ376" s="36"/>
    </row>
    <row r="377" spans="1:140" ht="18.75" x14ac:dyDescent="0.3">
      <c r="A377" s="477"/>
      <c r="B377" s="478"/>
      <c r="C377" s="469">
        <v>364</v>
      </c>
      <c r="D377" s="480"/>
      <c r="E377" s="500"/>
      <c r="F377" s="481"/>
      <c r="G377" s="462"/>
      <c r="H377" s="463"/>
      <c r="I377" s="501"/>
      <c r="J377" s="497"/>
      <c r="K377" s="465"/>
      <c r="L377" s="466"/>
      <c r="M377" s="439"/>
      <c r="N377" s="399" t="str">
        <f t="shared" si="177"/>
        <v/>
      </c>
      <c r="O377" s="484"/>
      <c r="P377" s="484"/>
      <c r="Q377" s="484"/>
      <c r="R377" s="484"/>
      <c r="S377" s="484"/>
      <c r="T377" s="466"/>
      <c r="U377" s="485"/>
      <c r="V377" s="494"/>
      <c r="W377" s="495"/>
      <c r="X377" s="496"/>
      <c r="Y377" s="404">
        <f t="shared" si="178"/>
        <v>0</v>
      </c>
      <c r="Z377" s="405">
        <f t="shared" si="179"/>
        <v>0</v>
      </c>
      <c r="AA377" s="486"/>
      <c r="AB377" s="442">
        <f t="shared" si="180"/>
        <v>0</v>
      </c>
      <c r="AC377" s="487"/>
      <c r="AD377" s="409" t="str">
        <f t="shared" si="181"/>
        <v/>
      </c>
      <c r="AE377" s="410">
        <f t="shared" si="182"/>
        <v>0</v>
      </c>
      <c r="AF377" s="507"/>
      <c r="AG377" s="505"/>
      <c r="AH377" s="489"/>
      <c r="AI377" s="413">
        <f t="shared" si="183"/>
        <v>0</v>
      </c>
      <c r="AJ377" s="414">
        <f t="shared" si="184"/>
        <v>0</v>
      </c>
      <c r="AK377" s="415">
        <f t="shared" si="185"/>
        <v>0</v>
      </c>
      <c r="AL377" s="416">
        <f t="shared" si="186"/>
        <v>0</v>
      </c>
      <c r="AM377" s="416">
        <f t="shared" si="187"/>
        <v>0</v>
      </c>
      <c r="AN377" s="416">
        <f t="shared" si="188"/>
        <v>0</v>
      </c>
      <c r="AO377" s="416">
        <f t="shared" si="189"/>
        <v>0</v>
      </c>
      <c r="AP377" s="476" t="str">
        <f t="shared" si="190"/>
        <v xml:space="preserve"> </v>
      </c>
      <c r="AQ377" s="419" t="str">
        <f t="shared" si="191"/>
        <v xml:space="preserve"> </v>
      </c>
      <c r="AR377" s="419" t="str">
        <f t="shared" si="192"/>
        <v xml:space="preserve"> </v>
      </c>
      <c r="AS377" s="419" t="str">
        <f t="shared" si="193"/>
        <v xml:space="preserve"> </v>
      </c>
      <c r="AT377" s="419" t="str">
        <f t="shared" si="194"/>
        <v xml:space="preserve"> </v>
      </c>
      <c r="AU377" s="419" t="str">
        <f t="shared" si="195"/>
        <v xml:space="preserve"> </v>
      </c>
      <c r="AV377" s="420" t="str">
        <f t="shared" si="196"/>
        <v xml:space="preserve"> </v>
      </c>
      <c r="AW377" s="447" t="str">
        <f t="shared" si="197"/>
        <v/>
      </c>
      <c r="AX377" s="422" t="str">
        <f t="shared" si="198"/>
        <v/>
      </c>
      <c r="AY377" s="448" t="str">
        <f t="shared" si="199"/>
        <v/>
      </c>
      <c r="AZ377" s="449" t="str">
        <f t="shared" si="200"/>
        <v/>
      </c>
      <c r="BA377" s="450" t="str">
        <f t="shared" si="201"/>
        <v/>
      </c>
      <c r="BB377" s="451" t="str">
        <f t="shared" si="202"/>
        <v/>
      </c>
      <c r="BC377" s="452" t="str">
        <f t="shared" si="203"/>
        <v/>
      </c>
      <c r="BD377" s="451" t="str">
        <f t="shared" si="204"/>
        <v/>
      </c>
      <c r="BE377" s="453" t="str">
        <f t="shared" si="205"/>
        <v/>
      </c>
      <c r="BF377" s="451" t="str">
        <f t="shared" si="206"/>
        <v/>
      </c>
      <c r="BG377" s="452" t="str">
        <f t="shared" si="207"/>
        <v/>
      </c>
      <c r="BH377" s="454" t="str">
        <f t="shared" si="208"/>
        <v/>
      </c>
      <c r="BI377" s="431"/>
      <c r="BQ377" s="455" t="s">
        <v>3179</v>
      </c>
      <c r="BV377" s="455" t="s">
        <v>3180</v>
      </c>
      <c r="BW377" s="455"/>
      <c r="CC377" s="455" t="s">
        <v>2867</v>
      </c>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c r="DL377" s="36"/>
      <c r="DM377" s="36"/>
      <c r="DN377" s="36"/>
      <c r="DO377" s="36"/>
      <c r="DP377" s="36"/>
      <c r="DQ377" s="36"/>
      <c r="DR377" s="36"/>
      <c r="DS377" s="36"/>
      <c r="DT377" s="36"/>
      <c r="DU377" s="36"/>
      <c r="DV377" s="36"/>
      <c r="DW377" s="36"/>
      <c r="DX377" s="36"/>
      <c r="DY377" s="36"/>
      <c r="DZ377" s="36"/>
      <c r="EA377" s="36"/>
      <c r="EB377" s="36"/>
      <c r="EC377" s="36"/>
      <c r="ED377" s="36"/>
      <c r="EE377" s="36"/>
      <c r="EF377" s="36"/>
      <c r="EG377" s="36"/>
      <c r="EH377" s="36"/>
      <c r="EI377" s="36"/>
      <c r="EJ377" s="36"/>
    </row>
    <row r="378" spans="1:140" ht="18.75" x14ac:dyDescent="0.3">
      <c r="A378" s="477"/>
      <c r="B378" s="478"/>
      <c r="C378" s="479">
        <v>365</v>
      </c>
      <c r="D378" s="480"/>
      <c r="E378" s="500"/>
      <c r="F378" s="481"/>
      <c r="G378" s="462"/>
      <c r="H378" s="463"/>
      <c r="I378" s="501"/>
      <c r="J378" s="497"/>
      <c r="K378" s="465"/>
      <c r="L378" s="466"/>
      <c r="M378" s="439"/>
      <c r="N378" s="399" t="str">
        <f t="shared" si="177"/>
        <v/>
      </c>
      <c r="O378" s="484"/>
      <c r="P378" s="484"/>
      <c r="Q378" s="484"/>
      <c r="R378" s="484"/>
      <c r="S378" s="484"/>
      <c r="T378" s="466"/>
      <c r="U378" s="485"/>
      <c r="V378" s="494"/>
      <c r="W378" s="495"/>
      <c r="X378" s="496"/>
      <c r="Y378" s="404">
        <f t="shared" si="178"/>
        <v>0</v>
      </c>
      <c r="Z378" s="405">
        <f t="shared" si="179"/>
        <v>0</v>
      </c>
      <c r="AA378" s="486"/>
      <c r="AB378" s="442">
        <f t="shared" si="180"/>
        <v>0</v>
      </c>
      <c r="AC378" s="487"/>
      <c r="AD378" s="409" t="str">
        <f t="shared" si="181"/>
        <v/>
      </c>
      <c r="AE378" s="410">
        <f t="shared" si="182"/>
        <v>0</v>
      </c>
      <c r="AF378" s="507"/>
      <c r="AG378" s="505"/>
      <c r="AH378" s="489"/>
      <c r="AI378" s="413">
        <f t="shared" si="183"/>
        <v>0</v>
      </c>
      <c r="AJ378" s="414">
        <f t="shared" si="184"/>
        <v>0</v>
      </c>
      <c r="AK378" s="415">
        <f t="shared" si="185"/>
        <v>0</v>
      </c>
      <c r="AL378" s="416">
        <f t="shared" si="186"/>
        <v>0</v>
      </c>
      <c r="AM378" s="416">
        <f t="shared" si="187"/>
        <v>0</v>
      </c>
      <c r="AN378" s="416">
        <f t="shared" si="188"/>
        <v>0</v>
      </c>
      <c r="AO378" s="416">
        <f t="shared" si="189"/>
        <v>0</v>
      </c>
      <c r="AP378" s="476" t="str">
        <f t="shared" si="190"/>
        <v xml:space="preserve"> </v>
      </c>
      <c r="AQ378" s="419" t="str">
        <f t="shared" si="191"/>
        <v xml:space="preserve"> </v>
      </c>
      <c r="AR378" s="419" t="str">
        <f t="shared" si="192"/>
        <v xml:space="preserve"> </v>
      </c>
      <c r="AS378" s="419" t="str">
        <f t="shared" si="193"/>
        <v xml:space="preserve"> </v>
      </c>
      <c r="AT378" s="419" t="str">
        <f t="shared" si="194"/>
        <v xml:space="preserve"> </v>
      </c>
      <c r="AU378" s="419" t="str">
        <f t="shared" si="195"/>
        <v xml:space="preserve"> </v>
      </c>
      <c r="AV378" s="420" t="str">
        <f t="shared" si="196"/>
        <v xml:space="preserve"> </v>
      </c>
      <c r="AW378" s="447" t="str">
        <f t="shared" si="197"/>
        <v/>
      </c>
      <c r="AX378" s="422" t="str">
        <f t="shared" si="198"/>
        <v/>
      </c>
      <c r="AY378" s="448" t="str">
        <f t="shared" si="199"/>
        <v/>
      </c>
      <c r="AZ378" s="449" t="str">
        <f t="shared" si="200"/>
        <v/>
      </c>
      <c r="BA378" s="450" t="str">
        <f t="shared" si="201"/>
        <v/>
      </c>
      <c r="BB378" s="451" t="str">
        <f t="shared" si="202"/>
        <v/>
      </c>
      <c r="BC378" s="452" t="str">
        <f t="shared" si="203"/>
        <v/>
      </c>
      <c r="BD378" s="451" t="str">
        <f t="shared" si="204"/>
        <v/>
      </c>
      <c r="BE378" s="453" t="str">
        <f t="shared" si="205"/>
        <v/>
      </c>
      <c r="BF378" s="451" t="str">
        <f t="shared" si="206"/>
        <v/>
      </c>
      <c r="BG378" s="452" t="str">
        <f t="shared" si="207"/>
        <v/>
      </c>
      <c r="BH378" s="454" t="str">
        <f t="shared" si="208"/>
        <v/>
      </c>
      <c r="BI378" s="431"/>
      <c r="BQ378" s="455" t="s">
        <v>3181</v>
      </c>
      <c r="BV378" s="455" t="s">
        <v>3182</v>
      </c>
      <c r="BW378" s="455"/>
      <c r="CC378" s="455" t="s">
        <v>3183</v>
      </c>
      <c r="CD378" s="36"/>
      <c r="CE378" s="36"/>
      <c r="CF378" s="36"/>
      <c r="CG378" s="36"/>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c r="DL378" s="36"/>
      <c r="DM378" s="36"/>
      <c r="DN378" s="36"/>
      <c r="DO378" s="36"/>
      <c r="DP378" s="36"/>
      <c r="DQ378" s="36"/>
      <c r="DR378" s="36"/>
      <c r="DS378" s="36"/>
      <c r="DT378" s="36"/>
      <c r="DU378" s="36"/>
      <c r="DV378" s="36"/>
      <c r="DW378" s="36"/>
      <c r="DX378" s="36"/>
      <c r="DY378" s="36"/>
      <c r="DZ378" s="36"/>
      <c r="EA378" s="36"/>
      <c r="EB378" s="36"/>
      <c r="EC378" s="36"/>
      <c r="ED378" s="36"/>
      <c r="EE378" s="36"/>
      <c r="EF378" s="36"/>
      <c r="EG378" s="36"/>
      <c r="EH378" s="36"/>
      <c r="EI378" s="36"/>
      <c r="EJ378" s="36"/>
    </row>
    <row r="379" spans="1:140" ht="18.75" x14ac:dyDescent="0.3">
      <c r="A379" s="477"/>
      <c r="B379" s="478"/>
      <c r="C379" s="469">
        <v>366</v>
      </c>
      <c r="D379" s="498"/>
      <c r="E379" s="515"/>
      <c r="F379" s="481"/>
      <c r="G379" s="462"/>
      <c r="H379" s="463"/>
      <c r="I379" s="501"/>
      <c r="J379" s="497"/>
      <c r="K379" s="465"/>
      <c r="L379" s="466"/>
      <c r="M379" s="439"/>
      <c r="N379" s="399" t="str">
        <f t="shared" si="177"/>
        <v/>
      </c>
      <c r="O379" s="484"/>
      <c r="P379" s="484"/>
      <c r="Q379" s="484"/>
      <c r="R379" s="484"/>
      <c r="S379" s="484"/>
      <c r="T379" s="466"/>
      <c r="U379" s="485"/>
      <c r="V379" s="494"/>
      <c r="W379" s="495"/>
      <c r="X379" s="496"/>
      <c r="Y379" s="404">
        <f t="shared" si="178"/>
        <v>0</v>
      </c>
      <c r="Z379" s="405">
        <f t="shared" si="179"/>
        <v>0</v>
      </c>
      <c r="AA379" s="486"/>
      <c r="AB379" s="442">
        <f t="shared" si="180"/>
        <v>0</v>
      </c>
      <c r="AC379" s="487"/>
      <c r="AD379" s="409" t="str">
        <f t="shared" si="181"/>
        <v/>
      </c>
      <c r="AE379" s="410">
        <f t="shared" si="182"/>
        <v>0</v>
      </c>
      <c r="AF379" s="507"/>
      <c r="AG379" s="505"/>
      <c r="AH379" s="489"/>
      <c r="AI379" s="413">
        <f t="shared" si="183"/>
        <v>0</v>
      </c>
      <c r="AJ379" s="414">
        <f t="shared" si="184"/>
        <v>0</v>
      </c>
      <c r="AK379" s="415">
        <f t="shared" si="185"/>
        <v>0</v>
      </c>
      <c r="AL379" s="416">
        <f t="shared" si="186"/>
        <v>0</v>
      </c>
      <c r="AM379" s="416">
        <f t="shared" si="187"/>
        <v>0</v>
      </c>
      <c r="AN379" s="416">
        <f t="shared" si="188"/>
        <v>0</v>
      </c>
      <c r="AO379" s="416">
        <f t="shared" si="189"/>
        <v>0</v>
      </c>
      <c r="AP379" s="476" t="str">
        <f t="shared" si="190"/>
        <v xml:space="preserve"> </v>
      </c>
      <c r="AQ379" s="419" t="str">
        <f t="shared" si="191"/>
        <v xml:space="preserve"> </v>
      </c>
      <c r="AR379" s="419" t="str">
        <f t="shared" si="192"/>
        <v xml:space="preserve"> </v>
      </c>
      <c r="AS379" s="419" t="str">
        <f t="shared" si="193"/>
        <v xml:space="preserve"> </v>
      </c>
      <c r="AT379" s="419" t="str">
        <f t="shared" si="194"/>
        <v xml:space="preserve"> </v>
      </c>
      <c r="AU379" s="419" t="str">
        <f t="shared" si="195"/>
        <v xml:space="preserve"> </v>
      </c>
      <c r="AV379" s="420" t="str">
        <f t="shared" si="196"/>
        <v xml:space="preserve"> </v>
      </c>
      <c r="AW379" s="447" t="str">
        <f t="shared" si="197"/>
        <v/>
      </c>
      <c r="AX379" s="422" t="str">
        <f t="shared" si="198"/>
        <v/>
      </c>
      <c r="AY379" s="448" t="str">
        <f t="shared" si="199"/>
        <v/>
      </c>
      <c r="AZ379" s="449" t="str">
        <f t="shared" si="200"/>
        <v/>
      </c>
      <c r="BA379" s="450" t="str">
        <f t="shared" si="201"/>
        <v/>
      </c>
      <c r="BB379" s="451" t="str">
        <f t="shared" si="202"/>
        <v/>
      </c>
      <c r="BC379" s="452" t="str">
        <f t="shared" si="203"/>
        <v/>
      </c>
      <c r="BD379" s="451" t="str">
        <f t="shared" si="204"/>
        <v/>
      </c>
      <c r="BE379" s="453" t="str">
        <f t="shared" si="205"/>
        <v/>
      </c>
      <c r="BF379" s="451" t="str">
        <f t="shared" si="206"/>
        <v/>
      </c>
      <c r="BG379" s="452" t="str">
        <f t="shared" si="207"/>
        <v/>
      </c>
      <c r="BH379" s="454" t="str">
        <f t="shared" si="208"/>
        <v/>
      </c>
      <c r="BI379" s="431"/>
      <c r="BQ379" s="455" t="s">
        <v>3184</v>
      </c>
      <c r="BV379" s="455" t="s">
        <v>3185</v>
      </c>
      <c r="BW379" s="455"/>
      <c r="CC379" s="455" t="s">
        <v>3186</v>
      </c>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c r="DL379" s="36"/>
      <c r="DM379" s="36"/>
      <c r="DN379" s="36"/>
      <c r="DO379" s="36"/>
      <c r="DP379" s="36"/>
      <c r="DQ379" s="36"/>
      <c r="DR379" s="36"/>
      <c r="DS379" s="36"/>
      <c r="DT379" s="36"/>
      <c r="DU379" s="36"/>
      <c r="DV379" s="36"/>
      <c r="DW379" s="36"/>
      <c r="DX379" s="36"/>
      <c r="DY379" s="36"/>
      <c r="DZ379" s="36"/>
      <c r="EA379" s="36"/>
      <c r="EB379" s="36"/>
      <c r="EC379" s="36"/>
      <c r="ED379" s="36"/>
      <c r="EE379" s="36"/>
      <c r="EF379" s="36"/>
      <c r="EG379" s="36"/>
      <c r="EH379" s="36"/>
      <c r="EI379" s="36"/>
      <c r="EJ379" s="36"/>
    </row>
    <row r="380" spans="1:140" ht="18.75" x14ac:dyDescent="0.3">
      <c r="A380" s="477"/>
      <c r="B380" s="478"/>
      <c r="C380" s="479">
        <v>367</v>
      </c>
      <c r="D380" s="480"/>
      <c r="E380" s="500"/>
      <c r="F380" s="481"/>
      <c r="G380" s="462"/>
      <c r="H380" s="463"/>
      <c r="I380" s="501"/>
      <c r="J380" s="497"/>
      <c r="K380" s="465"/>
      <c r="L380" s="466"/>
      <c r="M380" s="439"/>
      <c r="N380" s="399" t="str">
        <f t="shared" si="177"/>
        <v/>
      </c>
      <c r="O380" s="484"/>
      <c r="P380" s="484"/>
      <c r="Q380" s="484"/>
      <c r="R380" s="484"/>
      <c r="S380" s="484"/>
      <c r="T380" s="466"/>
      <c r="U380" s="485"/>
      <c r="V380" s="494"/>
      <c r="W380" s="495"/>
      <c r="X380" s="496"/>
      <c r="Y380" s="404">
        <f t="shared" si="178"/>
        <v>0</v>
      </c>
      <c r="Z380" s="405">
        <f t="shared" si="179"/>
        <v>0</v>
      </c>
      <c r="AA380" s="486"/>
      <c r="AB380" s="442">
        <f t="shared" si="180"/>
        <v>0</v>
      </c>
      <c r="AC380" s="487"/>
      <c r="AD380" s="409" t="str">
        <f t="shared" si="181"/>
        <v/>
      </c>
      <c r="AE380" s="410">
        <f t="shared" si="182"/>
        <v>0</v>
      </c>
      <c r="AF380" s="507"/>
      <c r="AG380" s="505"/>
      <c r="AH380" s="489"/>
      <c r="AI380" s="413">
        <f t="shared" si="183"/>
        <v>0</v>
      </c>
      <c r="AJ380" s="414">
        <f t="shared" si="184"/>
        <v>0</v>
      </c>
      <c r="AK380" s="415">
        <f t="shared" si="185"/>
        <v>0</v>
      </c>
      <c r="AL380" s="416">
        <f t="shared" si="186"/>
        <v>0</v>
      </c>
      <c r="AM380" s="416">
        <f t="shared" si="187"/>
        <v>0</v>
      </c>
      <c r="AN380" s="416">
        <f t="shared" si="188"/>
        <v>0</v>
      </c>
      <c r="AO380" s="416">
        <f t="shared" si="189"/>
        <v>0</v>
      </c>
      <c r="AP380" s="476" t="str">
        <f t="shared" si="190"/>
        <v xml:space="preserve"> </v>
      </c>
      <c r="AQ380" s="419" t="str">
        <f t="shared" si="191"/>
        <v xml:space="preserve"> </v>
      </c>
      <c r="AR380" s="419" t="str">
        <f t="shared" si="192"/>
        <v xml:space="preserve"> </v>
      </c>
      <c r="AS380" s="419" t="str">
        <f t="shared" si="193"/>
        <v xml:space="preserve"> </v>
      </c>
      <c r="AT380" s="419" t="str">
        <f t="shared" si="194"/>
        <v xml:space="preserve"> </v>
      </c>
      <c r="AU380" s="419" t="str">
        <f t="shared" si="195"/>
        <v xml:space="preserve"> </v>
      </c>
      <c r="AV380" s="420" t="str">
        <f t="shared" si="196"/>
        <v xml:space="preserve"> </v>
      </c>
      <c r="AW380" s="447" t="str">
        <f t="shared" si="197"/>
        <v/>
      </c>
      <c r="AX380" s="422" t="str">
        <f t="shared" si="198"/>
        <v/>
      </c>
      <c r="AY380" s="448" t="str">
        <f t="shared" si="199"/>
        <v/>
      </c>
      <c r="AZ380" s="449" t="str">
        <f t="shared" si="200"/>
        <v/>
      </c>
      <c r="BA380" s="450" t="str">
        <f t="shared" si="201"/>
        <v/>
      </c>
      <c r="BB380" s="451" t="str">
        <f t="shared" si="202"/>
        <v/>
      </c>
      <c r="BC380" s="452" t="str">
        <f t="shared" si="203"/>
        <v/>
      </c>
      <c r="BD380" s="451" t="str">
        <f t="shared" si="204"/>
        <v/>
      </c>
      <c r="BE380" s="453" t="str">
        <f t="shared" si="205"/>
        <v/>
      </c>
      <c r="BF380" s="451" t="str">
        <f t="shared" si="206"/>
        <v/>
      </c>
      <c r="BG380" s="452" t="str">
        <f t="shared" si="207"/>
        <v/>
      </c>
      <c r="BH380" s="454" t="str">
        <f t="shared" si="208"/>
        <v/>
      </c>
      <c r="BI380" s="431"/>
      <c r="BQ380" s="455" t="s">
        <v>3187</v>
      </c>
      <c r="BV380" s="455" t="s">
        <v>3188</v>
      </c>
      <c r="BW380" s="455"/>
      <c r="CC380" s="455" t="s">
        <v>3189</v>
      </c>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c r="DL380" s="36"/>
      <c r="DM380" s="36"/>
      <c r="DN380" s="36"/>
      <c r="DO380" s="36"/>
      <c r="DP380" s="36"/>
      <c r="DQ380" s="36"/>
      <c r="DR380" s="36"/>
      <c r="DS380" s="36"/>
      <c r="DT380" s="36"/>
      <c r="DU380" s="36"/>
      <c r="DV380" s="36"/>
      <c r="DW380" s="36"/>
      <c r="DX380" s="36"/>
      <c r="DY380" s="36"/>
      <c r="DZ380" s="36"/>
      <c r="EA380" s="36"/>
      <c r="EB380" s="36"/>
      <c r="EC380" s="36"/>
      <c r="ED380" s="36"/>
      <c r="EE380" s="36"/>
      <c r="EF380" s="36"/>
      <c r="EG380" s="36"/>
      <c r="EH380" s="36"/>
      <c r="EI380" s="36"/>
      <c r="EJ380" s="36"/>
    </row>
    <row r="381" spans="1:140" ht="18.75" x14ac:dyDescent="0.3">
      <c r="A381" s="477"/>
      <c r="B381" s="478"/>
      <c r="C381" s="479">
        <v>368</v>
      </c>
      <c r="D381" s="480"/>
      <c r="E381" s="500"/>
      <c r="F381" s="481"/>
      <c r="G381" s="462"/>
      <c r="H381" s="463"/>
      <c r="I381" s="501"/>
      <c r="J381" s="497"/>
      <c r="K381" s="465"/>
      <c r="L381" s="466"/>
      <c r="M381" s="439"/>
      <c r="N381" s="399" t="str">
        <f t="shared" si="177"/>
        <v/>
      </c>
      <c r="O381" s="484"/>
      <c r="P381" s="484"/>
      <c r="Q381" s="484"/>
      <c r="R381" s="484"/>
      <c r="S381" s="484"/>
      <c r="T381" s="466"/>
      <c r="U381" s="485"/>
      <c r="V381" s="494"/>
      <c r="W381" s="495"/>
      <c r="X381" s="496"/>
      <c r="Y381" s="404">
        <f t="shared" si="178"/>
        <v>0</v>
      </c>
      <c r="Z381" s="405">
        <f t="shared" si="179"/>
        <v>0</v>
      </c>
      <c r="AA381" s="486"/>
      <c r="AB381" s="442">
        <f t="shared" si="180"/>
        <v>0</v>
      </c>
      <c r="AC381" s="487"/>
      <c r="AD381" s="409" t="str">
        <f t="shared" si="181"/>
        <v/>
      </c>
      <c r="AE381" s="410">
        <f t="shared" si="182"/>
        <v>0</v>
      </c>
      <c r="AF381" s="507"/>
      <c r="AG381" s="505"/>
      <c r="AH381" s="489"/>
      <c r="AI381" s="413">
        <f t="shared" si="183"/>
        <v>0</v>
      </c>
      <c r="AJ381" s="414">
        <f t="shared" si="184"/>
        <v>0</v>
      </c>
      <c r="AK381" s="415">
        <f t="shared" si="185"/>
        <v>0</v>
      </c>
      <c r="AL381" s="416">
        <f t="shared" si="186"/>
        <v>0</v>
      </c>
      <c r="AM381" s="416">
        <f t="shared" si="187"/>
        <v>0</v>
      </c>
      <c r="AN381" s="416">
        <f t="shared" si="188"/>
        <v>0</v>
      </c>
      <c r="AO381" s="416">
        <f t="shared" si="189"/>
        <v>0</v>
      </c>
      <c r="AP381" s="476" t="str">
        <f t="shared" si="190"/>
        <v xml:space="preserve"> </v>
      </c>
      <c r="AQ381" s="419" t="str">
        <f t="shared" si="191"/>
        <v xml:space="preserve"> </v>
      </c>
      <c r="AR381" s="419" t="str">
        <f t="shared" si="192"/>
        <v xml:space="preserve"> </v>
      </c>
      <c r="AS381" s="419" t="str">
        <f t="shared" si="193"/>
        <v xml:space="preserve"> </v>
      </c>
      <c r="AT381" s="419" t="str">
        <f t="shared" si="194"/>
        <v xml:space="preserve"> </v>
      </c>
      <c r="AU381" s="419" t="str">
        <f t="shared" si="195"/>
        <v xml:space="preserve"> </v>
      </c>
      <c r="AV381" s="420" t="str">
        <f t="shared" si="196"/>
        <v xml:space="preserve"> </v>
      </c>
      <c r="AW381" s="447" t="str">
        <f t="shared" si="197"/>
        <v/>
      </c>
      <c r="AX381" s="422" t="str">
        <f t="shared" si="198"/>
        <v/>
      </c>
      <c r="AY381" s="448" t="str">
        <f t="shared" si="199"/>
        <v/>
      </c>
      <c r="AZ381" s="449" t="str">
        <f t="shared" si="200"/>
        <v/>
      </c>
      <c r="BA381" s="450" t="str">
        <f t="shared" si="201"/>
        <v/>
      </c>
      <c r="BB381" s="451" t="str">
        <f t="shared" si="202"/>
        <v/>
      </c>
      <c r="BC381" s="452" t="str">
        <f t="shared" si="203"/>
        <v/>
      </c>
      <c r="BD381" s="451" t="str">
        <f t="shared" si="204"/>
        <v/>
      </c>
      <c r="BE381" s="453" t="str">
        <f t="shared" si="205"/>
        <v/>
      </c>
      <c r="BF381" s="451" t="str">
        <f t="shared" si="206"/>
        <v/>
      </c>
      <c r="BG381" s="452" t="str">
        <f t="shared" si="207"/>
        <v/>
      </c>
      <c r="BH381" s="454" t="str">
        <f t="shared" si="208"/>
        <v/>
      </c>
      <c r="BI381" s="431"/>
      <c r="BQ381" s="455" t="s">
        <v>2418</v>
      </c>
      <c r="BV381" s="455" t="s">
        <v>3190</v>
      </c>
      <c r="BW381" s="455"/>
      <c r="CC381" s="455" t="s">
        <v>3191</v>
      </c>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c r="DL381" s="36"/>
      <c r="DM381" s="36"/>
      <c r="DN381" s="36"/>
      <c r="DO381" s="36"/>
      <c r="DP381" s="36"/>
      <c r="DQ381" s="36"/>
      <c r="DR381" s="36"/>
      <c r="DS381" s="36"/>
      <c r="DT381" s="36"/>
      <c r="DU381" s="36"/>
      <c r="DV381" s="36"/>
      <c r="DW381" s="36"/>
      <c r="DX381" s="36"/>
      <c r="DY381" s="36"/>
      <c r="DZ381" s="36"/>
      <c r="EA381" s="36"/>
      <c r="EB381" s="36"/>
      <c r="EC381" s="36"/>
      <c r="ED381" s="36"/>
      <c r="EE381" s="36"/>
      <c r="EF381" s="36"/>
      <c r="EG381" s="36"/>
      <c r="EH381" s="36"/>
      <c r="EI381" s="36"/>
      <c r="EJ381" s="36"/>
    </row>
    <row r="382" spans="1:140" ht="18.75" x14ac:dyDescent="0.3">
      <c r="A382" s="477"/>
      <c r="B382" s="478"/>
      <c r="C382" s="469">
        <v>369</v>
      </c>
      <c r="D382" s="480"/>
      <c r="E382" s="500"/>
      <c r="F382" s="481"/>
      <c r="G382" s="462"/>
      <c r="H382" s="463"/>
      <c r="I382" s="501"/>
      <c r="J382" s="497"/>
      <c r="K382" s="465"/>
      <c r="L382" s="466"/>
      <c r="M382" s="439"/>
      <c r="N382" s="399" t="str">
        <f t="shared" si="177"/>
        <v/>
      </c>
      <c r="O382" s="484"/>
      <c r="P382" s="484"/>
      <c r="Q382" s="484"/>
      <c r="R382" s="484"/>
      <c r="S382" s="484"/>
      <c r="T382" s="466"/>
      <c r="U382" s="485"/>
      <c r="V382" s="494"/>
      <c r="W382" s="495"/>
      <c r="X382" s="496"/>
      <c r="Y382" s="404">
        <f t="shared" si="178"/>
        <v>0</v>
      </c>
      <c r="Z382" s="405">
        <f t="shared" si="179"/>
        <v>0</v>
      </c>
      <c r="AA382" s="486"/>
      <c r="AB382" s="442">
        <f t="shared" si="180"/>
        <v>0</v>
      </c>
      <c r="AC382" s="487"/>
      <c r="AD382" s="409" t="str">
        <f t="shared" si="181"/>
        <v/>
      </c>
      <c r="AE382" s="410">
        <f t="shared" si="182"/>
        <v>0</v>
      </c>
      <c r="AF382" s="507"/>
      <c r="AG382" s="505"/>
      <c r="AH382" s="489"/>
      <c r="AI382" s="413">
        <f t="shared" si="183"/>
        <v>0</v>
      </c>
      <c r="AJ382" s="414">
        <f t="shared" si="184"/>
        <v>0</v>
      </c>
      <c r="AK382" s="415">
        <f t="shared" si="185"/>
        <v>0</v>
      </c>
      <c r="AL382" s="416">
        <f t="shared" si="186"/>
        <v>0</v>
      </c>
      <c r="AM382" s="416">
        <f t="shared" si="187"/>
        <v>0</v>
      </c>
      <c r="AN382" s="416">
        <f t="shared" si="188"/>
        <v>0</v>
      </c>
      <c r="AO382" s="416">
        <f t="shared" si="189"/>
        <v>0</v>
      </c>
      <c r="AP382" s="476" t="str">
        <f t="shared" si="190"/>
        <v xml:space="preserve"> </v>
      </c>
      <c r="AQ382" s="419" t="str">
        <f t="shared" si="191"/>
        <v xml:space="preserve"> </v>
      </c>
      <c r="AR382" s="419" t="str">
        <f t="shared" si="192"/>
        <v xml:space="preserve"> </v>
      </c>
      <c r="AS382" s="419" t="str">
        <f t="shared" si="193"/>
        <v xml:space="preserve"> </v>
      </c>
      <c r="AT382" s="419" t="str">
        <f t="shared" si="194"/>
        <v xml:space="preserve"> </v>
      </c>
      <c r="AU382" s="419" t="str">
        <f t="shared" si="195"/>
        <v xml:space="preserve"> </v>
      </c>
      <c r="AV382" s="420" t="str">
        <f t="shared" si="196"/>
        <v xml:space="preserve"> </v>
      </c>
      <c r="AW382" s="447" t="str">
        <f t="shared" si="197"/>
        <v/>
      </c>
      <c r="AX382" s="422" t="str">
        <f t="shared" si="198"/>
        <v/>
      </c>
      <c r="AY382" s="448" t="str">
        <f t="shared" si="199"/>
        <v/>
      </c>
      <c r="AZ382" s="449" t="str">
        <f t="shared" si="200"/>
        <v/>
      </c>
      <c r="BA382" s="450" t="str">
        <f t="shared" si="201"/>
        <v/>
      </c>
      <c r="BB382" s="451" t="str">
        <f t="shared" si="202"/>
        <v/>
      </c>
      <c r="BC382" s="452" t="str">
        <f t="shared" si="203"/>
        <v/>
      </c>
      <c r="BD382" s="451" t="str">
        <f t="shared" si="204"/>
        <v/>
      </c>
      <c r="BE382" s="453" t="str">
        <f t="shared" si="205"/>
        <v/>
      </c>
      <c r="BF382" s="451" t="str">
        <f t="shared" si="206"/>
        <v/>
      </c>
      <c r="BG382" s="452" t="str">
        <f t="shared" si="207"/>
        <v/>
      </c>
      <c r="BH382" s="454" t="str">
        <f t="shared" si="208"/>
        <v/>
      </c>
      <c r="BI382" s="431"/>
      <c r="BQ382" s="455" t="s">
        <v>3192</v>
      </c>
      <c r="BV382" s="455" t="s">
        <v>3193</v>
      </c>
      <c r="BW382" s="455"/>
      <c r="CC382" s="455" t="s">
        <v>3194</v>
      </c>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c r="DL382" s="36"/>
      <c r="DM382" s="36"/>
      <c r="DN382" s="36"/>
      <c r="DO382" s="36"/>
      <c r="DP382" s="36"/>
      <c r="DQ382" s="36"/>
      <c r="DR382" s="36"/>
      <c r="DS382" s="36"/>
      <c r="DT382" s="36"/>
      <c r="DU382" s="36"/>
      <c r="DV382" s="36"/>
      <c r="DW382" s="36"/>
      <c r="DX382" s="36"/>
      <c r="DY382" s="36"/>
      <c r="DZ382" s="36"/>
      <c r="EA382" s="36"/>
      <c r="EB382" s="36"/>
      <c r="EC382" s="36"/>
      <c r="ED382" s="36"/>
      <c r="EE382" s="36"/>
      <c r="EF382" s="36"/>
      <c r="EG382" s="36"/>
      <c r="EH382" s="36"/>
      <c r="EI382" s="36"/>
      <c r="EJ382" s="36"/>
    </row>
    <row r="383" spans="1:140" ht="18.75" x14ac:dyDescent="0.3">
      <c r="A383" s="477"/>
      <c r="B383" s="478"/>
      <c r="C383" s="479">
        <v>370</v>
      </c>
      <c r="D383" s="498"/>
      <c r="E383" s="515"/>
      <c r="F383" s="481"/>
      <c r="G383" s="462"/>
      <c r="H383" s="463"/>
      <c r="I383" s="501"/>
      <c r="J383" s="497"/>
      <c r="K383" s="465"/>
      <c r="L383" s="466"/>
      <c r="M383" s="439"/>
      <c r="N383" s="399" t="str">
        <f t="shared" si="177"/>
        <v/>
      </c>
      <c r="O383" s="484"/>
      <c r="P383" s="484"/>
      <c r="Q383" s="484"/>
      <c r="R383" s="484"/>
      <c r="S383" s="484"/>
      <c r="T383" s="466"/>
      <c r="U383" s="485"/>
      <c r="V383" s="494"/>
      <c r="W383" s="495"/>
      <c r="X383" s="496"/>
      <c r="Y383" s="404">
        <f t="shared" si="178"/>
        <v>0</v>
      </c>
      <c r="Z383" s="405">
        <f t="shared" si="179"/>
        <v>0</v>
      </c>
      <c r="AA383" s="486"/>
      <c r="AB383" s="442">
        <f t="shared" si="180"/>
        <v>0</v>
      </c>
      <c r="AC383" s="487"/>
      <c r="AD383" s="409" t="str">
        <f t="shared" si="181"/>
        <v/>
      </c>
      <c r="AE383" s="410">
        <f t="shared" si="182"/>
        <v>0</v>
      </c>
      <c r="AF383" s="507"/>
      <c r="AG383" s="505"/>
      <c r="AH383" s="489"/>
      <c r="AI383" s="413">
        <f t="shared" si="183"/>
        <v>0</v>
      </c>
      <c r="AJ383" s="414">
        <f t="shared" si="184"/>
        <v>0</v>
      </c>
      <c r="AK383" s="415">
        <f t="shared" si="185"/>
        <v>0</v>
      </c>
      <c r="AL383" s="416">
        <f t="shared" si="186"/>
        <v>0</v>
      </c>
      <c r="AM383" s="416">
        <f t="shared" si="187"/>
        <v>0</v>
      </c>
      <c r="AN383" s="416">
        <f t="shared" si="188"/>
        <v>0</v>
      </c>
      <c r="AO383" s="416">
        <f t="shared" si="189"/>
        <v>0</v>
      </c>
      <c r="AP383" s="476" t="str">
        <f t="shared" si="190"/>
        <v xml:space="preserve"> </v>
      </c>
      <c r="AQ383" s="419" t="str">
        <f t="shared" si="191"/>
        <v xml:space="preserve"> </v>
      </c>
      <c r="AR383" s="419" t="str">
        <f t="shared" si="192"/>
        <v xml:space="preserve"> </v>
      </c>
      <c r="AS383" s="419" t="str">
        <f t="shared" si="193"/>
        <v xml:space="preserve"> </v>
      </c>
      <c r="AT383" s="419" t="str">
        <f t="shared" si="194"/>
        <v xml:space="preserve"> </v>
      </c>
      <c r="AU383" s="419" t="str">
        <f t="shared" si="195"/>
        <v xml:space="preserve"> </v>
      </c>
      <c r="AV383" s="420" t="str">
        <f t="shared" si="196"/>
        <v xml:space="preserve"> </v>
      </c>
      <c r="AW383" s="447" t="str">
        <f t="shared" si="197"/>
        <v/>
      </c>
      <c r="AX383" s="422" t="str">
        <f t="shared" si="198"/>
        <v/>
      </c>
      <c r="AY383" s="448" t="str">
        <f t="shared" si="199"/>
        <v/>
      </c>
      <c r="AZ383" s="449" t="str">
        <f t="shared" si="200"/>
        <v/>
      </c>
      <c r="BA383" s="450" t="str">
        <f t="shared" si="201"/>
        <v/>
      </c>
      <c r="BB383" s="451" t="str">
        <f t="shared" si="202"/>
        <v/>
      </c>
      <c r="BC383" s="452" t="str">
        <f t="shared" si="203"/>
        <v/>
      </c>
      <c r="BD383" s="451" t="str">
        <f t="shared" si="204"/>
        <v/>
      </c>
      <c r="BE383" s="453" t="str">
        <f t="shared" si="205"/>
        <v/>
      </c>
      <c r="BF383" s="451" t="str">
        <f t="shared" si="206"/>
        <v/>
      </c>
      <c r="BG383" s="452" t="str">
        <f t="shared" si="207"/>
        <v/>
      </c>
      <c r="BH383" s="454" t="str">
        <f t="shared" si="208"/>
        <v/>
      </c>
      <c r="BI383" s="431"/>
      <c r="BQ383" s="455" t="s">
        <v>3195</v>
      </c>
      <c r="BV383" s="455" t="s">
        <v>3196</v>
      </c>
      <c r="BW383" s="455"/>
      <c r="CC383" s="455" t="s">
        <v>3197</v>
      </c>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c r="DL383" s="36"/>
      <c r="DM383" s="36"/>
      <c r="DN383" s="36"/>
      <c r="DO383" s="36"/>
      <c r="DP383" s="36"/>
      <c r="DQ383" s="36"/>
      <c r="DR383" s="36"/>
      <c r="DS383" s="36"/>
      <c r="DT383" s="36"/>
      <c r="DU383" s="36"/>
      <c r="DV383" s="36"/>
      <c r="DW383" s="36"/>
      <c r="DX383" s="36"/>
      <c r="DY383" s="36"/>
      <c r="DZ383" s="36"/>
      <c r="EA383" s="36"/>
      <c r="EB383" s="36"/>
      <c r="EC383" s="36"/>
      <c r="ED383" s="36"/>
      <c r="EE383" s="36"/>
      <c r="EF383" s="36"/>
      <c r="EG383" s="36"/>
      <c r="EH383" s="36"/>
      <c r="EI383" s="36"/>
      <c r="EJ383" s="36"/>
    </row>
    <row r="384" spans="1:140" ht="18.75" x14ac:dyDescent="0.3">
      <c r="A384" s="477"/>
      <c r="B384" s="478"/>
      <c r="C384" s="469">
        <v>371</v>
      </c>
      <c r="D384" s="480"/>
      <c r="E384" s="500"/>
      <c r="F384" s="481"/>
      <c r="G384" s="462"/>
      <c r="H384" s="463"/>
      <c r="I384" s="501"/>
      <c r="J384" s="497"/>
      <c r="K384" s="465"/>
      <c r="L384" s="466"/>
      <c r="M384" s="439"/>
      <c r="N384" s="399" t="str">
        <f t="shared" si="177"/>
        <v/>
      </c>
      <c r="O384" s="484"/>
      <c r="P384" s="484"/>
      <c r="Q384" s="484"/>
      <c r="R384" s="484"/>
      <c r="S384" s="484"/>
      <c r="T384" s="466"/>
      <c r="U384" s="485"/>
      <c r="V384" s="494"/>
      <c r="W384" s="495"/>
      <c r="X384" s="496"/>
      <c r="Y384" s="404">
        <f t="shared" si="178"/>
        <v>0</v>
      </c>
      <c r="Z384" s="405">
        <f t="shared" si="179"/>
        <v>0</v>
      </c>
      <c r="AA384" s="486"/>
      <c r="AB384" s="442">
        <f t="shared" si="180"/>
        <v>0</v>
      </c>
      <c r="AC384" s="487"/>
      <c r="AD384" s="409" t="str">
        <f t="shared" si="181"/>
        <v/>
      </c>
      <c r="AE384" s="410">
        <f t="shared" si="182"/>
        <v>0</v>
      </c>
      <c r="AF384" s="507"/>
      <c r="AG384" s="505"/>
      <c r="AH384" s="489"/>
      <c r="AI384" s="413">
        <f t="shared" si="183"/>
        <v>0</v>
      </c>
      <c r="AJ384" s="414">
        <f t="shared" si="184"/>
        <v>0</v>
      </c>
      <c r="AK384" s="415">
        <f t="shared" si="185"/>
        <v>0</v>
      </c>
      <c r="AL384" s="416">
        <f t="shared" si="186"/>
        <v>0</v>
      </c>
      <c r="AM384" s="416">
        <f t="shared" si="187"/>
        <v>0</v>
      </c>
      <c r="AN384" s="416">
        <f t="shared" si="188"/>
        <v>0</v>
      </c>
      <c r="AO384" s="416">
        <f t="shared" si="189"/>
        <v>0</v>
      </c>
      <c r="AP384" s="476" t="str">
        <f t="shared" si="190"/>
        <v xml:space="preserve"> </v>
      </c>
      <c r="AQ384" s="419" t="str">
        <f t="shared" si="191"/>
        <v xml:space="preserve"> </v>
      </c>
      <c r="AR384" s="419" t="str">
        <f t="shared" si="192"/>
        <v xml:space="preserve"> </v>
      </c>
      <c r="AS384" s="419" t="str">
        <f t="shared" si="193"/>
        <v xml:space="preserve"> </v>
      </c>
      <c r="AT384" s="419" t="str">
        <f t="shared" si="194"/>
        <v xml:space="preserve"> </v>
      </c>
      <c r="AU384" s="419" t="str">
        <f t="shared" si="195"/>
        <v xml:space="preserve"> </v>
      </c>
      <c r="AV384" s="420" t="str">
        <f t="shared" si="196"/>
        <v xml:space="preserve"> </v>
      </c>
      <c r="AW384" s="447" t="str">
        <f t="shared" si="197"/>
        <v/>
      </c>
      <c r="AX384" s="422" t="str">
        <f t="shared" si="198"/>
        <v/>
      </c>
      <c r="AY384" s="448" t="str">
        <f t="shared" si="199"/>
        <v/>
      </c>
      <c r="AZ384" s="449" t="str">
        <f t="shared" si="200"/>
        <v/>
      </c>
      <c r="BA384" s="450" t="str">
        <f t="shared" si="201"/>
        <v/>
      </c>
      <c r="BB384" s="451" t="str">
        <f t="shared" si="202"/>
        <v/>
      </c>
      <c r="BC384" s="452" t="str">
        <f t="shared" si="203"/>
        <v/>
      </c>
      <c r="BD384" s="451" t="str">
        <f t="shared" si="204"/>
        <v/>
      </c>
      <c r="BE384" s="453" t="str">
        <f t="shared" si="205"/>
        <v/>
      </c>
      <c r="BF384" s="451" t="str">
        <f t="shared" si="206"/>
        <v/>
      </c>
      <c r="BG384" s="452" t="str">
        <f t="shared" si="207"/>
        <v/>
      </c>
      <c r="BH384" s="454" t="str">
        <f t="shared" si="208"/>
        <v/>
      </c>
      <c r="BI384" s="431"/>
      <c r="BQ384" s="455" t="s">
        <v>3198</v>
      </c>
      <c r="BV384" s="455" t="s">
        <v>3199</v>
      </c>
      <c r="BW384" s="455"/>
      <c r="CC384" s="455" t="s">
        <v>3200</v>
      </c>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c r="DL384" s="36"/>
      <c r="DM384" s="36"/>
      <c r="DN384" s="36"/>
      <c r="DO384" s="36"/>
      <c r="DP384" s="36"/>
      <c r="DQ384" s="36"/>
      <c r="DR384" s="36"/>
      <c r="DS384" s="36"/>
      <c r="DT384" s="36"/>
      <c r="DU384" s="36"/>
      <c r="DV384" s="36"/>
      <c r="DW384" s="36"/>
      <c r="DX384" s="36"/>
      <c r="DY384" s="36"/>
      <c r="DZ384" s="36"/>
      <c r="EA384" s="36"/>
      <c r="EB384" s="36"/>
      <c r="EC384" s="36"/>
      <c r="ED384" s="36"/>
      <c r="EE384" s="36"/>
      <c r="EF384" s="36"/>
      <c r="EG384" s="36"/>
      <c r="EH384" s="36"/>
      <c r="EI384" s="36"/>
      <c r="EJ384" s="36"/>
    </row>
    <row r="385" spans="1:140" ht="18.75" x14ac:dyDescent="0.3">
      <c r="A385" s="477"/>
      <c r="B385" s="478"/>
      <c r="C385" s="479">
        <v>372</v>
      </c>
      <c r="D385" s="480"/>
      <c r="E385" s="500"/>
      <c r="F385" s="481"/>
      <c r="G385" s="462"/>
      <c r="H385" s="463"/>
      <c r="I385" s="501"/>
      <c r="J385" s="497"/>
      <c r="K385" s="465"/>
      <c r="L385" s="466"/>
      <c r="M385" s="439"/>
      <c r="N385" s="399" t="str">
        <f t="shared" si="177"/>
        <v/>
      </c>
      <c r="O385" s="484"/>
      <c r="P385" s="484"/>
      <c r="Q385" s="484"/>
      <c r="R385" s="484"/>
      <c r="S385" s="484"/>
      <c r="T385" s="466"/>
      <c r="U385" s="485"/>
      <c r="V385" s="494"/>
      <c r="W385" s="495"/>
      <c r="X385" s="496"/>
      <c r="Y385" s="404">
        <f t="shared" si="178"/>
        <v>0</v>
      </c>
      <c r="Z385" s="405">
        <f t="shared" si="179"/>
        <v>0</v>
      </c>
      <c r="AA385" s="486"/>
      <c r="AB385" s="442">
        <f t="shared" si="180"/>
        <v>0</v>
      </c>
      <c r="AC385" s="487"/>
      <c r="AD385" s="409" t="str">
        <f t="shared" si="181"/>
        <v/>
      </c>
      <c r="AE385" s="410">
        <f t="shared" si="182"/>
        <v>0</v>
      </c>
      <c r="AF385" s="507"/>
      <c r="AG385" s="505"/>
      <c r="AH385" s="489"/>
      <c r="AI385" s="413">
        <f t="shared" si="183"/>
        <v>0</v>
      </c>
      <c r="AJ385" s="414">
        <f t="shared" si="184"/>
        <v>0</v>
      </c>
      <c r="AK385" s="415">
        <f t="shared" si="185"/>
        <v>0</v>
      </c>
      <c r="AL385" s="416">
        <f t="shared" si="186"/>
        <v>0</v>
      </c>
      <c r="AM385" s="416">
        <f t="shared" si="187"/>
        <v>0</v>
      </c>
      <c r="AN385" s="416">
        <f t="shared" si="188"/>
        <v>0</v>
      </c>
      <c r="AO385" s="416">
        <f t="shared" si="189"/>
        <v>0</v>
      </c>
      <c r="AP385" s="476" t="str">
        <f t="shared" si="190"/>
        <v xml:space="preserve"> </v>
      </c>
      <c r="AQ385" s="419" t="str">
        <f t="shared" si="191"/>
        <v xml:space="preserve"> </v>
      </c>
      <c r="AR385" s="419" t="str">
        <f t="shared" si="192"/>
        <v xml:space="preserve"> </v>
      </c>
      <c r="AS385" s="419" t="str">
        <f t="shared" si="193"/>
        <v xml:space="preserve"> </v>
      </c>
      <c r="AT385" s="419" t="str">
        <f t="shared" si="194"/>
        <v xml:space="preserve"> </v>
      </c>
      <c r="AU385" s="419" t="str">
        <f t="shared" si="195"/>
        <v xml:space="preserve"> </v>
      </c>
      <c r="AV385" s="420" t="str">
        <f t="shared" si="196"/>
        <v xml:space="preserve"> </v>
      </c>
      <c r="AW385" s="447" t="str">
        <f t="shared" si="197"/>
        <v/>
      </c>
      <c r="AX385" s="422" t="str">
        <f t="shared" si="198"/>
        <v/>
      </c>
      <c r="AY385" s="448" t="str">
        <f t="shared" si="199"/>
        <v/>
      </c>
      <c r="AZ385" s="449" t="str">
        <f t="shared" si="200"/>
        <v/>
      </c>
      <c r="BA385" s="450" t="str">
        <f t="shared" si="201"/>
        <v/>
      </c>
      <c r="BB385" s="451" t="str">
        <f t="shared" si="202"/>
        <v/>
      </c>
      <c r="BC385" s="452" t="str">
        <f t="shared" si="203"/>
        <v/>
      </c>
      <c r="BD385" s="451" t="str">
        <f t="shared" si="204"/>
        <v/>
      </c>
      <c r="BE385" s="453" t="str">
        <f t="shared" si="205"/>
        <v/>
      </c>
      <c r="BF385" s="451" t="str">
        <f t="shared" si="206"/>
        <v/>
      </c>
      <c r="BG385" s="452" t="str">
        <f t="shared" si="207"/>
        <v/>
      </c>
      <c r="BH385" s="454" t="str">
        <f t="shared" si="208"/>
        <v/>
      </c>
      <c r="BI385" s="431"/>
      <c r="BQ385" s="455" t="s">
        <v>3201</v>
      </c>
      <c r="BV385" s="455" t="s">
        <v>3202</v>
      </c>
      <c r="BW385" s="455"/>
      <c r="CC385" s="455" t="s">
        <v>3203</v>
      </c>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c r="DL385" s="36"/>
      <c r="DM385" s="36"/>
      <c r="DN385" s="36"/>
      <c r="DO385" s="36"/>
      <c r="DP385" s="36"/>
      <c r="DQ385" s="36"/>
      <c r="DR385" s="36"/>
      <c r="DS385" s="36"/>
      <c r="DT385" s="36"/>
      <c r="DU385" s="36"/>
      <c r="DV385" s="36"/>
      <c r="DW385" s="36"/>
      <c r="DX385" s="36"/>
      <c r="DY385" s="36"/>
      <c r="DZ385" s="36"/>
      <c r="EA385" s="36"/>
      <c r="EB385" s="36"/>
      <c r="EC385" s="36"/>
      <c r="ED385" s="36"/>
      <c r="EE385" s="36"/>
      <c r="EF385" s="36"/>
      <c r="EG385" s="36"/>
      <c r="EH385" s="36"/>
      <c r="EI385" s="36"/>
      <c r="EJ385" s="36"/>
    </row>
    <row r="386" spans="1:140" ht="18.75" x14ac:dyDescent="0.3">
      <c r="A386" s="477"/>
      <c r="B386" s="478"/>
      <c r="C386" s="479">
        <v>373</v>
      </c>
      <c r="D386" s="480"/>
      <c r="E386" s="500"/>
      <c r="F386" s="481"/>
      <c r="G386" s="462"/>
      <c r="H386" s="463"/>
      <c r="I386" s="501"/>
      <c r="J386" s="497"/>
      <c r="K386" s="465"/>
      <c r="L386" s="466"/>
      <c r="M386" s="439"/>
      <c r="N386" s="399" t="str">
        <f t="shared" si="177"/>
        <v/>
      </c>
      <c r="O386" s="484"/>
      <c r="P386" s="484"/>
      <c r="Q386" s="484"/>
      <c r="R386" s="484"/>
      <c r="S386" s="484"/>
      <c r="T386" s="466"/>
      <c r="U386" s="485"/>
      <c r="V386" s="494"/>
      <c r="W386" s="495"/>
      <c r="X386" s="496"/>
      <c r="Y386" s="404">
        <f t="shared" si="178"/>
        <v>0</v>
      </c>
      <c r="Z386" s="405">
        <f t="shared" si="179"/>
        <v>0</v>
      </c>
      <c r="AA386" s="486"/>
      <c r="AB386" s="442">
        <f t="shared" si="180"/>
        <v>0</v>
      </c>
      <c r="AC386" s="487"/>
      <c r="AD386" s="409" t="str">
        <f t="shared" si="181"/>
        <v/>
      </c>
      <c r="AE386" s="410">
        <f t="shared" si="182"/>
        <v>0</v>
      </c>
      <c r="AF386" s="507"/>
      <c r="AG386" s="505"/>
      <c r="AH386" s="489"/>
      <c r="AI386" s="413">
        <f t="shared" si="183"/>
        <v>0</v>
      </c>
      <c r="AJ386" s="414">
        <f t="shared" si="184"/>
        <v>0</v>
      </c>
      <c r="AK386" s="415">
        <f t="shared" si="185"/>
        <v>0</v>
      </c>
      <c r="AL386" s="416">
        <f t="shared" si="186"/>
        <v>0</v>
      </c>
      <c r="AM386" s="416">
        <f t="shared" si="187"/>
        <v>0</v>
      </c>
      <c r="AN386" s="416">
        <f t="shared" si="188"/>
        <v>0</v>
      </c>
      <c r="AO386" s="416">
        <f t="shared" si="189"/>
        <v>0</v>
      </c>
      <c r="AP386" s="476" t="str">
        <f t="shared" si="190"/>
        <v xml:space="preserve"> </v>
      </c>
      <c r="AQ386" s="419" t="str">
        <f t="shared" si="191"/>
        <v xml:space="preserve"> </v>
      </c>
      <c r="AR386" s="419" t="str">
        <f t="shared" si="192"/>
        <v xml:space="preserve"> </v>
      </c>
      <c r="AS386" s="419" t="str">
        <f t="shared" si="193"/>
        <v xml:space="preserve"> </v>
      </c>
      <c r="AT386" s="419" t="str">
        <f t="shared" si="194"/>
        <v xml:space="preserve"> </v>
      </c>
      <c r="AU386" s="419" t="str">
        <f t="shared" si="195"/>
        <v xml:space="preserve"> </v>
      </c>
      <c r="AV386" s="420" t="str">
        <f t="shared" si="196"/>
        <v xml:space="preserve"> </v>
      </c>
      <c r="AW386" s="447" t="str">
        <f t="shared" si="197"/>
        <v/>
      </c>
      <c r="AX386" s="422" t="str">
        <f t="shared" si="198"/>
        <v/>
      </c>
      <c r="AY386" s="448" t="str">
        <f t="shared" si="199"/>
        <v/>
      </c>
      <c r="AZ386" s="449" t="str">
        <f t="shared" si="200"/>
        <v/>
      </c>
      <c r="BA386" s="450" t="str">
        <f t="shared" si="201"/>
        <v/>
      </c>
      <c r="BB386" s="451" t="str">
        <f t="shared" si="202"/>
        <v/>
      </c>
      <c r="BC386" s="452" t="str">
        <f t="shared" si="203"/>
        <v/>
      </c>
      <c r="BD386" s="451" t="str">
        <f t="shared" si="204"/>
        <v/>
      </c>
      <c r="BE386" s="453" t="str">
        <f t="shared" si="205"/>
        <v/>
      </c>
      <c r="BF386" s="451" t="str">
        <f t="shared" si="206"/>
        <v/>
      </c>
      <c r="BG386" s="452" t="str">
        <f t="shared" si="207"/>
        <v/>
      </c>
      <c r="BH386" s="454" t="str">
        <f t="shared" si="208"/>
        <v/>
      </c>
      <c r="BI386" s="431"/>
      <c r="BQ386" s="455" t="s">
        <v>3204</v>
      </c>
      <c r="BV386" s="455" t="s">
        <v>3205</v>
      </c>
      <c r="BW386" s="455"/>
      <c r="CC386" s="455" t="s">
        <v>3206</v>
      </c>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c r="DL386" s="36"/>
      <c r="DM386" s="36"/>
      <c r="DN386" s="36"/>
      <c r="DO386" s="36"/>
      <c r="DP386" s="36"/>
      <c r="DQ386" s="36"/>
      <c r="DR386" s="36"/>
      <c r="DS386" s="36"/>
      <c r="DT386" s="36"/>
      <c r="DU386" s="36"/>
      <c r="DV386" s="36"/>
      <c r="DW386" s="36"/>
      <c r="DX386" s="36"/>
      <c r="DY386" s="36"/>
      <c r="DZ386" s="36"/>
      <c r="EA386" s="36"/>
      <c r="EB386" s="36"/>
      <c r="EC386" s="36"/>
      <c r="ED386" s="36"/>
      <c r="EE386" s="36"/>
      <c r="EF386" s="36"/>
      <c r="EG386" s="36"/>
      <c r="EH386" s="36"/>
      <c r="EI386" s="36"/>
      <c r="EJ386" s="36"/>
    </row>
    <row r="387" spans="1:140" ht="18.75" x14ac:dyDescent="0.3">
      <c r="A387" s="477"/>
      <c r="B387" s="478"/>
      <c r="C387" s="469">
        <v>374</v>
      </c>
      <c r="D387" s="498"/>
      <c r="E387" s="515"/>
      <c r="F387" s="481"/>
      <c r="G387" s="462"/>
      <c r="H387" s="463"/>
      <c r="I387" s="501"/>
      <c r="J387" s="497"/>
      <c r="K387" s="465"/>
      <c r="L387" s="466"/>
      <c r="M387" s="439"/>
      <c r="N387" s="399" t="str">
        <f t="shared" si="177"/>
        <v/>
      </c>
      <c r="O387" s="484"/>
      <c r="P387" s="484"/>
      <c r="Q387" s="484"/>
      <c r="R387" s="484"/>
      <c r="S387" s="484"/>
      <c r="T387" s="466"/>
      <c r="U387" s="485"/>
      <c r="V387" s="494"/>
      <c r="W387" s="495"/>
      <c r="X387" s="496"/>
      <c r="Y387" s="404">
        <f t="shared" si="178"/>
        <v>0</v>
      </c>
      <c r="Z387" s="405">
        <f t="shared" si="179"/>
        <v>0</v>
      </c>
      <c r="AA387" s="486"/>
      <c r="AB387" s="442">
        <f t="shared" si="180"/>
        <v>0</v>
      </c>
      <c r="AC387" s="487"/>
      <c r="AD387" s="409" t="str">
        <f t="shared" si="181"/>
        <v/>
      </c>
      <c r="AE387" s="410">
        <f t="shared" si="182"/>
        <v>0</v>
      </c>
      <c r="AF387" s="507"/>
      <c r="AG387" s="505"/>
      <c r="AH387" s="489"/>
      <c r="AI387" s="413">
        <f t="shared" si="183"/>
        <v>0</v>
      </c>
      <c r="AJ387" s="414">
        <f t="shared" si="184"/>
        <v>0</v>
      </c>
      <c r="AK387" s="415">
        <f t="shared" si="185"/>
        <v>0</v>
      </c>
      <c r="AL387" s="416">
        <f t="shared" si="186"/>
        <v>0</v>
      </c>
      <c r="AM387" s="416">
        <f t="shared" si="187"/>
        <v>0</v>
      </c>
      <c r="AN387" s="416">
        <f t="shared" si="188"/>
        <v>0</v>
      </c>
      <c r="AO387" s="416">
        <f t="shared" si="189"/>
        <v>0</v>
      </c>
      <c r="AP387" s="476" t="str">
        <f t="shared" si="190"/>
        <v xml:space="preserve"> </v>
      </c>
      <c r="AQ387" s="419" t="str">
        <f t="shared" si="191"/>
        <v xml:space="preserve"> </v>
      </c>
      <c r="AR387" s="419" t="str">
        <f t="shared" si="192"/>
        <v xml:space="preserve"> </v>
      </c>
      <c r="AS387" s="419" t="str">
        <f t="shared" si="193"/>
        <v xml:space="preserve"> </v>
      </c>
      <c r="AT387" s="419" t="str">
        <f t="shared" si="194"/>
        <v xml:space="preserve"> </v>
      </c>
      <c r="AU387" s="419" t="str">
        <f t="shared" si="195"/>
        <v xml:space="preserve"> </v>
      </c>
      <c r="AV387" s="420" t="str">
        <f t="shared" si="196"/>
        <v xml:space="preserve"> </v>
      </c>
      <c r="AW387" s="447" t="str">
        <f t="shared" si="197"/>
        <v/>
      </c>
      <c r="AX387" s="422" t="str">
        <f t="shared" si="198"/>
        <v/>
      </c>
      <c r="AY387" s="448" t="str">
        <f t="shared" si="199"/>
        <v/>
      </c>
      <c r="AZ387" s="449" t="str">
        <f t="shared" si="200"/>
        <v/>
      </c>
      <c r="BA387" s="450" t="str">
        <f t="shared" si="201"/>
        <v/>
      </c>
      <c r="BB387" s="451" t="str">
        <f t="shared" si="202"/>
        <v/>
      </c>
      <c r="BC387" s="452" t="str">
        <f t="shared" si="203"/>
        <v/>
      </c>
      <c r="BD387" s="451" t="str">
        <f t="shared" si="204"/>
        <v/>
      </c>
      <c r="BE387" s="453" t="str">
        <f t="shared" si="205"/>
        <v/>
      </c>
      <c r="BF387" s="451" t="str">
        <f t="shared" si="206"/>
        <v/>
      </c>
      <c r="BG387" s="452" t="str">
        <f t="shared" si="207"/>
        <v/>
      </c>
      <c r="BH387" s="454" t="str">
        <f t="shared" si="208"/>
        <v/>
      </c>
      <c r="BI387" s="431"/>
      <c r="BQ387" s="455" t="s">
        <v>3207</v>
      </c>
      <c r="BV387" s="455" t="s">
        <v>3208</v>
      </c>
      <c r="BW387" s="455"/>
      <c r="CC387" s="455" t="s">
        <v>3209</v>
      </c>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c r="DL387" s="36"/>
      <c r="DM387" s="36"/>
      <c r="DN387" s="36"/>
      <c r="DO387" s="36"/>
      <c r="DP387" s="36"/>
      <c r="DQ387" s="36"/>
      <c r="DR387" s="36"/>
      <c r="DS387" s="36"/>
      <c r="DT387" s="36"/>
      <c r="DU387" s="36"/>
      <c r="DV387" s="36"/>
      <c r="DW387" s="36"/>
      <c r="DX387" s="36"/>
      <c r="DY387" s="36"/>
      <c r="DZ387" s="36"/>
      <c r="EA387" s="36"/>
      <c r="EB387" s="36"/>
      <c r="EC387" s="36"/>
      <c r="ED387" s="36"/>
      <c r="EE387" s="36"/>
      <c r="EF387" s="36"/>
      <c r="EG387" s="36"/>
      <c r="EH387" s="36"/>
      <c r="EI387" s="36"/>
      <c r="EJ387" s="36"/>
    </row>
    <row r="388" spans="1:140" ht="18.75" x14ac:dyDescent="0.3">
      <c r="A388" s="477"/>
      <c r="B388" s="478"/>
      <c r="C388" s="479">
        <v>375</v>
      </c>
      <c r="D388" s="480"/>
      <c r="E388" s="500"/>
      <c r="F388" s="481"/>
      <c r="G388" s="462"/>
      <c r="H388" s="463"/>
      <c r="I388" s="501"/>
      <c r="J388" s="497"/>
      <c r="K388" s="465"/>
      <c r="L388" s="466"/>
      <c r="M388" s="439"/>
      <c r="N388" s="399" t="str">
        <f t="shared" si="177"/>
        <v/>
      </c>
      <c r="O388" s="484"/>
      <c r="P388" s="484"/>
      <c r="Q388" s="484"/>
      <c r="R388" s="484"/>
      <c r="S388" s="484"/>
      <c r="T388" s="466"/>
      <c r="U388" s="485"/>
      <c r="V388" s="494"/>
      <c r="W388" s="495"/>
      <c r="X388" s="496"/>
      <c r="Y388" s="404">
        <f t="shared" si="178"/>
        <v>0</v>
      </c>
      <c r="Z388" s="405">
        <f t="shared" si="179"/>
        <v>0</v>
      </c>
      <c r="AA388" s="486"/>
      <c r="AB388" s="442">
        <f t="shared" si="180"/>
        <v>0</v>
      </c>
      <c r="AC388" s="487"/>
      <c r="AD388" s="409" t="str">
        <f t="shared" si="181"/>
        <v/>
      </c>
      <c r="AE388" s="410">
        <f t="shared" si="182"/>
        <v>0</v>
      </c>
      <c r="AF388" s="507"/>
      <c r="AG388" s="505"/>
      <c r="AH388" s="489"/>
      <c r="AI388" s="413">
        <f t="shared" si="183"/>
        <v>0</v>
      </c>
      <c r="AJ388" s="414">
        <f t="shared" si="184"/>
        <v>0</v>
      </c>
      <c r="AK388" s="415">
        <f t="shared" si="185"/>
        <v>0</v>
      </c>
      <c r="AL388" s="416">
        <f t="shared" si="186"/>
        <v>0</v>
      </c>
      <c r="AM388" s="416">
        <f t="shared" si="187"/>
        <v>0</v>
      </c>
      <c r="AN388" s="416">
        <f t="shared" si="188"/>
        <v>0</v>
      </c>
      <c r="AO388" s="416">
        <f t="shared" si="189"/>
        <v>0</v>
      </c>
      <c r="AP388" s="476" t="str">
        <f t="shared" si="190"/>
        <v xml:space="preserve"> </v>
      </c>
      <c r="AQ388" s="419" t="str">
        <f t="shared" si="191"/>
        <v xml:space="preserve"> </v>
      </c>
      <c r="AR388" s="419" t="str">
        <f t="shared" si="192"/>
        <v xml:space="preserve"> </v>
      </c>
      <c r="AS388" s="419" t="str">
        <f t="shared" si="193"/>
        <v xml:space="preserve"> </v>
      </c>
      <c r="AT388" s="419" t="str">
        <f t="shared" si="194"/>
        <v xml:space="preserve"> </v>
      </c>
      <c r="AU388" s="419" t="str">
        <f t="shared" si="195"/>
        <v xml:space="preserve"> </v>
      </c>
      <c r="AV388" s="420" t="str">
        <f t="shared" si="196"/>
        <v xml:space="preserve"> </v>
      </c>
      <c r="AW388" s="447" t="str">
        <f t="shared" si="197"/>
        <v/>
      </c>
      <c r="AX388" s="422" t="str">
        <f t="shared" si="198"/>
        <v/>
      </c>
      <c r="AY388" s="448" t="str">
        <f t="shared" si="199"/>
        <v/>
      </c>
      <c r="AZ388" s="449" t="str">
        <f t="shared" si="200"/>
        <v/>
      </c>
      <c r="BA388" s="450" t="str">
        <f t="shared" si="201"/>
        <v/>
      </c>
      <c r="BB388" s="451" t="str">
        <f t="shared" si="202"/>
        <v/>
      </c>
      <c r="BC388" s="452" t="str">
        <f t="shared" si="203"/>
        <v/>
      </c>
      <c r="BD388" s="451" t="str">
        <f t="shared" si="204"/>
        <v/>
      </c>
      <c r="BE388" s="453" t="str">
        <f t="shared" si="205"/>
        <v/>
      </c>
      <c r="BF388" s="451" t="str">
        <f t="shared" si="206"/>
        <v/>
      </c>
      <c r="BG388" s="452" t="str">
        <f t="shared" si="207"/>
        <v/>
      </c>
      <c r="BH388" s="454" t="str">
        <f t="shared" si="208"/>
        <v/>
      </c>
      <c r="BI388" s="431"/>
      <c r="BQ388" s="455" t="s">
        <v>3210</v>
      </c>
      <c r="BV388" s="455" t="s">
        <v>3211</v>
      </c>
      <c r="BW388" s="455"/>
      <c r="CC388" s="455" t="s">
        <v>3212</v>
      </c>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c r="DL388" s="36"/>
      <c r="DM388" s="36"/>
      <c r="DN388" s="36"/>
      <c r="DO388" s="36"/>
      <c r="DP388" s="36"/>
      <c r="DQ388" s="36"/>
      <c r="DR388" s="36"/>
      <c r="DS388" s="36"/>
      <c r="DT388" s="36"/>
      <c r="DU388" s="36"/>
      <c r="DV388" s="36"/>
      <c r="DW388" s="36"/>
      <c r="DX388" s="36"/>
      <c r="DY388" s="36"/>
      <c r="DZ388" s="36"/>
      <c r="EA388" s="36"/>
      <c r="EB388" s="36"/>
      <c r="EC388" s="36"/>
      <c r="ED388" s="36"/>
      <c r="EE388" s="36"/>
      <c r="EF388" s="36"/>
      <c r="EG388" s="36"/>
      <c r="EH388" s="36"/>
      <c r="EI388" s="36"/>
      <c r="EJ388" s="36"/>
    </row>
    <row r="389" spans="1:140" ht="18.75" x14ac:dyDescent="0.3">
      <c r="A389" s="477"/>
      <c r="B389" s="478"/>
      <c r="C389" s="469">
        <v>376</v>
      </c>
      <c r="D389" s="480"/>
      <c r="E389" s="500"/>
      <c r="F389" s="481"/>
      <c r="G389" s="462"/>
      <c r="H389" s="463"/>
      <c r="I389" s="501"/>
      <c r="J389" s="497"/>
      <c r="K389" s="465"/>
      <c r="L389" s="466"/>
      <c r="M389" s="439"/>
      <c r="N389" s="399" t="str">
        <f t="shared" si="177"/>
        <v/>
      </c>
      <c r="O389" s="484"/>
      <c r="P389" s="484"/>
      <c r="Q389" s="484"/>
      <c r="R389" s="484"/>
      <c r="S389" s="484"/>
      <c r="T389" s="466"/>
      <c r="U389" s="485"/>
      <c r="V389" s="494"/>
      <c r="W389" s="495"/>
      <c r="X389" s="496"/>
      <c r="Y389" s="404">
        <f t="shared" si="178"/>
        <v>0</v>
      </c>
      <c r="Z389" s="405">
        <f t="shared" si="179"/>
        <v>0</v>
      </c>
      <c r="AA389" s="486"/>
      <c r="AB389" s="442">
        <f t="shared" si="180"/>
        <v>0</v>
      </c>
      <c r="AC389" s="487"/>
      <c r="AD389" s="409" t="str">
        <f t="shared" si="181"/>
        <v/>
      </c>
      <c r="AE389" s="410">
        <f t="shared" si="182"/>
        <v>0</v>
      </c>
      <c r="AF389" s="507"/>
      <c r="AG389" s="505"/>
      <c r="AH389" s="489"/>
      <c r="AI389" s="413">
        <f t="shared" si="183"/>
        <v>0</v>
      </c>
      <c r="AJ389" s="414">
        <f t="shared" si="184"/>
        <v>0</v>
      </c>
      <c r="AK389" s="415">
        <f t="shared" si="185"/>
        <v>0</v>
      </c>
      <c r="AL389" s="416">
        <f t="shared" si="186"/>
        <v>0</v>
      </c>
      <c r="AM389" s="416">
        <f t="shared" si="187"/>
        <v>0</v>
      </c>
      <c r="AN389" s="416">
        <f t="shared" si="188"/>
        <v>0</v>
      </c>
      <c r="AO389" s="416">
        <f t="shared" si="189"/>
        <v>0</v>
      </c>
      <c r="AP389" s="476" t="str">
        <f t="shared" si="190"/>
        <v xml:space="preserve"> </v>
      </c>
      <c r="AQ389" s="419" t="str">
        <f t="shared" si="191"/>
        <v xml:space="preserve"> </v>
      </c>
      <c r="AR389" s="419" t="str">
        <f t="shared" si="192"/>
        <v xml:space="preserve"> </v>
      </c>
      <c r="AS389" s="419" t="str">
        <f t="shared" si="193"/>
        <v xml:space="preserve"> </v>
      </c>
      <c r="AT389" s="419" t="str">
        <f t="shared" si="194"/>
        <v xml:space="preserve"> </v>
      </c>
      <c r="AU389" s="419" t="str">
        <f t="shared" si="195"/>
        <v xml:space="preserve"> </v>
      </c>
      <c r="AV389" s="420" t="str">
        <f t="shared" si="196"/>
        <v xml:space="preserve"> </v>
      </c>
      <c r="AW389" s="447" t="str">
        <f t="shared" si="197"/>
        <v/>
      </c>
      <c r="AX389" s="422" t="str">
        <f t="shared" si="198"/>
        <v/>
      </c>
      <c r="AY389" s="448" t="str">
        <f t="shared" si="199"/>
        <v/>
      </c>
      <c r="AZ389" s="449" t="str">
        <f t="shared" si="200"/>
        <v/>
      </c>
      <c r="BA389" s="450" t="str">
        <f t="shared" si="201"/>
        <v/>
      </c>
      <c r="BB389" s="451" t="str">
        <f t="shared" si="202"/>
        <v/>
      </c>
      <c r="BC389" s="452" t="str">
        <f t="shared" si="203"/>
        <v/>
      </c>
      <c r="BD389" s="451" t="str">
        <f t="shared" si="204"/>
        <v/>
      </c>
      <c r="BE389" s="453" t="str">
        <f t="shared" si="205"/>
        <v/>
      </c>
      <c r="BF389" s="451" t="str">
        <f t="shared" si="206"/>
        <v/>
      </c>
      <c r="BG389" s="452" t="str">
        <f t="shared" si="207"/>
        <v/>
      </c>
      <c r="BH389" s="454" t="str">
        <f t="shared" si="208"/>
        <v/>
      </c>
      <c r="BI389" s="431"/>
      <c r="BQ389" s="455" t="s">
        <v>3213</v>
      </c>
      <c r="BV389" s="455" t="s">
        <v>3214</v>
      </c>
      <c r="BW389" s="455"/>
      <c r="CC389" s="455" t="s">
        <v>3215</v>
      </c>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c r="ED389" s="36"/>
      <c r="EE389" s="36"/>
      <c r="EF389" s="36"/>
      <c r="EG389" s="36"/>
      <c r="EH389" s="36"/>
      <c r="EI389" s="36"/>
      <c r="EJ389" s="36"/>
    </row>
    <row r="390" spans="1:140" ht="18.75" x14ac:dyDescent="0.3">
      <c r="A390" s="477"/>
      <c r="B390" s="478"/>
      <c r="C390" s="479">
        <v>377</v>
      </c>
      <c r="D390" s="480"/>
      <c r="E390" s="500"/>
      <c r="F390" s="481"/>
      <c r="G390" s="462"/>
      <c r="H390" s="463"/>
      <c r="I390" s="501"/>
      <c r="J390" s="497"/>
      <c r="K390" s="465"/>
      <c r="L390" s="466"/>
      <c r="M390" s="439"/>
      <c r="N390" s="399" t="str">
        <f t="shared" si="177"/>
        <v/>
      </c>
      <c r="O390" s="484"/>
      <c r="P390" s="484"/>
      <c r="Q390" s="484"/>
      <c r="R390" s="484"/>
      <c r="S390" s="484"/>
      <c r="T390" s="466"/>
      <c r="U390" s="485"/>
      <c r="V390" s="494"/>
      <c r="W390" s="495"/>
      <c r="X390" s="496"/>
      <c r="Y390" s="404">
        <f t="shared" si="178"/>
        <v>0</v>
      </c>
      <c r="Z390" s="405">
        <f t="shared" si="179"/>
        <v>0</v>
      </c>
      <c r="AA390" s="486"/>
      <c r="AB390" s="442">
        <f t="shared" si="180"/>
        <v>0</v>
      </c>
      <c r="AC390" s="487"/>
      <c r="AD390" s="409" t="str">
        <f t="shared" si="181"/>
        <v/>
      </c>
      <c r="AE390" s="410">
        <f t="shared" si="182"/>
        <v>0</v>
      </c>
      <c r="AF390" s="507"/>
      <c r="AG390" s="505"/>
      <c r="AH390" s="489"/>
      <c r="AI390" s="413">
        <f t="shared" si="183"/>
        <v>0</v>
      </c>
      <c r="AJ390" s="414">
        <f t="shared" si="184"/>
        <v>0</v>
      </c>
      <c r="AK390" s="415">
        <f t="shared" si="185"/>
        <v>0</v>
      </c>
      <c r="AL390" s="416">
        <f t="shared" si="186"/>
        <v>0</v>
      </c>
      <c r="AM390" s="416">
        <f t="shared" si="187"/>
        <v>0</v>
      </c>
      <c r="AN390" s="416">
        <f t="shared" si="188"/>
        <v>0</v>
      </c>
      <c r="AO390" s="416">
        <f t="shared" si="189"/>
        <v>0</v>
      </c>
      <c r="AP390" s="476" t="str">
        <f t="shared" si="190"/>
        <v xml:space="preserve"> </v>
      </c>
      <c r="AQ390" s="419" t="str">
        <f t="shared" si="191"/>
        <v xml:space="preserve"> </v>
      </c>
      <c r="AR390" s="419" t="str">
        <f t="shared" si="192"/>
        <v xml:space="preserve"> </v>
      </c>
      <c r="AS390" s="419" t="str">
        <f t="shared" si="193"/>
        <v xml:space="preserve"> </v>
      </c>
      <c r="AT390" s="419" t="str">
        <f t="shared" si="194"/>
        <v xml:space="preserve"> </v>
      </c>
      <c r="AU390" s="419" t="str">
        <f t="shared" si="195"/>
        <v xml:space="preserve"> </v>
      </c>
      <c r="AV390" s="420" t="str">
        <f t="shared" si="196"/>
        <v xml:space="preserve"> </v>
      </c>
      <c r="AW390" s="447" t="str">
        <f t="shared" si="197"/>
        <v/>
      </c>
      <c r="AX390" s="422" t="str">
        <f t="shared" si="198"/>
        <v/>
      </c>
      <c r="AY390" s="448" t="str">
        <f t="shared" si="199"/>
        <v/>
      </c>
      <c r="AZ390" s="449" t="str">
        <f t="shared" si="200"/>
        <v/>
      </c>
      <c r="BA390" s="450" t="str">
        <f t="shared" si="201"/>
        <v/>
      </c>
      <c r="BB390" s="451" t="str">
        <f t="shared" si="202"/>
        <v/>
      </c>
      <c r="BC390" s="452" t="str">
        <f t="shared" si="203"/>
        <v/>
      </c>
      <c r="BD390" s="451" t="str">
        <f t="shared" si="204"/>
        <v/>
      </c>
      <c r="BE390" s="453" t="str">
        <f t="shared" si="205"/>
        <v/>
      </c>
      <c r="BF390" s="451" t="str">
        <f t="shared" si="206"/>
        <v/>
      </c>
      <c r="BG390" s="452" t="str">
        <f t="shared" si="207"/>
        <v/>
      </c>
      <c r="BH390" s="454" t="str">
        <f t="shared" si="208"/>
        <v/>
      </c>
      <c r="BI390" s="431"/>
      <c r="BQ390" s="455" t="s">
        <v>3216</v>
      </c>
      <c r="BV390" s="455" t="s">
        <v>3217</v>
      </c>
      <c r="BW390" s="455"/>
      <c r="CC390" s="455" t="s">
        <v>3218</v>
      </c>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36"/>
      <c r="EB390" s="36"/>
      <c r="EC390" s="36"/>
      <c r="ED390" s="36"/>
      <c r="EE390" s="36"/>
      <c r="EF390" s="36"/>
      <c r="EG390" s="36"/>
      <c r="EH390" s="36"/>
      <c r="EI390" s="36"/>
      <c r="EJ390" s="36"/>
    </row>
    <row r="391" spans="1:140" ht="18.75" x14ac:dyDescent="0.3">
      <c r="A391" s="477"/>
      <c r="B391" s="478"/>
      <c r="C391" s="479">
        <v>378</v>
      </c>
      <c r="D391" s="498"/>
      <c r="E391" s="515"/>
      <c r="F391" s="481"/>
      <c r="G391" s="462"/>
      <c r="H391" s="463"/>
      <c r="I391" s="501"/>
      <c r="J391" s="497"/>
      <c r="K391" s="465"/>
      <c r="L391" s="466"/>
      <c r="M391" s="439"/>
      <c r="N391" s="399" t="str">
        <f t="shared" si="177"/>
        <v/>
      </c>
      <c r="O391" s="484"/>
      <c r="P391" s="484"/>
      <c r="Q391" s="484"/>
      <c r="R391" s="484"/>
      <c r="S391" s="484"/>
      <c r="T391" s="466"/>
      <c r="U391" s="485"/>
      <c r="V391" s="494"/>
      <c r="W391" s="495"/>
      <c r="X391" s="496"/>
      <c r="Y391" s="404">
        <f t="shared" si="178"/>
        <v>0</v>
      </c>
      <c r="Z391" s="405">
        <f t="shared" si="179"/>
        <v>0</v>
      </c>
      <c r="AA391" s="486"/>
      <c r="AB391" s="442">
        <f t="shared" si="180"/>
        <v>0</v>
      </c>
      <c r="AC391" s="487"/>
      <c r="AD391" s="409" t="str">
        <f t="shared" si="181"/>
        <v/>
      </c>
      <c r="AE391" s="410">
        <f t="shared" si="182"/>
        <v>0</v>
      </c>
      <c r="AF391" s="507"/>
      <c r="AG391" s="505"/>
      <c r="AH391" s="489"/>
      <c r="AI391" s="413">
        <f t="shared" si="183"/>
        <v>0</v>
      </c>
      <c r="AJ391" s="414">
        <f t="shared" si="184"/>
        <v>0</v>
      </c>
      <c r="AK391" s="415">
        <f t="shared" si="185"/>
        <v>0</v>
      </c>
      <c r="AL391" s="416">
        <f t="shared" si="186"/>
        <v>0</v>
      </c>
      <c r="AM391" s="416">
        <f t="shared" si="187"/>
        <v>0</v>
      </c>
      <c r="AN391" s="416">
        <f t="shared" si="188"/>
        <v>0</v>
      </c>
      <c r="AO391" s="416">
        <f t="shared" si="189"/>
        <v>0</v>
      </c>
      <c r="AP391" s="476" t="str">
        <f t="shared" si="190"/>
        <v xml:space="preserve"> </v>
      </c>
      <c r="AQ391" s="419" t="str">
        <f t="shared" si="191"/>
        <v xml:space="preserve"> </v>
      </c>
      <c r="AR391" s="419" t="str">
        <f t="shared" si="192"/>
        <v xml:space="preserve"> </v>
      </c>
      <c r="AS391" s="419" t="str">
        <f t="shared" si="193"/>
        <v xml:space="preserve"> </v>
      </c>
      <c r="AT391" s="419" t="str">
        <f t="shared" si="194"/>
        <v xml:space="preserve"> </v>
      </c>
      <c r="AU391" s="419" t="str">
        <f t="shared" si="195"/>
        <v xml:space="preserve"> </v>
      </c>
      <c r="AV391" s="420" t="str">
        <f t="shared" si="196"/>
        <v xml:space="preserve"> </v>
      </c>
      <c r="AW391" s="447" t="str">
        <f t="shared" si="197"/>
        <v/>
      </c>
      <c r="AX391" s="422" t="str">
        <f t="shared" si="198"/>
        <v/>
      </c>
      <c r="AY391" s="448" t="str">
        <f t="shared" si="199"/>
        <v/>
      </c>
      <c r="AZ391" s="449" t="str">
        <f t="shared" si="200"/>
        <v/>
      </c>
      <c r="BA391" s="450" t="str">
        <f t="shared" si="201"/>
        <v/>
      </c>
      <c r="BB391" s="451" t="str">
        <f t="shared" si="202"/>
        <v/>
      </c>
      <c r="BC391" s="452" t="str">
        <f t="shared" si="203"/>
        <v/>
      </c>
      <c r="BD391" s="451" t="str">
        <f t="shared" si="204"/>
        <v/>
      </c>
      <c r="BE391" s="453" t="str">
        <f t="shared" si="205"/>
        <v/>
      </c>
      <c r="BF391" s="451" t="str">
        <f t="shared" si="206"/>
        <v/>
      </c>
      <c r="BG391" s="452" t="str">
        <f t="shared" si="207"/>
        <v/>
      </c>
      <c r="BH391" s="454" t="str">
        <f t="shared" si="208"/>
        <v/>
      </c>
      <c r="BI391" s="431"/>
      <c r="BQ391" s="455" t="s">
        <v>3219</v>
      </c>
      <c r="BV391" s="455" t="s">
        <v>3220</v>
      </c>
      <c r="BW391" s="455"/>
      <c r="CC391" s="455" t="s">
        <v>3221</v>
      </c>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c r="ED391" s="36"/>
      <c r="EE391" s="36"/>
      <c r="EF391" s="36"/>
      <c r="EG391" s="36"/>
      <c r="EH391" s="36"/>
      <c r="EI391" s="36"/>
      <c r="EJ391" s="36"/>
    </row>
    <row r="392" spans="1:140" ht="18.75" x14ac:dyDescent="0.3">
      <c r="A392" s="477"/>
      <c r="B392" s="478"/>
      <c r="C392" s="469">
        <v>379</v>
      </c>
      <c r="D392" s="480"/>
      <c r="E392" s="500"/>
      <c r="F392" s="481"/>
      <c r="G392" s="462"/>
      <c r="H392" s="463"/>
      <c r="I392" s="501"/>
      <c r="J392" s="497"/>
      <c r="K392" s="465"/>
      <c r="L392" s="466"/>
      <c r="M392" s="439"/>
      <c r="N392" s="399" t="str">
        <f t="shared" si="177"/>
        <v/>
      </c>
      <c r="O392" s="484"/>
      <c r="P392" s="484"/>
      <c r="Q392" s="484"/>
      <c r="R392" s="484"/>
      <c r="S392" s="484"/>
      <c r="T392" s="466"/>
      <c r="U392" s="485"/>
      <c r="V392" s="494"/>
      <c r="W392" s="495"/>
      <c r="X392" s="496"/>
      <c r="Y392" s="404">
        <f t="shared" si="178"/>
        <v>0</v>
      </c>
      <c r="Z392" s="405">
        <f t="shared" si="179"/>
        <v>0</v>
      </c>
      <c r="AA392" s="486"/>
      <c r="AB392" s="442">
        <f t="shared" si="180"/>
        <v>0</v>
      </c>
      <c r="AC392" s="487"/>
      <c r="AD392" s="409" t="str">
        <f t="shared" si="181"/>
        <v/>
      </c>
      <c r="AE392" s="410">
        <f t="shared" si="182"/>
        <v>0</v>
      </c>
      <c r="AF392" s="507"/>
      <c r="AG392" s="505"/>
      <c r="AH392" s="489"/>
      <c r="AI392" s="413">
        <f t="shared" si="183"/>
        <v>0</v>
      </c>
      <c r="AJ392" s="414">
        <f t="shared" si="184"/>
        <v>0</v>
      </c>
      <c r="AK392" s="415">
        <f t="shared" si="185"/>
        <v>0</v>
      </c>
      <c r="AL392" s="416">
        <f t="shared" si="186"/>
        <v>0</v>
      </c>
      <c r="AM392" s="416">
        <f t="shared" si="187"/>
        <v>0</v>
      </c>
      <c r="AN392" s="416">
        <f t="shared" si="188"/>
        <v>0</v>
      </c>
      <c r="AO392" s="416">
        <f t="shared" si="189"/>
        <v>0</v>
      </c>
      <c r="AP392" s="476" t="str">
        <f t="shared" si="190"/>
        <v xml:space="preserve"> </v>
      </c>
      <c r="AQ392" s="419" t="str">
        <f t="shared" si="191"/>
        <v xml:space="preserve"> </v>
      </c>
      <c r="AR392" s="419" t="str">
        <f t="shared" si="192"/>
        <v xml:space="preserve"> </v>
      </c>
      <c r="AS392" s="419" t="str">
        <f t="shared" si="193"/>
        <v xml:space="preserve"> </v>
      </c>
      <c r="AT392" s="419" t="str">
        <f t="shared" si="194"/>
        <v xml:space="preserve"> </v>
      </c>
      <c r="AU392" s="419" t="str">
        <f t="shared" si="195"/>
        <v xml:space="preserve"> </v>
      </c>
      <c r="AV392" s="420" t="str">
        <f t="shared" si="196"/>
        <v xml:space="preserve"> </v>
      </c>
      <c r="AW392" s="447" t="str">
        <f t="shared" si="197"/>
        <v/>
      </c>
      <c r="AX392" s="422" t="str">
        <f t="shared" si="198"/>
        <v/>
      </c>
      <c r="AY392" s="448" t="str">
        <f t="shared" si="199"/>
        <v/>
      </c>
      <c r="AZ392" s="449" t="str">
        <f t="shared" si="200"/>
        <v/>
      </c>
      <c r="BA392" s="450" t="str">
        <f t="shared" si="201"/>
        <v/>
      </c>
      <c r="BB392" s="451" t="str">
        <f t="shared" si="202"/>
        <v/>
      </c>
      <c r="BC392" s="452" t="str">
        <f t="shared" si="203"/>
        <v/>
      </c>
      <c r="BD392" s="451" t="str">
        <f t="shared" si="204"/>
        <v/>
      </c>
      <c r="BE392" s="453" t="str">
        <f t="shared" si="205"/>
        <v/>
      </c>
      <c r="BF392" s="451" t="str">
        <f t="shared" si="206"/>
        <v/>
      </c>
      <c r="BG392" s="452" t="str">
        <f t="shared" si="207"/>
        <v/>
      </c>
      <c r="BH392" s="454" t="str">
        <f t="shared" si="208"/>
        <v/>
      </c>
      <c r="BI392" s="431"/>
      <c r="BQ392" s="455" t="s">
        <v>3222</v>
      </c>
      <c r="BV392" s="455" t="s">
        <v>3223</v>
      </c>
      <c r="BW392" s="455"/>
      <c r="CC392" s="455" t="s">
        <v>3224</v>
      </c>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c r="DL392" s="36"/>
      <c r="DM392" s="36"/>
      <c r="DN392" s="36"/>
      <c r="DO392" s="36"/>
      <c r="DP392" s="36"/>
      <c r="DQ392" s="36"/>
      <c r="DR392" s="36"/>
      <c r="DS392" s="36"/>
      <c r="DT392" s="36"/>
      <c r="DU392" s="36"/>
      <c r="DV392" s="36"/>
      <c r="DW392" s="36"/>
      <c r="DX392" s="36"/>
      <c r="DY392" s="36"/>
      <c r="DZ392" s="36"/>
      <c r="EA392" s="36"/>
      <c r="EB392" s="36"/>
      <c r="EC392" s="36"/>
      <c r="ED392" s="36"/>
      <c r="EE392" s="36"/>
      <c r="EF392" s="36"/>
      <c r="EG392" s="36"/>
      <c r="EH392" s="36"/>
      <c r="EI392" s="36"/>
      <c r="EJ392" s="36"/>
    </row>
    <row r="393" spans="1:140" ht="18.75" x14ac:dyDescent="0.3">
      <c r="A393" s="477"/>
      <c r="B393" s="478"/>
      <c r="C393" s="479">
        <v>380</v>
      </c>
      <c r="D393" s="480"/>
      <c r="E393" s="500"/>
      <c r="F393" s="481"/>
      <c r="G393" s="462"/>
      <c r="H393" s="463"/>
      <c r="I393" s="501"/>
      <c r="J393" s="497"/>
      <c r="K393" s="465"/>
      <c r="L393" s="466"/>
      <c r="M393" s="439"/>
      <c r="N393" s="399" t="str">
        <f t="shared" si="177"/>
        <v/>
      </c>
      <c r="O393" s="484"/>
      <c r="P393" s="484"/>
      <c r="Q393" s="484"/>
      <c r="R393" s="484"/>
      <c r="S393" s="484"/>
      <c r="T393" s="466"/>
      <c r="U393" s="485"/>
      <c r="V393" s="494"/>
      <c r="W393" s="495"/>
      <c r="X393" s="496"/>
      <c r="Y393" s="404">
        <f t="shared" si="178"/>
        <v>0</v>
      </c>
      <c r="Z393" s="405">
        <f t="shared" si="179"/>
        <v>0</v>
      </c>
      <c r="AA393" s="486"/>
      <c r="AB393" s="442">
        <f t="shared" si="180"/>
        <v>0</v>
      </c>
      <c r="AC393" s="487"/>
      <c r="AD393" s="409" t="str">
        <f t="shared" si="181"/>
        <v/>
      </c>
      <c r="AE393" s="410">
        <f t="shared" si="182"/>
        <v>0</v>
      </c>
      <c r="AF393" s="507"/>
      <c r="AG393" s="505"/>
      <c r="AH393" s="489"/>
      <c r="AI393" s="413">
        <f t="shared" si="183"/>
        <v>0</v>
      </c>
      <c r="AJ393" s="414">
        <f t="shared" si="184"/>
        <v>0</v>
      </c>
      <c r="AK393" s="415">
        <f t="shared" si="185"/>
        <v>0</v>
      </c>
      <c r="AL393" s="416">
        <f t="shared" si="186"/>
        <v>0</v>
      </c>
      <c r="AM393" s="416">
        <f t="shared" si="187"/>
        <v>0</v>
      </c>
      <c r="AN393" s="416">
        <f t="shared" si="188"/>
        <v>0</v>
      </c>
      <c r="AO393" s="416">
        <f t="shared" si="189"/>
        <v>0</v>
      </c>
      <c r="AP393" s="476" t="str">
        <f t="shared" si="190"/>
        <v xml:space="preserve"> </v>
      </c>
      <c r="AQ393" s="419" t="str">
        <f t="shared" si="191"/>
        <v xml:space="preserve"> </v>
      </c>
      <c r="AR393" s="419" t="str">
        <f t="shared" si="192"/>
        <v xml:space="preserve"> </v>
      </c>
      <c r="AS393" s="419" t="str">
        <f t="shared" si="193"/>
        <v xml:space="preserve"> </v>
      </c>
      <c r="AT393" s="419" t="str">
        <f t="shared" si="194"/>
        <v xml:space="preserve"> </v>
      </c>
      <c r="AU393" s="419" t="str">
        <f t="shared" si="195"/>
        <v xml:space="preserve"> </v>
      </c>
      <c r="AV393" s="420" t="str">
        <f t="shared" si="196"/>
        <v xml:space="preserve"> </v>
      </c>
      <c r="AW393" s="447" t="str">
        <f t="shared" si="197"/>
        <v/>
      </c>
      <c r="AX393" s="422" t="str">
        <f t="shared" si="198"/>
        <v/>
      </c>
      <c r="AY393" s="448" t="str">
        <f t="shared" si="199"/>
        <v/>
      </c>
      <c r="AZ393" s="449" t="str">
        <f t="shared" si="200"/>
        <v/>
      </c>
      <c r="BA393" s="450" t="str">
        <f t="shared" si="201"/>
        <v/>
      </c>
      <c r="BB393" s="451" t="str">
        <f t="shared" si="202"/>
        <v/>
      </c>
      <c r="BC393" s="452" t="str">
        <f t="shared" si="203"/>
        <v/>
      </c>
      <c r="BD393" s="451" t="str">
        <f t="shared" si="204"/>
        <v/>
      </c>
      <c r="BE393" s="453" t="str">
        <f t="shared" si="205"/>
        <v/>
      </c>
      <c r="BF393" s="451" t="str">
        <f t="shared" si="206"/>
        <v/>
      </c>
      <c r="BG393" s="452" t="str">
        <f t="shared" si="207"/>
        <v/>
      </c>
      <c r="BH393" s="454" t="str">
        <f t="shared" si="208"/>
        <v/>
      </c>
      <c r="BI393" s="431"/>
      <c r="BQ393" s="455" t="s">
        <v>3225</v>
      </c>
      <c r="BV393" s="455" t="s">
        <v>3226</v>
      </c>
      <c r="BW393" s="455"/>
      <c r="CC393" s="455" t="s">
        <v>3227</v>
      </c>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c r="DL393" s="36"/>
      <c r="DM393" s="36"/>
      <c r="DN393" s="36"/>
      <c r="DO393" s="36"/>
      <c r="DP393" s="36"/>
      <c r="DQ393" s="36"/>
      <c r="DR393" s="36"/>
      <c r="DS393" s="36"/>
      <c r="DT393" s="36"/>
      <c r="DU393" s="36"/>
      <c r="DV393" s="36"/>
      <c r="DW393" s="36"/>
      <c r="DX393" s="36"/>
      <c r="DY393" s="36"/>
      <c r="DZ393" s="36"/>
      <c r="EA393" s="36"/>
      <c r="EB393" s="36"/>
      <c r="EC393" s="36"/>
      <c r="ED393" s="36"/>
      <c r="EE393" s="36"/>
      <c r="EF393" s="36"/>
      <c r="EG393" s="36"/>
      <c r="EH393" s="36"/>
      <c r="EI393" s="36"/>
      <c r="EJ393" s="36"/>
    </row>
    <row r="394" spans="1:140" ht="18.75" x14ac:dyDescent="0.3">
      <c r="A394" s="477"/>
      <c r="B394" s="478"/>
      <c r="C394" s="469">
        <v>381</v>
      </c>
      <c r="D394" s="480"/>
      <c r="E394" s="500"/>
      <c r="F394" s="481"/>
      <c r="G394" s="462"/>
      <c r="H394" s="463"/>
      <c r="I394" s="501"/>
      <c r="J394" s="497"/>
      <c r="K394" s="465"/>
      <c r="L394" s="466"/>
      <c r="M394" s="439"/>
      <c r="N394" s="399" t="str">
        <f t="shared" si="177"/>
        <v/>
      </c>
      <c r="O394" s="484"/>
      <c r="P394" s="484"/>
      <c r="Q394" s="484"/>
      <c r="R394" s="484"/>
      <c r="S394" s="484"/>
      <c r="T394" s="466"/>
      <c r="U394" s="485"/>
      <c r="V394" s="494"/>
      <c r="W394" s="495"/>
      <c r="X394" s="496"/>
      <c r="Y394" s="404">
        <f t="shared" si="178"/>
        <v>0</v>
      </c>
      <c r="Z394" s="405">
        <f t="shared" si="179"/>
        <v>0</v>
      </c>
      <c r="AA394" s="486"/>
      <c r="AB394" s="442">
        <f t="shared" si="180"/>
        <v>0</v>
      </c>
      <c r="AC394" s="487"/>
      <c r="AD394" s="409" t="str">
        <f t="shared" si="181"/>
        <v/>
      </c>
      <c r="AE394" s="410">
        <f t="shared" si="182"/>
        <v>0</v>
      </c>
      <c r="AF394" s="507"/>
      <c r="AG394" s="505"/>
      <c r="AH394" s="489"/>
      <c r="AI394" s="413">
        <f t="shared" si="183"/>
        <v>0</v>
      </c>
      <c r="AJ394" s="414">
        <f t="shared" si="184"/>
        <v>0</v>
      </c>
      <c r="AK394" s="415">
        <f t="shared" si="185"/>
        <v>0</v>
      </c>
      <c r="AL394" s="416">
        <f t="shared" si="186"/>
        <v>0</v>
      </c>
      <c r="AM394" s="416">
        <f t="shared" si="187"/>
        <v>0</v>
      </c>
      <c r="AN394" s="416">
        <f t="shared" si="188"/>
        <v>0</v>
      </c>
      <c r="AO394" s="416">
        <f t="shared" si="189"/>
        <v>0</v>
      </c>
      <c r="AP394" s="476" t="str">
        <f t="shared" si="190"/>
        <v xml:space="preserve"> </v>
      </c>
      <c r="AQ394" s="419" t="str">
        <f t="shared" si="191"/>
        <v xml:space="preserve"> </v>
      </c>
      <c r="AR394" s="419" t="str">
        <f t="shared" si="192"/>
        <v xml:space="preserve"> </v>
      </c>
      <c r="AS394" s="419" t="str">
        <f t="shared" si="193"/>
        <v xml:space="preserve"> </v>
      </c>
      <c r="AT394" s="419" t="str">
        <f t="shared" si="194"/>
        <v xml:space="preserve"> </v>
      </c>
      <c r="AU394" s="419" t="str">
        <f t="shared" si="195"/>
        <v xml:space="preserve"> </v>
      </c>
      <c r="AV394" s="420" t="str">
        <f t="shared" si="196"/>
        <v xml:space="preserve"> </v>
      </c>
      <c r="AW394" s="447" t="str">
        <f t="shared" si="197"/>
        <v/>
      </c>
      <c r="AX394" s="422" t="str">
        <f t="shared" si="198"/>
        <v/>
      </c>
      <c r="AY394" s="448" t="str">
        <f t="shared" si="199"/>
        <v/>
      </c>
      <c r="AZ394" s="449" t="str">
        <f t="shared" si="200"/>
        <v/>
      </c>
      <c r="BA394" s="450" t="str">
        <f t="shared" si="201"/>
        <v/>
      </c>
      <c r="BB394" s="451" t="str">
        <f t="shared" si="202"/>
        <v/>
      </c>
      <c r="BC394" s="452" t="str">
        <f t="shared" si="203"/>
        <v/>
      </c>
      <c r="BD394" s="451" t="str">
        <f t="shared" si="204"/>
        <v/>
      </c>
      <c r="BE394" s="453" t="str">
        <f t="shared" si="205"/>
        <v/>
      </c>
      <c r="BF394" s="451" t="str">
        <f t="shared" si="206"/>
        <v/>
      </c>
      <c r="BG394" s="452" t="str">
        <f t="shared" si="207"/>
        <v/>
      </c>
      <c r="BH394" s="454" t="str">
        <f t="shared" si="208"/>
        <v/>
      </c>
      <c r="BI394" s="431"/>
      <c r="BQ394" s="455" t="s">
        <v>3228</v>
      </c>
      <c r="BV394" s="455" t="s">
        <v>3229</v>
      </c>
      <c r="BW394" s="455"/>
      <c r="CC394" s="455" t="s">
        <v>3230</v>
      </c>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c r="ED394" s="36"/>
      <c r="EE394" s="36"/>
      <c r="EF394" s="36"/>
      <c r="EG394" s="36"/>
      <c r="EH394" s="36"/>
      <c r="EI394" s="36"/>
      <c r="EJ394" s="36"/>
    </row>
    <row r="395" spans="1:140" ht="18.75" x14ac:dyDescent="0.3">
      <c r="A395" s="477"/>
      <c r="B395" s="478"/>
      <c r="C395" s="479">
        <v>382</v>
      </c>
      <c r="D395" s="498"/>
      <c r="E395" s="515"/>
      <c r="F395" s="481"/>
      <c r="G395" s="462"/>
      <c r="H395" s="463"/>
      <c r="I395" s="501"/>
      <c r="J395" s="497"/>
      <c r="K395" s="465"/>
      <c r="L395" s="466"/>
      <c r="M395" s="439"/>
      <c r="N395" s="399" t="str">
        <f t="shared" si="177"/>
        <v/>
      </c>
      <c r="O395" s="484"/>
      <c r="P395" s="484"/>
      <c r="Q395" s="484"/>
      <c r="R395" s="484"/>
      <c r="S395" s="484"/>
      <c r="T395" s="466"/>
      <c r="U395" s="485"/>
      <c r="V395" s="494"/>
      <c r="W395" s="495"/>
      <c r="X395" s="496"/>
      <c r="Y395" s="404">
        <f t="shared" si="178"/>
        <v>0</v>
      </c>
      <c r="Z395" s="405">
        <f t="shared" si="179"/>
        <v>0</v>
      </c>
      <c r="AA395" s="486"/>
      <c r="AB395" s="442">
        <f t="shared" si="180"/>
        <v>0</v>
      </c>
      <c r="AC395" s="487"/>
      <c r="AD395" s="409" t="str">
        <f t="shared" si="181"/>
        <v/>
      </c>
      <c r="AE395" s="410">
        <f t="shared" si="182"/>
        <v>0</v>
      </c>
      <c r="AF395" s="507"/>
      <c r="AG395" s="505"/>
      <c r="AH395" s="489"/>
      <c r="AI395" s="413">
        <f t="shared" si="183"/>
        <v>0</v>
      </c>
      <c r="AJ395" s="414">
        <f t="shared" si="184"/>
        <v>0</v>
      </c>
      <c r="AK395" s="415">
        <f t="shared" si="185"/>
        <v>0</v>
      </c>
      <c r="AL395" s="416">
        <f t="shared" si="186"/>
        <v>0</v>
      </c>
      <c r="AM395" s="416">
        <f t="shared" si="187"/>
        <v>0</v>
      </c>
      <c r="AN395" s="416">
        <f t="shared" si="188"/>
        <v>0</v>
      </c>
      <c r="AO395" s="416">
        <f t="shared" si="189"/>
        <v>0</v>
      </c>
      <c r="AP395" s="476" t="str">
        <f t="shared" si="190"/>
        <v xml:space="preserve"> </v>
      </c>
      <c r="AQ395" s="419" t="str">
        <f t="shared" si="191"/>
        <v xml:space="preserve"> </v>
      </c>
      <c r="AR395" s="419" t="str">
        <f t="shared" si="192"/>
        <v xml:space="preserve"> </v>
      </c>
      <c r="AS395" s="419" t="str">
        <f t="shared" si="193"/>
        <v xml:space="preserve"> </v>
      </c>
      <c r="AT395" s="419" t="str">
        <f t="shared" si="194"/>
        <v xml:space="preserve"> </v>
      </c>
      <c r="AU395" s="419" t="str">
        <f t="shared" si="195"/>
        <v xml:space="preserve"> </v>
      </c>
      <c r="AV395" s="420" t="str">
        <f t="shared" si="196"/>
        <v xml:space="preserve"> </v>
      </c>
      <c r="AW395" s="447" t="str">
        <f t="shared" si="197"/>
        <v/>
      </c>
      <c r="AX395" s="422" t="str">
        <f t="shared" si="198"/>
        <v/>
      </c>
      <c r="AY395" s="448" t="str">
        <f t="shared" si="199"/>
        <v/>
      </c>
      <c r="AZ395" s="449" t="str">
        <f t="shared" si="200"/>
        <v/>
      </c>
      <c r="BA395" s="450" t="str">
        <f t="shared" si="201"/>
        <v/>
      </c>
      <c r="BB395" s="451" t="str">
        <f t="shared" si="202"/>
        <v/>
      </c>
      <c r="BC395" s="452" t="str">
        <f t="shared" si="203"/>
        <v/>
      </c>
      <c r="BD395" s="451" t="str">
        <f t="shared" si="204"/>
        <v/>
      </c>
      <c r="BE395" s="453" t="str">
        <f t="shared" si="205"/>
        <v/>
      </c>
      <c r="BF395" s="451" t="str">
        <f t="shared" si="206"/>
        <v/>
      </c>
      <c r="BG395" s="452" t="str">
        <f t="shared" si="207"/>
        <v/>
      </c>
      <c r="BH395" s="454" t="str">
        <f t="shared" si="208"/>
        <v/>
      </c>
      <c r="BI395" s="431"/>
      <c r="BQ395" s="455" t="s">
        <v>3231</v>
      </c>
      <c r="BV395" s="455" t="s">
        <v>1599</v>
      </c>
      <c r="BW395" s="455"/>
      <c r="CC395" s="455" t="s">
        <v>3232</v>
      </c>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36"/>
      <c r="EE395" s="36"/>
      <c r="EF395" s="36"/>
      <c r="EG395" s="36"/>
      <c r="EH395" s="36"/>
      <c r="EI395" s="36"/>
      <c r="EJ395" s="36"/>
    </row>
    <row r="396" spans="1:140" ht="18.75" x14ac:dyDescent="0.3">
      <c r="A396" s="477"/>
      <c r="B396" s="478"/>
      <c r="C396" s="479">
        <v>383</v>
      </c>
      <c r="D396" s="480"/>
      <c r="E396" s="500"/>
      <c r="F396" s="481"/>
      <c r="G396" s="462"/>
      <c r="H396" s="463"/>
      <c r="I396" s="501"/>
      <c r="J396" s="497"/>
      <c r="K396" s="465"/>
      <c r="L396" s="466"/>
      <c r="M396" s="439"/>
      <c r="N396" s="399" t="str">
        <f t="shared" si="177"/>
        <v/>
      </c>
      <c r="O396" s="484"/>
      <c r="P396" s="484"/>
      <c r="Q396" s="484"/>
      <c r="R396" s="484"/>
      <c r="S396" s="484"/>
      <c r="T396" s="466"/>
      <c r="U396" s="485"/>
      <c r="V396" s="494"/>
      <c r="W396" s="495"/>
      <c r="X396" s="496"/>
      <c r="Y396" s="404">
        <f t="shared" si="178"/>
        <v>0</v>
      </c>
      <c r="Z396" s="405">
        <f t="shared" si="179"/>
        <v>0</v>
      </c>
      <c r="AA396" s="486"/>
      <c r="AB396" s="442">
        <f t="shared" si="180"/>
        <v>0</v>
      </c>
      <c r="AC396" s="487"/>
      <c r="AD396" s="409" t="str">
        <f t="shared" si="181"/>
        <v/>
      </c>
      <c r="AE396" s="410">
        <f t="shared" si="182"/>
        <v>0</v>
      </c>
      <c r="AF396" s="507"/>
      <c r="AG396" s="505"/>
      <c r="AH396" s="489"/>
      <c r="AI396" s="413">
        <f t="shared" si="183"/>
        <v>0</v>
      </c>
      <c r="AJ396" s="414">
        <f t="shared" si="184"/>
        <v>0</v>
      </c>
      <c r="AK396" s="415">
        <f t="shared" si="185"/>
        <v>0</v>
      </c>
      <c r="AL396" s="416">
        <f t="shared" si="186"/>
        <v>0</v>
      </c>
      <c r="AM396" s="416">
        <f t="shared" si="187"/>
        <v>0</v>
      </c>
      <c r="AN396" s="416">
        <f t="shared" si="188"/>
        <v>0</v>
      </c>
      <c r="AO396" s="416">
        <f t="shared" si="189"/>
        <v>0</v>
      </c>
      <c r="AP396" s="476" t="str">
        <f t="shared" si="190"/>
        <v xml:space="preserve"> </v>
      </c>
      <c r="AQ396" s="419" t="str">
        <f t="shared" si="191"/>
        <v xml:space="preserve"> </v>
      </c>
      <c r="AR396" s="419" t="str">
        <f t="shared" si="192"/>
        <v xml:space="preserve"> </v>
      </c>
      <c r="AS396" s="419" t="str">
        <f t="shared" si="193"/>
        <v xml:space="preserve"> </v>
      </c>
      <c r="AT396" s="419" t="str">
        <f t="shared" si="194"/>
        <v xml:space="preserve"> </v>
      </c>
      <c r="AU396" s="419" t="str">
        <f t="shared" si="195"/>
        <v xml:space="preserve"> </v>
      </c>
      <c r="AV396" s="420" t="str">
        <f t="shared" si="196"/>
        <v xml:space="preserve"> </v>
      </c>
      <c r="AW396" s="447" t="str">
        <f t="shared" si="197"/>
        <v/>
      </c>
      <c r="AX396" s="422" t="str">
        <f t="shared" si="198"/>
        <v/>
      </c>
      <c r="AY396" s="448" t="str">
        <f t="shared" si="199"/>
        <v/>
      </c>
      <c r="AZ396" s="449" t="str">
        <f t="shared" si="200"/>
        <v/>
      </c>
      <c r="BA396" s="450" t="str">
        <f t="shared" si="201"/>
        <v/>
      </c>
      <c r="BB396" s="451" t="str">
        <f t="shared" si="202"/>
        <v/>
      </c>
      <c r="BC396" s="452" t="str">
        <f t="shared" si="203"/>
        <v/>
      </c>
      <c r="BD396" s="451" t="str">
        <f t="shared" si="204"/>
        <v/>
      </c>
      <c r="BE396" s="453" t="str">
        <f t="shared" si="205"/>
        <v/>
      </c>
      <c r="BF396" s="451" t="str">
        <f t="shared" si="206"/>
        <v/>
      </c>
      <c r="BG396" s="452" t="str">
        <f t="shared" si="207"/>
        <v/>
      </c>
      <c r="BH396" s="454" t="str">
        <f t="shared" si="208"/>
        <v/>
      </c>
      <c r="BI396" s="431"/>
      <c r="BQ396" s="455" t="s">
        <v>3233</v>
      </c>
      <c r="BV396" s="455" t="s">
        <v>3234</v>
      </c>
      <c r="BW396" s="455"/>
      <c r="CC396" s="455" t="s">
        <v>3235</v>
      </c>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c r="DL396" s="36"/>
      <c r="DM396" s="36"/>
      <c r="DN396" s="36"/>
      <c r="DO396" s="36"/>
      <c r="DP396" s="36"/>
      <c r="DQ396" s="36"/>
      <c r="DR396" s="36"/>
      <c r="DS396" s="36"/>
      <c r="DT396" s="36"/>
      <c r="DU396" s="36"/>
      <c r="DV396" s="36"/>
      <c r="DW396" s="36"/>
      <c r="DX396" s="36"/>
      <c r="DY396" s="36"/>
      <c r="DZ396" s="36"/>
      <c r="EA396" s="36"/>
      <c r="EB396" s="36"/>
      <c r="EC396" s="36"/>
      <c r="ED396" s="36"/>
      <c r="EE396" s="36"/>
      <c r="EF396" s="36"/>
      <c r="EG396" s="36"/>
      <c r="EH396" s="36"/>
      <c r="EI396" s="36"/>
      <c r="EJ396" s="36"/>
    </row>
    <row r="397" spans="1:140" ht="18.75" x14ac:dyDescent="0.3">
      <c r="A397" s="477"/>
      <c r="B397" s="478"/>
      <c r="C397" s="469">
        <v>384</v>
      </c>
      <c r="D397" s="480"/>
      <c r="E397" s="500"/>
      <c r="F397" s="481"/>
      <c r="G397" s="462"/>
      <c r="H397" s="463"/>
      <c r="I397" s="501"/>
      <c r="J397" s="497"/>
      <c r="K397" s="465"/>
      <c r="L397" s="466"/>
      <c r="M397" s="439"/>
      <c r="N397" s="399" t="str">
        <f t="shared" si="177"/>
        <v/>
      </c>
      <c r="O397" s="484"/>
      <c r="P397" s="484"/>
      <c r="Q397" s="484"/>
      <c r="R397" s="484"/>
      <c r="S397" s="484"/>
      <c r="T397" s="466"/>
      <c r="U397" s="485"/>
      <c r="V397" s="494"/>
      <c r="W397" s="495"/>
      <c r="X397" s="496"/>
      <c r="Y397" s="404">
        <f t="shared" si="178"/>
        <v>0</v>
      </c>
      <c r="Z397" s="405">
        <f t="shared" si="179"/>
        <v>0</v>
      </c>
      <c r="AA397" s="486"/>
      <c r="AB397" s="442">
        <f t="shared" si="180"/>
        <v>0</v>
      </c>
      <c r="AC397" s="487"/>
      <c r="AD397" s="409" t="str">
        <f t="shared" si="181"/>
        <v/>
      </c>
      <c r="AE397" s="410">
        <f t="shared" si="182"/>
        <v>0</v>
      </c>
      <c r="AF397" s="507"/>
      <c r="AG397" s="505"/>
      <c r="AH397" s="489"/>
      <c r="AI397" s="413">
        <f t="shared" si="183"/>
        <v>0</v>
      </c>
      <c r="AJ397" s="414">
        <f t="shared" si="184"/>
        <v>0</v>
      </c>
      <c r="AK397" s="415">
        <f t="shared" si="185"/>
        <v>0</v>
      </c>
      <c r="AL397" s="416">
        <f t="shared" si="186"/>
        <v>0</v>
      </c>
      <c r="AM397" s="416">
        <f t="shared" si="187"/>
        <v>0</v>
      </c>
      <c r="AN397" s="416">
        <f t="shared" si="188"/>
        <v>0</v>
      </c>
      <c r="AO397" s="416">
        <f t="shared" si="189"/>
        <v>0</v>
      </c>
      <c r="AP397" s="476" t="str">
        <f t="shared" si="190"/>
        <v xml:space="preserve"> </v>
      </c>
      <c r="AQ397" s="419" t="str">
        <f t="shared" si="191"/>
        <v xml:space="preserve"> </v>
      </c>
      <c r="AR397" s="419" t="str">
        <f t="shared" si="192"/>
        <v xml:space="preserve"> </v>
      </c>
      <c r="AS397" s="419" t="str">
        <f t="shared" si="193"/>
        <v xml:space="preserve"> </v>
      </c>
      <c r="AT397" s="419" t="str">
        <f t="shared" si="194"/>
        <v xml:space="preserve"> </v>
      </c>
      <c r="AU397" s="419" t="str">
        <f t="shared" si="195"/>
        <v xml:space="preserve"> </v>
      </c>
      <c r="AV397" s="420" t="str">
        <f t="shared" si="196"/>
        <v xml:space="preserve"> </v>
      </c>
      <c r="AW397" s="447" t="str">
        <f t="shared" si="197"/>
        <v/>
      </c>
      <c r="AX397" s="422" t="str">
        <f t="shared" si="198"/>
        <v/>
      </c>
      <c r="AY397" s="448" t="str">
        <f t="shared" si="199"/>
        <v/>
      </c>
      <c r="AZ397" s="449" t="str">
        <f t="shared" si="200"/>
        <v/>
      </c>
      <c r="BA397" s="450" t="str">
        <f t="shared" si="201"/>
        <v/>
      </c>
      <c r="BB397" s="451" t="str">
        <f t="shared" si="202"/>
        <v/>
      </c>
      <c r="BC397" s="452" t="str">
        <f t="shared" si="203"/>
        <v/>
      </c>
      <c r="BD397" s="451" t="str">
        <f t="shared" si="204"/>
        <v/>
      </c>
      <c r="BE397" s="453" t="str">
        <f t="shared" si="205"/>
        <v/>
      </c>
      <c r="BF397" s="451" t="str">
        <f t="shared" si="206"/>
        <v/>
      </c>
      <c r="BG397" s="452" t="str">
        <f t="shared" si="207"/>
        <v/>
      </c>
      <c r="BH397" s="454" t="str">
        <f t="shared" si="208"/>
        <v/>
      </c>
      <c r="BI397" s="431"/>
      <c r="BQ397" s="455" t="s">
        <v>3236</v>
      </c>
      <c r="BV397" s="455" t="s">
        <v>3237</v>
      </c>
      <c r="BW397" s="455"/>
      <c r="CC397" s="455" t="s">
        <v>3238</v>
      </c>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c r="DL397" s="36"/>
      <c r="DM397" s="36"/>
      <c r="DN397" s="36"/>
      <c r="DO397" s="36"/>
      <c r="DP397" s="36"/>
      <c r="DQ397" s="36"/>
      <c r="DR397" s="36"/>
      <c r="DS397" s="36"/>
      <c r="DT397" s="36"/>
      <c r="DU397" s="36"/>
      <c r="DV397" s="36"/>
      <c r="DW397" s="36"/>
      <c r="DX397" s="36"/>
      <c r="DY397" s="36"/>
      <c r="DZ397" s="36"/>
      <c r="EA397" s="36"/>
      <c r="EB397" s="36"/>
      <c r="EC397" s="36"/>
      <c r="ED397" s="36"/>
      <c r="EE397" s="36"/>
      <c r="EF397" s="36"/>
      <c r="EG397" s="36"/>
      <c r="EH397" s="36"/>
      <c r="EI397" s="36"/>
      <c r="EJ397" s="36"/>
    </row>
    <row r="398" spans="1:140" ht="18.75" x14ac:dyDescent="0.3">
      <c r="A398" s="477"/>
      <c r="B398" s="478"/>
      <c r="C398" s="479">
        <v>385</v>
      </c>
      <c r="D398" s="480"/>
      <c r="E398" s="500"/>
      <c r="F398" s="481"/>
      <c r="G398" s="462"/>
      <c r="H398" s="463"/>
      <c r="I398" s="501"/>
      <c r="J398" s="497"/>
      <c r="K398" s="465"/>
      <c r="L398" s="466"/>
      <c r="M398" s="439"/>
      <c r="N398" s="399" t="str">
        <f t="shared" ref="N398:N461" si="209">IF((NETWORKDAYS(G398,M398)&gt;0),(NETWORKDAYS(G398,M398)),"")</f>
        <v/>
      </c>
      <c r="O398" s="484"/>
      <c r="P398" s="484"/>
      <c r="Q398" s="484"/>
      <c r="R398" s="484"/>
      <c r="S398" s="484"/>
      <c r="T398" s="466"/>
      <c r="U398" s="485"/>
      <c r="V398" s="494"/>
      <c r="W398" s="495"/>
      <c r="X398" s="496"/>
      <c r="Y398" s="404">
        <f t="shared" si="178"/>
        <v>0</v>
      </c>
      <c r="Z398" s="405">
        <f t="shared" si="179"/>
        <v>0</v>
      </c>
      <c r="AA398" s="486"/>
      <c r="AB398" s="442">
        <f t="shared" si="180"/>
        <v>0</v>
      </c>
      <c r="AC398" s="487"/>
      <c r="AD398" s="409" t="str">
        <f t="shared" si="181"/>
        <v/>
      </c>
      <c r="AE398" s="410">
        <f t="shared" si="182"/>
        <v>0</v>
      </c>
      <c r="AF398" s="507"/>
      <c r="AG398" s="505"/>
      <c r="AH398" s="489"/>
      <c r="AI398" s="413">
        <f t="shared" si="183"/>
        <v>0</v>
      </c>
      <c r="AJ398" s="414">
        <f t="shared" si="184"/>
        <v>0</v>
      </c>
      <c r="AK398" s="415">
        <f t="shared" si="185"/>
        <v>0</v>
      </c>
      <c r="AL398" s="416">
        <f t="shared" si="186"/>
        <v>0</v>
      </c>
      <c r="AM398" s="416">
        <f t="shared" si="187"/>
        <v>0</v>
      </c>
      <c r="AN398" s="416">
        <f t="shared" si="188"/>
        <v>0</v>
      </c>
      <c r="AO398" s="416">
        <f t="shared" si="189"/>
        <v>0</v>
      </c>
      <c r="AP398" s="476" t="str">
        <f t="shared" si="190"/>
        <v xml:space="preserve"> </v>
      </c>
      <c r="AQ398" s="419" t="str">
        <f t="shared" si="191"/>
        <v xml:space="preserve"> </v>
      </c>
      <c r="AR398" s="419" t="str">
        <f t="shared" si="192"/>
        <v xml:space="preserve"> </v>
      </c>
      <c r="AS398" s="419" t="str">
        <f t="shared" si="193"/>
        <v xml:space="preserve"> </v>
      </c>
      <c r="AT398" s="419" t="str">
        <f t="shared" si="194"/>
        <v xml:space="preserve"> </v>
      </c>
      <c r="AU398" s="419" t="str">
        <f t="shared" si="195"/>
        <v xml:space="preserve"> </v>
      </c>
      <c r="AV398" s="420" t="str">
        <f t="shared" si="196"/>
        <v xml:space="preserve"> </v>
      </c>
      <c r="AW398" s="447" t="str">
        <f t="shared" si="197"/>
        <v/>
      </c>
      <c r="AX398" s="422" t="str">
        <f t="shared" si="198"/>
        <v/>
      </c>
      <c r="AY398" s="448" t="str">
        <f t="shared" si="199"/>
        <v/>
      </c>
      <c r="AZ398" s="449" t="str">
        <f t="shared" si="200"/>
        <v/>
      </c>
      <c r="BA398" s="450" t="str">
        <f t="shared" si="201"/>
        <v/>
      </c>
      <c r="BB398" s="451" t="str">
        <f t="shared" si="202"/>
        <v/>
      </c>
      <c r="BC398" s="452" t="str">
        <f t="shared" si="203"/>
        <v/>
      </c>
      <c r="BD398" s="451" t="str">
        <f t="shared" si="204"/>
        <v/>
      </c>
      <c r="BE398" s="453" t="str">
        <f t="shared" si="205"/>
        <v/>
      </c>
      <c r="BF398" s="451" t="str">
        <f t="shared" si="206"/>
        <v/>
      </c>
      <c r="BG398" s="452" t="str">
        <f t="shared" si="207"/>
        <v/>
      </c>
      <c r="BH398" s="454" t="str">
        <f t="shared" si="208"/>
        <v/>
      </c>
      <c r="BI398" s="431"/>
      <c r="BQ398" s="455" t="s">
        <v>3239</v>
      </c>
      <c r="BV398" s="455" t="s">
        <v>3240</v>
      </c>
      <c r="BW398" s="455"/>
      <c r="CC398" s="455" t="s">
        <v>3241</v>
      </c>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c r="DL398" s="36"/>
      <c r="DM398" s="36"/>
      <c r="DN398" s="36"/>
      <c r="DO398" s="36"/>
      <c r="DP398" s="36"/>
      <c r="DQ398" s="36"/>
      <c r="DR398" s="36"/>
      <c r="DS398" s="36"/>
      <c r="DT398" s="36"/>
      <c r="DU398" s="36"/>
      <c r="DV398" s="36"/>
      <c r="DW398" s="36"/>
      <c r="DX398" s="36"/>
      <c r="DY398" s="36"/>
      <c r="DZ398" s="36"/>
      <c r="EA398" s="36"/>
      <c r="EB398" s="36"/>
      <c r="EC398" s="36"/>
      <c r="ED398" s="36"/>
      <c r="EE398" s="36"/>
      <c r="EF398" s="36"/>
      <c r="EG398" s="36"/>
      <c r="EH398" s="36"/>
      <c r="EI398" s="36"/>
      <c r="EJ398" s="36"/>
    </row>
    <row r="399" spans="1:140" ht="18.75" x14ac:dyDescent="0.3">
      <c r="A399" s="477"/>
      <c r="B399" s="478"/>
      <c r="C399" s="469">
        <v>386</v>
      </c>
      <c r="D399" s="498"/>
      <c r="E399" s="515"/>
      <c r="F399" s="481"/>
      <c r="G399" s="462"/>
      <c r="H399" s="463"/>
      <c r="I399" s="501"/>
      <c r="J399" s="497"/>
      <c r="K399" s="465"/>
      <c r="L399" s="466"/>
      <c r="M399" s="439"/>
      <c r="N399" s="399" t="str">
        <f t="shared" si="209"/>
        <v/>
      </c>
      <c r="O399" s="484"/>
      <c r="P399" s="484"/>
      <c r="Q399" s="484"/>
      <c r="R399" s="484"/>
      <c r="S399" s="484"/>
      <c r="T399" s="466"/>
      <c r="U399" s="485"/>
      <c r="V399" s="494"/>
      <c r="W399" s="495"/>
      <c r="X399" s="496"/>
      <c r="Y399" s="404">
        <f t="shared" si="178"/>
        <v>0</v>
      </c>
      <c r="Z399" s="405">
        <f t="shared" si="179"/>
        <v>0</v>
      </c>
      <c r="AA399" s="486"/>
      <c r="AB399" s="442">
        <f t="shared" si="180"/>
        <v>0</v>
      </c>
      <c r="AC399" s="487"/>
      <c r="AD399" s="409" t="str">
        <f t="shared" si="181"/>
        <v/>
      </c>
      <c r="AE399" s="410">
        <f t="shared" si="182"/>
        <v>0</v>
      </c>
      <c r="AF399" s="507"/>
      <c r="AG399" s="505"/>
      <c r="AH399" s="489"/>
      <c r="AI399" s="413">
        <f t="shared" si="183"/>
        <v>0</v>
      </c>
      <c r="AJ399" s="414">
        <f t="shared" si="184"/>
        <v>0</v>
      </c>
      <c r="AK399" s="415">
        <f t="shared" si="185"/>
        <v>0</v>
      </c>
      <c r="AL399" s="416">
        <f t="shared" si="186"/>
        <v>0</v>
      </c>
      <c r="AM399" s="416">
        <f t="shared" si="187"/>
        <v>0</v>
      </c>
      <c r="AN399" s="416">
        <f t="shared" si="188"/>
        <v>0</v>
      </c>
      <c r="AO399" s="416">
        <f t="shared" si="189"/>
        <v>0</v>
      </c>
      <c r="AP399" s="476" t="str">
        <f t="shared" si="190"/>
        <v xml:space="preserve"> </v>
      </c>
      <c r="AQ399" s="419" t="str">
        <f t="shared" si="191"/>
        <v xml:space="preserve"> </v>
      </c>
      <c r="AR399" s="419" t="str">
        <f t="shared" si="192"/>
        <v xml:space="preserve"> </v>
      </c>
      <c r="AS399" s="419" t="str">
        <f t="shared" si="193"/>
        <v xml:space="preserve"> </v>
      </c>
      <c r="AT399" s="419" t="str">
        <f t="shared" si="194"/>
        <v xml:space="preserve"> </v>
      </c>
      <c r="AU399" s="419" t="str">
        <f t="shared" si="195"/>
        <v xml:space="preserve"> </v>
      </c>
      <c r="AV399" s="420" t="str">
        <f t="shared" si="196"/>
        <v xml:space="preserve"> </v>
      </c>
      <c r="AW399" s="447" t="str">
        <f t="shared" si="197"/>
        <v/>
      </c>
      <c r="AX399" s="422" t="str">
        <f t="shared" si="198"/>
        <v/>
      </c>
      <c r="AY399" s="448" t="str">
        <f t="shared" si="199"/>
        <v/>
      </c>
      <c r="AZ399" s="449" t="str">
        <f t="shared" si="200"/>
        <v/>
      </c>
      <c r="BA399" s="450" t="str">
        <f t="shared" si="201"/>
        <v/>
      </c>
      <c r="BB399" s="451" t="str">
        <f t="shared" si="202"/>
        <v/>
      </c>
      <c r="BC399" s="452" t="str">
        <f t="shared" si="203"/>
        <v/>
      </c>
      <c r="BD399" s="451" t="str">
        <f t="shared" si="204"/>
        <v/>
      </c>
      <c r="BE399" s="453" t="str">
        <f t="shared" si="205"/>
        <v/>
      </c>
      <c r="BF399" s="451" t="str">
        <f t="shared" si="206"/>
        <v/>
      </c>
      <c r="BG399" s="452" t="str">
        <f t="shared" si="207"/>
        <v/>
      </c>
      <c r="BH399" s="454" t="str">
        <f t="shared" si="208"/>
        <v/>
      </c>
      <c r="BI399" s="431"/>
      <c r="BQ399" s="455" t="s">
        <v>3242</v>
      </c>
      <c r="BV399" s="455" t="s">
        <v>3243</v>
      </c>
      <c r="BW399" s="455"/>
      <c r="CC399" s="455" t="s">
        <v>3244</v>
      </c>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c r="ED399" s="36"/>
      <c r="EE399" s="36"/>
      <c r="EF399" s="36"/>
      <c r="EG399" s="36"/>
      <c r="EH399" s="36"/>
      <c r="EI399" s="36"/>
      <c r="EJ399" s="36"/>
    </row>
    <row r="400" spans="1:140" ht="18.75" x14ac:dyDescent="0.3">
      <c r="A400" s="477"/>
      <c r="B400" s="478"/>
      <c r="C400" s="479">
        <v>387</v>
      </c>
      <c r="D400" s="480"/>
      <c r="E400" s="500"/>
      <c r="F400" s="481"/>
      <c r="G400" s="462"/>
      <c r="H400" s="510"/>
      <c r="I400" s="511"/>
      <c r="J400" s="512"/>
      <c r="K400" s="513"/>
      <c r="L400" s="514"/>
      <c r="M400" s="439"/>
      <c r="N400" s="399" t="str">
        <f t="shared" si="209"/>
        <v/>
      </c>
      <c r="O400" s="484"/>
      <c r="P400" s="484"/>
      <c r="Q400" s="484"/>
      <c r="R400" s="484"/>
      <c r="S400" s="484"/>
      <c r="T400" s="466"/>
      <c r="U400" s="485"/>
      <c r="V400" s="494"/>
      <c r="W400" s="495"/>
      <c r="X400" s="496"/>
      <c r="Y400" s="404">
        <f t="shared" si="178"/>
        <v>0</v>
      </c>
      <c r="Z400" s="405">
        <f t="shared" si="179"/>
        <v>0</v>
      </c>
      <c r="AA400" s="486"/>
      <c r="AB400" s="442">
        <f t="shared" si="180"/>
        <v>0</v>
      </c>
      <c r="AC400" s="487"/>
      <c r="AD400" s="409" t="str">
        <f t="shared" si="181"/>
        <v/>
      </c>
      <c r="AE400" s="410">
        <f t="shared" si="182"/>
        <v>0</v>
      </c>
      <c r="AF400" s="507"/>
      <c r="AG400" s="505"/>
      <c r="AH400" s="489"/>
      <c r="AI400" s="413">
        <f t="shared" si="183"/>
        <v>0</v>
      </c>
      <c r="AJ400" s="414">
        <f t="shared" si="184"/>
        <v>0</v>
      </c>
      <c r="AK400" s="415">
        <f t="shared" si="185"/>
        <v>0</v>
      </c>
      <c r="AL400" s="416">
        <f t="shared" si="186"/>
        <v>0</v>
      </c>
      <c r="AM400" s="416">
        <f t="shared" si="187"/>
        <v>0</v>
      </c>
      <c r="AN400" s="416">
        <f t="shared" si="188"/>
        <v>0</v>
      </c>
      <c r="AO400" s="416">
        <f t="shared" si="189"/>
        <v>0</v>
      </c>
      <c r="AP400" s="476" t="str">
        <f t="shared" si="190"/>
        <v xml:space="preserve"> </v>
      </c>
      <c r="AQ400" s="419" t="str">
        <f t="shared" si="191"/>
        <v xml:space="preserve"> </v>
      </c>
      <c r="AR400" s="419" t="str">
        <f t="shared" si="192"/>
        <v xml:space="preserve"> </v>
      </c>
      <c r="AS400" s="419" t="str">
        <f t="shared" si="193"/>
        <v xml:space="preserve"> </v>
      </c>
      <c r="AT400" s="419" t="str">
        <f t="shared" si="194"/>
        <v xml:space="preserve"> </v>
      </c>
      <c r="AU400" s="419" t="str">
        <f t="shared" si="195"/>
        <v xml:space="preserve"> </v>
      </c>
      <c r="AV400" s="420" t="str">
        <f t="shared" si="196"/>
        <v xml:space="preserve"> </v>
      </c>
      <c r="AW400" s="447" t="str">
        <f t="shared" si="197"/>
        <v/>
      </c>
      <c r="AX400" s="422" t="str">
        <f t="shared" si="198"/>
        <v/>
      </c>
      <c r="AY400" s="448" t="str">
        <f t="shared" si="199"/>
        <v/>
      </c>
      <c r="AZ400" s="449" t="str">
        <f t="shared" si="200"/>
        <v/>
      </c>
      <c r="BA400" s="450" t="str">
        <f t="shared" si="201"/>
        <v/>
      </c>
      <c r="BB400" s="451" t="str">
        <f t="shared" si="202"/>
        <v/>
      </c>
      <c r="BC400" s="452" t="str">
        <f t="shared" si="203"/>
        <v/>
      </c>
      <c r="BD400" s="451" t="str">
        <f t="shared" si="204"/>
        <v/>
      </c>
      <c r="BE400" s="453" t="str">
        <f t="shared" si="205"/>
        <v/>
      </c>
      <c r="BF400" s="451" t="str">
        <f t="shared" si="206"/>
        <v/>
      </c>
      <c r="BG400" s="452" t="str">
        <f t="shared" si="207"/>
        <v/>
      </c>
      <c r="BH400" s="454" t="str">
        <f t="shared" si="208"/>
        <v/>
      </c>
      <c r="BI400" s="431"/>
      <c r="BQ400" s="455" t="s">
        <v>3245</v>
      </c>
      <c r="BV400" s="455" t="s">
        <v>1717</v>
      </c>
      <c r="BW400" s="455"/>
      <c r="CC400" s="455" t="s">
        <v>3246</v>
      </c>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36"/>
      <c r="EE400" s="36"/>
      <c r="EF400" s="36"/>
      <c r="EG400" s="36"/>
      <c r="EH400" s="36"/>
      <c r="EI400" s="36"/>
      <c r="EJ400" s="36"/>
    </row>
    <row r="401" spans="1:140" ht="18.75" x14ac:dyDescent="0.3">
      <c r="A401" s="477"/>
      <c r="B401" s="478"/>
      <c r="C401" s="479">
        <v>388</v>
      </c>
      <c r="D401" s="480"/>
      <c r="E401" s="500"/>
      <c r="F401" s="481"/>
      <c r="G401" s="462"/>
      <c r="H401" s="463"/>
      <c r="I401" s="501"/>
      <c r="J401" s="497"/>
      <c r="K401" s="465"/>
      <c r="L401" s="466"/>
      <c r="M401" s="439"/>
      <c r="N401" s="399" t="str">
        <f t="shared" si="209"/>
        <v/>
      </c>
      <c r="O401" s="484"/>
      <c r="P401" s="484"/>
      <c r="Q401" s="484"/>
      <c r="R401" s="484"/>
      <c r="S401" s="484"/>
      <c r="T401" s="466"/>
      <c r="U401" s="485"/>
      <c r="V401" s="494"/>
      <c r="W401" s="495"/>
      <c r="X401" s="496"/>
      <c r="Y401" s="404">
        <f t="shared" si="178"/>
        <v>0</v>
      </c>
      <c r="Z401" s="405">
        <f t="shared" si="179"/>
        <v>0</v>
      </c>
      <c r="AA401" s="486"/>
      <c r="AB401" s="442">
        <f t="shared" si="180"/>
        <v>0</v>
      </c>
      <c r="AC401" s="487"/>
      <c r="AD401" s="409" t="str">
        <f t="shared" si="181"/>
        <v/>
      </c>
      <c r="AE401" s="410">
        <f t="shared" si="182"/>
        <v>0</v>
      </c>
      <c r="AF401" s="507"/>
      <c r="AG401" s="505"/>
      <c r="AH401" s="489"/>
      <c r="AI401" s="413">
        <f t="shared" si="183"/>
        <v>0</v>
      </c>
      <c r="AJ401" s="414">
        <f t="shared" si="184"/>
        <v>0</v>
      </c>
      <c r="AK401" s="415">
        <f t="shared" si="185"/>
        <v>0</v>
      </c>
      <c r="AL401" s="416">
        <f t="shared" si="186"/>
        <v>0</v>
      </c>
      <c r="AM401" s="416">
        <f t="shared" si="187"/>
        <v>0</v>
      </c>
      <c r="AN401" s="416">
        <f t="shared" si="188"/>
        <v>0</v>
      </c>
      <c r="AO401" s="416">
        <f t="shared" si="189"/>
        <v>0</v>
      </c>
      <c r="AP401" s="476" t="str">
        <f t="shared" si="190"/>
        <v xml:space="preserve"> </v>
      </c>
      <c r="AQ401" s="419" t="str">
        <f t="shared" si="191"/>
        <v xml:space="preserve"> </v>
      </c>
      <c r="AR401" s="419" t="str">
        <f t="shared" si="192"/>
        <v xml:space="preserve"> </v>
      </c>
      <c r="AS401" s="419" t="str">
        <f t="shared" si="193"/>
        <v xml:space="preserve"> </v>
      </c>
      <c r="AT401" s="419" t="str">
        <f t="shared" si="194"/>
        <v xml:space="preserve"> </v>
      </c>
      <c r="AU401" s="419" t="str">
        <f t="shared" si="195"/>
        <v xml:space="preserve"> </v>
      </c>
      <c r="AV401" s="420" t="str">
        <f t="shared" si="196"/>
        <v xml:space="preserve"> </v>
      </c>
      <c r="AW401" s="447" t="str">
        <f t="shared" si="197"/>
        <v/>
      </c>
      <c r="AX401" s="422" t="str">
        <f t="shared" si="198"/>
        <v/>
      </c>
      <c r="AY401" s="448" t="str">
        <f t="shared" si="199"/>
        <v/>
      </c>
      <c r="AZ401" s="449" t="str">
        <f t="shared" si="200"/>
        <v/>
      </c>
      <c r="BA401" s="450" t="str">
        <f t="shared" si="201"/>
        <v/>
      </c>
      <c r="BB401" s="451" t="str">
        <f t="shared" si="202"/>
        <v/>
      </c>
      <c r="BC401" s="452" t="str">
        <f t="shared" si="203"/>
        <v/>
      </c>
      <c r="BD401" s="451" t="str">
        <f t="shared" si="204"/>
        <v/>
      </c>
      <c r="BE401" s="453" t="str">
        <f t="shared" si="205"/>
        <v/>
      </c>
      <c r="BF401" s="451" t="str">
        <f t="shared" si="206"/>
        <v/>
      </c>
      <c r="BG401" s="452" t="str">
        <f t="shared" si="207"/>
        <v/>
      </c>
      <c r="BH401" s="454" t="str">
        <f t="shared" si="208"/>
        <v/>
      </c>
      <c r="BI401" s="431"/>
      <c r="BQ401" s="455" t="s">
        <v>3247</v>
      </c>
      <c r="BV401" s="455" t="s">
        <v>3248</v>
      </c>
      <c r="BW401" s="455"/>
      <c r="CC401" s="455" t="s">
        <v>3249</v>
      </c>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36"/>
      <c r="EE401" s="36"/>
      <c r="EF401" s="36"/>
      <c r="EG401" s="36"/>
      <c r="EH401" s="36"/>
      <c r="EI401" s="36"/>
      <c r="EJ401" s="36"/>
    </row>
    <row r="402" spans="1:140" ht="18.75" x14ac:dyDescent="0.3">
      <c r="A402" s="477"/>
      <c r="B402" s="478"/>
      <c r="C402" s="469">
        <v>389</v>
      </c>
      <c r="D402" s="480"/>
      <c r="E402" s="500"/>
      <c r="F402" s="481"/>
      <c r="G402" s="462"/>
      <c r="H402" s="463"/>
      <c r="I402" s="501"/>
      <c r="J402" s="497"/>
      <c r="K402" s="465"/>
      <c r="L402" s="466"/>
      <c r="M402" s="439"/>
      <c r="N402" s="399" t="str">
        <f t="shared" si="209"/>
        <v/>
      </c>
      <c r="O402" s="484"/>
      <c r="P402" s="484"/>
      <c r="Q402" s="484"/>
      <c r="R402" s="484"/>
      <c r="S402" s="484"/>
      <c r="T402" s="466"/>
      <c r="U402" s="485"/>
      <c r="V402" s="494"/>
      <c r="W402" s="495"/>
      <c r="X402" s="496"/>
      <c r="Y402" s="404">
        <f t="shared" si="178"/>
        <v>0</v>
      </c>
      <c r="Z402" s="405">
        <f t="shared" si="179"/>
        <v>0</v>
      </c>
      <c r="AA402" s="486"/>
      <c r="AB402" s="442">
        <f t="shared" si="180"/>
        <v>0</v>
      </c>
      <c r="AC402" s="487"/>
      <c r="AD402" s="409" t="str">
        <f t="shared" si="181"/>
        <v/>
      </c>
      <c r="AE402" s="410">
        <f t="shared" si="182"/>
        <v>0</v>
      </c>
      <c r="AF402" s="507"/>
      <c r="AG402" s="505"/>
      <c r="AH402" s="489"/>
      <c r="AI402" s="413">
        <f t="shared" si="183"/>
        <v>0</v>
      </c>
      <c r="AJ402" s="414">
        <f t="shared" si="184"/>
        <v>0</v>
      </c>
      <c r="AK402" s="415">
        <f t="shared" si="185"/>
        <v>0</v>
      </c>
      <c r="AL402" s="416">
        <f t="shared" si="186"/>
        <v>0</v>
      </c>
      <c r="AM402" s="416">
        <f t="shared" si="187"/>
        <v>0</v>
      </c>
      <c r="AN402" s="416">
        <f t="shared" si="188"/>
        <v>0</v>
      </c>
      <c r="AO402" s="416">
        <f t="shared" si="189"/>
        <v>0</v>
      </c>
      <c r="AP402" s="476" t="str">
        <f t="shared" si="190"/>
        <v xml:space="preserve"> </v>
      </c>
      <c r="AQ402" s="419" t="str">
        <f t="shared" si="191"/>
        <v xml:space="preserve"> </v>
      </c>
      <c r="AR402" s="419" t="str">
        <f t="shared" si="192"/>
        <v xml:space="preserve"> </v>
      </c>
      <c r="AS402" s="419" t="str">
        <f t="shared" si="193"/>
        <v xml:space="preserve"> </v>
      </c>
      <c r="AT402" s="419" t="str">
        <f t="shared" si="194"/>
        <v xml:space="preserve"> </v>
      </c>
      <c r="AU402" s="419" t="str">
        <f t="shared" si="195"/>
        <v xml:space="preserve"> </v>
      </c>
      <c r="AV402" s="420" t="str">
        <f t="shared" si="196"/>
        <v xml:space="preserve"> </v>
      </c>
      <c r="AW402" s="447" t="str">
        <f t="shared" si="197"/>
        <v/>
      </c>
      <c r="AX402" s="422" t="str">
        <f t="shared" si="198"/>
        <v/>
      </c>
      <c r="AY402" s="448" t="str">
        <f t="shared" si="199"/>
        <v/>
      </c>
      <c r="AZ402" s="449" t="str">
        <f t="shared" si="200"/>
        <v/>
      </c>
      <c r="BA402" s="450" t="str">
        <f t="shared" si="201"/>
        <v/>
      </c>
      <c r="BB402" s="451" t="str">
        <f t="shared" si="202"/>
        <v/>
      </c>
      <c r="BC402" s="452" t="str">
        <f t="shared" si="203"/>
        <v/>
      </c>
      <c r="BD402" s="451" t="str">
        <f t="shared" si="204"/>
        <v/>
      </c>
      <c r="BE402" s="453" t="str">
        <f t="shared" si="205"/>
        <v/>
      </c>
      <c r="BF402" s="451" t="str">
        <f t="shared" si="206"/>
        <v/>
      </c>
      <c r="BG402" s="452" t="str">
        <f t="shared" si="207"/>
        <v/>
      </c>
      <c r="BH402" s="454" t="str">
        <f t="shared" si="208"/>
        <v/>
      </c>
      <c r="BI402" s="431"/>
      <c r="BQ402" s="455" t="s">
        <v>3250</v>
      </c>
      <c r="BV402" s="455" t="s">
        <v>3251</v>
      </c>
      <c r="BW402" s="455"/>
      <c r="CC402" s="455" t="s">
        <v>3252</v>
      </c>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36"/>
      <c r="EE402" s="36"/>
      <c r="EF402" s="36"/>
      <c r="EG402" s="36"/>
      <c r="EH402" s="36"/>
      <c r="EI402" s="36"/>
      <c r="EJ402" s="36"/>
    </row>
    <row r="403" spans="1:140" ht="18.75" x14ac:dyDescent="0.3">
      <c r="A403" s="477"/>
      <c r="B403" s="478"/>
      <c r="C403" s="479">
        <v>390</v>
      </c>
      <c r="D403" s="498"/>
      <c r="E403" s="515"/>
      <c r="F403" s="481"/>
      <c r="G403" s="462"/>
      <c r="H403" s="463"/>
      <c r="I403" s="501"/>
      <c r="J403" s="497"/>
      <c r="K403" s="465"/>
      <c r="L403" s="466"/>
      <c r="M403" s="439"/>
      <c r="N403" s="399" t="str">
        <f t="shared" si="209"/>
        <v/>
      </c>
      <c r="O403" s="484"/>
      <c r="P403" s="484"/>
      <c r="Q403" s="484"/>
      <c r="R403" s="484"/>
      <c r="S403" s="484"/>
      <c r="T403" s="466"/>
      <c r="U403" s="485"/>
      <c r="V403" s="494"/>
      <c r="W403" s="495"/>
      <c r="X403" s="496"/>
      <c r="Y403" s="404">
        <f t="shared" si="178"/>
        <v>0</v>
      </c>
      <c r="Z403" s="405">
        <f t="shared" si="179"/>
        <v>0</v>
      </c>
      <c r="AA403" s="486"/>
      <c r="AB403" s="442">
        <f t="shared" si="180"/>
        <v>0</v>
      </c>
      <c r="AC403" s="487"/>
      <c r="AD403" s="409" t="str">
        <f t="shared" si="181"/>
        <v/>
      </c>
      <c r="AE403" s="410">
        <f t="shared" si="182"/>
        <v>0</v>
      </c>
      <c r="AF403" s="507"/>
      <c r="AG403" s="505"/>
      <c r="AH403" s="489"/>
      <c r="AI403" s="413">
        <f t="shared" si="183"/>
        <v>0</v>
      </c>
      <c r="AJ403" s="414">
        <f t="shared" si="184"/>
        <v>0</v>
      </c>
      <c r="AK403" s="415">
        <f t="shared" si="185"/>
        <v>0</v>
      </c>
      <c r="AL403" s="416">
        <f t="shared" si="186"/>
        <v>0</v>
      </c>
      <c r="AM403" s="416">
        <f t="shared" si="187"/>
        <v>0</v>
      </c>
      <c r="AN403" s="416">
        <f t="shared" si="188"/>
        <v>0</v>
      </c>
      <c r="AO403" s="416">
        <f t="shared" si="189"/>
        <v>0</v>
      </c>
      <c r="AP403" s="476" t="str">
        <f t="shared" si="190"/>
        <v xml:space="preserve"> </v>
      </c>
      <c r="AQ403" s="419" t="str">
        <f t="shared" si="191"/>
        <v xml:space="preserve"> </v>
      </c>
      <c r="AR403" s="419" t="str">
        <f t="shared" si="192"/>
        <v xml:space="preserve"> </v>
      </c>
      <c r="AS403" s="419" t="str">
        <f t="shared" si="193"/>
        <v xml:space="preserve"> </v>
      </c>
      <c r="AT403" s="419" t="str">
        <f t="shared" si="194"/>
        <v xml:space="preserve"> </v>
      </c>
      <c r="AU403" s="419" t="str">
        <f t="shared" si="195"/>
        <v xml:space="preserve"> </v>
      </c>
      <c r="AV403" s="420" t="str">
        <f t="shared" si="196"/>
        <v xml:space="preserve"> </v>
      </c>
      <c r="AW403" s="447" t="str">
        <f t="shared" si="197"/>
        <v/>
      </c>
      <c r="AX403" s="422" t="str">
        <f t="shared" si="198"/>
        <v/>
      </c>
      <c r="AY403" s="448" t="str">
        <f t="shared" si="199"/>
        <v/>
      </c>
      <c r="AZ403" s="449" t="str">
        <f t="shared" si="200"/>
        <v/>
      </c>
      <c r="BA403" s="450" t="str">
        <f t="shared" si="201"/>
        <v/>
      </c>
      <c r="BB403" s="451" t="str">
        <f t="shared" si="202"/>
        <v/>
      </c>
      <c r="BC403" s="452" t="str">
        <f t="shared" si="203"/>
        <v/>
      </c>
      <c r="BD403" s="451" t="str">
        <f t="shared" si="204"/>
        <v/>
      </c>
      <c r="BE403" s="453" t="str">
        <f t="shared" si="205"/>
        <v/>
      </c>
      <c r="BF403" s="451" t="str">
        <f t="shared" si="206"/>
        <v/>
      </c>
      <c r="BG403" s="452" t="str">
        <f t="shared" si="207"/>
        <v/>
      </c>
      <c r="BH403" s="454" t="str">
        <f t="shared" si="208"/>
        <v/>
      </c>
      <c r="BI403" s="431"/>
      <c r="BQ403" s="455" t="s">
        <v>3253</v>
      </c>
      <c r="BV403" s="455" t="s">
        <v>3254</v>
      </c>
      <c r="BW403" s="455"/>
      <c r="CC403" s="455" t="s">
        <v>3255</v>
      </c>
    </row>
    <row r="404" spans="1:140" ht="18.75" x14ac:dyDescent="0.3">
      <c r="A404" s="477"/>
      <c r="B404" s="478"/>
      <c r="C404" s="469">
        <v>391</v>
      </c>
      <c r="D404" s="480"/>
      <c r="E404" s="500"/>
      <c r="F404" s="481"/>
      <c r="G404" s="462"/>
      <c r="H404" s="463"/>
      <c r="I404" s="501"/>
      <c r="J404" s="497"/>
      <c r="K404" s="465"/>
      <c r="L404" s="466"/>
      <c r="M404" s="439"/>
      <c r="N404" s="399" t="str">
        <f t="shared" si="209"/>
        <v/>
      </c>
      <c r="O404" s="484"/>
      <c r="P404" s="484"/>
      <c r="Q404" s="484"/>
      <c r="R404" s="484"/>
      <c r="S404" s="484"/>
      <c r="T404" s="466"/>
      <c r="U404" s="485"/>
      <c r="V404" s="494"/>
      <c r="W404" s="495"/>
      <c r="X404" s="496"/>
      <c r="Y404" s="404">
        <f t="shared" si="178"/>
        <v>0</v>
      </c>
      <c r="Z404" s="405">
        <f t="shared" si="179"/>
        <v>0</v>
      </c>
      <c r="AA404" s="486"/>
      <c r="AB404" s="442">
        <f t="shared" si="180"/>
        <v>0</v>
      </c>
      <c r="AC404" s="487"/>
      <c r="AD404" s="409" t="str">
        <f t="shared" si="181"/>
        <v/>
      </c>
      <c r="AE404" s="410">
        <f t="shared" si="182"/>
        <v>0</v>
      </c>
      <c r="AF404" s="507"/>
      <c r="AG404" s="505"/>
      <c r="AH404" s="489"/>
      <c r="AI404" s="413">
        <f t="shared" si="183"/>
        <v>0</v>
      </c>
      <c r="AJ404" s="414">
        <f t="shared" si="184"/>
        <v>0</v>
      </c>
      <c r="AK404" s="415">
        <f t="shared" si="185"/>
        <v>0</v>
      </c>
      <c r="AL404" s="416">
        <f t="shared" si="186"/>
        <v>0</v>
      </c>
      <c r="AM404" s="416">
        <f t="shared" si="187"/>
        <v>0</v>
      </c>
      <c r="AN404" s="416">
        <f t="shared" si="188"/>
        <v>0</v>
      </c>
      <c r="AO404" s="416">
        <f t="shared" si="189"/>
        <v>0</v>
      </c>
      <c r="AP404" s="476" t="str">
        <f t="shared" si="190"/>
        <v xml:space="preserve"> </v>
      </c>
      <c r="AQ404" s="419" t="str">
        <f t="shared" si="191"/>
        <v xml:space="preserve"> </v>
      </c>
      <c r="AR404" s="419" t="str">
        <f t="shared" si="192"/>
        <v xml:space="preserve"> </v>
      </c>
      <c r="AS404" s="419" t="str">
        <f t="shared" si="193"/>
        <v xml:space="preserve"> </v>
      </c>
      <c r="AT404" s="419" t="str">
        <f t="shared" si="194"/>
        <v xml:space="preserve"> </v>
      </c>
      <c r="AU404" s="419" t="str">
        <f t="shared" si="195"/>
        <v xml:space="preserve"> </v>
      </c>
      <c r="AV404" s="420" t="str">
        <f t="shared" si="196"/>
        <v xml:space="preserve"> </v>
      </c>
      <c r="AW404" s="447" t="str">
        <f t="shared" si="197"/>
        <v/>
      </c>
      <c r="AX404" s="422" t="str">
        <f t="shared" si="198"/>
        <v/>
      </c>
      <c r="AY404" s="448" t="str">
        <f t="shared" si="199"/>
        <v/>
      </c>
      <c r="AZ404" s="449" t="str">
        <f t="shared" si="200"/>
        <v/>
      </c>
      <c r="BA404" s="450" t="str">
        <f t="shared" si="201"/>
        <v/>
      </c>
      <c r="BB404" s="451" t="str">
        <f t="shared" si="202"/>
        <v/>
      </c>
      <c r="BC404" s="452" t="str">
        <f t="shared" si="203"/>
        <v/>
      </c>
      <c r="BD404" s="451" t="str">
        <f t="shared" si="204"/>
        <v/>
      </c>
      <c r="BE404" s="453" t="str">
        <f t="shared" si="205"/>
        <v/>
      </c>
      <c r="BF404" s="451" t="str">
        <f t="shared" si="206"/>
        <v/>
      </c>
      <c r="BG404" s="452" t="str">
        <f t="shared" si="207"/>
        <v/>
      </c>
      <c r="BH404" s="454" t="str">
        <f t="shared" si="208"/>
        <v/>
      </c>
      <c r="BI404" s="431"/>
      <c r="BQ404" s="455" t="s">
        <v>3256</v>
      </c>
      <c r="BV404" s="455" t="s">
        <v>3257</v>
      </c>
      <c r="BW404" s="455"/>
      <c r="CC404" s="455" t="s">
        <v>3258</v>
      </c>
    </row>
    <row r="405" spans="1:140" ht="18.75" x14ac:dyDescent="0.3">
      <c r="A405" s="477"/>
      <c r="B405" s="478"/>
      <c r="C405" s="479">
        <v>392</v>
      </c>
      <c r="D405" s="480"/>
      <c r="E405" s="500"/>
      <c r="F405" s="481"/>
      <c r="G405" s="462"/>
      <c r="H405" s="463"/>
      <c r="I405" s="501"/>
      <c r="J405" s="497"/>
      <c r="K405" s="465"/>
      <c r="L405" s="466"/>
      <c r="M405" s="439"/>
      <c r="N405" s="399" t="str">
        <f t="shared" si="209"/>
        <v/>
      </c>
      <c r="O405" s="484"/>
      <c r="P405" s="484"/>
      <c r="Q405" s="484"/>
      <c r="R405" s="484"/>
      <c r="S405" s="484"/>
      <c r="T405" s="466"/>
      <c r="U405" s="485"/>
      <c r="V405" s="494"/>
      <c r="W405" s="495"/>
      <c r="X405" s="496"/>
      <c r="Y405" s="404">
        <f t="shared" si="178"/>
        <v>0</v>
      </c>
      <c r="Z405" s="405">
        <f t="shared" si="179"/>
        <v>0</v>
      </c>
      <c r="AA405" s="486"/>
      <c r="AB405" s="442">
        <f t="shared" si="180"/>
        <v>0</v>
      </c>
      <c r="AC405" s="487"/>
      <c r="AD405" s="409" t="str">
        <f t="shared" si="181"/>
        <v/>
      </c>
      <c r="AE405" s="410">
        <f t="shared" si="182"/>
        <v>0</v>
      </c>
      <c r="AF405" s="507"/>
      <c r="AG405" s="505"/>
      <c r="AH405" s="489"/>
      <c r="AI405" s="413">
        <f t="shared" si="183"/>
        <v>0</v>
      </c>
      <c r="AJ405" s="414">
        <f t="shared" si="184"/>
        <v>0</v>
      </c>
      <c r="AK405" s="415">
        <f t="shared" si="185"/>
        <v>0</v>
      </c>
      <c r="AL405" s="416">
        <f t="shared" si="186"/>
        <v>0</v>
      </c>
      <c r="AM405" s="416">
        <f t="shared" si="187"/>
        <v>0</v>
      </c>
      <c r="AN405" s="416">
        <f t="shared" si="188"/>
        <v>0</v>
      </c>
      <c r="AO405" s="416">
        <f t="shared" si="189"/>
        <v>0</v>
      </c>
      <c r="AP405" s="476" t="str">
        <f t="shared" si="190"/>
        <v xml:space="preserve"> </v>
      </c>
      <c r="AQ405" s="419" t="str">
        <f t="shared" si="191"/>
        <v xml:space="preserve"> </v>
      </c>
      <c r="AR405" s="419" t="str">
        <f t="shared" si="192"/>
        <v xml:space="preserve"> </v>
      </c>
      <c r="AS405" s="419" t="str">
        <f t="shared" si="193"/>
        <v xml:space="preserve"> </v>
      </c>
      <c r="AT405" s="419" t="str">
        <f t="shared" si="194"/>
        <v xml:space="preserve"> </v>
      </c>
      <c r="AU405" s="419" t="str">
        <f t="shared" si="195"/>
        <v xml:space="preserve"> </v>
      </c>
      <c r="AV405" s="420" t="str">
        <f t="shared" si="196"/>
        <v xml:space="preserve"> </v>
      </c>
      <c r="AW405" s="447" t="str">
        <f t="shared" si="197"/>
        <v/>
      </c>
      <c r="AX405" s="422" t="str">
        <f t="shared" si="198"/>
        <v/>
      </c>
      <c r="AY405" s="448" t="str">
        <f t="shared" si="199"/>
        <v/>
      </c>
      <c r="AZ405" s="449" t="str">
        <f t="shared" si="200"/>
        <v/>
      </c>
      <c r="BA405" s="450" t="str">
        <f t="shared" si="201"/>
        <v/>
      </c>
      <c r="BB405" s="451" t="str">
        <f t="shared" si="202"/>
        <v/>
      </c>
      <c r="BC405" s="452" t="str">
        <f t="shared" si="203"/>
        <v/>
      </c>
      <c r="BD405" s="451" t="str">
        <f t="shared" si="204"/>
        <v/>
      </c>
      <c r="BE405" s="453" t="str">
        <f t="shared" si="205"/>
        <v/>
      </c>
      <c r="BF405" s="451" t="str">
        <f t="shared" si="206"/>
        <v/>
      </c>
      <c r="BG405" s="452" t="str">
        <f t="shared" si="207"/>
        <v/>
      </c>
      <c r="BH405" s="454" t="str">
        <f t="shared" si="208"/>
        <v/>
      </c>
      <c r="BI405" s="431"/>
      <c r="BQ405" s="455" t="s">
        <v>3259</v>
      </c>
      <c r="BV405" s="455" t="s">
        <v>3260</v>
      </c>
      <c r="BW405" s="455"/>
      <c r="CC405" s="455" t="s">
        <v>3261</v>
      </c>
    </row>
    <row r="406" spans="1:140" ht="18.75" x14ac:dyDescent="0.3">
      <c r="A406" s="477"/>
      <c r="B406" s="478"/>
      <c r="C406" s="479">
        <v>393</v>
      </c>
      <c r="D406" s="480"/>
      <c r="E406" s="500"/>
      <c r="F406" s="481"/>
      <c r="G406" s="462"/>
      <c r="H406" s="463"/>
      <c r="I406" s="501"/>
      <c r="J406" s="497"/>
      <c r="K406" s="465"/>
      <c r="L406" s="466"/>
      <c r="M406" s="439"/>
      <c r="N406" s="399" t="str">
        <f t="shared" si="209"/>
        <v/>
      </c>
      <c r="O406" s="484"/>
      <c r="P406" s="484"/>
      <c r="Q406" s="484"/>
      <c r="R406" s="484"/>
      <c r="S406" s="484"/>
      <c r="T406" s="466"/>
      <c r="U406" s="485"/>
      <c r="V406" s="494"/>
      <c r="W406" s="495"/>
      <c r="X406" s="496"/>
      <c r="Y406" s="404">
        <f t="shared" si="178"/>
        <v>0</v>
      </c>
      <c r="Z406" s="405">
        <f t="shared" si="179"/>
        <v>0</v>
      </c>
      <c r="AA406" s="486"/>
      <c r="AB406" s="442">
        <f t="shared" si="180"/>
        <v>0</v>
      </c>
      <c r="AC406" s="487"/>
      <c r="AD406" s="409" t="str">
        <f t="shared" si="181"/>
        <v/>
      </c>
      <c r="AE406" s="410">
        <f t="shared" si="182"/>
        <v>0</v>
      </c>
      <c r="AF406" s="507"/>
      <c r="AG406" s="505"/>
      <c r="AH406" s="489"/>
      <c r="AI406" s="413">
        <f t="shared" si="183"/>
        <v>0</v>
      </c>
      <c r="AJ406" s="414">
        <f t="shared" si="184"/>
        <v>0</v>
      </c>
      <c r="AK406" s="415">
        <f t="shared" si="185"/>
        <v>0</v>
      </c>
      <c r="AL406" s="416">
        <f t="shared" si="186"/>
        <v>0</v>
      </c>
      <c r="AM406" s="416">
        <f t="shared" si="187"/>
        <v>0</v>
      </c>
      <c r="AN406" s="416">
        <f t="shared" si="188"/>
        <v>0</v>
      </c>
      <c r="AO406" s="416">
        <f t="shared" si="189"/>
        <v>0</v>
      </c>
      <c r="AP406" s="476" t="str">
        <f t="shared" si="190"/>
        <v xml:space="preserve"> </v>
      </c>
      <c r="AQ406" s="419" t="str">
        <f t="shared" si="191"/>
        <v xml:space="preserve"> </v>
      </c>
      <c r="AR406" s="419" t="str">
        <f t="shared" si="192"/>
        <v xml:space="preserve"> </v>
      </c>
      <c r="AS406" s="419" t="str">
        <f t="shared" si="193"/>
        <v xml:space="preserve"> </v>
      </c>
      <c r="AT406" s="419" t="str">
        <f t="shared" si="194"/>
        <v xml:space="preserve"> </v>
      </c>
      <c r="AU406" s="419" t="str">
        <f t="shared" si="195"/>
        <v xml:space="preserve"> </v>
      </c>
      <c r="AV406" s="420" t="str">
        <f t="shared" si="196"/>
        <v xml:space="preserve"> </v>
      </c>
      <c r="AW406" s="447" t="str">
        <f t="shared" si="197"/>
        <v/>
      </c>
      <c r="AX406" s="422" t="str">
        <f t="shared" si="198"/>
        <v/>
      </c>
      <c r="AY406" s="448" t="str">
        <f t="shared" si="199"/>
        <v/>
      </c>
      <c r="AZ406" s="449" t="str">
        <f t="shared" si="200"/>
        <v/>
      </c>
      <c r="BA406" s="450" t="str">
        <f t="shared" si="201"/>
        <v/>
      </c>
      <c r="BB406" s="451" t="str">
        <f t="shared" si="202"/>
        <v/>
      </c>
      <c r="BC406" s="452" t="str">
        <f t="shared" si="203"/>
        <v/>
      </c>
      <c r="BD406" s="451" t="str">
        <f t="shared" si="204"/>
        <v/>
      </c>
      <c r="BE406" s="453" t="str">
        <f t="shared" si="205"/>
        <v/>
      </c>
      <c r="BF406" s="451" t="str">
        <f t="shared" si="206"/>
        <v/>
      </c>
      <c r="BG406" s="452" t="str">
        <f t="shared" si="207"/>
        <v/>
      </c>
      <c r="BH406" s="454" t="str">
        <f t="shared" si="208"/>
        <v/>
      </c>
      <c r="BI406" s="431"/>
      <c r="BQ406" s="455" t="s">
        <v>3262</v>
      </c>
      <c r="BV406" s="455" t="s">
        <v>3263</v>
      </c>
      <c r="BW406" s="455"/>
      <c r="CC406" s="455" t="s">
        <v>3264</v>
      </c>
    </row>
    <row r="407" spans="1:140" ht="18.75" x14ac:dyDescent="0.3">
      <c r="A407" s="477"/>
      <c r="B407" s="478"/>
      <c r="C407" s="469">
        <v>394</v>
      </c>
      <c r="D407" s="498"/>
      <c r="E407" s="515"/>
      <c r="F407" s="481"/>
      <c r="G407" s="462"/>
      <c r="H407" s="463"/>
      <c r="I407" s="501"/>
      <c r="J407" s="497"/>
      <c r="K407" s="465"/>
      <c r="L407" s="466"/>
      <c r="M407" s="439"/>
      <c r="N407" s="399" t="str">
        <f t="shared" si="209"/>
        <v/>
      </c>
      <c r="O407" s="484"/>
      <c r="P407" s="484"/>
      <c r="Q407" s="484"/>
      <c r="R407" s="484"/>
      <c r="S407" s="484"/>
      <c r="T407" s="466"/>
      <c r="U407" s="485"/>
      <c r="V407" s="494"/>
      <c r="W407" s="495"/>
      <c r="X407" s="496"/>
      <c r="Y407" s="404">
        <f t="shared" si="178"/>
        <v>0</v>
      </c>
      <c r="Z407" s="405">
        <f t="shared" si="179"/>
        <v>0</v>
      </c>
      <c r="AA407" s="486"/>
      <c r="AB407" s="442">
        <f t="shared" si="180"/>
        <v>0</v>
      </c>
      <c r="AC407" s="487"/>
      <c r="AD407" s="409" t="str">
        <f t="shared" si="181"/>
        <v/>
      </c>
      <c r="AE407" s="410">
        <f t="shared" si="182"/>
        <v>0</v>
      </c>
      <c r="AF407" s="507"/>
      <c r="AG407" s="505"/>
      <c r="AH407" s="489"/>
      <c r="AI407" s="413">
        <f t="shared" si="183"/>
        <v>0</v>
      </c>
      <c r="AJ407" s="414">
        <f t="shared" si="184"/>
        <v>0</v>
      </c>
      <c r="AK407" s="415">
        <f t="shared" si="185"/>
        <v>0</v>
      </c>
      <c r="AL407" s="416">
        <f t="shared" si="186"/>
        <v>0</v>
      </c>
      <c r="AM407" s="416">
        <f t="shared" si="187"/>
        <v>0</v>
      </c>
      <c r="AN407" s="416">
        <f t="shared" si="188"/>
        <v>0</v>
      </c>
      <c r="AO407" s="416">
        <f t="shared" si="189"/>
        <v>0</v>
      </c>
      <c r="AP407" s="476" t="str">
        <f t="shared" si="190"/>
        <v xml:space="preserve"> </v>
      </c>
      <c r="AQ407" s="419" t="str">
        <f t="shared" si="191"/>
        <v xml:space="preserve"> </v>
      </c>
      <c r="AR407" s="419" t="str">
        <f t="shared" si="192"/>
        <v xml:space="preserve"> </v>
      </c>
      <c r="AS407" s="419" t="str">
        <f t="shared" si="193"/>
        <v xml:space="preserve"> </v>
      </c>
      <c r="AT407" s="419" t="str">
        <f t="shared" si="194"/>
        <v xml:space="preserve"> </v>
      </c>
      <c r="AU407" s="419" t="str">
        <f t="shared" si="195"/>
        <v xml:space="preserve"> </v>
      </c>
      <c r="AV407" s="420" t="str">
        <f t="shared" si="196"/>
        <v xml:space="preserve"> </v>
      </c>
      <c r="AW407" s="447" t="str">
        <f t="shared" si="197"/>
        <v/>
      </c>
      <c r="AX407" s="422" t="str">
        <f t="shared" si="198"/>
        <v/>
      </c>
      <c r="AY407" s="448" t="str">
        <f t="shared" si="199"/>
        <v/>
      </c>
      <c r="AZ407" s="449" t="str">
        <f t="shared" si="200"/>
        <v/>
      </c>
      <c r="BA407" s="450" t="str">
        <f t="shared" si="201"/>
        <v/>
      </c>
      <c r="BB407" s="451" t="str">
        <f t="shared" si="202"/>
        <v/>
      </c>
      <c r="BC407" s="452" t="str">
        <f t="shared" si="203"/>
        <v/>
      </c>
      <c r="BD407" s="451" t="str">
        <f t="shared" si="204"/>
        <v/>
      </c>
      <c r="BE407" s="453" t="str">
        <f t="shared" si="205"/>
        <v/>
      </c>
      <c r="BF407" s="451" t="str">
        <f t="shared" si="206"/>
        <v/>
      </c>
      <c r="BG407" s="452" t="str">
        <f t="shared" si="207"/>
        <v/>
      </c>
      <c r="BH407" s="454" t="str">
        <f t="shared" si="208"/>
        <v/>
      </c>
      <c r="BI407" s="431"/>
      <c r="BQ407" s="455" t="s">
        <v>3265</v>
      </c>
      <c r="BV407" s="455" t="s">
        <v>3266</v>
      </c>
      <c r="BW407" s="455"/>
      <c r="CC407" s="455" t="s">
        <v>3267</v>
      </c>
    </row>
    <row r="408" spans="1:140" ht="18.75" x14ac:dyDescent="0.3">
      <c r="A408" s="477"/>
      <c r="B408" s="478"/>
      <c r="C408" s="479">
        <v>395</v>
      </c>
      <c r="D408" s="480"/>
      <c r="E408" s="500"/>
      <c r="F408" s="481"/>
      <c r="G408" s="462"/>
      <c r="H408" s="463"/>
      <c r="I408" s="501"/>
      <c r="J408" s="497"/>
      <c r="K408" s="465"/>
      <c r="L408" s="466"/>
      <c r="M408" s="439"/>
      <c r="N408" s="399" t="str">
        <f t="shared" si="209"/>
        <v/>
      </c>
      <c r="O408" s="484"/>
      <c r="P408" s="484"/>
      <c r="Q408" s="484"/>
      <c r="R408" s="484"/>
      <c r="S408" s="484"/>
      <c r="T408" s="466"/>
      <c r="U408" s="485"/>
      <c r="V408" s="494"/>
      <c r="W408" s="495"/>
      <c r="X408" s="496"/>
      <c r="Y408" s="404">
        <f t="shared" si="178"/>
        <v>0</v>
      </c>
      <c r="Z408" s="405">
        <f t="shared" si="179"/>
        <v>0</v>
      </c>
      <c r="AA408" s="486"/>
      <c r="AB408" s="442">
        <f t="shared" si="180"/>
        <v>0</v>
      </c>
      <c r="AC408" s="487"/>
      <c r="AD408" s="409" t="str">
        <f t="shared" si="181"/>
        <v/>
      </c>
      <c r="AE408" s="410">
        <f t="shared" si="182"/>
        <v>0</v>
      </c>
      <c r="AF408" s="507"/>
      <c r="AG408" s="505"/>
      <c r="AH408" s="489"/>
      <c r="AI408" s="413">
        <f t="shared" si="183"/>
        <v>0</v>
      </c>
      <c r="AJ408" s="414">
        <f t="shared" si="184"/>
        <v>0</v>
      </c>
      <c r="AK408" s="415">
        <f t="shared" si="185"/>
        <v>0</v>
      </c>
      <c r="AL408" s="416">
        <f t="shared" si="186"/>
        <v>0</v>
      </c>
      <c r="AM408" s="416">
        <f t="shared" si="187"/>
        <v>0</v>
      </c>
      <c r="AN408" s="416">
        <f t="shared" si="188"/>
        <v>0</v>
      </c>
      <c r="AO408" s="416">
        <f t="shared" si="189"/>
        <v>0</v>
      </c>
      <c r="AP408" s="476" t="str">
        <f t="shared" si="190"/>
        <v xml:space="preserve"> </v>
      </c>
      <c r="AQ408" s="419" t="str">
        <f t="shared" si="191"/>
        <v xml:space="preserve"> </v>
      </c>
      <c r="AR408" s="419" t="str">
        <f t="shared" si="192"/>
        <v xml:space="preserve"> </v>
      </c>
      <c r="AS408" s="419" t="str">
        <f t="shared" si="193"/>
        <v xml:space="preserve"> </v>
      </c>
      <c r="AT408" s="419" t="str">
        <f t="shared" si="194"/>
        <v xml:space="preserve"> </v>
      </c>
      <c r="AU408" s="419" t="str">
        <f t="shared" si="195"/>
        <v xml:space="preserve"> </v>
      </c>
      <c r="AV408" s="420" t="str">
        <f t="shared" si="196"/>
        <v xml:space="preserve"> </v>
      </c>
      <c r="AW408" s="447" t="str">
        <f t="shared" si="197"/>
        <v/>
      </c>
      <c r="AX408" s="422" t="str">
        <f t="shared" si="198"/>
        <v/>
      </c>
      <c r="AY408" s="448" t="str">
        <f t="shared" si="199"/>
        <v/>
      </c>
      <c r="AZ408" s="449" t="str">
        <f t="shared" si="200"/>
        <v/>
      </c>
      <c r="BA408" s="450" t="str">
        <f t="shared" si="201"/>
        <v/>
      </c>
      <c r="BB408" s="451" t="str">
        <f t="shared" si="202"/>
        <v/>
      </c>
      <c r="BC408" s="452" t="str">
        <f t="shared" si="203"/>
        <v/>
      </c>
      <c r="BD408" s="451" t="str">
        <f t="shared" si="204"/>
        <v/>
      </c>
      <c r="BE408" s="453" t="str">
        <f t="shared" si="205"/>
        <v/>
      </c>
      <c r="BF408" s="451" t="str">
        <f t="shared" si="206"/>
        <v/>
      </c>
      <c r="BG408" s="452" t="str">
        <f t="shared" si="207"/>
        <v/>
      </c>
      <c r="BH408" s="454" t="str">
        <f t="shared" si="208"/>
        <v/>
      </c>
      <c r="BI408" s="431"/>
      <c r="BQ408" s="455" t="s">
        <v>3268</v>
      </c>
      <c r="BV408" s="455" t="s">
        <v>3269</v>
      </c>
      <c r="BW408" s="455"/>
    </row>
    <row r="409" spans="1:140" ht="18.75" x14ac:dyDescent="0.3">
      <c r="A409" s="477"/>
      <c r="B409" s="478"/>
      <c r="C409" s="469">
        <v>396</v>
      </c>
      <c r="D409" s="480"/>
      <c r="E409" s="516"/>
      <c r="F409" s="481"/>
      <c r="G409" s="462"/>
      <c r="H409" s="463"/>
      <c r="I409" s="501"/>
      <c r="J409" s="497"/>
      <c r="K409" s="465"/>
      <c r="L409" s="466"/>
      <c r="M409" s="439"/>
      <c r="N409" s="399" t="str">
        <f t="shared" si="209"/>
        <v/>
      </c>
      <c r="O409" s="484"/>
      <c r="P409" s="484"/>
      <c r="Q409" s="484"/>
      <c r="R409" s="484"/>
      <c r="S409" s="484"/>
      <c r="T409" s="466"/>
      <c r="U409" s="485"/>
      <c r="V409" s="494"/>
      <c r="W409" s="495"/>
      <c r="X409" s="496"/>
      <c r="Y409" s="404">
        <f t="shared" si="178"/>
        <v>0</v>
      </c>
      <c r="Z409" s="405">
        <f t="shared" si="179"/>
        <v>0</v>
      </c>
      <c r="AA409" s="486"/>
      <c r="AB409" s="442">
        <f t="shared" si="180"/>
        <v>0</v>
      </c>
      <c r="AC409" s="487"/>
      <c r="AD409" s="409" t="str">
        <f t="shared" si="181"/>
        <v/>
      </c>
      <c r="AE409" s="410">
        <f t="shared" si="182"/>
        <v>0</v>
      </c>
      <c r="AF409" s="507"/>
      <c r="AG409" s="505"/>
      <c r="AH409" s="489"/>
      <c r="AI409" s="413">
        <f t="shared" si="183"/>
        <v>0</v>
      </c>
      <c r="AJ409" s="414">
        <f t="shared" si="184"/>
        <v>0</v>
      </c>
      <c r="AK409" s="415">
        <f t="shared" si="185"/>
        <v>0</v>
      </c>
      <c r="AL409" s="416">
        <f t="shared" si="186"/>
        <v>0</v>
      </c>
      <c r="AM409" s="416">
        <f t="shared" si="187"/>
        <v>0</v>
      </c>
      <c r="AN409" s="416">
        <f t="shared" si="188"/>
        <v>0</v>
      </c>
      <c r="AO409" s="416">
        <f t="shared" si="189"/>
        <v>0</v>
      </c>
      <c r="AP409" s="476" t="str">
        <f t="shared" si="190"/>
        <v xml:space="preserve"> </v>
      </c>
      <c r="AQ409" s="419" t="str">
        <f t="shared" si="191"/>
        <v xml:space="preserve"> </v>
      </c>
      <c r="AR409" s="419" t="str">
        <f t="shared" si="192"/>
        <v xml:space="preserve"> </v>
      </c>
      <c r="AS409" s="419" t="str">
        <f t="shared" si="193"/>
        <v xml:space="preserve"> </v>
      </c>
      <c r="AT409" s="419" t="str">
        <f t="shared" si="194"/>
        <v xml:space="preserve"> </v>
      </c>
      <c r="AU409" s="419" t="str">
        <f t="shared" si="195"/>
        <v xml:space="preserve"> </v>
      </c>
      <c r="AV409" s="420" t="str">
        <f t="shared" si="196"/>
        <v xml:space="preserve"> </v>
      </c>
      <c r="AW409" s="447" t="str">
        <f t="shared" si="197"/>
        <v/>
      </c>
      <c r="AX409" s="422" t="str">
        <f t="shared" si="198"/>
        <v/>
      </c>
      <c r="AY409" s="448" t="str">
        <f t="shared" si="199"/>
        <v/>
      </c>
      <c r="AZ409" s="449" t="str">
        <f t="shared" si="200"/>
        <v/>
      </c>
      <c r="BA409" s="450" t="str">
        <f t="shared" si="201"/>
        <v/>
      </c>
      <c r="BB409" s="451" t="str">
        <f t="shared" si="202"/>
        <v/>
      </c>
      <c r="BC409" s="452" t="str">
        <f t="shared" si="203"/>
        <v/>
      </c>
      <c r="BD409" s="451" t="str">
        <f t="shared" si="204"/>
        <v/>
      </c>
      <c r="BE409" s="453" t="str">
        <f t="shared" si="205"/>
        <v/>
      </c>
      <c r="BF409" s="451" t="str">
        <f t="shared" si="206"/>
        <v/>
      </c>
      <c r="BG409" s="452" t="str">
        <f t="shared" si="207"/>
        <v/>
      </c>
      <c r="BH409" s="454" t="str">
        <f t="shared" si="208"/>
        <v/>
      </c>
      <c r="BI409" s="431"/>
      <c r="BQ409" s="455" t="s">
        <v>3270</v>
      </c>
      <c r="BV409" s="455" t="s">
        <v>3271</v>
      </c>
      <c r="BW409" s="455"/>
    </row>
    <row r="410" spans="1:140" ht="18.75" x14ac:dyDescent="0.3">
      <c r="A410" s="477"/>
      <c r="B410" s="478"/>
      <c r="C410" s="479">
        <v>397</v>
      </c>
      <c r="D410" s="480"/>
      <c r="E410" s="500"/>
      <c r="F410" s="481"/>
      <c r="G410" s="462"/>
      <c r="H410" s="463"/>
      <c r="I410" s="501"/>
      <c r="J410" s="497"/>
      <c r="K410" s="465"/>
      <c r="L410" s="466"/>
      <c r="M410" s="439"/>
      <c r="N410" s="399" t="str">
        <f t="shared" si="209"/>
        <v/>
      </c>
      <c r="O410" s="484"/>
      <c r="P410" s="484"/>
      <c r="Q410" s="484"/>
      <c r="R410" s="484"/>
      <c r="S410" s="484"/>
      <c r="T410" s="466"/>
      <c r="U410" s="485"/>
      <c r="V410" s="494"/>
      <c r="W410" s="495"/>
      <c r="X410" s="496"/>
      <c r="Y410" s="404">
        <f t="shared" si="178"/>
        <v>0</v>
      </c>
      <c r="Z410" s="405">
        <f t="shared" si="179"/>
        <v>0</v>
      </c>
      <c r="AA410" s="486"/>
      <c r="AB410" s="442">
        <f t="shared" si="180"/>
        <v>0</v>
      </c>
      <c r="AC410" s="487"/>
      <c r="AD410" s="409" t="str">
        <f t="shared" si="181"/>
        <v/>
      </c>
      <c r="AE410" s="410">
        <f t="shared" si="182"/>
        <v>0</v>
      </c>
      <c r="AF410" s="507"/>
      <c r="AG410" s="505"/>
      <c r="AH410" s="489"/>
      <c r="AI410" s="413">
        <f t="shared" si="183"/>
        <v>0</v>
      </c>
      <c r="AJ410" s="414">
        <f t="shared" si="184"/>
        <v>0</v>
      </c>
      <c r="AK410" s="415">
        <f t="shared" si="185"/>
        <v>0</v>
      </c>
      <c r="AL410" s="416">
        <f t="shared" si="186"/>
        <v>0</v>
      </c>
      <c r="AM410" s="416">
        <f t="shared" si="187"/>
        <v>0</v>
      </c>
      <c r="AN410" s="416">
        <f t="shared" si="188"/>
        <v>0</v>
      </c>
      <c r="AO410" s="416">
        <f t="shared" si="189"/>
        <v>0</v>
      </c>
      <c r="AP410" s="476" t="str">
        <f t="shared" si="190"/>
        <v xml:space="preserve"> </v>
      </c>
      <c r="AQ410" s="419" t="str">
        <f t="shared" si="191"/>
        <v xml:space="preserve"> </v>
      </c>
      <c r="AR410" s="419" t="str">
        <f t="shared" si="192"/>
        <v xml:space="preserve"> </v>
      </c>
      <c r="AS410" s="419" t="str">
        <f t="shared" si="193"/>
        <v xml:space="preserve"> </v>
      </c>
      <c r="AT410" s="419" t="str">
        <f t="shared" si="194"/>
        <v xml:space="preserve"> </v>
      </c>
      <c r="AU410" s="419" t="str">
        <f t="shared" si="195"/>
        <v xml:space="preserve"> </v>
      </c>
      <c r="AV410" s="420" t="str">
        <f t="shared" si="196"/>
        <v xml:space="preserve"> </v>
      </c>
      <c r="AW410" s="447" t="str">
        <f t="shared" si="197"/>
        <v/>
      </c>
      <c r="AX410" s="422" t="str">
        <f t="shared" si="198"/>
        <v/>
      </c>
      <c r="AY410" s="448" t="str">
        <f t="shared" si="199"/>
        <v/>
      </c>
      <c r="AZ410" s="449" t="str">
        <f t="shared" si="200"/>
        <v/>
      </c>
      <c r="BA410" s="450" t="str">
        <f t="shared" si="201"/>
        <v/>
      </c>
      <c r="BB410" s="451" t="str">
        <f t="shared" si="202"/>
        <v/>
      </c>
      <c r="BC410" s="452" t="str">
        <f t="shared" si="203"/>
        <v/>
      </c>
      <c r="BD410" s="451" t="str">
        <f t="shared" si="204"/>
        <v/>
      </c>
      <c r="BE410" s="453" t="str">
        <f t="shared" si="205"/>
        <v/>
      </c>
      <c r="BF410" s="451" t="str">
        <f t="shared" si="206"/>
        <v/>
      </c>
      <c r="BG410" s="452" t="str">
        <f t="shared" si="207"/>
        <v/>
      </c>
      <c r="BH410" s="454" t="str">
        <f t="shared" si="208"/>
        <v/>
      </c>
      <c r="BI410" s="431"/>
      <c r="BQ410" s="455" t="s">
        <v>3272</v>
      </c>
      <c r="BV410" s="455" t="s">
        <v>3273</v>
      </c>
      <c r="BW410" s="455"/>
    </row>
    <row r="411" spans="1:140" ht="18.75" x14ac:dyDescent="0.3">
      <c r="A411" s="477"/>
      <c r="B411" s="478"/>
      <c r="C411" s="479">
        <v>398</v>
      </c>
      <c r="D411" s="480"/>
      <c r="E411" s="500"/>
      <c r="F411" s="481"/>
      <c r="G411" s="462"/>
      <c r="H411" s="463"/>
      <c r="I411" s="501"/>
      <c r="J411" s="497"/>
      <c r="K411" s="465"/>
      <c r="L411" s="466"/>
      <c r="M411" s="439"/>
      <c r="N411" s="399" t="str">
        <f t="shared" si="209"/>
        <v/>
      </c>
      <c r="O411" s="484"/>
      <c r="P411" s="484"/>
      <c r="Q411" s="484"/>
      <c r="R411" s="484"/>
      <c r="S411" s="484"/>
      <c r="T411" s="466"/>
      <c r="U411" s="485"/>
      <c r="V411" s="494"/>
      <c r="W411" s="495"/>
      <c r="X411" s="496"/>
      <c r="Y411" s="404">
        <f t="shared" si="178"/>
        <v>0</v>
      </c>
      <c r="Z411" s="405">
        <f t="shared" si="179"/>
        <v>0</v>
      </c>
      <c r="AA411" s="486"/>
      <c r="AB411" s="442">
        <f t="shared" si="180"/>
        <v>0</v>
      </c>
      <c r="AC411" s="487"/>
      <c r="AD411" s="409" t="str">
        <f t="shared" si="181"/>
        <v/>
      </c>
      <c r="AE411" s="410">
        <f t="shared" si="182"/>
        <v>0</v>
      </c>
      <c r="AF411" s="507"/>
      <c r="AG411" s="505"/>
      <c r="AH411" s="489"/>
      <c r="AI411" s="413">
        <f t="shared" si="183"/>
        <v>0</v>
      </c>
      <c r="AJ411" s="414">
        <f t="shared" si="184"/>
        <v>0</v>
      </c>
      <c r="AK411" s="415">
        <f t="shared" si="185"/>
        <v>0</v>
      </c>
      <c r="AL411" s="416">
        <f t="shared" si="186"/>
        <v>0</v>
      </c>
      <c r="AM411" s="416">
        <f t="shared" si="187"/>
        <v>0</v>
      </c>
      <c r="AN411" s="416">
        <f t="shared" si="188"/>
        <v>0</v>
      </c>
      <c r="AO411" s="416">
        <f t="shared" si="189"/>
        <v>0</v>
      </c>
      <c r="AP411" s="476" t="str">
        <f t="shared" si="190"/>
        <v xml:space="preserve"> </v>
      </c>
      <c r="AQ411" s="419" t="str">
        <f t="shared" si="191"/>
        <v xml:space="preserve"> </v>
      </c>
      <c r="AR411" s="419" t="str">
        <f t="shared" si="192"/>
        <v xml:space="preserve"> </v>
      </c>
      <c r="AS411" s="419" t="str">
        <f t="shared" si="193"/>
        <v xml:space="preserve"> </v>
      </c>
      <c r="AT411" s="419" t="str">
        <f t="shared" si="194"/>
        <v xml:space="preserve"> </v>
      </c>
      <c r="AU411" s="419" t="str">
        <f t="shared" si="195"/>
        <v xml:space="preserve"> </v>
      </c>
      <c r="AV411" s="420" t="str">
        <f t="shared" si="196"/>
        <v xml:space="preserve"> </v>
      </c>
      <c r="AW411" s="447" t="str">
        <f t="shared" si="197"/>
        <v/>
      </c>
      <c r="AX411" s="422" t="str">
        <f t="shared" si="198"/>
        <v/>
      </c>
      <c r="AY411" s="448" t="str">
        <f t="shared" si="199"/>
        <v/>
      </c>
      <c r="AZ411" s="449" t="str">
        <f t="shared" si="200"/>
        <v/>
      </c>
      <c r="BA411" s="450" t="str">
        <f t="shared" si="201"/>
        <v/>
      </c>
      <c r="BB411" s="451" t="str">
        <f t="shared" si="202"/>
        <v/>
      </c>
      <c r="BC411" s="452" t="str">
        <f t="shared" si="203"/>
        <v/>
      </c>
      <c r="BD411" s="451" t="str">
        <f t="shared" si="204"/>
        <v/>
      </c>
      <c r="BE411" s="453" t="str">
        <f t="shared" si="205"/>
        <v/>
      </c>
      <c r="BF411" s="451" t="str">
        <f t="shared" si="206"/>
        <v/>
      </c>
      <c r="BG411" s="452" t="str">
        <f t="shared" si="207"/>
        <v/>
      </c>
      <c r="BH411" s="454" t="str">
        <f t="shared" si="208"/>
        <v/>
      </c>
      <c r="BI411" s="431"/>
      <c r="BQ411" s="455" t="s">
        <v>3274</v>
      </c>
      <c r="BV411" s="455" t="s">
        <v>3275</v>
      </c>
      <c r="BW411" s="455"/>
    </row>
    <row r="412" spans="1:140" ht="18.75" x14ac:dyDescent="0.3">
      <c r="A412" s="477"/>
      <c r="B412" s="478"/>
      <c r="C412" s="469">
        <v>399</v>
      </c>
      <c r="D412" s="517"/>
      <c r="E412" s="530"/>
      <c r="F412" s="481"/>
      <c r="G412" s="518"/>
      <c r="H412" s="510"/>
      <c r="I412" s="511"/>
      <c r="J412" s="512"/>
      <c r="K412" s="513"/>
      <c r="L412" s="514"/>
      <c r="M412" s="519"/>
      <c r="N412" s="399" t="str">
        <f t="shared" si="209"/>
        <v/>
      </c>
      <c r="O412" s="484"/>
      <c r="P412" s="484"/>
      <c r="Q412" s="484"/>
      <c r="R412" s="484"/>
      <c r="S412" s="484"/>
      <c r="T412" s="514"/>
      <c r="U412" s="520"/>
      <c r="V412" s="494"/>
      <c r="W412" s="521"/>
      <c r="X412" s="495"/>
      <c r="Y412" s="404">
        <f t="shared" si="178"/>
        <v>0</v>
      </c>
      <c r="Z412" s="405">
        <f t="shared" si="179"/>
        <v>0</v>
      </c>
      <c r="AA412" s="522"/>
      <c r="AB412" s="442">
        <f t="shared" si="180"/>
        <v>0</v>
      </c>
      <c r="AC412" s="487"/>
      <c r="AD412" s="409" t="str">
        <f t="shared" si="181"/>
        <v/>
      </c>
      <c r="AE412" s="410">
        <f t="shared" si="182"/>
        <v>0</v>
      </c>
      <c r="AF412" s="523"/>
      <c r="AG412" s="524"/>
      <c r="AH412" s="507"/>
      <c r="AI412" s="413">
        <f t="shared" si="183"/>
        <v>0</v>
      </c>
      <c r="AJ412" s="414">
        <f t="shared" si="184"/>
        <v>0</v>
      </c>
      <c r="AK412" s="415">
        <f t="shared" si="185"/>
        <v>0</v>
      </c>
      <c r="AL412" s="416">
        <f t="shared" si="186"/>
        <v>0</v>
      </c>
      <c r="AM412" s="416">
        <f t="shared" si="187"/>
        <v>0</v>
      </c>
      <c r="AN412" s="416">
        <f t="shared" si="188"/>
        <v>0</v>
      </c>
      <c r="AO412" s="416">
        <f t="shared" si="189"/>
        <v>0</v>
      </c>
      <c r="AP412" s="476" t="str">
        <f t="shared" si="190"/>
        <v xml:space="preserve"> </v>
      </c>
      <c r="AQ412" s="419" t="str">
        <f t="shared" si="191"/>
        <v xml:space="preserve"> </v>
      </c>
      <c r="AR412" s="419" t="str">
        <f t="shared" si="192"/>
        <v xml:space="preserve"> </v>
      </c>
      <c r="AS412" s="419" t="str">
        <f t="shared" si="193"/>
        <v xml:space="preserve"> </v>
      </c>
      <c r="AT412" s="419" t="str">
        <f t="shared" si="194"/>
        <v xml:space="preserve"> </v>
      </c>
      <c r="AU412" s="419" t="str">
        <f t="shared" si="195"/>
        <v xml:space="preserve"> </v>
      </c>
      <c r="AV412" s="420" t="str">
        <f t="shared" si="196"/>
        <v xml:space="preserve"> </v>
      </c>
      <c r="AW412" s="447" t="str">
        <f t="shared" si="197"/>
        <v/>
      </c>
      <c r="AX412" s="422" t="str">
        <f t="shared" si="198"/>
        <v/>
      </c>
      <c r="AY412" s="448" t="str">
        <f t="shared" si="199"/>
        <v/>
      </c>
      <c r="AZ412" s="449" t="str">
        <f t="shared" si="200"/>
        <v/>
      </c>
      <c r="BA412" s="450" t="str">
        <f t="shared" si="201"/>
        <v/>
      </c>
      <c r="BB412" s="451" t="str">
        <f t="shared" si="202"/>
        <v/>
      </c>
      <c r="BC412" s="452" t="str">
        <f t="shared" si="203"/>
        <v/>
      </c>
      <c r="BD412" s="451" t="str">
        <f t="shared" si="204"/>
        <v/>
      </c>
      <c r="BE412" s="453" t="str">
        <f t="shared" si="205"/>
        <v/>
      </c>
      <c r="BF412" s="451" t="str">
        <f t="shared" si="206"/>
        <v/>
      </c>
      <c r="BG412" s="452" t="str">
        <f t="shared" si="207"/>
        <v/>
      </c>
      <c r="BH412" s="454" t="str">
        <f t="shared" si="208"/>
        <v/>
      </c>
      <c r="BI412" s="431"/>
      <c r="BQ412" s="455" t="s">
        <v>3276</v>
      </c>
      <c r="BV412" s="455" t="s">
        <v>3277</v>
      </c>
      <c r="BW412" s="455"/>
    </row>
    <row r="413" spans="1:140" s="535" customFormat="1" ht="18.75" x14ac:dyDescent="0.3">
      <c r="A413" s="477"/>
      <c r="B413" s="478"/>
      <c r="C413" s="469">
        <v>400</v>
      </c>
      <c r="D413" s="480"/>
      <c r="E413" s="531"/>
      <c r="F413" s="481"/>
      <c r="G413" s="462"/>
      <c r="H413" s="525"/>
      <c r="I413" s="501"/>
      <c r="J413" s="497"/>
      <c r="K413" s="465"/>
      <c r="L413" s="466"/>
      <c r="M413" s="439"/>
      <c r="N413" s="399" t="str">
        <f t="shared" si="209"/>
        <v/>
      </c>
      <c r="O413" s="484"/>
      <c r="P413" s="484"/>
      <c r="Q413" s="484"/>
      <c r="R413" s="484"/>
      <c r="S413" s="484"/>
      <c r="T413" s="484"/>
      <c r="U413" s="466"/>
      <c r="V413" s="494"/>
      <c r="W413" s="495"/>
      <c r="X413" s="495"/>
      <c r="Y413" s="404">
        <f t="shared" si="178"/>
        <v>0</v>
      </c>
      <c r="Z413" s="405">
        <f t="shared" si="179"/>
        <v>0</v>
      </c>
      <c r="AA413" s="486"/>
      <c r="AB413" s="442">
        <f t="shared" si="180"/>
        <v>0</v>
      </c>
      <c r="AC413" s="487"/>
      <c r="AD413" s="409" t="str">
        <f t="shared" si="181"/>
        <v/>
      </c>
      <c r="AE413" s="410">
        <f t="shared" si="182"/>
        <v>0</v>
      </c>
      <c r="AF413" s="507"/>
      <c r="AG413" s="526"/>
      <c r="AH413" s="507"/>
      <c r="AI413" s="413">
        <f t="shared" si="183"/>
        <v>0</v>
      </c>
      <c r="AJ413" s="414">
        <f t="shared" si="184"/>
        <v>0</v>
      </c>
      <c r="AK413" s="415">
        <f t="shared" si="185"/>
        <v>0</v>
      </c>
      <c r="AL413" s="416">
        <f t="shared" si="186"/>
        <v>0</v>
      </c>
      <c r="AM413" s="416">
        <f t="shared" si="187"/>
        <v>0</v>
      </c>
      <c r="AN413" s="416">
        <f t="shared" si="188"/>
        <v>0</v>
      </c>
      <c r="AO413" s="416">
        <f t="shared" si="189"/>
        <v>0</v>
      </c>
      <c r="AP413" s="476" t="str">
        <f t="shared" si="190"/>
        <v xml:space="preserve"> </v>
      </c>
      <c r="AQ413" s="419" t="str">
        <f t="shared" si="191"/>
        <v xml:space="preserve"> </v>
      </c>
      <c r="AR413" s="419" t="str">
        <f t="shared" si="192"/>
        <v xml:space="preserve"> </v>
      </c>
      <c r="AS413" s="419" t="str">
        <f t="shared" si="193"/>
        <v xml:space="preserve"> </v>
      </c>
      <c r="AT413" s="419" t="str">
        <f t="shared" si="194"/>
        <v xml:space="preserve"> </v>
      </c>
      <c r="AU413" s="419" t="str">
        <f t="shared" si="195"/>
        <v xml:space="preserve"> </v>
      </c>
      <c r="AV413" s="420" t="str">
        <f t="shared" si="196"/>
        <v xml:space="preserve"> </v>
      </c>
      <c r="AW413" s="447" t="str">
        <f t="shared" si="197"/>
        <v/>
      </c>
      <c r="AX413" s="422" t="str">
        <f t="shared" si="198"/>
        <v/>
      </c>
      <c r="AY413" s="448" t="str">
        <f t="shared" si="199"/>
        <v/>
      </c>
      <c r="AZ413" s="449" t="str">
        <f t="shared" si="200"/>
        <v/>
      </c>
      <c r="BA413" s="450" t="str">
        <f t="shared" si="201"/>
        <v/>
      </c>
      <c r="BB413" s="451" t="str">
        <f t="shared" si="202"/>
        <v/>
      </c>
      <c r="BC413" s="452" t="str">
        <f t="shared" si="203"/>
        <v/>
      </c>
      <c r="BD413" s="451" t="str">
        <f t="shared" si="204"/>
        <v/>
      </c>
      <c r="BE413" s="453" t="str">
        <f t="shared" si="205"/>
        <v/>
      </c>
      <c r="BF413" s="451" t="str">
        <f t="shared" si="206"/>
        <v/>
      </c>
      <c r="BG413" s="452" t="str">
        <f t="shared" si="207"/>
        <v/>
      </c>
      <c r="BH413" s="454" t="str">
        <f t="shared" si="208"/>
        <v/>
      </c>
      <c r="BI413" s="431"/>
      <c r="BJ413" s="33"/>
      <c r="BK413" s="33"/>
      <c r="BL413" s="33"/>
      <c r="BM413" s="33"/>
      <c r="BN413" s="33"/>
      <c r="BO413" s="33"/>
      <c r="BP413" s="33"/>
      <c r="BQ413" s="455" t="s">
        <v>3278</v>
      </c>
      <c r="BR413" s="33"/>
      <c r="BS413" s="33"/>
      <c r="BT413" s="33"/>
      <c r="BU413" s="33"/>
      <c r="BV413" s="455" t="s">
        <v>3279</v>
      </c>
      <c r="BW413" s="455"/>
      <c r="BX413" s="33"/>
      <c r="BY413" s="33"/>
      <c r="BZ413" s="33"/>
      <c r="CA413" s="33"/>
      <c r="CB413" s="33"/>
      <c r="CC413" s="33"/>
      <c r="CD413" s="34"/>
      <c r="CE413" s="34"/>
      <c r="CF413" s="354"/>
      <c r="CG413" s="354"/>
      <c r="CH413" s="354"/>
      <c r="CI413" s="352"/>
      <c r="CJ413" s="352"/>
      <c r="CK413" s="352"/>
      <c r="CL413" s="352"/>
      <c r="CM413" s="352"/>
      <c r="CN413" s="352"/>
      <c r="CO413" s="352"/>
      <c r="CP413" s="352"/>
      <c r="CQ413" s="352"/>
      <c r="CR413" s="352"/>
      <c r="CS413" s="352"/>
      <c r="CT413" s="352"/>
      <c r="CU413" s="352"/>
      <c r="CV413" s="352"/>
      <c r="CW413" s="352"/>
      <c r="CX413" s="352"/>
      <c r="CY413" s="352"/>
      <c r="CZ413" s="352"/>
      <c r="DA413" s="352"/>
      <c r="DB413" s="352"/>
      <c r="DC413" s="352"/>
      <c r="DD413" s="352"/>
      <c r="DE413" s="352"/>
      <c r="DF413" s="352"/>
      <c r="DG413" s="352"/>
      <c r="DH413" s="352"/>
      <c r="DI413" s="352"/>
      <c r="DJ413" s="352"/>
      <c r="DK413" s="352"/>
      <c r="DL413" s="352"/>
      <c r="DM413" s="352"/>
      <c r="DN413" s="352"/>
      <c r="DO413" s="352"/>
      <c r="DP413" s="352"/>
      <c r="DQ413" s="352"/>
      <c r="DR413" s="352"/>
      <c r="DS413" s="352"/>
      <c r="DT413" s="352"/>
      <c r="DU413" s="352"/>
      <c r="DV413" s="352"/>
      <c r="DW413" s="352"/>
      <c r="DX413" s="352"/>
      <c r="DY413" s="352"/>
      <c r="DZ413" s="352"/>
      <c r="EA413" s="352"/>
      <c r="EB413" s="352"/>
      <c r="EC413" s="352"/>
      <c r="ED413" s="352"/>
      <c r="EE413" s="352"/>
      <c r="EF413" s="352"/>
      <c r="EG413" s="352"/>
      <c r="EH413" s="352"/>
      <c r="EI413" s="352"/>
      <c r="EJ413" s="352"/>
    </row>
    <row r="414" spans="1:140" ht="18.75" x14ac:dyDescent="0.3">
      <c r="A414" s="386"/>
      <c r="B414" s="387"/>
      <c r="C414" s="469">
        <v>401</v>
      </c>
      <c r="D414" s="470"/>
      <c r="E414" s="532"/>
      <c r="F414" s="391"/>
      <c r="G414" s="392"/>
      <c r="H414" s="393"/>
      <c r="I414" s="394"/>
      <c r="J414" s="395"/>
      <c r="K414" s="396"/>
      <c r="L414" s="397"/>
      <c r="M414" s="439"/>
      <c r="N414" s="399" t="str">
        <f t="shared" si="209"/>
        <v/>
      </c>
      <c r="O414" s="527"/>
      <c r="P414" s="473"/>
      <c r="Q414" s="473"/>
      <c r="R414" s="473"/>
      <c r="S414" s="473"/>
      <c r="T414" s="473"/>
      <c r="U414" s="474"/>
      <c r="V414" s="441"/>
      <c r="W414" s="403"/>
      <c r="X414" s="403"/>
      <c r="Y414" s="404">
        <f t="shared" si="178"/>
        <v>0</v>
      </c>
      <c r="Z414" s="405">
        <f t="shared" si="179"/>
        <v>0</v>
      </c>
      <c r="AA414" s="486"/>
      <c r="AB414" s="442">
        <f t="shared" si="180"/>
        <v>0</v>
      </c>
      <c r="AC414" s="487"/>
      <c r="AD414" s="409" t="str">
        <f t="shared" si="181"/>
        <v/>
      </c>
      <c r="AE414" s="410">
        <f t="shared" si="182"/>
        <v>0</v>
      </c>
      <c r="AF414" s="507"/>
      <c r="AG414" s="505"/>
      <c r="AH414" s="489"/>
      <c r="AI414" s="413">
        <f t="shared" si="183"/>
        <v>0</v>
      </c>
      <c r="AJ414" s="414">
        <f t="shared" si="184"/>
        <v>0</v>
      </c>
      <c r="AK414" s="415">
        <f t="shared" si="185"/>
        <v>0</v>
      </c>
      <c r="AL414" s="416">
        <f t="shared" si="186"/>
        <v>0</v>
      </c>
      <c r="AM414" s="416">
        <f t="shared" si="187"/>
        <v>0</v>
      </c>
      <c r="AN414" s="416">
        <f t="shared" si="188"/>
        <v>0</v>
      </c>
      <c r="AO414" s="416">
        <f t="shared" si="189"/>
        <v>0</v>
      </c>
      <c r="AP414" s="476" t="str">
        <f t="shared" si="190"/>
        <v xml:space="preserve"> </v>
      </c>
      <c r="AQ414" s="419" t="str">
        <f t="shared" si="191"/>
        <v xml:space="preserve"> </v>
      </c>
      <c r="AR414" s="419" t="str">
        <f t="shared" si="192"/>
        <v xml:space="preserve"> </v>
      </c>
      <c r="AS414" s="419" t="str">
        <f t="shared" si="193"/>
        <v xml:space="preserve"> </v>
      </c>
      <c r="AT414" s="419" t="str">
        <f t="shared" si="194"/>
        <v xml:space="preserve"> </v>
      </c>
      <c r="AU414" s="419" t="str">
        <f t="shared" si="195"/>
        <v xml:space="preserve"> </v>
      </c>
      <c r="AV414" s="420" t="str">
        <f t="shared" si="196"/>
        <v xml:space="preserve"> </v>
      </c>
      <c r="AW414" s="447" t="str">
        <f t="shared" si="197"/>
        <v/>
      </c>
      <c r="AX414" s="422" t="str">
        <f t="shared" si="198"/>
        <v/>
      </c>
      <c r="AY414" s="448" t="str">
        <f t="shared" si="199"/>
        <v/>
      </c>
      <c r="AZ414" s="449" t="str">
        <f t="shared" si="200"/>
        <v/>
      </c>
      <c r="BA414" s="450" t="str">
        <f t="shared" si="201"/>
        <v/>
      </c>
      <c r="BB414" s="451" t="str">
        <f t="shared" si="202"/>
        <v/>
      </c>
      <c r="BC414" s="452" t="str">
        <f t="shared" si="203"/>
        <v/>
      </c>
      <c r="BD414" s="451" t="str">
        <f t="shared" si="204"/>
        <v/>
      </c>
      <c r="BE414" s="453" t="str">
        <f t="shared" si="205"/>
        <v/>
      </c>
      <c r="BF414" s="451" t="str">
        <f t="shared" si="206"/>
        <v/>
      </c>
      <c r="BG414" s="452" t="str">
        <f t="shared" si="207"/>
        <v/>
      </c>
      <c r="BH414" s="454" t="str">
        <f t="shared" si="208"/>
        <v/>
      </c>
      <c r="BI414" s="431"/>
      <c r="BQ414" s="455" t="s">
        <v>3280</v>
      </c>
      <c r="BV414" s="455" t="s">
        <v>3281</v>
      </c>
      <c r="BW414" s="455"/>
    </row>
    <row r="415" spans="1:140" ht="18.75" x14ac:dyDescent="0.3">
      <c r="A415" s="386"/>
      <c r="B415" s="387"/>
      <c r="C415" s="469">
        <v>402</v>
      </c>
      <c r="D415" s="470"/>
      <c r="E415" s="533"/>
      <c r="F415" s="391"/>
      <c r="G415" s="392"/>
      <c r="H415" s="493"/>
      <c r="I415" s="394"/>
      <c r="J415" s="395"/>
      <c r="K415" s="396"/>
      <c r="L415" s="397"/>
      <c r="M415" s="398"/>
      <c r="N415" s="399" t="str">
        <f t="shared" si="209"/>
        <v/>
      </c>
      <c r="O415" s="473"/>
      <c r="P415" s="473"/>
      <c r="Q415" s="473"/>
      <c r="R415" s="473"/>
      <c r="S415" s="473"/>
      <c r="T415" s="474"/>
      <c r="U415" s="475"/>
      <c r="V415" s="441"/>
      <c r="W415" s="403"/>
      <c r="X415" s="403"/>
      <c r="Y415" s="404">
        <f t="shared" si="178"/>
        <v>0</v>
      </c>
      <c r="Z415" s="405">
        <f t="shared" si="179"/>
        <v>0</v>
      </c>
      <c r="AA415" s="406"/>
      <c r="AB415" s="442">
        <f t="shared" si="180"/>
        <v>0</v>
      </c>
      <c r="AC415" s="443"/>
      <c r="AD415" s="409" t="str">
        <f t="shared" si="181"/>
        <v/>
      </c>
      <c r="AE415" s="410">
        <f t="shared" si="182"/>
        <v>0</v>
      </c>
      <c r="AF415" s="411"/>
      <c r="AG415" s="444"/>
      <c r="AH415" s="445"/>
      <c r="AI415" s="413">
        <f t="shared" si="183"/>
        <v>0</v>
      </c>
      <c r="AJ415" s="414">
        <f t="shared" si="184"/>
        <v>0</v>
      </c>
      <c r="AK415" s="415">
        <f t="shared" si="185"/>
        <v>0</v>
      </c>
      <c r="AL415" s="416">
        <f t="shared" si="186"/>
        <v>0</v>
      </c>
      <c r="AM415" s="416">
        <f t="shared" si="187"/>
        <v>0</v>
      </c>
      <c r="AN415" s="416">
        <f t="shared" si="188"/>
        <v>0</v>
      </c>
      <c r="AO415" s="416">
        <f t="shared" si="189"/>
        <v>0</v>
      </c>
      <c r="AP415" s="476" t="str">
        <f t="shared" si="190"/>
        <v xml:space="preserve"> </v>
      </c>
      <c r="AQ415" s="419" t="str">
        <f t="shared" si="191"/>
        <v xml:space="preserve"> </v>
      </c>
      <c r="AR415" s="419" t="str">
        <f t="shared" si="192"/>
        <v xml:space="preserve"> </v>
      </c>
      <c r="AS415" s="419" t="str">
        <f t="shared" si="193"/>
        <v xml:space="preserve"> </v>
      </c>
      <c r="AT415" s="419" t="str">
        <f t="shared" si="194"/>
        <v xml:space="preserve"> </v>
      </c>
      <c r="AU415" s="419" t="str">
        <f t="shared" si="195"/>
        <v xml:space="preserve"> </v>
      </c>
      <c r="AV415" s="420" t="str">
        <f t="shared" si="196"/>
        <v xml:space="preserve"> </v>
      </c>
      <c r="AW415" s="447" t="str">
        <f t="shared" si="197"/>
        <v/>
      </c>
      <c r="AX415" s="422" t="str">
        <f t="shared" si="198"/>
        <v/>
      </c>
      <c r="AY415" s="448" t="str">
        <f t="shared" si="199"/>
        <v/>
      </c>
      <c r="AZ415" s="449" t="str">
        <f t="shared" si="200"/>
        <v/>
      </c>
      <c r="BA415" s="450" t="str">
        <f t="shared" si="201"/>
        <v/>
      </c>
      <c r="BB415" s="451" t="str">
        <f t="shared" si="202"/>
        <v/>
      </c>
      <c r="BC415" s="452" t="str">
        <f t="shared" si="203"/>
        <v/>
      </c>
      <c r="BD415" s="451" t="str">
        <f t="shared" si="204"/>
        <v/>
      </c>
      <c r="BE415" s="453" t="str">
        <f t="shared" si="205"/>
        <v/>
      </c>
      <c r="BF415" s="451" t="str">
        <f t="shared" si="206"/>
        <v/>
      </c>
      <c r="BG415" s="452" t="str">
        <f t="shared" si="207"/>
        <v/>
      </c>
      <c r="BH415" s="454" t="str">
        <f t="shared" si="208"/>
        <v/>
      </c>
      <c r="BI415" s="431"/>
      <c r="BQ415" s="455" t="s">
        <v>3282</v>
      </c>
      <c r="BV415" s="455" t="s">
        <v>3283</v>
      </c>
      <c r="BW415" s="455"/>
    </row>
    <row r="416" spans="1:140" ht="18.75" x14ac:dyDescent="0.3">
      <c r="A416" s="386"/>
      <c r="B416" s="387"/>
      <c r="C416" s="469">
        <v>403</v>
      </c>
      <c r="D416" s="470"/>
      <c r="E416" s="533"/>
      <c r="F416" s="391"/>
      <c r="G416" s="462"/>
      <c r="H416" s="463"/>
      <c r="I416" s="501"/>
      <c r="J416" s="497"/>
      <c r="K416" s="465"/>
      <c r="L416" s="466"/>
      <c r="M416" s="439"/>
      <c r="N416" s="399" t="str">
        <f t="shared" si="209"/>
        <v/>
      </c>
      <c r="O416" s="473"/>
      <c r="P416" s="473"/>
      <c r="Q416" s="473"/>
      <c r="R416" s="473"/>
      <c r="S416" s="473"/>
      <c r="T416" s="474"/>
      <c r="U416" s="475"/>
      <c r="V416" s="441"/>
      <c r="W416" s="403"/>
      <c r="X416" s="403"/>
      <c r="Y416" s="404">
        <f t="shared" si="178"/>
        <v>0</v>
      </c>
      <c r="Z416" s="405">
        <f t="shared" si="179"/>
        <v>0</v>
      </c>
      <c r="AA416" s="406"/>
      <c r="AB416" s="442">
        <f t="shared" si="180"/>
        <v>0</v>
      </c>
      <c r="AC416" s="443"/>
      <c r="AD416" s="409" t="str">
        <f t="shared" si="181"/>
        <v/>
      </c>
      <c r="AE416" s="410">
        <f t="shared" si="182"/>
        <v>0</v>
      </c>
      <c r="AF416" s="411"/>
      <c r="AG416" s="444"/>
      <c r="AH416" s="445"/>
      <c r="AI416" s="413">
        <f t="shared" si="183"/>
        <v>0</v>
      </c>
      <c r="AJ416" s="414">
        <f t="shared" si="184"/>
        <v>0</v>
      </c>
      <c r="AK416" s="415">
        <f t="shared" si="185"/>
        <v>0</v>
      </c>
      <c r="AL416" s="416">
        <f t="shared" si="186"/>
        <v>0</v>
      </c>
      <c r="AM416" s="416">
        <f t="shared" si="187"/>
        <v>0</v>
      </c>
      <c r="AN416" s="416">
        <f t="shared" si="188"/>
        <v>0</v>
      </c>
      <c r="AO416" s="416">
        <f t="shared" si="189"/>
        <v>0</v>
      </c>
      <c r="AP416" s="476" t="str">
        <f t="shared" si="190"/>
        <v xml:space="preserve"> </v>
      </c>
      <c r="AQ416" s="419" t="str">
        <f t="shared" si="191"/>
        <v xml:space="preserve"> </v>
      </c>
      <c r="AR416" s="419" t="str">
        <f t="shared" si="192"/>
        <v xml:space="preserve"> </v>
      </c>
      <c r="AS416" s="419" t="str">
        <f t="shared" si="193"/>
        <v xml:space="preserve"> </v>
      </c>
      <c r="AT416" s="419" t="str">
        <f t="shared" si="194"/>
        <v xml:space="preserve"> </v>
      </c>
      <c r="AU416" s="419" t="str">
        <f t="shared" si="195"/>
        <v xml:space="preserve"> </v>
      </c>
      <c r="AV416" s="420" t="str">
        <f t="shared" si="196"/>
        <v xml:space="preserve"> </v>
      </c>
      <c r="AW416" s="447" t="str">
        <f t="shared" si="197"/>
        <v/>
      </c>
      <c r="AX416" s="422" t="str">
        <f t="shared" si="198"/>
        <v/>
      </c>
      <c r="AY416" s="448" t="str">
        <f t="shared" si="199"/>
        <v/>
      </c>
      <c r="AZ416" s="449" t="str">
        <f t="shared" si="200"/>
        <v/>
      </c>
      <c r="BA416" s="450" t="str">
        <f t="shared" si="201"/>
        <v/>
      </c>
      <c r="BB416" s="451" t="str">
        <f t="shared" si="202"/>
        <v/>
      </c>
      <c r="BC416" s="452" t="str">
        <f t="shared" si="203"/>
        <v/>
      </c>
      <c r="BD416" s="451" t="str">
        <f t="shared" si="204"/>
        <v/>
      </c>
      <c r="BE416" s="453" t="str">
        <f t="shared" si="205"/>
        <v/>
      </c>
      <c r="BF416" s="451" t="str">
        <f t="shared" si="206"/>
        <v/>
      </c>
      <c r="BG416" s="452" t="str">
        <f t="shared" si="207"/>
        <v/>
      </c>
      <c r="BH416" s="454" t="str">
        <f t="shared" si="208"/>
        <v/>
      </c>
      <c r="BI416" s="431"/>
      <c r="BQ416" s="455" t="s">
        <v>3284</v>
      </c>
      <c r="BV416" s="455" t="s">
        <v>3285</v>
      </c>
      <c r="BW416" s="455"/>
    </row>
    <row r="417" spans="1:140" ht="18.75" x14ac:dyDescent="0.3">
      <c r="A417" s="386"/>
      <c r="B417" s="387"/>
      <c r="C417" s="469">
        <v>404</v>
      </c>
      <c r="D417" s="470"/>
      <c r="E417" s="533"/>
      <c r="F417" s="391"/>
      <c r="G417" s="462"/>
      <c r="H417" s="463"/>
      <c r="I417" s="501"/>
      <c r="J417" s="497"/>
      <c r="K417" s="465"/>
      <c r="L417" s="466"/>
      <c r="M417" s="439"/>
      <c r="N417" s="399" t="str">
        <f t="shared" si="209"/>
        <v/>
      </c>
      <c r="O417" s="473"/>
      <c r="P417" s="473"/>
      <c r="Q417" s="473"/>
      <c r="R417" s="473"/>
      <c r="S417" s="473"/>
      <c r="T417" s="474"/>
      <c r="U417" s="475"/>
      <c r="V417" s="441"/>
      <c r="W417" s="403"/>
      <c r="X417" s="403"/>
      <c r="Y417" s="404">
        <f t="shared" si="178"/>
        <v>0</v>
      </c>
      <c r="Z417" s="405">
        <f t="shared" si="179"/>
        <v>0</v>
      </c>
      <c r="AA417" s="406"/>
      <c r="AB417" s="442">
        <f t="shared" si="180"/>
        <v>0</v>
      </c>
      <c r="AC417" s="443"/>
      <c r="AD417" s="409" t="str">
        <f t="shared" si="181"/>
        <v/>
      </c>
      <c r="AE417" s="410">
        <f t="shared" si="182"/>
        <v>0</v>
      </c>
      <c r="AF417" s="411"/>
      <c r="AG417" s="444"/>
      <c r="AH417" s="445"/>
      <c r="AI417" s="413">
        <f t="shared" si="183"/>
        <v>0</v>
      </c>
      <c r="AJ417" s="414">
        <f t="shared" si="184"/>
        <v>0</v>
      </c>
      <c r="AK417" s="415">
        <f t="shared" si="185"/>
        <v>0</v>
      </c>
      <c r="AL417" s="416">
        <f t="shared" si="186"/>
        <v>0</v>
      </c>
      <c r="AM417" s="416">
        <f t="shared" si="187"/>
        <v>0</v>
      </c>
      <c r="AN417" s="416">
        <f t="shared" si="188"/>
        <v>0</v>
      </c>
      <c r="AO417" s="416">
        <f t="shared" si="189"/>
        <v>0</v>
      </c>
      <c r="AP417" s="476" t="str">
        <f t="shared" si="190"/>
        <v xml:space="preserve"> </v>
      </c>
      <c r="AQ417" s="419" t="str">
        <f t="shared" si="191"/>
        <v xml:space="preserve"> </v>
      </c>
      <c r="AR417" s="419" t="str">
        <f t="shared" si="192"/>
        <v xml:space="preserve"> </v>
      </c>
      <c r="AS417" s="419" t="str">
        <f t="shared" si="193"/>
        <v xml:space="preserve"> </v>
      </c>
      <c r="AT417" s="419" t="str">
        <f t="shared" si="194"/>
        <v xml:space="preserve"> </v>
      </c>
      <c r="AU417" s="419" t="str">
        <f t="shared" si="195"/>
        <v xml:space="preserve"> </v>
      </c>
      <c r="AV417" s="420" t="str">
        <f t="shared" si="196"/>
        <v xml:space="preserve"> </v>
      </c>
      <c r="AW417" s="447" t="str">
        <f t="shared" si="197"/>
        <v/>
      </c>
      <c r="AX417" s="422" t="str">
        <f t="shared" si="198"/>
        <v/>
      </c>
      <c r="AY417" s="448" t="str">
        <f t="shared" si="199"/>
        <v/>
      </c>
      <c r="AZ417" s="449" t="str">
        <f t="shared" si="200"/>
        <v/>
      </c>
      <c r="BA417" s="450" t="str">
        <f t="shared" si="201"/>
        <v/>
      </c>
      <c r="BB417" s="451" t="str">
        <f t="shared" si="202"/>
        <v/>
      </c>
      <c r="BC417" s="452" t="str">
        <f t="shared" si="203"/>
        <v/>
      </c>
      <c r="BD417" s="451" t="str">
        <f t="shared" si="204"/>
        <v/>
      </c>
      <c r="BE417" s="453" t="str">
        <f t="shared" si="205"/>
        <v/>
      </c>
      <c r="BF417" s="451" t="str">
        <f t="shared" si="206"/>
        <v/>
      </c>
      <c r="BG417" s="452" t="str">
        <f t="shared" si="207"/>
        <v/>
      </c>
      <c r="BH417" s="454" t="str">
        <f t="shared" si="208"/>
        <v/>
      </c>
      <c r="BI417" s="431"/>
      <c r="BQ417" s="455" t="s">
        <v>2267</v>
      </c>
      <c r="BV417" s="455" t="s">
        <v>3286</v>
      </c>
      <c r="BW417" s="455"/>
    </row>
    <row r="418" spans="1:140" ht="18.75" x14ac:dyDescent="0.3">
      <c r="A418" s="477"/>
      <c r="B418" s="478"/>
      <c r="C418" s="479">
        <v>405</v>
      </c>
      <c r="D418" s="480"/>
      <c r="E418" s="500"/>
      <c r="F418" s="481"/>
      <c r="G418" s="462"/>
      <c r="H418" s="463"/>
      <c r="I418" s="501"/>
      <c r="J418" s="497"/>
      <c r="K418" s="465"/>
      <c r="L418" s="466"/>
      <c r="M418" s="439"/>
      <c r="N418" s="399" t="str">
        <f t="shared" si="209"/>
        <v/>
      </c>
      <c r="O418" s="484"/>
      <c r="P418" s="484"/>
      <c r="Q418" s="484"/>
      <c r="R418" s="484"/>
      <c r="S418" s="484"/>
      <c r="T418" s="466"/>
      <c r="U418" s="485"/>
      <c r="V418" s="441"/>
      <c r="W418" s="403"/>
      <c r="X418" s="403"/>
      <c r="Y418" s="404">
        <f t="shared" si="178"/>
        <v>0</v>
      </c>
      <c r="Z418" s="405">
        <f t="shared" si="179"/>
        <v>0</v>
      </c>
      <c r="AA418" s="486"/>
      <c r="AB418" s="442">
        <f t="shared" si="180"/>
        <v>0</v>
      </c>
      <c r="AC418" s="487"/>
      <c r="AD418" s="409" t="str">
        <f t="shared" si="181"/>
        <v/>
      </c>
      <c r="AE418" s="410">
        <f t="shared" si="182"/>
        <v>0</v>
      </c>
      <c r="AF418" s="507"/>
      <c r="AG418" s="505"/>
      <c r="AH418" s="489"/>
      <c r="AI418" s="413">
        <f t="shared" si="183"/>
        <v>0</v>
      </c>
      <c r="AJ418" s="414">
        <f t="shared" si="184"/>
        <v>0</v>
      </c>
      <c r="AK418" s="415">
        <f t="shared" si="185"/>
        <v>0</v>
      </c>
      <c r="AL418" s="416">
        <f t="shared" si="186"/>
        <v>0</v>
      </c>
      <c r="AM418" s="416">
        <f t="shared" si="187"/>
        <v>0</v>
      </c>
      <c r="AN418" s="416">
        <f t="shared" si="188"/>
        <v>0</v>
      </c>
      <c r="AO418" s="416">
        <f t="shared" si="189"/>
        <v>0</v>
      </c>
      <c r="AP418" s="476" t="str">
        <f t="shared" si="190"/>
        <v xml:space="preserve"> </v>
      </c>
      <c r="AQ418" s="419" t="str">
        <f t="shared" si="191"/>
        <v xml:space="preserve"> </v>
      </c>
      <c r="AR418" s="419" t="str">
        <f t="shared" si="192"/>
        <v xml:space="preserve"> </v>
      </c>
      <c r="AS418" s="419" t="str">
        <f t="shared" si="193"/>
        <v xml:space="preserve"> </v>
      </c>
      <c r="AT418" s="419" t="str">
        <f t="shared" si="194"/>
        <v xml:space="preserve"> </v>
      </c>
      <c r="AU418" s="419" t="str">
        <f t="shared" si="195"/>
        <v xml:space="preserve"> </v>
      </c>
      <c r="AV418" s="420" t="str">
        <f t="shared" si="196"/>
        <v xml:space="preserve"> </v>
      </c>
      <c r="AW418" s="447" t="str">
        <f t="shared" si="197"/>
        <v/>
      </c>
      <c r="AX418" s="422" t="str">
        <f t="shared" si="198"/>
        <v/>
      </c>
      <c r="AY418" s="448" t="str">
        <f t="shared" si="199"/>
        <v/>
      </c>
      <c r="AZ418" s="449" t="str">
        <f t="shared" si="200"/>
        <v/>
      </c>
      <c r="BA418" s="450" t="str">
        <f t="shared" si="201"/>
        <v/>
      </c>
      <c r="BB418" s="451" t="str">
        <f t="shared" si="202"/>
        <v/>
      </c>
      <c r="BC418" s="452" t="str">
        <f t="shared" si="203"/>
        <v/>
      </c>
      <c r="BD418" s="451" t="str">
        <f t="shared" si="204"/>
        <v/>
      </c>
      <c r="BE418" s="453" t="str">
        <f t="shared" si="205"/>
        <v/>
      </c>
      <c r="BF418" s="451" t="str">
        <f t="shared" si="206"/>
        <v/>
      </c>
      <c r="BG418" s="452" t="str">
        <f t="shared" si="207"/>
        <v/>
      </c>
      <c r="BH418" s="454" t="str">
        <f t="shared" si="208"/>
        <v/>
      </c>
      <c r="BI418" s="431"/>
      <c r="BQ418" s="455" t="s">
        <v>3287</v>
      </c>
      <c r="BV418" s="455" t="s">
        <v>3288</v>
      </c>
      <c r="BW418" s="455"/>
    </row>
    <row r="419" spans="1:140" ht="18.75" x14ac:dyDescent="0.3">
      <c r="A419" s="477"/>
      <c r="B419" s="478"/>
      <c r="C419" s="469">
        <v>406</v>
      </c>
      <c r="D419" s="480"/>
      <c r="E419" s="500"/>
      <c r="F419" s="481"/>
      <c r="G419" s="462"/>
      <c r="H419" s="463"/>
      <c r="I419" s="501"/>
      <c r="J419" s="497"/>
      <c r="K419" s="465"/>
      <c r="L419" s="466"/>
      <c r="M419" s="439"/>
      <c r="N419" s="399" t="str">
        <f t="shared" si="209"/>
        <v/>
      </c>
      <c r="O419" s="484"/>
      <c r="P419" s="484"/>
      <c r="Q419" s="484"/>
      <c r="R419" s="484"/>
      <c r="S419" s="484"/>
      <c r="T419" s="466"/>
      <c r="U419" s="485"/>
      <c r="V419" s="494"/>
      <c r="W419" s="495"/>
      <c r="X419" s="496"/>
      <c r="Y419" s="404">
        <f t="shared" si="178"/>
        <v>0</v>
      </c>
      <c r="Z419" s="405">
        <f t="shared" si="179"/>
        <v>0</v>
      </c>
      <c r="AA419" s="486"/>
      <c r="AB419" s="442">
        <f t="shared" si="180"/>
        <v>0</v>
      </c>
      <c r="AC419" s="487"/>
      <c r="AD419" s="409" t="str">
        <f t="shared" si="181"/>
        <v/>
      </c>
      <c r="AE419" s="410">
        <f t="shared" si="182"/>
        <v>0</v>
      </c>
      <c r="AF419" s="507"/>
      <c r="AG419" s="505"/>
      <c r="AH419" s="489"/>
      <c r="AI419" s="413">
        <f t="shared" si="183"/>
        <v>0</v>
      </c>
      <c r="AJ419" s="414">
        <f t="shared" si="184"/>
        <v>0</v>
      </c>
      <c r="AK419" s="415">
        <f t="shared" si="185"/>
        <v>0</v>
      </c>
      <c r="AL419" s="416">
        <f t="shared" si="186"/>
        <v>0</v>
      </c>
      <c r="AM419" s="416">
        <f t="shared" si="187"/>
        <v>0</v>
      </c>
      <c r="AN419" s="416">
        <f t="shared" si="188"/>
        <v>0</v>
      </c>
      <c r="AO419" s="416">
        <f t="shared" si="189"/>
        <v>0</v>
      </c>
      <c r="AP419" s="476" t="str">
        <f t="shared" si="190"/>
        <v xml:space="preserve"> </v>
      </c>
      <c r="AQ419" s="419" t="str">
        <f t="shared" si="191"/>
        <v xml:space="preserve"> </v>
      </c>
      <c r="AR419" s="419" t="str">
        <f t="shared" si="192"/>
        <v xml:space="preserve"> </v>
      </c>
      <c r="AS419" s="419" t="str">
        <f t="shared" si="193"/>
        <v xml:space="preserve"> </v>
      </c>
      <c r="AT419" s="419" t="str">
        <f t="shared" si="194"/>
        <v xml:space="preserve"> </v>
      </c>
      <c r="AU419" s="419" t="str">
        <f t="shared" si="195"/>
        <v xml:space="preserve"> </v>
      </c>
      <c r="AV419" s="420" t="str">
        <f t="shared" si="196"/>
        <v xml:space="preserve"> </v>
      </c>
      <c r="AW419" s="447" t="str">
        <f t="shared" si="197"/>
        <v/>
      </c>
      <c r="AX419" s="422" t="str">
        <f t="shared" si="198"/>
        <v/>
      </c>
      <c r="AY419" s="448" t="str">
        <f t="shared" si="199"/>
        <v/>
      </c>
      <c r="AZ419" s="449" t="str">
        <f t="shared" si="200"/>
        <v/>
      </c>
      <c r="BA419" s="450" t="str">
        <f t="shared" si="201"/>
        <v/>
      </c>
      <c r="BB419" s="451" t="str">
        <f t="shared" si="202"/>
        <v/>
      </c>
      <c r="BC419" s="452" t="str">
        <f t="shared" si="203"/>
        <v/>
      </c>
      <c r="BD419" s="451" t="str">
        <f t="shared" si="204"/>
        <v/>
      </c>
      <c r="BE419" s="453" t="str">
        <f t="shared" si="205"/>
        <v/>
      </c>
      <c r="BF419" s="451" t="str">
        <f t="shared" si="206"/>
        <v/>
      </c>
      <c r="BG419" s="452" t="str">
        <f t="shared" si="207"/>
        <v/>
      </c>
      <c r="BH419" s="454" t="str">
        <f t="shared" si="208"/>
        <v/>
      </c>
      <c r="BI419" s="431"/>
      <c r="BQ419" s="455" t="s">
        <v>3289</v>
      </c>
      <c r="BV419" s="455" t="s">
        <v>3290</v>
      </c>
      <c r="BW419" s="455"/>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D419" s="36"/>
      <c r="EE419" s="36"/>
      <c r="EF419" s="36"/>
      <c r="EG419" s="36"/>
      <c r="EH419" s="36"/>
      <c r="EI419" s="36"/>
      <c r="EJ419" s="36"/>
    </row>
    <row r="420" spans="1:140" ht="18.75" x14ac:dyDescent="0.3">
      <c r="A420" s="477"/>
      <c r="B420" s="478"/>
      <c r="C420" s="479">
        <v>407</v>
      </c>
      <c r="D420" s="480"/>
      <c r="E420" s="500"/>
      <c r="F420" s="481"/>
      <c r="G420" s="462"/>
      <c r="H420" s="463"/>
      <c r="I420" s="501"/>
      <c r="J420" s="497"/>
      <c r="K420" s="465"/>
      <c r="L420" s="466"/>
      <c r="M420" s="439"/>
      <c r="N420" s="399" t="str">
        <f t="shared" si="209"/>
        <v/>
      </c>
      <c r="O420" s="484"/>
      <c r="P420" s="484"/>
      <c r="Q420" s="484"/>
      <c r="R420" s="484"/>
      <c r="S420" s="484"/>
      <c r="T420" s="466"/>
      <c r="U420" s="485"/>
      <c r="V420" s="494"/>
      <c r="W420" s="495"/>
      <c r="X420" s="496"/>
      <c r="Y420" s="404">
        <f t="shared" si="178"/>
        <v>0</v>
      </c>
      <c r="Z420" s="405">
        <f t="shared" si="179"/>
        <v>0</v>
      </c>
      <c r="AA420" s="486"/>
      <c r="AB420" s="442">
        <f t="shared" si="180"/>
        <v>0</v>
      </c>
      <c r="AC420" s="487"/>
      <c r="AD420" s="409" t="str">
        <f t="shared" si="181"/>
        <v/>
      </c>
      <c r="AE420" s="410">
        <f t="shared" si="182"/>
        <v>0</v>
      </c>
      <c r="AF420" s="507"/>
      <c r="AG420" s="505"/>
      <c r="AH420" s="489"/>
      <c r="AI420" s="413">
        <f t="shared" si="183"/>
        <v>0</v>
      </c>
      <c r="AJ420" s="414">
        <f t="shared" si="184"/>
        <v>0</v>
      </c>
      <c r="AK420" s="415">
        <f t="shared" si="185"/>
        <v>0</v>
      </c>
      <c r="AL420" s="416">
        <f t="shared" si="186"/>
        <v>0</v>
      </c>
      <c r="AM420" s="416">
        <f t="shared" si="187"/>
        <v>0</v>
      </c>
      <c r="AN420" s="416">
        <f t="shared" si="188"/>
        <v>0</v>
      </c>
      <c r="AO420" s="416">
        <f t="shared" si="189"/>
        <v>0</v>
      </c>
      <c r="AP420" s="476" t="str">
        <f t="shared" si="190"/>
        <v xml:space="preserve"> </v>
      </c>
      <c r="AQ420" s="419" t="str">
        <f t="shared" si="191"/>
        <v xml:space="preserve"> </v>
      </c>
      <c r="AR420" s="419" t="str">
        <f t="shared" si="192"/>
        <v xml:space="preserve"> </v>
      </c>
      <c r="AS420" s="419" t="str">
        <f t="shared" si="193"/>
        <v xml:space="preserve"> </v>
      </c>
      <c r="AT420" s="419" t="str">
        <f t="shared" si="194"/>
        <v xml:space="preserve"> </v>
      </c>
      <c r="AU420" s="419" t="str">
        <f t="shared" si="195"/>
        <v xml:space="preserve"> </v>
      </c>
      <c r="AV420" s="420" t="str">
        <f t="shared" si="196"/>
        <v xml:space="preserve"> </v>
      </c>
      <c r="AW420" s="447" t="str">
        <f t="shared" si="197"/>
        <v/>
      </c>
      <c r="AX420" s="422" t="str">
        <f t="shared" si="198"/>
        <v/>
      </c>
      <c r="AY420" s="448" t="str">
        <f t="shared" si="199"/>
        <v/>
      </c>
      <c r="AZ420" s="449" t="str">
        <f t="shared" si="200"/>
        <v/>
      </c>
      <c r="BA420" s="450" t="str">
        <f t="shared" si="201"/>
        <v/>
      </c>
      <c r="BB420" s="451" t="str">
        <f t="shared" si="202"/>
        <v/>
      </c>
      <c r="BC420" s="452" t="str">
        <f t="shared" si="203"/>
        <v/>
      </c>
      <c r="BD420" s="451" t="str">
        <f t="shared" si="204"/>
        <v/>
      </c>
      <c r="BE420" s="453" t="str">
        <f t="shared" si="205"/>
        <v/>
      </c>
      <c r="BF420" s="451" t="str">
        <f t="shared" si="206"/>
        <v/>
      </c>
      <c r="BG420" s="452" t="str">
        <f t="shared" si="207"/>
        <v/>
      </c>
      <c r="BH420" s="454" t="str">
        <f t="shared" si="208"/>
        <v/>
      </c>
      <c r="BI420" s="431"/>
      <c r="BQ420" s="455" t="s">
        <v>3291</v>
      </c>
      <c r="BV420" s="455" t="s">
        <v>3292</v>
      </c>
      <c r="BW420" s="455"/>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D420" s="36"/>
      <c r="EE420" s="36"/>
      <c r="EF420" s="36"/>
      <c r="EG420" s="36"/>
      <c r="EH420" s="36"/>
      <c r="EI420" s="36"/>
      <c r="EJ420" s="36"/>
    </row>
    <row r="421" spans="1:140" ht="18.75" x14ac:dyDescent="0.3">
      <c r="A421" s="477"/>
      <c r="B421" s="478"/>
      <c r="C421" s="479">
        <v>408</v>
      </c>
      <c r="D421" s="498"/>
      <c r="E421" s="515"/>
      <c r="F421" s="481"/>
      <c r="G421" s="462"/>
      <c r="H421" s="463"/>
      <c r="I421" s="501"/>
      <c r="J421" s="497"/>
      <c r="K421" s="465"/>
      <c r="L421" s="466"/>
      <c r="M421" s="439"/>
      <c r="N421" s="399" t="str">
        <f t="shared" si="209"/>
        <v/>
      </c>
      <c r="O421" s="484"/>
      <c r="P421" s="484"/>
      <c r="Q421" s="484"/>
      <c r="R421" s="484"/>
      <c r="S421" s="484"/>
      <c r="T421" s="466"/>
      <c r="U421" s="485"/>
      <c r="V421" s="494"/>
      <c r="W421" s="495"/>
      <c r="X421" s="496"/>
      <c r="Y421" s="404">
        <f t="shared" si="178"/>
        <v>0</v>
      </c>
      <c r="Z421" s="405">
        <f t="shared" si="179"/>
        <v>0</v>
      </c>
      <c r="AA421" s="486"/>
      <c r="AB421" s="442">
        <f t="shared" si="180"/>
        <v>0</v>
      </c>
      <c r="AC421" s="487"/>
      <c r="AD421" s="409" t="str">
        <f t="shared" si="181"/>
        <v/>
      </c>
      <c r="AE421" s="410">
        <f t="shared" si="182"/>
        <v>0</v>
      </c>
      <c r="AF421" s="507"/>
      <c r="AG421" s="505"/>
      <c r="AH421" s="489"/>
      <c r="AI421" s="413">
        <f t="shared" si="183"/>
        <v>0</v>
      </c>
      <c r="AJ421" s="414">
        <f t="shared" si="184"/>
        <v>0</v>
      </c>
      <c r="AK421" s="415">
        <f t="shared" si="185"/>
        <v>0</v>
      </c>
      <c r="AL421" s="416">
        <f t="shared" si="186"/>
        <v>0</v>
      </c>
      <c r="AM421" s="416">
        <f t="shared" si="187"/>
        <v>0</v>
      </c>
      <c r="AN421" s="416">
        <f t="shared" si="188"/>
        <v>0</v>
      </c>
      <c r="AO421" s="416">
        <f t="shared" si="189"/>
        <v>0</v>
      </c>
      <c r="AP421" s="476" t="str">
        <f t="shared" si="190"/>
        <v xml:space="preserve"> </v>
      </c>
      <c r="AQ421" s="419" t="str">
        <f t="shared" si="191"/>
        <v xml:space="preserve"> </v>
      </c>
      <c r="AR421" s="419" t="str">
        <f t="shared" si="192"/>
        <v xml:space="preserve"> </v>
      </c>
      <c r="AS421" s="419" t="str">
        <f t="shared" si="193"/>
        <v xml:space="preserve"> </v>
      </c>
      <c r="AT421" s="419" t="str">
        <f t="shared" si="194"/>
        <v xml:space="preserve"> </v>
      </c>
      <c r="AU421" s="419" t="str">
        <f t="shared" si="195"/>
        <v xml:space="preserve"> </v>
      </c>
      <c r="AV421" s="420" t="str">
        <f t="shared" si="196"/>
        <v xml:space="preserve"> </v>
      </c>
      <c r="AW421" s="447" t="str">
        <f t="shared" si="197"/>
        <v/>
      </c>
      <c r="AX421" s="422" t="str">
        <f t="shared" si="198"/>
        <v/>
      </c>
      <c r="AY421" s="448" t="str">
        <f t="shared" si="199"/>
        <v/>
      </c>
      <c r="AZ421" s="449" t="str">
        <f t="shared" si="200"/>
        <v/>
      </c>
      <c r="BA421" s="450" t="str">
        <f t="shared" si="201"/>
        <v/>
      </c>
      <c r="BB421" s="451" t="str">
        <f t="shared" si="202"/>
        <v/>
      </c>
      <c r="BC421" s="452" t="str">
        <f t="shared" si="203"/>
        <v/>
      </c>
      <c r="BD421" s="451" t="str">
        <f t="shared" si="204"/>
        <v/>
      </c>
      <c r="BE421" s="453" t="str">
        <f t="shared" si="205"/>
        <v/>
      </c>
      <c r="BF421" s="451" t="str">
        <f t="shared" si="206"/>
        <v/>
      </c>
      <c r="BG421" s="452" t="str">
        <f t="shared" si="207"/>
        <v/>
      </c>
      <c r="BH421" s="454" t="str">
        <f t="shared" si="208"/>
        <v/>
      </c>
      <c r="BI421" s="431"/>
      <c r="BQ421" s="455" t="s">
        <v>3293</v>
      </c>
      <c r="BV421" s="455" t="s">
        <v>3294</v>
      </c>
      <c r="BW421" s="455"/>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D421" s="36"/>
      <c r="EE421" s="36"/>
      <c r="EF421" s="36"/>
      <c r="EG421" s="36"/>
      <c r="EH421" s="36"/>
      <c r="EI421" s="36"/>
      <c r="EJ421" s="36"/>
    </row>
    <row r="422" spans="1:140" ht="18.75" x14ac:dyDescent="0.3">
      <c r="A422" s="477"/>
      <c r="B422" s="478"/>
      <c r="C422" s="469">
        <v>409</v>
      </c>
      <c r="D422" s="534"/>
      <c r="E422" s="500"/>
      <c r="F422" s="481"/>
      <c r="G422" s="462"/>
      <c r="H422" s="463"/>
      <c r="I422" s="501"/>
      <c r="J422" s="497"/>
      <c r="K422" s="465"/>
      <c r="L422" s="466"/>
      <c r="M422" s="439"/>
      <c r="N422" s="399" t="str">
        <f t="shared" si="209"/>
        <v/>
      </c>
      <c r="O422" s="484"/>
      <c r="P422" s="484"/>
      <c r="Q422" s="484"/>
      <c r="R422" s="484"/>
      <c r="S422" s="484"/>
      <c r="T422" s="466"/>
      <c r="U422" s="485"/>
      <c r="V422" s="494"/>
      <c r="W422" s="495"/>
      <c r="X422" s="496"/>
      <c r="Y422" s="404">
        <f t="shared" ref="Y422:Y485" si="210">V422+W422+X422</f>
        <v>0</v>
      </c>
      <c r="Z422" s="405">
        <f t="shared" ref="Z422:Z485" si="211">IF((F422="x"),0,((V422*10)+(W422*20)))</f>
        <v>0</v>
      </c>
      <c r="AA422" s="486"/>
      <c r="AB422" s="442">
        <f t="shared" ref="AB422:AB485" si="212">IF(AND(Z422&gt;=0,F422="x"),0,IF(AND(Z422&gt;0,AC422="x"),0,IF(Z422&gt;0,0-30,0)))</f>
        <v>0</v>
      </c>
      <c r="AC422" s="487"/>
      <c r="AD422" s="409" t="str">
        <f t="shared" ref="AD422:AD485" si="213">IF(F422="x",(0-((V422*10)+(W422*20))),"")</f>
        <v/>
      </c>
      <c r="AE422" s="410">
        <f t="shared" ref="AE422:AE485" si="214">IF(AND(Z422&gt;0,F422="x"),0,IF(AND(Z422&gt;0,AC422="x"),Z422-60,IF(AND(Z422&gt;0,AB422=-30),Z422+AB422,0)))</f>
        <v>0</v>
      </c>
      <c r="AF422" s="507"/>
      <c r="AG422" s="505"/>
      <c r="AH422" s="489"/>
      <c r="AI422" s="413">
        <f t="shared" ref="AI422:AI485" si="215">IF(AE422&lt;=0,AG422,AE422+AG422)</f>
        <v>0</v>
      </c>
      <c r="AJ422" s="414">
        <f t="shared" ref="AJ422:AJ485" si="216">(X422*20)+Z422+AA422+AF422</f>
        <v>0</v>
      </c>
      <c r="AK422" s="415">
        <f t="shared" ref="AK422:AK485" si="217">AJ422-AH422</f>
        <v>0</v>
      </c>
      <c r="AL422" s="416">
        <f t="shared" ref="AL422:AL485" si="218">IF(K422="x",AH422,0)</f>
        <v>0</v>
      </c>
      <c r="AM422" s="416">
        <f t="shared" ref="AM422:AM485" si="219">IF(K422="x",AI422,0)</f>
        <v>0</v>
      </c>
      <c r="AN422" s="416">
        <f t="shared" ref="AN422:AN485" si="220">IF(K422="x",AJ422,0)</f>
        <v>0</v>
      </c>
      <c r="AO422" s="416">
        <f t="shared" ref="AO422:AO485" si="221">IF(K422="x",AK422,0)</f>
        <v>0</v>
      </c>
      <c r="AP422" s="476" t="str">
        <f t="shared" ref="AP422:AP485" si="222">IF(AND(AH422&gt;0,AH422&lt;5),AH422," ")</f>
        <v xml:space="preserve"> </v>
      </c>
      <c r="AQ422" s="419" t="str">
        <f t="shared" ref="AQ422:AQ485" si="223">IF(AND(AH422&gt;4.99,AH422&lt;50),AH422," ")</f>
        <v xml:space="preserve"> </v>
      </c>
      <c r="AR422" s="419" t="str">
        <f t="shared" ref="AR422:AR485" si="224">IF(AND(AH422&gt;49.99,AH422&lt;100),AH422," ")</f>
        <v xml:space="preserve"> </v>
      </c>
      <c r="AS422" s="419" t="str">
        <f t="shared" ref="AS422:AS485" si="225">IF(AND(AH422&gt;99.99,AH422&lt;500),AH422," ")</f>
        <v xml:space="preserve"> </v>
      </c>
      <c r="AT422" s="419" t="str">
        <f t="shared" ref="AT422:AT485" si="226">IF(AND(AH422&gt;499.99,AH422&lt;1000),AH422," ")</f>
        <v xml:space="preserve"> </v>
      </c>
      <c r="AU422" s="419" t="str">
        <f t="shared" ref="AU422:AU485" si="227">IF(AND(AH422&gt;999.99,AH422&lt;10000),AH422," ")</f>
        <v xml:space="preserve"> </v>
      </c>
      <c r="AV422" s="420" t="str">
        <f t="shared" ref="AV422:AV485" si="228">IF(AH422&gt;=10000,AH422," ")</f>
        <v xml:space="preserve"> </v>
      </c>
      <c r="AW422" s="447" t="str">
        <f t="shared" ref="AW422:AW485" si="229">IF(N422&gt;0,N422,"")</f>
        <v/>
      </c>
      <c r="AX422" s="422" t="str">
        <f t="shared" ref="AX422:AX485" si="230">IF(AND(K422="x",AW422&gt;0),AW422,"")</f>
        <v/>
      </c>
      <c r="AY422" s="448" t="str">
        <f t="shared" ref="AY422:AY485" si="231">IF(OR(K422="x",F422="x",AW422&lt;=0),"",AW422)</f>
        <v/>
      </c>
      <c r="AZ422" s="449" t="str">
        <f t="shared" ref="AZ422:AZ485" si="232">IF(AND(F422="x",AW422&gt;0),AW422,"")</f>
        <v/>
      </c>
      <c r="BA422" s="450" t="str">
        <f t="shared" ref="BA422:BA485" si="233">IF(V422&gt;0,V422,"")</f>
        <v/>
      </c>
      <c r="BB422" s="451" t="str">
        <f t="shared" ref="BB422:BB485" si="234">IF(AND(K422="x",BA422&gt;0),BA422,"")</f>
        <v/>
      </c>
      <c r="BC422" s="452" t="str">
        <f t="shared" ref="BC422:BC485" si="235">IF(OR(K422="x",F422="X",BA422&lt;=0),"",BA422)</f>
        <v/>
      </c>
      <c r="BD422" s="451" t="str">
        <f t="shared" ref="BD422:BD485" si="236">IF(AND(F422="x",BA422&gt;0),BA422,"")</f>
        <v/>
      </c>
      <c r="BE422" s="453" t="str">
        <f t="shared" ref="BE422:BE485" si="237">IF(W422&gt;0,W422,"")</f>
        <v/>
      </c>
      <c r="BF422" s="451" t="str">
        <f t="shared" ref="BF422:BF485" si="238">IF(AND(K422="x",BE422&gt;0),BE422,"")</f>
        <v/>
      </c>
      <c r="BG422" s="452" t="str">
        <f t="shared" ref="BG422:BG485" si="239">IF(OR(K422="x",F422="x",BE422&lt;=0),"",BE422)</f>
        <v/>
      </c>
      <c r="BH422" s="454" t="str">
        <f t="shared" ref="BH422:BH485" si="240">IF(AND(F422="x",BE422&gt;0),BE422,"")</f>
        <v/>
      </c>
      <c r="BI422" s="431"/>
      <c r="BQ422" s="455" t="s">
        <v>3295</v>
      </c>
      <c r="BV422" s="455" t="s">
        <v>3296</v>
      </c>
      <c r="BW422" s="455"/>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c r="DL422" s="36"/>
      <c r="DM422" s="36"/>
      <c r="DN422" s="36"/>
      <c r="DO422" s="36"/>
      <c r="DP422" s="36"/>
      <c r="DQ422" s="36"/>
      <c r="DR422" s="36"/>
      <c r="DS422" s="36"/>
      <c r="DT422" s="36"/>
      <c r="DU422" s="36"/>
      <c r="DV422" s="36"/>
      <c r="DW422" s="36"/>
      <c r="DX422" s="36"/>
      <c r="DY422" s="36"/>
      <c r="DZ422" s="36"/>
      <c r="EA422" s="36"/>
      <c r="EB422" s="36"/>
      <c r="EC422" s="36"/>
      <c r="ED422" s="36"/>
      <c r="EE422" s="36"/>
      <c r="EF422" s="36"/>
      <c r="EG422" s="36"/>
      <c r="EH422" s="36"/>
      <c r="EI422" s="36"/>
      <c r="EJ422" s="36"/>
    </row>
    <row r="423" spans="1:140" ht="18.75" x14ac:dyDescent="0.3">
      <c r="A423" s="477"/>
      <c r="B423" s="478"/>
      <c r="C423" s="479">
        <v>410</v>
      </c>
      <c r="D423" s="480"/>
      <c r="E423" s="500"/>
      <c r="F423" s="481"/>
      <c r="G423" s="462"/>
      <c r="H423" s="510"/>
      <c r="I423" s="511"/>
      <c r="J423" s="512"/>
      <c r="K423" s="513"/>
      <c r="L423" s="514"/>
      <c r="M423" s="439"/>
      <c r="N423" s="399" t="str">
        <f t="shared" si="209"/>
        <v/>
      </c>
      <c r="O423" s="484"/>
      <c r="P423" s="484"/>
      <c r="Q423" s="484"/>
      <c r="R423" s="484"/>
      <c r="S423" s="484"/>
      <c r="T423" s="466"/>
      <c r="U423" s="485"/>
      <c r="V423" s="494"/>
      <c r="W423" s="495"/>
      <c r="X423" s="496"/>
      <c r="Y423" s="404">
        <f t="shared" si="210"/>
        <v>0</v>
      </c>
      <c r="Z423" s="405">
        <f t="shared" si="211"/>
        <v>0</v>
      </c>
      <c r="AA423" s="486"/>
      <c r="AB423" s="442">
        <f t="shared" si="212"/>
        <v>0</v>
      </c>
      <c r="AC423" s="487"/>
      <c r="AD423" s="409" t="str">
        <f t="shared" si="213"/>
        <v/>
      </c>
      <c r="AE423" s="410">
        <f t="shared" si="214"/>
        <v>0</v>
      </c>
      <c r="AF423" s="507"/>
      <c r="AG423" s="505"/>
      <c r="AH423" s="489"/>
      <c r="AI423" s="413">
        <f t="shared" si="215"/>
        <v>0</v>
      </c>
      <c r="AJ423" s="414">
        <f t="shared" si="216"/>
        <v>0</v>
      </c>
      <c r="AK423" s="415">
        <f t="shared" si="217"/>
        <v>0</v>
      </c>
      <c r="AL423" s="416">
        <f t="shared" si="218"/>
        <v>0</v>
      </c>
      <c r="AM423" s="416">
        <f t="shared" si="219"/>
        <v>0</v>
      </c>
      <c r="AN423" s="416">
        <f t="shared" si="220"/>
        <v>0</v>
      </c>
      <c r="AO423" s="416">
        <f t="shared" si="221"/>
        <v>0</v>
      </c>
      <c r="AP423" s="476" t="str">
        <f t="shared" si="222"/>
        <v xml:space="preserve"> </v>
      </c>
      <c r="AQ423" s="419" t="str">
        <f t="shared" si="223"/>
        <v xml:space="preserve"> </v>
      </c>
      <c r="AR423" s="419" t="str">
        <f t="shared" si="224"/>
        <v xml:space="preserve"> </v>
      </c>
      <c r="AS423" s="419" t="str">
        <f t="shared" si="225"/>
        <v xml:space="preserve"> </v>
      </c>
      <c r="AT423" s="419" t="str">
        <f t="shared" si="226"/>
        <v xml:space="preserve"> </v>
      </c>
      <c r="AU423" s="419" t="str">
        <f t="shared" si="227"/>
        <v xml:space="preserve"> </v>
      </c>
      <c r="AV423" s="420" t="str">
        <f t="shared" si="228"/>
        <v xml:space="preserve"> </v>
      </c>
      <c r="AW423" s="447" t="str">
        <f t="shared" si="229"/>
        <v/>
      </c>
      <c r="AX423" s="422" t="str">
        <f t="shared" si="230"/>
        <v/>
      </c>
      <c r="AY423" s="448" t="str">
        <f t="shared" si="231"/>
        <v/>
      </c>
      <c r="AZ423" s="449" t="str">
        <f t="shared" si="232"/>
        <v/>
      </c>
      <c r="BA423" s="450" t="str">
        <f t="shared" si="233"/>
        <v/>
      </c>
      <c r="BB423" s="451" t="str">
        <f t="shared" si="234"/>
        <v/>
      </c>
      <c r="BC423" s="452" t="str">
        <f t="shared" si="235"/>
        <v/>
      </c>
      <c r="BD423" s="451" t="str">
        <f t="shared" si="236"/>
        <v/>
      </c>
      <c r="BE423" s="453" t="str">
        <f t="shared" si="237"/>
        <v/>
      </c>
      <c r="BF423" s="451" t="str">
        <f t="shared" si="238"/>
        <v/>
      </c>
      <c r="BG423" s="452" t="str">
        <f t="shared" si="239"/>
        <v/>
      </c>
      <c r="BH423" s="454" t="str">
        <f t="shared" si="240"/>
        <v/>
      </c>
      <c r="BI423" s="431"/>
      <c r="BQ423" s="455" t="s">
        <v>3297</v>
      </c>
      <c r="BV423" s="455" t="s">
        <v>3298</v>
      </c>
      <c r="BW423" s="455"/>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D423" s="36"/>
      <c r="EE423" s="36"/>
      <c r="EF423" s="36"/>
      <c r="EG423" s="36"/>
      <c r="EH423" s="36"/>
      <c r="EI423" s="36"/>
      <c r="EJ423" s="36"/>
    </row>
    <row r="424" spans="1:140" ht="18.75" x14ac:dyDescent="0.3">
      <c r="A424" s="477"/>
      <c r="B424" s="478"/>
      <c r="C424" s="469">
        <v>411</v>
      </c>
      <c r="D424" s="480"/>
      <c r="E424" s="500"/>
      <c r="F424" s="481"/>
      <c r="G424" s="462"/>
      <c r="H424" s="463"/>
      <c r="I424" s="501"/>
      <c r="J424" s="497"/>
      <c r="K424" s="465"/>
      <c r="L424" s="466"/>
      <c r="M424" s="439"/>
      <c r="N424" s="399" t="str">
        <f t="shared" si="209"/>
        <v/>
      </c>
      <c r="O424" s="484"/>
      <c r="P424" s="484"/>
      <c r="Q424" s="484"/>
      <c r="R424" s="484"/>
      <c r="S424" s="484"/>
      <c r="T424" s="466"/>
      <c r="U424" s="485"/>
      <c r="V424" s="494"/>
      <c r="W424" s="495"/>
      <c r="X424" s="496"/>
      <c r="Y424" s="404">
        <f t="shared" si="210"/>
        <v>0</v>
      </c>
      <c r="Z424" s="405">
        <f t="shared" si="211"/>
        <v>0</v>
      </c>
      <c r="AA424" s="486"/>
      <c r="AB424" s="442">
        <f t="shared" si="212"/>
        <v>0</v>
      </c>
      <c r="AC424" s="487"/>
      <c r="AD424" s="409" t="str">
        <f t="shared" si="213"/>
        <v/>
      </c>
      <c r="AE424" s="410">
        <f t="shared" si="214"/>
        <v>0</v>
      </c>
      <c r="AF424" s="507"/>
      <c r="AG424" s="505"/>
      <c r="AH424" s="489"/>
      <c r="AI424" s="413">
        <f t="shared" si="215"/>
        <v>0</v>
      </c>
      <c r="AJ424" s="414">
        <f t="shared" si="216"/>
        <v>0</v>
      </c>
      <c r="AK424" s="415">
        <f t="shared" si="217"/>
        <v>0</v>
      </c>
      <c r="AL424" s="416">
        <f t="shared" si="218"/>
        <v>0</v>
      </c>
      <c r="AM424" s="416">
        <f t="shared" si="219"/>
        <v>0</v>
      </c>
      <c r="AN424" s="416">
        <f t="shared" si="220"/>
        <v>0</v>
      </c>
      <c r="AO424" s="416">
        <f t="shared" si="221"/>
        <v>0</v>
      </c>
      <c r="AP424" s="476" t="str">
        <f t="shared" si="222"/>
        <v xml:space="preserve"> </v>
      </c>
      <c r="AQ424" s="419" t="str">
        <f t="shared" si="223"/>
        <v xml:space="preserve"> </v>
      </c>
      <c r="AR424" s="419" t="str">
        <f t="shared" si="224"/>
        <v xml:space="preserve"> </v>
      </c>
      <c r="AS424" s="419" t="str">
        <f t="shared" si="225"/>
        <v xml:space="preserve"> </v>
      </c>
      <c r="AT424" s="419" t="str">
        <f t="shared" si="226"/>
        <v xml:space="preserve"> </v>
      </c>
      <c r="AU424" s="419" t="str">
        <f t="shared" si="227"/>
        <v xml:space="preserve"> </v>
      </c>
      <c r="AV424" s="420" t="str">
        <f t="shared" si="228"/>
        <v xml:space="preserve"> </v>
      </c>
      <c r="AW424" s="447" t="str">
        <f t="shared" si="229"/>
        <v/>
      </c>
      <c r="AX424" s="422" t="str">
        <f t="shared" si="230"/>
        <v/>
      </c>
      <c r="AY424" s="448" t="str">
        <f t="shared" si="231"/>
        <v/>
      </c>
      <c r="AZ424" s="449" t="str">
        <f t="shared" si="232"/>
        <v/>
      </c>
      <c r="BA424" s="450" t="str">
        <f t="shared" si="233"/>
        <v/>
      </c>
      <c r="BB424" s="451" t="str">
        <f t="shared" si="234"/>
        <v/>
      </c>
      <c r="BC424" s="452" t="str">
        <f t="shared" si="235"/>
        <v/>
      </c>
      <c r="BD424" s="451" t="str">
        <f t="shared" si="236"/>
        <v/>
      </c>
      <c r="BE424" s="453" t="str">
        <f t="shared" si="237"/>
        <v/>
      </c>
      <c r="BF424" s="451" t="str">
        <f t="shared" si="238"/>
        <v/>
      </c>
      <c r="BG424" s="452" t="str">
        <f t="shared" si="239"/>
        <v/>
      </c>
      <c r="BH424" s="454" t="str">
        <f t="shared" si="240"/>
        <v/>
      </c>
      <c r="BI424" s="431"/>
      <c r="BQ424" s="455" t="s">
        <v>3299</v>
      </c>
      <c r="BV424" s="455" t="s">
        <v>3300</v>
      </c>
      <c r="BW424" s="455"/>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D424" s="36"/>
      <c r="EE424" s="36"/>
      <c r="EF424" s="36"/>
      <c r="EG424" s="36"/>
      <c r="EH424" s="36"/>
      <c r="EI424" s="36"/>
      <c r="EJ424" s="36"/>
    </row>
    <row r="425" spans="1:140" ht="18.75" x14ac:dyDescent="0.3">
      <c r="A425" s="477"/>
      <c r="B425" s="478"/>
      <c r="C425" s="479">
        <v>412</v>
      </c>
      <c r="D425" s="498"/>
      <c r="E425" s="515"/>
      <c r="F425" s="481"/>
      <c r="G425" s="462"/>
      <c r="H425" s="463"/>
      <c r="I425" s="501"/>
      <c r="J425" s="497"/>
      <c r="K425" s="465"/>
      <c r="L425" s="466"/>
      <c r="M425" s="439"/>
      <c r="N425" s="399" t="str">
        <f t="shared" si="209"/>
        <v/>
      </c>
      <c r="O425" s="484"/>
      <c r="P425" s="484"/>
      <c r="Q425" s="484"/>
      <c r="R425" s="484"/>
      <c r="S425" s="484"/>
      <c r="T425" s="466"/>
      <c r="U425" s="485"/>
      <c r="V425" s="494"/>
      <c r="W425" s="495"/>
      <c r="X425" s="496"/>
      <c r="Y425" s="404">
        <f t="shared" si="210"/>
        <v>0</v>
      </c>
      <c r="Z425" s="405">
        <f t="shared" si="211"/>
        <v>0</v>
      </c>
      <c r="AA425" s="486"/>
      <c r="AB425" s="442">
        <f t="shared" si="212"/>
        <v>0</v>
      </c>
      <c r="AC425" s="487"/>
      <c r="AD425" s="409" t="str">
        <f t="shared" si="213"/>
        <v/>
      </c>
      <c r="AE425" s="410">
        <f t="shared" si="214"/>
        <v>0</v>
      </c>
      <c r="AF425" s="507"/>
      <c r="AG425" s="505"/>
      <c r="AH425" s="489"/>
      <c r="AI425" s="413">
        <f t="shared" si="215"/>
        <v>0</v>
      </c>
      <c r="AJ425" s="414">
        <f t="shared" si="216"/>
        <v>0</v>
      </c>
      <c r="AK425" s="415">
        <f t="shared" si="217"/>
        <v>0</v>
      </c>
      <c r="AL425" s="416">
        <f t="shared" si="218"/>
        <v>0</v>
      </c>
      <c r="AM425" s="416">
        <f t="shared" si="219"/>
        <v>0</v>
      </c>
      <c r="AN425" s="416">
        <f t="shared" si="220"/>
        <v>0</v>
      </c>
      <c r="AO425" s="416">
        <f t="shared" si="221"/>
        <v>0</v>
      </c>
      <c r="AP425" s="476" t="str">
        <f t="shared" si="222"/>
        <v xml:space="preserve"> </v>
      </c>
      <c r="AQ425" s="419" t="str">
        <f t="shared" si="223"/>
        <v xml:space="preserve"> </v>
      </c>
      <c r="AR425" s="419" t="str">
        <f t="shared" si="224"/>
        <v xml:space="preserve"> </v>
      </c>
      <c r="AS425" s="419" t="str">
        <f t="shared" si="225"/>
        <v xml:space="preserve"> </v>
      </c>
      <c r="AT425" s="419" t="str">
        <f t="shared" si="226"/>
        <v xml:space="preserve"> </v>
      </c>
      <c r="AU425" s="419" t="str">
        <f t="shared" si="227"/>
        <v xml:space="preserve"> </v>
      </c>
      <c r="AV425" s="420" t="str">
        <f t="shared" si="228"/>
        <v xml:space="preserve"> </v>
      </c>
      <c r="AW425" s="447" t="str">
        <f t="shared" si="229"/>
        <v/>
      </c>
      <c r="AX425" s="422" t="str">
        <f t="shared" si="230"/>
        <v/>
      </c>
      <c r="AY425" s="448" t="str">
        <f t="shared" si="231"/>
        <v/>
      </c>
      <c r="AZ425" s="449" t="str">
        <f t="shared" si="232"/>
        <v/>
      </c>
      <c r="BA425" s="450" t="str">
        <f t="shared" si="233"/>
        <v/>
      </c>
      <c r="BB425" s="451" t="str">
        <f t="shared" si="234"/>
        <v/>
      </c>
      <c r="BC425" s="452" t="str">
        <f t="shared" si="235"/>
        <v/>
      </c>
      <c r="BD425" s="451" t="str">
        <f t="shared" si="236"/>
        <v/>
      </c>
      <c r="BE425" s="453" t="str">
        <f t="shared" si="237"/>
        <v/>
      </c>
      <c r="BF425" s="451" t="str">
        <f t="shared" si="238"/>
        <v/>
      </c>
      <c r="BG425" s="452" t="str">
        <f t="shared" si="239"/>
        <v/>
      </c>
      <c r="BH425" s="454" t="str">
        <f t="shared" si="240"/>
        <v/>
      </c>
      <c r="BI425" s="431"/>
      <c r="BQ425" s="455" t="s">
        <v>3301</v>
      </c>
      <c r="BV425" s="455" t="s">
        <v>3302</v>
      </c>
      <c r="BW425" s="455"/>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c r="DL425" s="36"/>
      <c r="DM425" s="36"/>
      <c r="DN425" s="36"/>
      <c r="DO425" s="36"/>
      <c r="DP425" s="36"/>
      <c r="DQ425" s="36"/>
      <c r="DR425" s="36"/>
      <c r="DS425" s="36"/>
      <c r="DT425" s="36"/>
      <c r="DU425" s="36"/>
      <c r="DV425" s="36"/>
      <c r="DW425" s="36"/>
      <c r="DX425" s="36"/>
      <c r="DY425" s="36"/>
      <c r="DZ425" s="36"/>
      <c r="EA425" s="36"/>
      <c r="EB425" s="36"/>
      <c r="EC425" s="36"/>
      <c r="ED425" s="36"/>
      <c r="EE425" s="36"/>
      <c r="EF425" s="36"/>
      <c r="EG425" s="36"/>
      <c r="EH425" s="36"/>
      <c r="EI425" s="36"/>
      <c r="EJ425" s="36"/>
    </row>
    <row r="426" spans="1:140" ht="18.75" x14ac:dyDescent="0.3">
      <c r="A426" s="477"/>
      <c r="B426" s="478"/>
      <c r="C426" s="479">
        <v>413</v>
      </c>
      <c r="D426" s="480"/>
      <c r="E426" s="500"/>
      <c r="F426" s="481"/>
      <c r="G426" s="462"/>
      <c r="H426" s="463"/>
      <c r="I426" s="501"/>
      <c r="J426" s="497"/>
      <c r="K426" s="465"/>
      <c r="L426" s="466"/>
      <c r="M426" s="439"/>
      <c r="N426" s="399" t="str">
        <f t="shared" si="209"/>
        <v/>
      </c>
      <c r="O426" s="484"/>
      <c r="P426" s="484"/>
      <c r="Q426" s="484"/>
      <c r="R426" s="484"/>
      <c r="S426" s="484"/>
      <c r="T426" s="466"/>
      <c r="U426" s="485"/>
      <c r="V426" s="494"/>
      <c r="W426" s="495"/>
      <c r="X426" s="496"/>
      <c r="Y426" s="404">
        <f t="shared" si="210"/>
        <v>0</v>
      </c>
      <c r="Z426" s="405">
        <f t="shared" si="211"/>
        <v>0</v>
      </c>
      <c r="AA426" s="486"/>
      <c r="AB426" s="442">
        <f t="shared" si="212"/>
        <v>0</v>
      </c>
      <c r="AC426" s="487"/>
      <c r="AD426" s="409" t="str">
        <f t="shared" si="213"/>
        <v/>
      </c>
      <c r="AE426" s="410">
        <f t="shared" si="214"/>
        <v>0</v>
      </c>
      <c r="AF426" s="507"/>
      <c r="AG426" s="505"/>
      <c r="AH426" s="489"/>
      <c r="AI426" s="413">
        <f t="shared" si="215"/>
        <v>0</v>
      </c>
      <c r="AJ426" s="414">
        <f t="shared" si="216"/>
        <v>0</v>
      </c>
      <c r="AK426" s="415">
        <f t="shared" si="217"/>
        <v>0</v>
      </c>
      <c r="AL426" s="416">
        <f t="shared" si="218"/>
        <v>0</v>
      </c>
      <c r="AM426" s="416">
        <f t="shared" si="219"/>
        <v>0</v>
      </c>
      <c r="AN426" s="416">
        <f t="shared" si="220"/>
        <v>0</v>
      </c>
      <c r="AO426" s="416">
        <f t="shared" si="221"/>
        <v>0</v>
      </c>
      <c r="AP426" s="476" t="str">
        <f t="shared" si="222"/>
        <v xml:space="preserve"> </v>
      </c>
      <c r="AQ426" s="419" t="str">
        <f t="shared" si="223"/>
        <v xml:space="preserve"> </v>
      </c>
      <c r="AR426" s="419" t="str">
        <f t="shared" si="224"/>
        <v xml:space="preserve"> </v>
      </c>
      <c r="AS426" s="419" t="str">
        <f t="shared" si="225"/>
        <v xml:space="preserve"> </v>
      </c>
      <c r="AT426" s="419" t="str">
        <f t="shared" si="226"/>
        <v xml:space="preserve"> </v>
      </c>
      <c r="AU426" s="419" t="str">
        <f t="shared" si="227"/>
        <v xml:space="preserve"> </v>
      </c>
      <c r="AV426" s="420" t="str">
        <f t="shared" si="228"/>
        <v xml:space="preserve"> </v>
      </c>
      <c r="AW426" s="447" t="str">
        <f t="shared" si="229"/>
        <v/>
      </c>
      <c r="AX426" s="422" t="str">
        <f t="shared" si="230"/>
        <v/>
      </c>
      <c r="AY426" s="448" t="str">
        <f t="shared" si="231"/>
        <v/>
      </c>
      <c r="AZ426" s="449" t="str">
        <f t="shared" si="232"/>
        <v/>
      </c>
      <c r="BA426" s="450" t="str">
        <f t="shared" si="233"/>
        <v/>
      </c>
      <c r="BB426" s="451" t="str">
        <f t="shared" si="234"/>
        <v/>
      </c>
      <c r="BC426" s="452" t="str">
        <f t="shared" si="235"/>
        <v/>
      </c>
      <c r="BD426" s="451" t="str">
        <f t="shared" si="236"/>
        <v/>
      </c>
      <c r="BE426" s="453" t="str">
        <f t="shared" si="237"/>
        <v/>
      </c>
      <c r="BF426" s="451" t="str">
        <f t="shared" si="238"/>
        <v/>
      </c>
      <c r="BG426" s="452" t="str">
        <f t="shared" si="239"/>
        <v/>
      </c>
      <c r="BH426" s="454" t="str">
        <f t="shared" si="240"/>
        <v/>
      </c>
      <c r="BI426" s="431"/>
      <c r="BQ426" s="455" t="s">
        <v>3303</v>
      </c>
      <c r="BV426" s="455" t="s">
        <v>3304</v>
      </c>
      <c r="BW426" s="455"/>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c r="DL426" s="36"/>
      <c r="DM426" s="36"/>
      <c r="DN426" s="36"/>
      <c r="DO426" s="36"/>
      <c r="DP426" s="36"/>
      <c r="DQ426" s="36"/>
      <c r="DR426" s="36"/>
      <c r="DS426" s="36"/>
      <c r="DT426" s="36"/>
      <c r="DU426" s="36"/>
      <c r="DV426" s="36"/>
      <c r="DW426" s="36"/>
      <c r="DX426" s="36"/>
      <c r="DY426" s="36"/>
      <c r="DZ426" s="36"/>
      <c r="EA426" s="36"/>
      <c r="EB426" s="36"/>
      <c r="EC426" s="36"/>
      <c r="ED426" s="36"/>
      <c r="EE426" s="36"/>
      <c r="EF426" s="36"/>
      <c r="EG426" s="36"/>
      <c r="EH426" s="36"/>
      <c r="EI426" s="36"/>
      <c r="EJ426" s="36"/>
    </row>
    <row r="427" spans="1:140" ht="18.75" x14ac:dyDescent="0.3">
      <c r="A427" s="477"/>
      <c r="B427" s="478"/>
      <c r="C427" s="469">
        <v>414</v>
      </c>
      <c r="D427" s="480"/>
      <c r="E427" s="500"/>
      <c r="F427" s="481"/>
      <c r="G427" s="462"/>
      <c r="H427" s="463"/>
      <c r="I427" s="501"/>
      <c r="J427" s="497"/>
      <c r="K427" s="465"/>
      <c r="L427" s="466"/>
      <c r="M427" s="439"/>
      <c r="N427" s="399" t="str">
        <f t="shared" si="209"/>
        <v/>
      </c>
      <c r="O427" s="484"/>
      <c r="P427" s="484"/>
      <c r="Q427" s="484"/>
      <c r="R427" s="484"/>
      <c r="S427" s="484"/>
      <c r="T427" s="466"/>
      <c r="U427" s="485"/>
      <c r="V427" s="494"/>
      <c r="W427" s="495"/>
      <c r="X427" s="496"/>
      <c r="Y427" s="404">
        <f t="shared" si="210"/>
        <v>0</v>
      </c>
      <c r="Z427" s="405">
        <f t="shared" si="211"/>
        <v>0</v>
      </c>
      <c r="AA427" s="486"/>
      <c r="AB427" s="442">
        <f t="shared" si="212"/>
        <v>0</v>
      </c>
      <c r="AC427" s="487"/>
      <c r="AD427" s="409" t="str">
        <f t="shared" si="213"/>
        <v/>
      </c>
      <c r="AE427" s="410">
        <f t="shared" si="214"/>
        <v>0</v>
      </c>
      <c r="AF427" s="507"/>
      <c r="AG427" s="505"/>
      <c r="AH427" s="489"/>
      <c r="AI427" s="413">
        <f t="shared" si="215"/>
        <v>0</v>
      </c>
      <c r="AJ427" s="414">
        <f t="shared" si="216"/>
        <v>0</v>
      </c>
      <c r="AK427" s="415">
        <f t="shared" si="217"/>
        <v>0</v>
      </c>
      <c r="AL427" s="416">
        <f t="shared" si="218"/>
        <v>0</v>
      </c>
      <c r="AM427" s="416">
        <f t="shared" si="219"/>
        <v>0</v>
      </c>
      <c r="AN427" s="416">
        <f t="shared" si="220"/>
        <v>0</v>
      </c>
      <c r="AO427" s="416">
        <f t="shared" si="221"/>
        <v>0</v>
      </c>
      <c r="AP427" s="476" t="str">
        <f t="shared" si="222"/>
        <v xml:space="preserve"> </v>
      </c>
      <c r="AQ427" s="419" t="str">
        <f t="shared" si="223"/>
        <v xml:space="preserve"> </v>
      </c>
      <c r="AR427" s="419" t="str">
        <f t="shared" si="224"/>
        <v xml:space="preserve"> </v>
      </c>
      <c r="AS427" s="419" t="str">
        <f t="shared" si="225"/>
        <v xml:space="preserve"> </v>
      </c>
      <c r="AT427" s="419" t="str">
        <f t="shared" si="226"/>
        <v xml:space="preserve"> </v>
      </c>
      <c r="AU427" s="419" t="str">
        <f t="shared" si="227"/>
        <v xml:space="preserve"> </v>
      </c>
      <c r="AV427" s="420" t="str">
        <f t="shared" si="228"/>
        <v xml:space="preserve"> </v>
      </c>
      <c r="AW427" s="447" t="str">
        <f t="shared" si="229"/>
        <v/>
      </c>
      <c r="AX427" s="422" t="str">
        <f t="shared" si="230"/>
        <v/>
      </c>
      <c r="AY427" s="448" t="str">
        <f t="shared" si="231"/>
        <v/>
      </c>
      <c r="AZ427" s="449" t="str">
        <f t="shared" si="232"/>
        <v/>
      </c>
      <c r="BA427" s="450" t="str">
        <f t="shared" si="233"/>
        <v/>
      </c>
      <c r="BB427" s="451" t="str">
        <f t="shared" si="234"/>
        <v/>
      </c>
      <c r="BC427" s="452" t="str">
        <f t="shared" si="235"/>
        <v/>
      </c>
      <c r="BD427" s="451" t="str">
        <f t="shared" si="236"/>
        <v/>
      </c>
      <c r="BE427" s="453" t="str">
        <f t="shared" si="237"/>
        <v/>
      </c>
      <c r="BF427" s="451" t="str">
        <f t="shared" si="238"/>
        <v/>
      </c>
      <c r="BG427" s="452" t="str">
        <f t="shared" si="239"/>
        <v/>
      </c>
      <c r="BH427" s="454" t="str">
        <f t="shared" si="240"/>
        <v/>
      </c>
      <c r="BI427" s="431"/>
      <c r="BQ427" s="455" t="s">
        <v>3305</v>
      </c>
      <c r="BV427" s="455" t="s">
        <v>3306</v>
      </c>
      <c r="BW427" s="455"/>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c r="DL427" s="36"/>
      <c r="DM427" s="36"/>
      <c r="DN427" s="36"/>
      <c r="DO427" s="36"/>
      <c r="DP427" s="36"/>
      <c r="DQ427" s="36"/>
      <c r="DR427" s="36"/>
      <c r="DS427" s="36"/>
      <c r="DT427" s="36"/>
      <c r="DU427" s="36"/>
      <c r="DV427" s="36"/>
      <c r="DW427" s="36"/>
      <c r="DX427" s="36"/>
      <c r="DY427" s="36"/>
      <c r="DZ427" s="36"/>
      <c r="EA427" s="36"/>
      <c r="EB427" s="36"/>
      <c r="EC427" s="36"/>
      <c r="ED427" s="36"/>
      <c r="EE427" s="36"/>
      <c r="EF427" s="36"/>
      <c r="EG427" s="36"/>
      <c r="EH427" s="36"/>
      <c r="EI427" s="36"/>
      <c r="EJ427" s="36"/>
    </row>
    <row r="428" spans="1:140" ht="18.75" x14ac:dyDescent="0.3">
      <c r="A428" s="477"/>
      <c r="B428" s="478"/>
      <c r="C428" s="479">
        <v>415</v>
      </c>
      <c r="D428" s="480"/>
      <c r="E428" s="500"/>
      <c r="F428" s="481"/>
      <c r="G428" s="462"/>
      <c r="H428" s="463"/>
      <c r="I428" s="501"/>
      <c r="J428" s="497"/>
      <c r="K428" s="465"/>
      <c r="L428" s="466"/>
      <c r="M428" s="439"/>
      <c r="N428" s="399" t="str">
        <f t="shared" si="209"/>
        <v/>
      </c>
      <c r="O428" s="484"/>
      <c r="P428" s="484"/>
      <c r="Q428" s="484"/>
      <c r="R428" s="484"/>
      <c r="S428" s="484"/>
      <c r="T428" s="466"/>
      <c r="U428" s="485"/>
      <c r="V428" s="494"/>
      <c r="W428" s="495"/>
      <c r="X428" s="496"/>
      <c r="Y428" s="404">
        <f t="shared" si="210"/>
        <v>0</v>
      </c>
      <c r="Z428" s="405">
        <f t="shared" si="211"/>
        <v>0</v>
      </c>
      <c r="AA428" s="486"/>
      <c r="AB428" s="442">
        <f t="shared" si="212"/>
        <v>0</v>
      </c>
      <c r="AC428" s="487"/>
      <c r="AD428" s="409" t="str">
        <f t="shared" si="213"/>
        <v/>
      </c>
      <c r="AE428" s="410">
        <f t="shared" si="214"/>
        <v>0</v>
      </c>
      <c r="AF428" s="507"/>
      <c r="AG428" s="505"/>
      <c r="AH428" s="489"/>
      <c r="AI428" s="413">
        <f t="shared" si="215"/>
        <v>0</v>
      </c>
      <c r="AJ428" s="414">
        <f t="shared" si="216"/>
        <v>0</v>
      </c>
      <c r="AK428" s="415">
        <f t="shared" si="217"/>
        <v>0</v>
      </c>
      <c r="AL428" s="416">
        <f t="shared" si="218"/>
        <v>0</v>
      </c>
      <c r="AM428" s="416">
        <f t="shared" si="219"/>
        <v>0</v>
      </c>
      <c r="AN428" s="416">
        <f t="shared" si="220"/>
        <v>0</v>
      </c>
      <c r="AO428" s="416">
        <f t="shared" si="221"/>
        <v>0</v>
      </c>
      <c r="AP428" s="476" t="str">
        <f t="shared" si="222"/>
        <v xml:space="preserve"> </v>
      </c>
      <c r="AQ428" s="419" t="str">
        <f t="shared" si="223"/>
        <v xml:space="preserve"> </v>
      </c>
      <c r="AR428" s="419" t="str">
        <f t="shared" si="224"/>
        <v xml:space="preserve"> </v>
      </c>
      <c r="AS428" s="419" t="str">
        <f t="shared" si="225"/>
        <v xml:space="preserve"> </v>
      </c>
      <c r="AT428" s="419" t="str">
        <f t="shared" si="226"/>
        <v xml:space="preserve"> </v>
      </c>
      <c r="AU428" s="419" t="str">
        <f t="shared" si="227"/>
        <v xml:space="preserve"> </v>
      </c>
      <c r="AV428" s="420" t="str">
        <f t="shared" si="228"/>
        <v xml:space="preserve"> </v>
      </c>
      <c r="AW428" s="447" t="str">
        <f t="shared" si="229"/>
        <v/>
      </c>
      <c r="AX428" s="422" t="str">
        <f t="shared" si="230"/>
        <v/>
      </c>
      <c r="AY428" s="448" t="str">
        <f t="shared" si="231"/>
        <v/>
      </c>
      <c r="AZ428" s="449" t="str">
        <f t="shared" si="232"/>
        <v/>
      </c>
      <c r="BA428" s="450" t="str">
        <f t="shared" si="233"/>
        <v/>
      </c>
      <c r="BB428" s="451" t="str">
        <f t="shared" si="234"/>
        <v/>
      </c>
      <c r="BC428" s="452" t="str">
        <f t="shared" si="235"/>
        <v/>
      </c>
      <c r="BD428" s="451" t="str">
        <f t="shared" si="236"/>
        <v/>
      </c>
      <c r="BE428" s="453" t="str">
        <f t="shared" si="237"/>
        <v/>
      </c>
      <c r="BF428" s="451" t="str">
        <f t="shared" si="238"/>
        <v/>
      </c>
      <c r="BG428" s="452" t="str">
        <f t="shared" si="239"/>
        <v/>
      </c>
      <c r="BH428" s="454" t="str">
        <f t="shared" si="240"/>
        <v/>
      </c>
      <c r="BI428" s="431"/>
      <c r="BQ428" s="455" t="s">
        <v>3307</v>
      </c>
      <c r="BV428" s="455" t="s">
        <v>3308</v>
      </c>
      <c r="BW428" s="455"/>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c r="DL428" s="36"/>
      <c r="DM428" s="36"/>
      <c r="DN428" s="36"/>
      <c r="DO428" s="36"/>
      <c r="DP428" s="36"/>
      <c r="DQ428" s="36"/>
      <c r="DR428" s="36"/>
      <c r="DS428" s="36"/>
      <c r="DT428" s="36"/>
      <c r="DU428" s="36"/>
      <c r="DV428" s="36"/>
      <c r="DW428" s="36"/>
      <c r="DX428" s="36"/>
      <c r="DY428" s="36"/>
      <c r="DZ428" s="36"/>
      <c r="EA428" s="36"/>
      <c r="EB428" s="36"/>
      <c r="EC428" s="36"/>
      <c r="ED428" s="36"/>
      <c r="EE428" s="36"/>
      <c r="EF428" s="36"/>
      <c r="EG428" s="36"/>
      <c r="EH428" s="36"/>
      <c r="EI428" s="36"/>
      <c r="EJ428" s="36"/>
    </row>
    <row r="429" spans="1:140" ht="18.75" x14ac:dyDescent="0.3">
      <c r="A429" s="477"/>
      <c r="B429" s="478"/>
      <c r="C429" s="469">
        <v>416</v>
      </c>
      <c r="D429" s="498"/>
      <c r="E429" s="515"/>
      <c r="F429" s="481"/>
      <c r="G429" s="462"/>
      <c r="H429" s="463"/>
      <c r="I429" s="501"/>
      <c r="J429" s="497"/>
      <c r="K429" s="465"/>
      <c r="L429" s="466"/>
      <c r="M429" s="439"/>
      <c r="N429" s="399" t="str">
        <f t="shared" si="209"/>
        <v/>
      </c>
      <c r="O429" s="484"/>
      <c r="P429" s="484"/>
      <c r="Q429" s="484"/>
      <c r="R429" s="484"/>
      <c r="S429" s="484"/>
      <c r="T429" s="466"/>
      <c r="U429" s="485"/>
      <c r="V429" s="494"/>
      <c r="W429" s="495"/>
      <c r="X429" s="496"/>
      <c r="Y429" s="404">
        <f t="shared" si="210"/>
        <v>0</v>
      </c>
      <c r="Z429" s="405">
        <f t="shared" si="211"/>
        <v>0</v>
      </c>
      <c r="AA429" s="486"/>
      <c r="AB429" s="442">
        <f t="shared" si="212"/>
        <v>0</v>
      </c>
      <c r="AC429" s="487"/>
      <c r="AD429" s="409" t="str">
        <f t="shared" si="213"/>
        <v/>
      </c>
      <c r="AE429" s="410">
        <f t="shared" si="214"/>
        <v>0</v>
      </c>
      <c r="AF429" s="507"/>
      <c r="AG429" s="505"/>
      <c r="AH429" s="489"/>
      <c r="AI429" s="413">
        <f t="shared" si="215"/>
        <v>0</v>
      </c>
      <c r="AJ429" s="414">
        <f t="shared" si="216"/>
        <v>0</v>
      </c>
      <c r="AK429" s="415">
        <f t="shared" si="217"/>
        <v>0</v>
      </c>
      <c r="AL429" s="416">
        <f t="shared" si="218"/>
        <v>0</v>
      </c>
      <c r="AM429" s="416">
        <f t="shared" si="219"/>
        <v>0</v>
      </c>
      <c r="AN429" s="416">
        <f t="shared" si="220"/>
        <v>0</v>
      </c>
      <c r="AO429" s="416">
        <f t="shared" si="221"/>
        <v>0</v>
      </c>
      <c r="AP429" s="476" t="str">
        <f t="shared" si="222"/>
        <v xml:space="preserve"> </v>
      </c>
      <c r="AQ429" s="419" t="str">
        <f t="shared" si="223"/>
        <v xml:space="preserve"> </v>
      </c>
      <c r="AR429" s="419" t="str">
        <f t="shared" si="224"/>
        <v xml:space="preserve"> </v>
      </c>
      <c r="AS429" s="419" t="str">
        <f t="shared" si="225"/>
        <v xml:space="preserve"> </v>
      </c>
      <c r="AT429" s="419" t="str">
        <f t="shared" si="226"/>
        <v xml:space="preserve"> </v>
      </c>
      <c r="AU429" s="419" t="str">
        <f t="shared" si="227"/>
        <v xml:space="preserve"> </v>
      </c>
      <c r="AV429" s="420" t="str">
        <f t="shared" si="228"/>
        <v xml:space="preserve"> </v>
      </c>
      <c r="AW429" s="447" t="str">
        <f t="shared" si="229"/>
        <v/>
      </c>
      <c r="AX429" s="422" t="str">
        <f t="shared" si="230"/>
        <v/>
      </c>
      <c r="AY429" s="448" t="str">
        <f t="shared" si="231"/>
        <v/>
      </c>
      <c r="AZ429" s="449" t="str">
        <f t="shared" si="232"/>
        <v/>
      </c>
      <c r="BA429" s="450" t="str">
        <f t="shared" si="233"/>
        <v/>
      </c>
      <c r="BB429" s="451" t="str">
        <f t="shared" si="234"/>
        <v/>
      </c>
      <c r="BC429" s="452" t="str">
        <f t="shared" si="235"/>
        <v/>
      </c>
      <c r="BD429" s="451" t="str">
        <f t="shared" si="236"/>
        <v/>
      </c>
      <c r="BE429" s="453" t="str">
        <f t="shared" si="237"/>
        <v/>
      </c>
      <c r="BF429" s="451" t="str">
        <f t="shared" si="238"/>
        <v/>
      </c>
      <c r="BG429" s="452" t="str">
        <f t="shared" si="239"/>
        <v/>
      </c>
      <c r="BH429" s="454" t="str">
        <f t="shared" si="240"/>
        <v/>
      </c>
      <c r="BI429" s="431"/>
      <c r="BQ429" s="455" t="s">
        <v>3309</v>
      </c>
      <c r="BV429" s="455" t="s">
        <v>3310</v>
      </c>
      <c r="BW429" s="455"/>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c r="DL429" s="36"/>
      <c r="DM429" s="36"/>
      <c r="DN429" s="36"/>
      <c r="DO429" s="36"/>
      <c r="DP429" s="36"/>
      <c r="DQ429" s="36"/>
      <c r="DR429" s="36"/>
      <c r="DS429" s="36"/>
      <c r="DT429" s="36"/>
      <c r="DU429" s="36"/>
      <c r="DV429" s="36"/>
      <c r="DW429" s="36"/>
      <c r="DX429" s="36"/>
      <c r="DY429" s="36"/>
      <c r="DZ429" s="36"/>
      <c r="EA429" s="36"/>
      <c r="EB429" s="36"/>
      <c r="EC429" s="36"/>
      <c r="ED429" s="36"/>
      <c r="EE429" s="36"/>
      <c r="EF429" s="36"/>
      <c r="EG429" s="36"/>
      <c r="EH429" s="36"/>
      <c r="EI429" s="36"/>
      <c r="EJ429" s="36"/>
    </row>
    <row r="430" spans="1:140" ht="18.75" x14ac:dyDescent="0.3">
      <c r="A430" s="477"/>
      <c r="B430" s="478"/>
      <c r="C430" s="479">
        <v>417</v>
      </c>
      <c r="D430" s="480"/>
      <c r="E430" s="500"/>
      <c r="F430" s="481"/>
      <c r="G430" s="462"/>
      <c r="H430" s="463"/>
      <c r="I430" s="501"/>
      <c r="J430" s="497"/>
      <c r="K430" s="465"/>
      <c r="L430" s="466"/>
      <c r="M430" s="439"/>
      <c r="N430" s="399" t="str">
        <f t="shared" si="209"/>
        <v/>
      </c>
      <c r="O430" s="484"/>
      <c r="P430" s="484"/>
      <c r="Q430" s="484"/>
      <c r="R430" s="484"/>
      <c r="S430" s="484"/>
      <c r="T430" s="466"/>
      <c r="U430" s="485"/>
      <c r="V430" s="494"/>
      <c r="W430" s="495"/>
      <c r="X430" s="496"/>
      <c r="Y430" s="404">
        <f t="shared" si="210"/>
        <v>0</v>
      </c>
      <c r="Z430" s="405">
        <f t="shared" si="211"/>
        <v>0</v>
      </c>
      <c r="AA430" s="486"/>
      <c r="AB430" s="442">
        <f t="shared" si="212"/>
        <v>0</v>
      </c>
      <c r="AC430" s="487"/>
      <c r="AD430" s="409" t="str">
        <f t="shared" si="213"/>
        <v/>
      </c>
      <c r="AE430" s="410">
        <f t="shared" si="214"/>
        <v>0</v>
      </c>
      <c r="AF430" s="507"/>
      <c r="AG430" s="505"/>
      <c r="AH430" s="489"/>
      <c r="AI430" s="413">
        <f t="shared" si="215"/>
        <v>0</v>
      </c>
      <c r="AJ430" s="414">
        <f t="shared" si="216"/>
        <v>0</v>
      </c>
      <c r="AK430" s="415">
        <f t="shared" si="217"/>
        <v>0</v>
      </c>
      <c r="AL430" s="416">
        <f t="shared" si="218"/>
        <v>0</v>
      </c>
      <c r="AM430" s="416">
        <f t="shared" si="219"/>
        <v>0</v>
      </c>
      <c r="AN430" s="416">
        <f t="shared" si="220"/>
        <v>0</v>
      </c>
      <c r="AO430" s="416">
        <f t="shared" si="221"/>
        <v>0</v>
      </c>
      <c r="AP430" s="476" t="str">
        <f t="shared" si="222"/>
        <v xml:space="preserve"> </v>
      </c>
      <c r="AQ430" s="419" t="str">
        <f t="shared" si="223"/>
        <v xml:space="preserve"> </v>
      </c>
      <c r="AR430" s="419" t="str">
        <f t="shared" si="224"/>
        <v xml:space="preserve"> </v>
      </c>
      <c r="AS430" s="419" t="str">
        <f t="shared" si="225"/>
        <v xml:space="preserve"> </v>
      </c>
      <c r="AT430" s="419" t="str">
        <f t="shared" si="226"/>
        <v xml:space="preserve"> </v>
      </c>
      <c r="AU430" s="419" t="str">
        <f t="shared" si="227"/>
        <v xml:space="preserve"> </v>
      </c>
      <c r="AV430" s="420" t="str">
        <f t="shared" si="228"/>
        <v xml:space="preserve"> </v>
      </c>
      <c r="AW430" s="447" t="str">
        <f t="shared" si="229"/>
        <v/>
      </c>
      <c r="AX430" s="422" t="str">
        <f t="shared" si="230"/>
        <v/>
      </c>
      <c r="AY430" s="448" t="str">
        <f t="shared" si="231"/>
        <v/>
      </c>
      <c r="AZ430" s="449" t="str">
        <f t="shared" si="232"/>
        <v/>
      </c>
      <c r="BA430" s="450" t="str">
        <f t="shared" si="233"/>
        <v/>
      </c>
      <c r="BB430" s="451" t="str">
        <f t="shared" si="234"/>
        <v/>
      </c>
      <c r="BC430" s="452" t="str">
        <f t="shared" si="235"/>
        <v/>
      </c>
      <c r="BD430" s="451" t="str">
        <f t="shared" si="236"/>
        <v/>
      </c>
      <c r="BE430" s="453" t="str">
        <f t="shared" si="237"/>
        <v/>
      </c>
      <c r="BF430" s="451" t="str">
        <f t="shared" si="238"/>
        <v/>
      </c>
      <c r="BG430" s="452" t="str">
        <f t="shared" si="239"/>
        <v/>
      </c>
      <c r="BH430" s="454" t="str">
        <f t="shared" si="240"/>
        <v/>
      </c>
      <c r="BI430" s="431"/>
      <c r="BQ430" s="455" t="s">
        <v>3311</v>
      </c>
      <c r="BV430" s="455" t="s">
        <v>3312</v>
      </c>
      <c r="BW430" s="455"/>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c r="DL430" s="36"/>
      <c r="DM430" s="36"/>
      <c r="DN430" s="36"/>
      <c r="DO430" s="36"/>
      <c r="DP430" s="36"/>
      <c r="DQ430" s="36"/>
      <c r="DR430" s="36"/>
      <c r="DS430" s="36"/>
      <c r="DT430" s="36"/>
      <c r="DU430" s="36"/>
      <c r="DV430" s="36"/>
      <c r="DW430" s="36"/>
      <c r="DX430" s="36"/>
      <c r="DY430" s="36"/>
      <c r="DZ430" s="36"/>
      <c r="EA430" s="36"/>
      <c r="EB430" s="36"/>
      <c r="EC430" s="36"/>
      <c r="ED430" s="36"/>
      <c r="EE430" s="36"/>
      <c r="EF430" s="36"/>
      <c r="EG430" s="36"/>
      <c r="EH430" s="36"/>
      <c r="EI430" s="36"/>
      <c r="EJ430" s="36"/>
    </row>
    <row r="431" spans="1:140" ht="18.75" x14ac:dyDescent="0.3">
      <c r="A431" s="477"/>
      <c r="B431" s="478"/>
      <c r="C431" s="479">
        <v>418</v>
      </c>
      <c r="D431" s="480"/>
      <c r="E431" s="500"/>
      <c r="F431" s="481"/>
      <c r="G431" s="462"/>
      <c r="H431" s="463"/>
      <c r="I431" s="501"/>
      <c r="J431" s="497"/>
      <c r="K431" s="465"/>
      <c r="L431" s="466"/>
      <c r="M431" s="439"/>
      <c r="N431" s="399" t="str">
        <f t="shared" si="209"/>
        <v/>
      </c>
      <c r="O431" s="484"/>
      <c r="P431" s="484"/>
      <c r="Q431" s="484"/>
      <c r="R431" s="484"/>
      <c r="S431" s="484"/>
      <c r="T431" s="466"/>
      <c r="U431" s="485"/>
      <c r="V431" s="494"/>
      <c r="W431" s="495"/>
      <c r="X431" s="496"/>
      <c r="Y431" s="404">
        <f t="shared" si="210"/>
        <v>0</v>
      </c>
      <c r="Z431" s="405">
        <f t="shared" si="211"/>
        <v>0</v>
      </c>
      <c r="AA431" s="486"/>
      <c r="AB431" s="442">
        <f t="shared" si="212"/>
        <v>0</v>
      </c>
      <c r="AC431" s="487"/>
      <c r="AD431" s="409" t="str">
        <f t="shared" si="213"/>
        <v/>
      </c>
      <c r="AE431" s="410">
        <f t="shared" si="214"/>
        <v>0</v>
      </c>
      <c r="AF431" s="507"/>
      <c r="AG431" s="505"/>
      <c r="AH431" s="489"/>
      <c r="AI431" s="413">
        <f t="shared" si="215"/>
        <v>0</v>
      </c>
      <c r="AJ431" s="414">
        <f t="shared" si="216"/>
        <v>0</v>
      </c>
      <c r="AK431" s="415">
        <f t="shared" si="217"/>
        <v>0</v>
      </c>
      <c r="AL431" s="416">
        <f t="shared" si="218"/>
        <v>0</v>
      </c>
      <c r="AM431" s="416">
        <f t="shared" si="219"/>
        <v>0</v>
      </c>
      <c r="AN431" s="416">
        <f t="shared" si="220"/>
        <v>0</v>
      </c>
      <c r="AO431" s="416">
        <f t="shared" si="221"/>
        <v>0</v>
      </c>
      <c r="AP431" s="476" t="str">
        <f t="shared" si="222"/>
        <v xml:space="preserve"> </v>
      </c>
      <c r="AQ431" s="419" t="str">
        <f t="shared" si="223"/>
        <v xml:space="preserve"> </v>
      </c>
      <c r="AR431" s="419" t="str">
        <f t="shared" si="224"/>
        <v xml:space="preserve"> </v>
      </c>
      <c r="AS431" s="419" t="str">
        <f t="shared" si="225"/>
        <v xml:space="preserve"> </v>
      </c>
      <c r="AT431" s="419" t="str">
        <f t="shared" si="226"/>
        <v xml:space="preserve"> </v>
      </c>
      <c r="AU431" s="419" t="str">
        <f t="shared" si="227"/>
        <v xml:space="preserve"> </v>
      </c>
      <c r="AV431" s="420" t="str">
        <f t="shared" si="228"/>
        <v xml:space="preserve"> </v>
      </c>
      <c r="AW431" s="447" t="str">
        <f t="shared" si="229"/>
        <v/>
      </c>
      <c r="AX431" s="422" t="str">
        <f t="shared" si="230"/>
        <v/>
      </c>
      <c r="AY431" s="448" t="str">
        <f t="shared" si="231"/>
        <v/>
      </c>
      <c r="AZ431" s="449" t="str">
        <f t="shared" si="232"/>
        <v/>
      </c>
      <c r="BA431" s="450" t="str">
        <f t="shared" si="233"/>
        <v/>
      </c>
      <c r="BB431" s="451" t="str">
        <f t="shared" si="234"/>
        <v/>
      </c>
      <c r="BC431" s="452" t="str">
        <f t="shared" si="235"/>
        <v/>
      </c>
      <c r="BD431" s="451" t="str">
        <f t="shared" si="236"/>
        <v/>
      </c>
      <c r="BE431" s="453" t="str">
        <f t="shared" si="237"/>
        <v/>
      </c>
      <c r="BF431" s="451" t="str">
        <f t="shared" si="238"/>
        <v/>
      </c>
      <c r="BG431" s="452" t="str">
        <f t="shared" si="239"/>
        <v/>
      </c>
      <c r="BH431" s="454" t="str">
        <f t="shared" si="240"/>
        <v/>
      </c>
      <c r="BI431" s="431"/>
      <c r="BQ431" s="455" t="s">
        <v>3313</v>
      </c>
      <c r="BV431" s="455" t="s">
        <v>2212</v>
      </c>
      <c r="BW431" s="455"/>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c r="DL431" s="36"/>
      <c r="DM431" s="36"/>
      <c r="DN431" s="36"/>
      <c r="DO431" s="36"/>
      <c r="DP431" s="36"/>
      <c r="DQ431" s="36"/>
      <c r="DR431" s="36"/>
      <c r="DS431" s="36"/>
      <c r="DT431" s="36"/>
      <c r="DU431" s="36"/>
      <c r="DV431" s="36"/>
      <c r="DW431" s="36"/>
      <c r="DX431" s="36"/>
      <c r="DY431" s="36"/>
      <c r="DZ431" s="36"/>
      <c r="EA431" s="36"/>
      <c r="EB431" s="36"/>
      <c r="EC431" s="36"/>
      <c r="ED431" s="36"/>
      <c r="EE431" s="36"/>
      <c r="EF431" s="36"/>
      <c r="EG431" s="36"/>
      <c r="EH431" s="36"/>
      <c r="EI431" s="36"/>
      <c r="EJ431" s="36"/>
    </row>
    <row r="432" spans="1:140" ht="18.75" x14ac:dyDescent="0.3">
      <c r="A432" s="477"/>
      <c r="B432" s="478"/>
      <c r="C432" s="469">
        <v>419</v>
      </c>
      <c r="D432" s="480"/>
      <c r="E432" s="500"/>
      <c r="F432" s="481"/>
      <c r="G432" s="462"/>
      <c r="H432" s="463"/>
      <c r="I432" s="501"/>
      <c r="J432" s="497"/>
      <c r="K432" s="465"/>
      <c r="L432" s="466"/>
      <c r="M432" s="439"/>
      <c r="N432" s="399" t="str">
        <f t="shared" si="209"/>
        <v/>
      </c>
      <c r="O432" s="484"/>
      <c r="P432" s="484"/>
      <c r="Q432" s="484"/>
      <c r="R432" s="484"/>
      <c r="S432" s="484"/>
      <c r="T432" s="466"/>
      <c r="U432" s="485"/>
      <c r="V432" s="494"/>
      <c r="W432" s="495"/>
      <c r="X432" s="496"/>
      <c r="Y432" s="404">
        <f t="shared" si="210"/>
        <v>0</v>
      </c>
      <c r="Z432" s="405">
        <f t="shared" si="211"/>
        <v>0</v>
      </c>
      <c r="AA432" s="486"/>
      <c r="AB432" s="442">
        <f t="shared" si="212"/>
        <v>0</v>
      </c>
      <c r="AC432" s="487"/>
      <c r="AD432" s="409" t="str">
        <f t="shared" si="213"/>
        <v/>
      </c>
      <c r="AE432" s="410">
        <f t="shared" si="214"/>
        <v>0</v>
      </c>
      <c r="AF432" s="507"/>
      <c r="AG432" s="505"/>
      <c r="AH432" s="489"/>
      <c r="AI432" s="413">
        <f t="shared" si="215"/>
        <v>0</v>
      </c>
      <c r="AJ432" s="414">
        <f t="shared" si="216"/>
        <v>0</v>
      </c>
      <c r="AK432" s="415">
        <f t="shared" si="217"/>
        <v>0</v>
      </c>
      <c r="AL432" s="416">
        <f t="shared" si="218"/>
        <v>0</v>
      </c>
      <c r="AM432" s="416">
        <f t="shared" si="219"/>
        <v>0</v>
      </c>
      <c r="AN432" s="416">
        <f t="shared" si="220"/>
        <v>0</v>
      </c>
      <c r="AO432" s="416">
        <f t="shared" si="221"/>
        <v>0</v>
      </c>
      <c r="AP432" s="476" t="str">
        <f t="shared" si="222"/>
        <v xml:space="preserve"> </v>
      </c>
      <c r="AQ432" s="419" t="str">
        <f t="shared" si="223"/>
        <v xml:space="preserve"> </v>
      </c>
      <c r="AR432" s="419" t="str">
        <f t="shared" si="224"/>
        <v xml:space="preserve"> </v>
      </c>
      <c r="AS432" s="419" t="str">
        <f t="shared" si="225"/>
        <v xml:space="preserve"> </v>
      </c>
      <c r="AT432" s="419" t="str">
        <f t="shared" si="226"/>
        <v xml:space="preserve"> </v>
      </c>
      <c r="AU432" s="419" t="str">
        <f t="shared" si="227"/>
        <v xml:space="preserve"> </v>
      </c>
      <c r="AV432" s="420" t="str">
        <f t="shared" si="228"/>
        <v xml:space="preserve"> </v>
      </c>
      <c r="AW432" s="447" t="str">
        <f t="shared" si="229"/>
        <v/>
      </c>
      <c r="AX432" s="422" t="str">
        <f t="shared" si="230"/>
        <v/>
      </c>
      <c r="AY432" s="448" t="str">
        <f t="shared" si="231"/>
        <v/>
      </c>
      <c r="AZ432" s="449" t="str">
        <f t="shared" si="232"/>
        <v/>
      </c>
      <c r="BA432" s="450" t="str">
        <f t="shared" si="233"/>
        <v/>
      </c>
      <c r="BB432" s="451" t="str">
        <f t="shared" si="234"/>
        <v/>
      </c>
      <c r="BC432" s="452" t="str">
        <f t="shared" si="235"/>
        <v/>
      </c>
      <c r="BD432" s="451" t="str">
        <f t="shared" si="236"/>
        <v/>
      </c>
      <c r="BE432" s="453" t="str">
        <f t="shared" si="237"/>
        <v/>
      </c>
      <c r="BF432" s="451" t="str">
        <f t="shared" si="238"/>
        <v/>
      </c>
      <c r="BG432" s="452" t="str">
        <f t="shared" si="239"/>
        <v/>
      </c>
      <c r="BH432" s="454" t="str">
        <f t="shared" si="240"/>
        <v/>
      </c>
      <c r="BI432" s="431"/>
      <c r="BQ432" s="455" t="s">
        <v>3314</v>
      </c>
      <c r="BV432" s="455" t="s">
        <v>3315</v>
      </c>
      <c r="BW432" s="455"/>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c r="DL432" s="36"/>
      <c r="DM432" s="36"/>
      <c r="DN432" s="36"/>
      <c r="DO432" s="36"/>
      <c r="DP432" s="36"/>
      <c r="DQ432" s="36"/>
      <c r="DR432" s="36"/>
      <c r="DS432" s="36"/>
      <c r="DT432" s="36"/>
      <c r="DU432" s="36"/>
      <c r="DV432" s="36"/>
      <c r="DW432" s="36"/>
      <c r="DX432" s="36"/>
      <c r="DY432" s="36"/>
      <c r="DZ432" s="36"/>
      <c r="EA432" s="36"/>
      <c r="EB432" s="36"/>
      <c r="EC432" s="36"/>
      <c r="ED432" s="36"/>
      <c r="EE432" s="36"/>
      <c r="EF432" s="36"/>
      <c r="EG432" s="36"/>
      <c r="EH432" s="36"/>
      <c r="EI432" s="36"/>
      <c r="EJ432" s="36"/>
    </row>
    <row r="433" spans="1:140" ht="18.75" x14ac:dyDescent="0.3">
      <c r="A433" s="477"/>
      <c r="B433" s="478"/>
      <c r="C433" s="479">
        <v>420</v>
      </c>
      <c r="D433" s="498"/>
      <c r="E433" s="515"/>
      <c r="F433" s="481"/>
      <c r="G433" s="462"/>
      <c r="H433" s="463"/>
      <c r="I433" s="501"/>
      <c r="J433" s="497"/>
      <c r="K433" s="465"/>
      <c r="L433" s="466"/>
      <c r="M433" s="439"/>
      <c r="N433" s="399" t="str">
        <f t="shared" si="209"/>
        <v/>
      </c>
      <c r="O433" s="484"/>
      <c r="P433" s="484"/>
      <c r="Q433" s="484"/>
      <c r="R433" s="484"/>
      <c r="S433" s="484"/>
      <c r="T433" s="466"/>
      <c r="U433" s="485"/>
      <c r="V433" s="494"/>
      <c r="W433" s="495"/>
      <c r="X433" s="496"/>
      <c r="Y433" s="404">
        <f t="shared" si="210"/>
        <v>0</v>
      </c>
      <c r="Z433" s="405">
        <f t="shared" si="211"/>
        <v>0</v>
      </c>
      <c r="AA433" s="486"/>
      <c r="AB433" s="442">
        <f t="shared" si="212"/>
        <v>0</v>
      </c>
      <c r="AC433" s="487"/>
      <c r="AD433" s="409" t="str">
        <f t="shared" si="213"/>
        <v/>
      </c>
      <c r="AE433" s="410">
        <f t="shared" si="214"/>
        <v>0</v>
      </c>
      <c r="AF433" s="507"/>
      <c r="AG433" s="505"/>
      <c r="AH433" s="489"/>
      <c r="AI433" s="413">
        <f t="shared" si="215"/>
        <v>0</v>
      </c>
      <c r="AJ433" s="414">
        <f t="shared" si="216"/>
        <v>0</v>
      </c>
      <c r="AK433" s="415">
        <f t="shared" si="217"/>
        <v>0</v>
      </c>
      <c r="AL433" s="416">
        <f t="shared" si="218"/>
        <v>0</v>
      </c>
      <c r="AM433" s="416">
        <f t="shared" si="219"/>
        <v>0</v>
      </c>
      <c r="AN433" s="416">
        <f t="shared" si="220"/>
        <v>0</v>
      </c>
      <c r="AO433" s="416">
        <f t="shared" si="221"/>
        <v>0</v>
      </c>
      <c r="AP433" s="476" t="str">
        <f t="shared" si="222"/>
        <v xml:space="preserve"> </v>
      </c>
      <c r="AQ433" s="419" t="str">
        <f t="shared" si="223"/>
        <v xml:space="preserve"> </v>
      </c>
      <c r="AR433" s="419" t="str">
        <f t="shared" si="224"/>
        <v xml:space="preserve"> </v>
      </c>
      <c r="AS433" s="419" t="str">
        <f t="shared" si="225"/>
        <v xml:space="preserve"> </v>
      </c>
      <c r="AT433" s="419" t="str">
        <f t="shared" si="226"/>
        <v xml:space="preserve"> </v>
      </c>
      <c r="AU433" s="419" t="str">
        <f t="shared" si="227"/>
        <v xml:space="preserve"> </v>
      </c>
      <c r="AV433" s="420" t="str">
        <f t="shared" si="228"/>
        <v xml:space="preserve"> </v>
      </c>
      <c r="AW433" s="447" t="str">
        <f t="shared" si="229"/>
        <v/>
      </c>
      <c r="AX433" s="422" t="str">
        <f t="shared" si="230"/>
        <v/>
      </c>
      <c r="AY433" s="448" t="str">
        <f t="shared" si="231"/>
        <v/>
      </c>
      <c r="AZ433" s="449" t="str">
        <f t="shared" si="232"/>
        <v/>
      </c>
      <c r="BA433" s="450" t="str">
        <f t="shared" si="233"/>
        <v/>
      </c>
      <c r="BB433" s="451" t="str">
        <f t="shared" si="234"/>
        <v/>
      </c>
      <c r="BC433" s="452" t="str">
        <f t="shared" si="235"/>
        <v/>
      </c>
      <c r="BD433" s="451" t="str">
        <f t="shared" si="236"/>
        <v/>
      </c>
      <c r="BE433" s="453" t="str">
        <f t="shared" si="237"/>
        <v/>
      </c>
      <c r="BF433" s="451" t="str">
        <f t="shared" si="238"/>
        <v/>
      </c>
      <c r="BG433" s="452" t="str">
        <f t="shared" si="239"/>
        <v/>
      </c>
      <c r="BH433" s="454" t="str">
        <f t="shared" si="240"/>
        <v/>
      </c>
      <c r="BI433" s="431"/>
      <c r="BQ433" s="455" t="s">
        <v>3316</v>
      </c>
      <c r="BV433" s="455" t="s">
        <v>3317</v>
      </c>
      <c r="BW433" s="455"/>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c r="DL433" s="36"/>
      <c r="DM433" s="36"/>
      <c r="DN433" s="36"/>
      <c r="DO433" s="36"/>
      <c r="DP433" s="36"/>
      <c r="DQ433" s="36"/>
      <c r="DR433" s="36"/>
      <c r="DS433" s="36"/>
      <c r="DT433" s="36"/>
      <c r="DU433" s="36"/>
      <c r="DV433" s="36"/>
      <c r="DW433" s="36"/>
      <c r="DX433" s="36"/>
      <c r="DY433" s="36"/>
      <c r="DZ433" s="36"/>
      <c r="EA433" s="36"/>
      <c r="EB433" s="36"/>
      <c r="EC433" s="36"/>
      <c r="ED433" s="36"/>
      <c r="EE433" s="36"/>
      <c r="EF433" s="36"/>
      <c r="EG433" s="36"/>
      <c r="EH433" s="36"/>
      <c r="EI433" s="36"/>
      <c r="EJ433" s="36"/>
    </row>
    <row r="434" spans="1:140" ht="18.75" x14ac:dyDescent="0.3">
      <c r="A434" s="477"/>
      <c r="B434" s="478"/>
      <c r="C434" s="469">
        <v>421</v>
      </c>
      <c r="D434" s="480"/>
      <c r="E434" s="500"/>
      <c r="F434" s="481"/>
      <c r="G434" s="462"/>
      <c r="H434" s="463"/>
      <c r="I434" s="501"/>
      <c r="J434" s="497"/>
      <c r="K434" s="465"/>
      <c r="L434" s="466"/>
      <c r="M434" s="439"/>
      <c r="N434" s="399" t="str">
        <f t="shared" si="209"/>
        <v/>
      </c>
      <c r="O434" s="484"/>
      <c r="P434" s="484"/>
      <c r="Q434" s="484"/>
      <c r="R434" s="484"/>
      <c r="S434" s="484"/>
      <c r="T434" s="466"/>
      <c r="U434" s="485"/>
      <c r="V434" s="494"/>
      <c r="W434" s="495"/>
      <c r="X434" s="496"/>
      <c r="Y434" s="404">
        <f t="shared" si="210"/>
        <v>0</v>
      </c>
      <c r="Z434" s="405">
        <f t="shared" si="211"/>
        <v>0</v>
      </c>
      <c r="AA434" s="486"/>
      <c r="AB434" s="442">
        <f t="shared" si="212"/>
        <v>0</v>
      </c>
      <c r="AC434" s="487"/>
      <c r="AD434" s="409" t="str">
        <f t="shared" si="213"/>
        <v/>
      </c>
      <c r="AE434" s="410">
        <f t="shared" si="214"/>
        <v>0</v>
      </c>
      <c r="AF434" s="507"/>
      <c r="AG434" s="505"/>
      <c r="AH434" s="489"/>
      <c r="AI434" s="413">
        <f t="shared" si="215"/>
        <v>0</v>
      </c>
      <c r="AJ434" s="414">
        <f t="shared" si="216"/>
        <v>0</v>
      </c>
      <c r="AK434" s="415">
        <f t="shared" si="217"/>
        <v>0</v>
      </c>
      <c r="AL434" s="416">
        <f t="shared" si="218"/>
        <v>0</v>
      </c>
      <c r="AM434" s="416">
        <f t="shared" si="219"/>
        <v>0</v>
      </c>
      <c r="AN434" s="416">
        <f t="shared" si="220"/>
        <v>0</v>
      </c>
      <c r="AO434" s="416">
        <f t="shared" si="221"/>
        <v>0</v>
      </c>
      <c r="AP434" s="476" t="str">
        <f t="shared" si="222"/>
        <v xml:space="preserve"> </v>
      </c>
      <c r="AQ434" s="419" t="str">
        <f t="shared" si="223"/>
        <v xml:space="preserve"> </v>
      </c>
      <c r="AR434" s="419" t="str">
        <f t="shared" si="224"/>
        <v xml:space="preserve"> </v>
      </c>
      <c r="AS434" s="419" t="str">
        <f t="shared" si="225"/>
        <v xml:space="preserve"> </v>
      </c>
      <c r="AT434" s="419" t="str">
        <f t="shared" si="226"/>
        <v xml:space="preserve"> </v>
      </c>
      <c r="AU434" s="419" t="str">
        <f t="shared" si="227"/>
        <v xml:space="preserve"> </v>
      </c>
      <c r="AV434" s="420" t="str">
        <f t="shared" si="228"/>
        <v xml:space="preserve"> </v>
      </c>
      <c r="AW434" s="447" t="str">
        <f t="shared" si="229"/>
        <v/>
      </c>
      <c r="AX434" s="422" t="str">
        <f t="shared" si="230"/>
        <v/>
      </c>
      <c r="AY434" s="448" t="str">
        <f t="shared" si="231"/>
        <v/>
      </c>
      <c r="AZ434" s="449" t="str">
        <f t="shared" si="232"/>
        <v/>
      </c>
      <c r="BA434" s="450" t="str">
        <f t="shared" si="233"/>
        <v/>
      </c>
      <c r="BB434" s="451" t="str">
        <f t="shared" si="234"/>
        <v/>
      </c>
      <c r="BC434" s="452" t="str">
        <f t="shared" si="235"/>
        <v/>
      </c>
      <c r="BD434" s="451" t="str">
        <f t="shared" si="236"/>
        <v/>
      </c>
      <c r="BE434" s="453" t="str">
        <f t="shared" si="237"/>
        <v/>
      </c>
      <c r="BF434" s="451" t="str">
        <f t="shared" si="238"/>
        <v/>
      </c>
      <c r="BG434" s="452" t="str">
        <f t="shared" si="239"/>
        <v/>
      </c>
      <c r="BH434" s="454" t="str">
        <f t="shared" si="240"/>
        <v/>
      </c>
      <c r="BI434" s="431"/>
      <c r="BQ434" s="455" t="s">
        <v>3318</v>
      </c>
      <c r="BV434" s="455" t="s">
        <v>3319</v>
      </c>
      <c r="BW434" s="455"/>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c r="DL434" s="36"/>
      <c r="DM434" s="36"/>
      <c r="DN434" s="36"/>
      <c r="DO434" s="36"/>
      <c r="DP434" s="36"/>
      <c r="DQ434" s="36"/>
      <c r="DR434" s="36"/>
      <c r="DS434" s="36"/>
      <c r="DT434" s="36"/>
      <c r="DU434" s="36"/>
      <c r="DV434" s="36"/>
      <c r="DW434" s="36"/>
      <c r="DX434" s="36"/>
      <c r="DY434" s="36"/>
      <c r="DZ434" s="36"/>
      <c r="EA434" s="36"/>
      <c r="EB434" s="36"/>
      <c r="EC434" s="36"/>
      <c r="ED434" s="36"/>
      <c r="EE434" s="36"/>
      <c r="EF434" s="36"/>
      <c r="EG434" s="36"/>
      <c r="EH434" s="36"/>
      <c r="EI434" s="36"/>
      <c r="EJ434" s="36"/>
    </row>
    <row r="435" spans="1:140" ht="18.75" x14ac:dyDescent="0.3">
      <c r="A435" s="477"/>
      <c r="B435" s="478"/>
      <c r="C435" s="479">
        <v>422</v>
      </c>
      <c r="D435" s="480"/>
      <c r="E435" s="500"/>
      <c r="F435" s="481"/>
      <c r="G435" s="462"/>
      <c r="H435" s="463"/>
      <c r="I435" s="501"/>
      <c r="J435" s="497"/>
      <c r="K435" s="465"/>
      <c r="L435" s="466"/>
      <c r="M435" s="439"/>
      <c r="N435" s="399" t="str">
        <f t="shared" si="209"/>
        <v/>
      </c>
      <c r="O435" s="484"/>
      <c r="P435" s="484"/>
      <c r="Q435" s="484"/>
      <c r="R435" s="484"/>
      <c r="S435" s="484"/>
      <c r="T435" s="466"/>
      <c r="U435" s="485"/>
      <c r="V435" s="494"/>
      <c r="W435" s="495"/>
      <c r="X435" s="496"/>
      <c r="Y435" s="404">
        <f t="shared" si="210"/>
        <v>0</v>
      </c>
      <c r="Z435" s="405">
        <f t="shared" si="211"/>
        <v>0</v>
      </c>
      <c r="AA435" s="486"/>
      <c r="AB435" s="442">
        <f t="shared" si="212"/>
        <v>0</v>
      </c>
      <c r="AC435" s="487"/>
      <c r="AD435" s="409" t="str">
        <f t="shared" si="213"/>
        <v/>
      </c>
      <c r="AE435" s="410">
        <f t="shared" si="214"/>
        <v>0</v>
      </c>
      <c r="AF435" s="507"/>
      <c r="AG435" s="505"/>
      <c r="AH435" s="489"/>
      <c r="AI435" s="413">
        <f t="shared" si="215"/>
        <v>0</v>
      </c>
      <c r="AJ435" s="414">
        <f t="shared" si="216"/>
        <v>0</v>
      </c>
      <c r="AK435" s="415">
        <f t="shared" si="217"/>
        <v>0</v>
      </c>
      <c r="AL435" s="416">
        <f t="shared" si="218"/>
        <v>0</v>
      </c>
      <c r="AM435" s="416">
        <f t="shared" si="219"/>
        <v>0</v>
      </c>
      <c r="AN435" s="416">
        <f t="shared" si="220"/>
        <v>0</v>
      </c>
      <c r="AO435" s="416">
        <f t="shared" si="221"/>
        <v>0</v>
      </c>
      <c r="AP435" s="476" t="str">
        <f t="shared" si="222"/>
        <v xml:space="preserve"> </v>
      </c>
      <c r="AQ435" s="419" t="str">
        <f t="shared" si="223"/>
        <v xml:space="preserve"> </v>
      </c>
      <c r="AR435" s="419" t="str">
        <f t="shared" si="224"/>
        <v xml:space="preserve"> </v>
      </c>
      <c r="AS435" s="419" t="str">
        <f t="shared" si="225"/>
        <v xml:space="preserve"> </v>
      </c>
      <c r="AT435" s="419" t="str">
        <f t="shared" si="226"/>
        <v xml:space="preserve"> </v>
      </c>
      <c r="AU435" s="419" t="str">
        <f t="shared" si="227"/>
        <v xml:space="preserve"> </v>
      </c>
      <c r="AV435" s="420" t="str">
        <f t="shared" si="228"/>
        <v xml:space="preserve"> </v>
      </c>
      <c r="AW435" s="447" t="str">
        <f t="shared" si="229"/>
        <v/>
      </c>
      <c r="AX435" s="422" t="str">
        <f t="shared" si="230"/>
        <v/>
      </c>
      <c r="AY435" s="448" t="str">
        <f t="shared" si="231"/>
        <v/>
      </c>
      <c r="AZ435" s="449" t="str">
        <f t="shared" si="232"/>
        <v/>
      </c>
      <c r="BA435" s="450" t="str">
        <f t="shared" si="233"/>
        <v/>
      </c>
      <c r="BB435" s="451" t="str">
        <f t="shared" si="234"/>
        <v/>
      </c>
      <c r="BC435" s="452" t="str">
        <f t="shared" si="235"/>
        <v/>
      </c>
      <c r="BD435" s="451" t="str">
        <f t="shared" si="236"/>
        <v/>
      </c>
      <c r="BE435" s="453" t="str">
        <f t="shared" si="237"/>
        <v/>
      </c>
      <c r="BF435" s="451" t="str">
        <f t="shared" si="238"/>
        <v/>
      </c>
      <c r="BG435" s="452" t="str">
        <f t="shared" si="239"/>
        <v/>
      </c>
      <c r="BH435" s="454" t="str">
        <f t="shared" si="240"/>
        <v/>
      </c>
      <c r="BI435" s="431"/>
      <c r="BQ435" s="455" t="s">
        <v>3320</v>
      </c>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c r="DL435" s="36"/>
      <c r="DM435" s="36"/>
      <c r="DN435" s="36"/>
      <c r="DO435" s="36"/>
      <c r="DP435" s="36"/>
      <c r="DQ435" s="36"/>
      <c r="DR435" s="36"/>
      <c r="DS435" s="36"/>
      <c r="DT435" s="36"/>
      <c r="DU435" s="36"/>
      <c r="DV435" s="36"/>
      <c r="DW435" s="36"/>
      <c r="DX435" s="36"/>
      <c r="DY435" s="36"/>
      <c r="DZ435" s="36"/>
      <c r="EA435" s="36"/>
      <c r="EB435" s="36"/>
      <c r="EC435" s="36"/>
      <c r="ED435" s="36"/>
      <c r="EE435" s="36"/>
      <c r="EF435" s="36"/>
      <c r="EG435" s="36"/>
      <c r="EH435" s="36"/>
      <c r="EI435" s="36"/>
      <c r="EJ435" s="36"/>
    </row>
    <row r="436" spans="1:140" ht="18.75" x14ac:dyDescent="0.3">
      <c r="A436" s="477"/>
      <c r="B436" s="478"/>
      <c r="C436" s="479">
        <v>423</v>
      </c>
      <c r="D436" s="480"/>
      <c r="E436" s="500"/>
      <c r="F436" s="481"/>
      <c r="G436" s="462"/>
      <c r="H436" s="463"/>
      <c r="I436" s="501"/>
      <c r="J436" s="497"/>
      <c r="K436" s="465"/>
      <c r="L436" s="466"/>
      <c r="M436" s="439"/>
      <c r="N436" s="399" t="str">
        <f t="shared" si="209"/>
        <v/>
      </c>
      <c r="O436" s="484"/>
      <c r="P436" s="484"/>
      <c r="Q436" s="484"/>
      <c r="R436" s="484"/>
      <c r="S436" s="484"/>
      <c r="T436" s="466"/>
      <c r="U436" s="485"/>
      <c r="V436" s="494"/>
      <c r="W436" s="495"/>
      <c r="X436" s="496"/>
      <c r="Y436" s="404">
        <f t="shared" si="210"/>
        <v>0</v>
      </c>
      <c r="Z436" s="405">
        <f t="shared" si="211"/>
        <v>0</v>
      </c>
      <c r="AA436" s="486"/>
      <c r="AB436" s="442">
        <f t="shared" si="212"/>
        <v>0</v>
      </c>
      <c r="AC436" s="487"/>
      <c r="AD436" s="409" t="str">
        <f t="shared" si="213"/>
        <v/>
      </c>
      <c r="AE436" s="410">
        <f t="shared" si="214"/>
        <v>0</v>
      </c>
      <c r="AF436" s="507"/>
      <c r="AG436" s="505"/>
      <c r="AH436" s="489"/>
      <c r="AI436" s="413">
        <f t="shared" si="215"/>
        <v>0</v>
      </c>
      <c r="AJ436" s="414">
        <f t="shared" si="216"/>
        <v>0</v>
      </c>
      <c r="AK436" s="415">
        <f t="shared" si="217"/>
        <v>0</v>
      </c>
      <c r="AL436" s="416">
        <f t="shared" si="218"/>
        <v>0</v>
      </c>
      <c r="AM436" s="416">
        <f t="shared" si="219"/>
        <v>0</v>
      </c>
      <c r="AN436" s="416">
        <f t="shared" si="220"/>
        <v>0</v>
      </c>
      <c r="AO436" s="416">
        <f t="shared" si="221"/>
        <v>0</v>
      </c>
      <c r="AP436" s="476" t="str">
        <f t="shared" si="222"/>
        <v xml:space="preserve"> </v>
      </c>
      <c r="AQ436" s="419" t="str">
        <f t="shared" si="223"/>
        <v xml:space="preserve"> </v>
      </c>
      <c r="AR436" s="419" t="str">
        <f t="shared" si="224"/>
        <v xml:space="preserve"> </v>
      </c>
      <c r="AS436" s="419" t="str">
        <f t="shared" si="225"/>
        <v xml:space="preserve"> </v>
      </c>
      <c r="AT436" s="419" t="str">
        <f t="shared" si="226"/>
        <v xml:space="preserve"> </v>
      </c>
      <c r="AU436" s="419" t="str">
        <f t="shared" si="227"/>
        <v xml:space="preserve"> </v>
      </c>
      <c r="AV436" s="420" t="str">
        <f t="shared" si="228"/>
        <v xml:space="preserve"> </v>
      </c>
      <c r="AW436" s="447" t="str">
        <f t="shared" si="229"/>
        <v/>
      </c>
      <c r="AX436" s="422" t="str">
        <f t="shared" si="230"/>
        <v/>
      </c>
      <c r="AY436" s="448" t="str">
        <f t="shared" si="231"/>
        <v/>
      </c>
      <c r="AZ436" s="449" t="str">
        <f t="shared" si="232"/>
        <v/>
      </c>
      <c r="BA436" s="450" t="str">
        <f t="shared" si="233"/>
        <v/>
      </c>
      <c r="BB436" s="451" t="str">
        <f t="shared" si="234"/>
        <v/>
      </c>
      <c r="BC436" s="452" t="str">
        <f t="shared" si="235"/>
        <v/>
      </c>
      <c r="BD436" s="451" t="str">
        <f t="shared" si="236"/>
        <v/>
      </c>
      <c r="BE436" s="453" t="str">
        <f t="shared" si="237"/>
        <v/>
      </c>
      <c r="BF436" s="451" t="str">
        <f t="shared" si="238"/>
        <v/>
      </c>
      <c r="BG436" s="452" t="str">
        <f t="shared" si="239"/>
        <v/>
      </c>
      <c r="BH436" s="454" t="str">
        <f t="shared" si="240"/>
        <v/>
      </c>
      <c r="BI436" s="431"/>
      <c r="BQ436" s="455" t="s">
        <v>3321</v>
      </c>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c r="DL436" s="36"/>
      <c r="DM436" s="36"/>
      <c r="DN436" s="36"/>
      <c r="DO436" s="36"/>
      <c r="DP436" s="36"/>
      <c r="DQ436" s="36"/>
      <c r="DR436" s="36"/>
      <c r="DS436" s="36"/>
      <c r="DT436" s="36"/>
      <c r="DU436" s="36"/>
      <c r="DV436" s="36"/>
      <c r="DW436" s="36"/>
      <c r="DX436" s="36"/>
      <c r="DY436" s="36"/>
      <c r="DZ436" s="36"/>
      <c r="EA436" s="36"/>
      <c r="EB436" s="36"/>
      <c r="EC436" s="36"/>
      <c r="ED436" s="36"/>
      <c r="EE436" s="36"/>
      <c r="EF436" s="36"/>
      <c r="EG436" s="36"/>
      <c r="EH436" s="36"/>
      <c r="EI436" s="36"/>
      <c r="EJ436" s="36"/>
    </row>
    <row r="437" spans="1:140" ht="18.75" x14ac:dyDescent="0.3">
      <c r="A437" s="477"/>
      <c r="B437" s="478"/>
      <c r="C437" s="469">
        <v>424</v>
      </c>
      <c r="D437" s="498"/>
      <c r="E437" s="515"/>
      <c r="F437" s="481"/>
      <c r="G437" s="462"/>
      <c r="H437" s="463"/>
      <c r="I437" s="501"/>
      <c r="J437" s="497"/>
      <c r="K437" s="465"/>
      <c r="L437" s="466"/>
      <c r="M437" s="439"/>
      <c r="N437" s="399" t="str">
        <f t="shared" si="209"/>
        <v/>
      </c>
      <c r="O437" s="484"/>
      <c r="P437" s="484"/>
      <c r="Q437" s="484"/>
      <c r="R437" s="484"/>
      <c r="S437" s="484"/>
      <c r="T437" s="466"/>
      <c r="U437" s="485"/>
      <c r="V437" s="494"/>
      <c r="W437" s="495"/>
      <c r="X437" s="496"/>
      <c r="Y437" s="404">
        <f t="shared" si="210"/>
        <v>0</v>
      </c>
      <c r="Z437" s="405">
        <f t="shared" si="211"/>
        <v>0</v>
      </c>
      <c r="AA437" s="486"/>
      <c r="AB437" s="442">
        <f t="shared" si="212"/>
        <v>0</v>
      </c>
      <c r="AC437" s="487"/>
      <c r="AD437" s="409" t="str">
        <f t="shared" si="213"/>
        <v/>
      </c>
      <c r="AE437" s="410">
        <f t="shared" si="214"/>
        <v>0</v>
      </c>
      <c r="AF437" s="507"/>
      <c r="AG437" s="505"/>
      <c r="AH437" s="489"/>
      <c r="AI437" s="413">
        <f t="shared" si="215"/>
        <v>0</v>
      </c>
      <c r="AJ437" s="414">
        <f t="shared" si="216"/>
        <v>0</v>
      </c>
      <c r="AK437" s="415">
        <f t="shared" si="217"/>
        <v>0</v>
      </c>
      <c r="AL437" s="416">
        <f t="shared" si="218"/>
        <v>0</v>
      </c>
      <c r="AM437" s="416">
        <f t="shared" si="219"/>
        <v>0</v>
      </c>
      <c r="AN437" s="416">
        <f t="shared" si="220"/>
        <v>0</v>
      </c>
      <c r="AO437" s="416">
        <f t="shared" si="221"/>
        <v>0</v>
      </c>
      <c r="AP437" s="476" t="str">
        <f t="shared" si="222"/>
        <v xml:space="preserve"> </v>
      </c>
      <c r="AQ437" s="419" t="str">
        <f t="shared" si="223"/>
        <v xml:space="preserve"> </v>
      </c>
      <c r="AR437" s="419" t="str">
        <f t="shared" si="224"/>
        <v xml:space="preserve"> </v>
      </c>
      <c r="AS437" s="419" t="str">
        <f t="shared" si="225"/>
        <v xml:space="preserve"> </v>
      </c>
      <c r="AT437" s="419" t="str">
        <f t="shared" si="226"/>
        <v xml:space="preserve"> </v>
      </c>
      <c r="AU437" s="419" t="str">
        <f t="shared" si="227"/>
        <v xml:space="preserve"> </v>
      </c>
      <c r="AV437" s="420" t="str">
        <f t="shared" si="228"/>
        <v xml:space="preserve"> </v>
      </c>
      <c r="AW437" s="447" t="str">
        <f t="shared" si="229"/>
        <v/>
      </c>
      <c r="AX437" s="422" t="str">
        <f t="shared" si="230"/>
        <v/>
      </c>
      <c r="AY437" s="448" t="str">
        <f t="shared" si="231"/>
        <v/>
      </c>
      <c r="AZ437" s="449" t="str">
        <f t="shared" si="232"/>
        <v/>
      </c>
      <c r="BA437" s="450" t="str">
        <f t="shared" si="233"/>
        <v/>
      </c>
      <c r="BB437" s="451" t="str">
        <f t="shared" si="234"/>
        <v/>
      </c>
      <c r="BC437" s="452" t="str">
        <f t="shared" si="235"/>
        <v/>
      </c>
      <c r="BD437" s="451" t="str">
        <f t="shared" si="236"/>
        <v/>
      </c>
      <c r="BE437" s="453" t="str">
        <f t="shared" si="237"/>
        <v/>
      </c>
      <c r="BF437" s="451" t="str">
        <f t="shared" si="238"/>
        <v/>
      </c>
      <c r="BG437" s="452" t="str">
        <f t="shared" si="239"/>
        <v/>
      </c>
      <c r="BH437" s="454" t="str">
        <f t="shared" si="240"/>
        <v/>
      </c>
      <c r="BI437" s="431"/>
      <c r="BQ437" s="455" t="s">
        <v>3322</v>
      </c>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c r="DL437" s="36"/>
      <c r="DM437" s="36"/>
      <c r="DN437" s="36"/>
      <c r="DO437" s="36"/>
      <c r="DP437" s="36"/>
      <c r="DQ437" s="36"/>
      <c r="DR437" s="36"/>
      <c r="DS437" s="36"/>
      <c r="DT437" s="36"/>
      <c r="DU437" s="36"/>
      <c r="DV437" s="36"/>
      <c r="DW437" s="36"/>
      <c r="DX437" s="36"/>
      <c r="DY437" s="36"/>
      <c r="DZ437" s="36"/>
      <c r="EA437" s="36"/>
      <c r="EB437" s="36"/>
      <c r="EC437" s="36"/>
      <c r="ED437" s="36"/>
      <c r="EE437" s="36"/>
      <c r="EF437" s="36"/>
      <c r="EG437" s="36"/>
      <c r="EH437" s="36"/>
      <c r="EI437" s="36"/>
      <c r="EJ437" s="36"/>
    </row>
    <row r="438" spans="1:140" ht="18.75" x14ac:dyDescent="0.3">
      <c r="A438" s="477"/>
      <c r="B438" s="478"/>
      <c r="C438" s="479">
        <v>425</v>
      </c>
      <c r="D438" s="480"/>
      <c r="E438" s="500"/>
      <c r="F438" s="481"/>
      <c r="G438" s="462"/>
      <c r="H438" s="463"/>
      <c r="I438" s="501"/>
      <c r="J438" s="497"/>
      <c r="K438" s="465"/>
      <c r="L438" s="466"/>
      <c r="M438" s="439"/>
      <c r="N438" s="399" t="str">
        <f t="shared" si="209"/>
        <v/>
      </c>
      <c r="O438" s="484"/>
      <c r="P438" s="484"/>
      <c r="Q438" s="484"/>
      <c r="R438" s="484"/>
      <c r="S438" s="484"/>
      <c r="T438" s="466"/>
      <c r="U438" s="485"/>
      <c r="V438" s="494"/>
      <c r="W438" s="495"/>
      <c r="X438" s="496"/>
      <c r="Y438" s="404">
        <f t="shared" si="210"/>
        <v>0</v>
      </c>
      <c r="Z438" s="405">
        <f t="shared" si="211"/>
        <v>0</v>
      </c>
      <c r="AA438" s="486"/>
      <c r="AB438" s="442">
        <f t="shared" si="212"/>
        <v>0</v>
      </c>
      <c r="AC438" s="487"/>
      <c r="AD438" s="409" t="str">
        <f t="shared" si="213"/>
        <v/>
      </c>
      <c r="AE438" s="410">
        <f t="shared" si="214"/>
        <v>0</v>
      </c>
      <c r="AF438" s="507"/>
      <c r="AG438" s="505"/>
      <c r="AH438" s="489"/>
      <c r="AI438" s="413">
        <f t="shared" si="215"/>
        <v>0</v>
      </c>
      <c r="AJ438" s="414">
        <f t="shared" si="216"/>
        <v>0</v>
      </c>
      <c r="AK438" s="415">
        <f t="shared" si="217"/>
        <v>0</v>
      </c>
      <c r="AL438" s="416">
        <f t="shared" si="218"/>
        <v>0</v>
      </c>
      <c r="AM438" s="416">
        <f t="shared" si="219"/>
        <v>0</v>
      </c>
      <c r="AN438" s="416">
        <f t="shared" si="220"/>
        <v>0</v>
      </c>
      <c r="AO438" s="416">
        <f t="shared" si="221"/>
        <v>0</v>
      </c>
      <c r="AP438" s="476" t="str">
        <f t="shared" si="222"/>
        <v xml:space="preserve"> </v>
      </c>
      <c r="AQ438" s="419" t="str">
        <f t="shared" si="223"/>
        <v xml:space="preserve"> </v>
      </c>
      <c r="AR438" s="419" t="str">
        <f t="shared" si="224"/>
        <v xml:space="preserve"> </v>
      </c>
      <c r="AS438" s="419" t="str">
        <f t="shared" si="225"/>
        <v xml:space="preserve"> </v>
      </c>
      <c r="AT438" s="419" t="str">
        <f t="shared" si="226"/>
        <v xml:space="preserve"> </v>
      </c>
      <c r="AU438" s="419" t="str">
        <f t="shared" si="227"/>
        <v xml:space="preserve"> </v>
      </c>
      <c r="AV438" s="420" t="str">
        <f t="shared" si="228"/>
        <v xml:space="preserve"> </v>
      </c>
      <c r="AW438" s="447" t="str">
        <f t="shared" si="229"/>
        <v/>
      </c>
      <c r="AX438" s="422" t="str">
        <f t="shared" si="230"/>
        <v/>
      </c>
      <c r="AY438" s="448" t="str">
        <f t="shared" si="231"/>
        <v/>
      </c>
      <c r="AZ438" s="449" t="str">
        <f t="shared" si="232"/>
        <v/>
      </c>
      <c r="BA438" s="450" t="str">
        <f t="shared" si="233"/>
        <v/>
      </c>
      <c r="BB438" s="451" t="str">
        <f t="shared" si="234"/>
        <v/>
      </c>
      <c r="BC438" s="452" t="str">
        <f t="shared" si="235"/>
        <v/>
      </c>
      <c r="BD438" s="451" t="str">
        <f t="shared" si="236"/>
        <v/>
      </c>
      <c r="BE438" s="453" t="str">
        <f t="shared" si="237"/>
        <v/>
      </c>
      <c r="BF438" s="451" t="str">
        <f t="shared" si="238"/>
        <v/>
      </c>
      <c r="BG438" s="452" t="str">
        <f t="shared" si="239"/>
        <v/>
      </c>
      <c r="BH438" s="454" t="str">
        <f t="shared" si="240"/>
        <v/>
      </c>
      <c r="BI438" s="431"/>
      <c r="BQ438" s="455" t="s">
        <v>3323</v>
      </c>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c r="DL438" s="36"/>
      <c r="DM438" s="36"/>
      <c r="DN438" s="36"/>
      <c r="DO438" s="36"/>
      <c r="DP438" s="36"/>
      <c r="DQ438" s="36"/>
      <c r="DR438" s="36"/>
      <c r="DS438" s="36"/>
      <c r="DT438" s="36"/>
      <c r="DU438" s="36"/>
      <c r="DV438" s="36"/>
      <c r="DW438" s="36"/>
      <c r="DX438" s="36"/>
      <c r="DY438" s="36"/>
      <c r="DZ438" s="36"/>
      <c r="EA438" s="36"/>
      <c r="EB438" s="36"/>
      <c r="EC438" s="36"/>
      <c r="ED438" s="36"/>
      <c r="EE438" s="36"/>
      <c r="EF438" s="36"/>
      <c r="EG438" s="36"/>
      <c r="EH438" s="36"/>
      <c r="EI438" s="36"/>
      <c r="EJ438" s="36"/>
    </row>
    <row r="439" spans="1:140" ht="18.75" x14ac:dyDescent="0.3">
      <c r="A439" s="477"/>
      <c r="B439" s="478"/>
      <c r="C439" s="469">
        <v>426</v>
      </c>
      <c r="D439" s="480"/>
      <c r="E439" s="500"/>
      <c r="F439" s="481"/>
      <c r="G439" s="462"/>
      <c r="H439" s="463"/>
      <c r="I439" s="501"/>
      <c r="J439" s="497"/>
      <c r="K439" s="465"/>
      <c r="L439" s="466"/>
      <c r="M439" s="439"/>
      <c r="N439" s="399" t="str">
        <f t="shared" si="209"/>
        <v/>
      </c>
      <c r="O439" s="484"/>
      <c r="P439" s="484"/>
      <c r="Q439" s="484"/>
      <c r="R439" s="484"/>
      <c r="S439" s="484"/>
      <c r="T439" s="466"/>
      <c r="U439" s="485"/>
      <c r="V439" s="494"/>
      <c r="W439" s="495"/>
      <c r="X439" s="496"/>
      <c r="Y439" s="404">
        <f t="shared" si="210"/>
        <v>0</v>
      </c>
      <c r="Z439" s="405">
        <f t="shared" si="211"/>
        <v>0</v>
      </c>
      <c r="AA439" s="486"/>
      <c r="AB439" s="442">
        <f t="shared" si="212"/>
        <v>0</v>
      </c>
      <c r="AC439" s="487"/>
      <c r="AD439" s="409" t="str">
        <f t="shared" si="213"/>
        <v/>
      </c>
      <c r="AE439" s="410">
        <f t="shared" si="214"/>
        <v>0</v>
      </c>
      <c r="AF439" s="507"/>
      <c r="AG439" s="505"/>
      <c r="AH439" s="489"/>
      <c r="AI439" s="413">
        <f t="shared" si="215"/>
        <v>0</v>
      </c>
      <c r="AJ439" s="414">
        <f t="shared" si="216"/>
        <v>0</v>
      </c>
      <c r="AK439" s="415">
        <f t="shared" si="217"/>
        <v>0</v>
      </c>
      <c r="AL439" s="416">
        <f t="shared" si="218"/>
        <v>0</v>
      </c>
      <c r="AM439" s="416">
        <f t="shared" si="219"/>
        <v>0</v>
      </c>
      <c r="AN439" s="416">
        <f t="shared" si="220"/>
        <v>0</v>
      </c>
      <c r="AO439" s="416">
        <f t="shared" si="221"/>
        <v>0</v>
      </c>
      <c r="AP439" s="476" t="str">
        <f t="shared" si="222"/>
        <v xml:space="preserve"> </v>
      </c>
      <c r="AQ439" s="419" t="str">
        <f t="shared" si="223"/>
        <v xml:space="preserve"> </v>
      </c>
      <c r="AR439" s="419" t="str">
        <f t="shared" si="224"/>
        <v xml:space="preserve"> </v>
      </c>
      <c r="AS439" s="419" t="str">
        <f t="shared" si="225"/>
        <v xml:space="preserve"> </v>
      </c>
      <c r="AT439" s="419" t="str">
        <f t="shared" si="226"/>
        <v xml:space="preserve"> </v>
      </c>
      <c r="AU439" s="419" t="str">
        <f t="shared" si="227"/>
        <v xml:space="preserve"> </v>
      </c>
      <c r="AV439" s="420" t="str">
        <f t="shared" si="228"/>
        <v xml:space="preserve"> </v>
      </c>
      <c r="AW439" s="447" t="str">
        <f t="shared" si="229"/>
        <v/>
      </c>
      <c r="AX439" s="422" t="str">
        <f t="shared" si="230"/>
        <v/>
      </c>
      <c r="AY439" s="448" t="str">
        <f t="shared" si="231"/>
        <v/>
      </c>
      <c r="AZ439" s="449" t="str">
        <f t="shared" si="232"/>
        <v/>
      </c>
      <c r="BA439" s="450" t="str">
        <f t="shared" si="233"/>
        <v/>
      </c>
      <c r="BB439" s="451" t="str">
        <f t="shared" si="234"/>
        <v/>
      </c>
      <c r="BC439" s="452" t="str">
        <f t="shared" si="235"/>
        <v/>
      </c>
      <c r="BD439" s="451" t="str">
        <f t="shared" si="236"/>
        <v/>
      </c>
      <c r="BE439" s="453" t="str">
        <f t="shared" si="237"/>
        <v/>
      </c>
      <c r="BF439" s="451" t="str">
        <f t="shared" si="238"/>
        <v/>
      </c>
      <c r="BG439" s="452" t="str">
        <f t="shared" si="239"/>
        <v/>
      </c>
      <c r="BH439" s="454" t="str">
        <f t="shared" si="240"/>
        <v/>
      </c>
      <c r="BI439" s="431"/>
      <c r="BQ439" s="455" t="s">
        <v>3324</v>
      </c>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c r="DL439" s="36"/>
      <c r="DM439" s="36"/>
      <c r="DN439" s="36"/>
      <c r="DO439" s="36"/>
      <c r="DP439" s="36"/>
      <c r="DQ439" s="36"/>
      <c r="DR439" s="36"/>
      <c r="DS439" s="36"/>
      <c r="DT439" s="36"/>
      <c r="DU439" s="36"/>
      <c r="DV439" s="36"/>
      <c r="DW439" s="36"/>
      <c r="DX439" s="36"/>
      <c r="DY439" s="36"/>
      <c r="DZ439" s="36"/>
      <c r="EA439" s="36"/>
      <c r="EB439" s="36"/>
      <c r="EC439" s="36"/>
      <c r="ED439" s="36"/>
      <c r="EE439" s="36"/>
      <c r="EF439" s="36"/>
      <c r="EG439" s="36"/>
      <c r="EH439" s="36"/>
      <c r="EI439" s="36"/>
      <c r="EJ439" s="36"/>
    </row>
    <row r="440" spans="1:140" ht="18.75" x14ac:dyDescent="0.3">
      <c r="A440" s="477"/>
      <c r="B440" s="478"/>
      <c r="C440" s="479">
        <v>427</v>
      </c>
      <c r="D440" s="480"/>
      <c r="E440" s="500"/>
      <c r="F440" s="481"/>
      <c r="G440" s="462"/>
      <c r="H440" s="463"/>
      <c r="I440" s="501"/>
      <c r="J440" s="497"/>
      <c r="K440" s="465"/>
      <c r="L440" s="466"/>
      <c r="M440" s="439"/>
      <c r="N440" s="399" t="str">
        <f t="shared" si="209"/>
        <v/>
      </c>
      <c r="O440" s="484"/>
      <c r="P440" s="484"/>
      <c r="Q440" s="484"/>
      <c r="R440" s="484"/>
      <c r="S440" s="484"/>
      <c r="T440" s="466"/>
      <c r="U440" s="485"/>
      <c r="V440" s="494"/>
      <c r="W440" s="495"/>
      <c r="X440" s="496"/>
      <c r="Y440" s="404">
        <f t="shared" si="210"/>
        <v>0</v>
      </c>
      <c r="Z440" s="405">
        <f t="shared" si="211"/>
        <v>0</v>
      </c>
      <c r="AA440" s="486"/>
      <c r="AB440" s="442">
        <f t="shared" si="212"/>
        <v>0</v>
      </c>
      <c r="AC440" s="487"/>
      <c r="AD440" s="409" t="str">
        <f t="shared" si="213"/>
        <v/>
      </c>
      <c r="AE440" s="410">
        <f t="shared" si="214"/>
        <v>0</v>
      </c>
      <c r="AF440" s="507"/>
      <c r="AG440" s="505"/>
      <c r="AH440" s="489"/>
      <c r="AI440" s="413">
        <f t="shared" si="215"/>
        <v>0</v>
      </c>
      <c r="AJ440" s="414">
        <f t="shared" si="216"/>
        <v>0</v>
      </c>
      <c r="AK440" s="415">
        <f t="shared" si="217"/>
        <v>0</v>
      </c>
      <c r="AL440" s="416">
        <f t="shared" si="218"/>
        <v>0</v>
      </c>
      <c r="AM440" s="416">
        <f t="shared" si="219"/>
        <v>0</v>
      </c>
      <c r="AN440" s="416">
        <f t="shared" si="220"/>
        <v>0</v>
      </c>
      <c r="AO440" s="416">
        <f t="shared" si="221"/>
        <v>0</v>
      </c>
      <c r="AP440" s="476" t="str">
        <f t="shared" si="222"/>
        <v xml:space="preserve"> </v>
      </c>
      <c r="AQ440" s="419" t="str">
        <f t="shared" si="223"/>
        <v xml:space="preserve"> </v>
      </c>
      <c r="AR440" s="419" t="str">
        <f t="shared" si="224"/>
        <v xml:space="preserve"> </v>
      </c>
      <c r="AS440" s="419" t="str">
        <f t="shared" si="225"/>
        <v xml:space="preserve"> </v>
      </c>
      <c r="AT440" s="419" t="str">
        <f t="shared" si="226"/>
        <v xml:space="preserve"> </v>
      </c>
      <c r="AU440" s="419" t="str">
        <f t="shared" si="227"/>
        <v xml:space="preserve"> </v>
      </c>
      <c r="AV440" s="420" t="str">
        <f t="shared" si="228"/>
        <v xml:space="preserve"> </v>
      </c>
      <c r="AW440" s="447" t="str">
        <f t="shared" si="229"/>
        <v/>
      </c>
      <c r="AX440" s="422" t="str">
        <f t="shared" si="230"/>
        <v/>
      </c>
      <c r="AY440" s="448" t="str">
        <f t="shared" si="231"/>
        <v/>
      </c>
      <c r="AZ440" s="449" t="str">
        <f t="shared" si="232"/>
        <v/>
      </c>
      <c r="BA440" s="450" t="str">
        <f t="shared" si="233"/>
        <v/>
      </c>
      <c r="BB440" s="451" t="str">
        <f t="shared" si="234"/>
        <v/>
      </c>
      <c r="BC440" s="452" t="str">
        <f t="shared" si="235"/>
        <v/>
      </c>
      <c r="BD440" s="451" t="str">
        <f t="shared" si="236"/>
        <v/>
      </c>
      <c r="BE440" s="453" t="str">
        <f t="shared" si="237"/>
        <v/>
      </c>
      <c r="BF440" s="451" t="str">
        <f t="shared" si="238"/>
        <v/>
      </c>
      <c r="BG440" s="452" t="str">
        <f t="shared" si="239"/>
        <v/>
      </c>
      <c r="BH440" s="454" t="str">
        <f t="shared" si="240"/>
        <v/>
      </c>
      <c r="BI440" s="431"/>
      <c r="BQ440" s="455" t="s">
        <v>3325</v>
      </c>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c r="DL440" s="36"/>
      <c r="DM440" s="36"/>
      <c r="DN440" s="36"/>
      <c r="DO440" s="36"/>
      <c r="DP440" s="36"/>
      <c r="DQ440" s="36"/>
      <c r="DR440" s="36"/>
      <c r="DS440" s="36"/>
      <c r="DT440" s="36"/>
      <c r="DU440" s="36"/>
      <c r="DV440" s="36"/>
      <c r="DW440" s="36"/>
      <c r="DX440" s="36"/>
      <c r="DY440" s="36"/>
      <c r="DZ440" s="36"/>
      <c r="EA440" s="36"/>
      <c r="EB440" s="36"/>
      <c r="EC440" s="36"/>
      <c r="ED440" s="36"/>
      <c r="EE440" s="36"/>
      <c r="EF440" s="36"/>
      <c r="EG440" s="36"/>
      <c r="EH440" s="36"/>
      <c r="EI440" s="36"/>
      <c r="EJ440" s="36"/>
    </row>
    <row r="441" spans="1:140" ht="18.75" x14ac:dyDescent="0.3">
      <c r="A441" s="477"/>
      <c r="B441" s="478"/>
      <c r="C441" s="479">
        <v>428</v>
      </c>
      <c r="D441" s="498"/>
      <c r="E441" s="515"/>
      <c r="F441" s="481"/>
      <c r="G441" s="462"/>
      <c r="H441" s="463"/>
      <c r="I441" s="501"/>
      <c r="J441" s="497"/>
      <c r="K441" s="465"/>
      <c r="L441" s="466"/>
      <c r="M441" s="439"/>
      <c r="N441" s="399" t="str">
        <f t="shared" si="209"/>
        <v/>
      </c>
      <c r="O441" s="484"/>
      <c r="P441" s="484"/>
      <c r="Q441" s="484"/>
      <c r="R441" s="484"/>
      <c r="S441" s="484"/>
      <c r="T441" s="466"/>
      <c r="U441" s="485"/>
      <c r="V441" s="494"/>
      <c r="W441" s="495"/>
      <c r="X441" s="496"/>
      <c r="Y441" s="404">
        <f t="shared" si="210"/>
        <v>0</v>
      </c>
      <c r="Z441" s="405">
        <f t="shared" si="211"/>
        <v>0</v>
      </c>
      <c r="AA441" s="486"/>
      <c r="AB441" s="442">
        <f t="shared" si="212"/>
        <v>0</v>
      </c>
      <c r="AC441" s="487"/>
      <c r="AD441" s="409" t="str">
        <f t="shared" si="213"/>
        <v/>
      </c>
      <c r="AE441" s="410">
        <f t="shared" si="214"/>
        <v>0</v>
      </c>
      <c r="AF441" s="507"/>
      <c r="AG441" s="505"/>
      <c r="AH441" s="489"/>
      <c r="AI441" s="413">
        <f t="shared" si="215"/>
        <v>0</v>
      </c>
      <c r="AJ441" s="414">
        <f t="shared" si="216"/>
        <v>0</v>
      </c>
      <c r="AK441" s="415">
        <f t="shared" si="217"/>
        <v>0</v>
      </c>
      <c r="AL441" s="416">
        <f t="shared" si="218"/>
        <v>0</v>
      </c>
      <c r="AM441" s="416">
        <f t="shared" si="219"/>
        <v>0</v>
      </c>
      <c r="AN441" s="416">
        <f t="shared" si="220"/>
        <v>0</v>
      </c>
      <c r="AO441" s="416">
        <f t="shared" si="221"/>
        <v>0</v>
      </c>
      <c r="AP441" s="476" t="str">
        <f t="shared" si="222"/>
        <v xml:space="preserve"> </v>
      </c>
      <c r="AQ441" s="419" t="str">
        <f t="shared" si="223"/>
        <v xml:space="preserve"> </v>
      </c>
      <c r="AR441" s="419" t="str">
        <f t="shared" si="224"/>
        <v xml:space="preserve"> </v>
      </c>
      <c r="AS441" s="419" t="str">
        <f t="shared" si="225"/>
        <v xml:space="preserve"> </v>
      </c>
      <c r="AT441" s="419" t="str">
        <f t="shared" si="226"/>
        <v xml:space="preserve"> </v>
      </c>
      <c r="AU441" s="419" t="str">
        <f t="shared" si="227"/>
        <v xml:space="preserve"> </v>
      </c>
      <c r="AV441" s="420" t="str">
        <f t="shared" si="228"/>
        <v xml:space="preserve"> </v>
      </c>
      <c r="AW441" s="447" t="str">
        <f t="shared" si="229"/>
        <v/>
      </c>
      <c r="AX441" s="422" t="str">
        <f t="shared" si="230"/>
        <v/>
      </c>
      <c r="AY441" s="448" t="str">
        <f t="shared" si="231"/>
        <v/>
      </c>
      <c r="AZ441" s="449" t="str">
        <f t="shared" si="232"/>
        <v/>
      </c>
      <c r="BA441" s="450" t="str">
        <f t="shared" si="233"/>
        <v/>
      </c>
      <c r="BB441" s="451" t="str">
        <f t="shared" si="234"/>
        <v/>
      </c>
      <c r="BC441" s="452" t="str">
        <f t="shared" si="235"/>
        <v/>
      </c>
      <c r="BD441" s="451" t="str">
        <f t="shared" si="236"/>
        <v/>
      </c>
      <c r="BE441" s="453" t="str">
        <f t="shared" si="237"/>
        <v/>
      </c>
      <c r="BF441" s="451" t="str">
        <f t="shared" si="238"/>
        <v/>
      </c>
      <c r="BG441" s="452" t="str">
        <f t="shared" si="239"/>
        <v/>
      </c>
      <c r="BH441" s="454" t="str">
        <f t="shared" si="240"/>
        <v/>
      </c>
      <c r="BI441" s="431"/>
      <c r="BQ441" s="455" t="s">
        <v>2638</v>
      </c>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36"/>
      <c r="EF441" s="36"/>
      <c r="EG441" s="36"/>
      <c r="EH441" s="36"/>
      <c r="EI441" s="36"/>
      <c r="EJ441" s="36"/>
    </row>
    <row r="442" spans="1:140" ht="18.75" x14ac:dyDescent="0.3">
      <c r="A442" s="477"/>
      <c r="B442" s="478"/>
      <c r="C442" s="469">
        <v>429</v>
      </c>
      <c r="D442" s="480"/>
      <c r="E442" s="500"/>
      <c r="F442" s="481"/>
      <c r="G442" s="462"/>
      <c r="H442" s="463"/>
      <c r="I442" s="501"/>
      <c r="J442" s="497"/>
      <c r="K442" s="465"/>
      <c r="L442" s="466"/>
      <c r="M442" s="439"/>
      <c r="N442" s="399" t="str">
        <f t="shared" si="209"/>
        <v/>
      </c>
      <c r="O442" s="484"/>
      <c r="P442" s="484"/>
      <c r="Q442" s="484"/>
      <c r="R442" s="484"/>
      <c r="S442" s="484"/>
      <c r="T442" s="466"/>
      <c r="U442" s="485"/>
      <c r="V442" s="494"/>
      <c r="W442" s="495"/>
      <c r="X442" s="496"/>
      <c r="Y442" s="404">
        <f t="shared" si="210"/>
        <v>0</v>
      </c>
      <c r="Z442" s="405">
        <f t="shared" si="211"/>
        <v>0</v>
      </c>
      <c r="AA442" s="486"/>
      <c r="AB442" s="442">
        <f t="shared" si="212"/>
        <v>0</v>
      </c>
      <c r="AC442" s="487"/>
      <c r="AD442" s="409" t="str">
        <f t="shared" si="213"/>
        <v/>
      </c>
      <c r="AE442" s="410">
        <f t="shared" si="214"/>
        <v>0</v>
      </c>
      <c r="AF442" s="507"/>
      <c r="AG442" s="505"/>
      <c r="AH442" s="489"/>
      <c r="AI442" s="413">
        <f t="shared" si="215"/>
        <v>0</v>
      </c>
      <c r="AJ442" s="414">
        <f t="shared" si="216"/>
        <v>0</v>
      </c>
      <c r="AK442" s="415">
        <f t="shared" si="217"/>
        <v>0</v>
      </c>
      <c r="AL442" s="416">
        <f t="shared" si="218"/>
        <v>0</v>
      </c>
      <c r="AM442" s="416">
        <f t="shared" si="219"/>
        <v>0</v>
      </c>
      <c r="AN442" s="416">
        <f t="shared" si="220"/>
        <v>0</v>
      </c>
      <c r="AO442" s="416">
        <f t="shared" si="221"/>
        <v>0</v>
      </c>
      <c r="AP442" s="476" t="str">
        <f t="shared" si="222"/>
        <v xml:space="preserve"> </v>
      </c>
      <c r="AQ442" s="419" t="str">
        <f t="shared" si="223"/>
        <v xml:space="preserve"> </v>
      </c>
      <c r="AR442" s="419" t="str">
        <f t="shared" si="224"/>
        <v xml:space="preserve"> </v>
      </c>
      <c r="AS442" s="419" t="str">
        <f t="shared" si="225"/>
        <v xml:space="preserve"> </v>
      </c>
      <c r="AT442" s="419" t="str">
        <f t="shared" si="226"/>
        <v xml:space="preserve"> </v>
      </c>
      <c r="AU442" s="419" t="str">
        <f t="shared" si="227"/>
        <v xml:space="preserve"> </v>
      </c>
      <c r="AV442" s="420" t="str">
        <f t="shared" si="228"/>
        <v xml:space="preserve"> </v>
      </c>
      <c r="AW442" s="447" t="str">
        <f t="shared" si="229"/>
        <v/>
      </c>
      <c r="AX442" s="422" t="str">
        <f t="shared" si="230"/>
        <v/>
      </c>
      <c r="AY442" s="448" t="str">
        <f t="shared" si="231"/>
        <v/>
      </c>
      <c r="AZ442" s="449" t="str">
        <f t="shared" si="232"/>
        <v/>
      </c>
      <c r="BA442" s="450" t="str">
        <f t="shared" si="233"/>
        <v/>
      </c>
      <c r="BB442" s="451" t="str">
        <f t="shared" si="234"/>
        <v/>
      </c>
      <c r="BC442" s="452" t="str">
        <f t="shared" si="235"/>
        <v/>
      </c>
      <c r="BD442" s="451" t="str">
        <f t="shared" si="236"/>
        <v/>
      </c>
      <c r="BE442" s="453" t="str">
        <f t="shared" si="237"/>
        <v/>
      </c>
      <c r="BF442" s="451" t="str">
        <f t="shared" si="238"/>
        <v/>
      </c>
      <c r="BG442" s="452" t="str">
        <f t="shared" si="239"/>
        <v/>
      </c>
      <c r="BH442" s="454" t="str">
        <f t="shared" si="240"/>
        <v/>
      </c>
      <c r="BI442" s="431"/>
      <c r="BQ442" s="455" t="s">
        <v>3326</v>
      </c>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c r="DL442" s="36"/>
      <c r="DM442" s="36"/>
      <c r="DN442" s="36"/>
      <c r="DO442" s="36"/>
      <c r="DP442" s="36"/>
      <c r="DQ442" s="36"/>
      <c r="DR442" s="36"/>
      <c r="DS442" s="36"/>
      <c r="DT442" s="36"/>
      <c r="DU442" s="36"/>
      <c r="DV442" s="36"/>
      <c r="DW442" s="36"/>
      <c r="DX442" s="36"/>
      <c r="DY442" s="36"/>
      <c r="DZ442" s="36"/>
      <c r="EA442" s="36"/>
      <c r="EB442" s="36"/>
      <c r="EC442" s="36"/>
      <c r="ED442" s="36"/>
      <c r="EE442" s="36"/>
      <c r="EF442" s="36"/>
      <c r="EG442" s="36"/>
      <c r="EH442" s="36"/>
      <c r="EI442" s="36"/>
      <c r="EJ442" s="36"/>
    </row>
    <row r="443" spans="1:140" ht="18.75" x14ac:dyDescent="0.3">
      <c r="A443" s="477"/>
      <c r="B443" s="478"/>
      <c r="C443" s="479">
        <v>430</v>
      </c>
      <c r="D443" s="480"/>
      <c r="E443" s="500"/>
      <c r="F443" s="481"/>
      <c r="G443" s="462"/>
      <c r="H443" s="463"/>
      <c r="I443" s="501"/>
      <c r="J443" s="497"/>
      <c r="K443" s="465"/>
      <c r="L443" s="466"/>
      <c r="M443" s="439"/>
      <c r="N443" s="399" t="str">
        <f t="shared" si="209"/>
        <v/>
      </c>
      <c r="O443" s="484"/>
      <c r="P443" s="484"/>
      <c r="Q443" s="484"/>
      <c r="R443" s="484"/>
      <c r="S443" s="484"/>
      <c r="T443" s="466"/>
      <c r="U443" s="485"/>
      <c r="V443" s="494"/>
      <c r="W443" s="495"/>
      <c r="X443" s="496"/>
      <c r="Y443" s="404">
        <f t="shared" si="210"/>
        <v>0</v>
      </c>
      <c r="Z443" s="405">
        <f t="shared" si="211"/>
        <v>0</v>
      </c>
      <c r="AA443" s="486"/>
      <c r="AB443" s="442">
        <f t="shared" si="212"/>
        <v>0</v>
      </c>
      <c r="AC443" s="487"/>
      <c r="AD443" s="409" t="str">
        <f t="shared" si="213"/>
        <v/>
      </c>
      <c r="AE443" s="410">
        <f t="shared" si="214"/>
        <v>0</v>
      </c>
      <c r="AF443" s="507"/>
      <c r="AG443" s="505"/>
      <c r="AH443" s="489"/>
      <c r="AI443" s="413">
        <f t="shared" si="215"/>
        <v>0</v>
      </c>
      <c r="AJ443" s="414">
        <f t="shared" si="216"/>
        <v>0</v>
      </c>
      <c r="AK443" s="415">
        <f t="shared" si="217"/>
        <v>0</v>
      </c>
      <c r="AL443" s="416">
        <f t="shared" si="218"/>
        <v>0</v>
      </c>
      <c r="AM443" s="416">
        <f t="shared" si="219"/>
        <v>0</v>
      </c>
      <c r="AN443" s="416">
        <f t="shared" si="220"/>
        <v>0</v>
      </c>
      <c r="AO443" s="416">
        <f t="shared" si="221"/>
        <v>0</v>
      </c>
      <c r="AP443" s="476" t="str">
        <f t="shared" si="222"/>
        <v xml:space="preserve"> </v>
      </c>
      <c r="AQ443" s="419" t="str">
        <f t="shared" si="223"/>
        <v xml:space="preserve"> </v>
      </c>
      <c r="AR443" s="419" t="str">
        <f t="shared" si="224"/>
        <v xml:space="preserve"> </v>
      </c>
      <c r="AS443" s="419" t="str">
        <f t="shared" si="225"/>
        <v xml:space="preserve"> </v>
      </c>
      <c r="AT443" s="419" t="str">
        <f t="shared" si="226"/>
        <v xml:space="preserve"> </v>
      </c>
      <c r="AU443" s="419" t="str">
        <f t="shared" si="227"/>
        <v xml:space="preserve"> </v>
      </c>
      <c r="AV443" s="420" t="str">
        <f t="shared" si="228"/>
        <v xml:space="preserve"> </v>
      </c>
      <c r="AW443" s="447" t="str">
        <f t="shared" si="229"/>
        <v/>
      </c>
      <c r="AX443" s="422" t="str">
        <f t="shared" si="230"/>
        <v/>
      </c>
      <c r="AY443" s="448" t="str">
        <f t="shared" si="231"/>
        <v/>
      </c>
      <c r="AZ443" s="449" t="str">
        <f t="shared" si="232"/>
        <v/>
      </c>
      <c r="BA443" s="450" t="str">
        <f t="shared" si="233"/>
        <v/>
      </c>
      <c r="BB443" s="451" t="str">
        <f t="shared" si="234"/>
        <v/>
      </c>
      <c r="BC443" s="452" t="str">
        <f t="shared" si="235"/>
        <v/>
      </c>
      <c r="BD443" s="451" t="str">
        <f t="shared" si="236"/>
        <v/>
      </c>
      <c r="BE443" s="453" t="str">
        <f t="shared" si="237"/>
        <v/>
      </c>
      <c r="BF443" s="451" t="str">
        <f t="shared" si="238"/>
        <v/>
      </c>
      <c r="BG443" s="452" t="str">
        <f t="shared" si="239"/>
        <v/>
      </c>
      <c r="BH443" s="454" t="str">
        <f t="shared" si="240"/>
        <v/>
      </c>
      <c r="BI443" s="431"/>
      <c r="BQ443" s="455" t="s">
        <v>3327</v>
      </c>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c r="DL443" s="36"/>
      <c r="DM443" s="36"/>
      <c r="DN443" s="36"/>
      <c r="DO443" s="36"/>
      <c r="DP443" s="36"/>
      <c r="DQ443" s="36"/>
      <c r="DR443" s="36"/>
      <c r="DS443" s="36"/>
      <c r="DT443" s="36"/>
      <c r="DU443" s="36"/>
      <c r="DV443" s="36"/>
      <c r="DW443" s="36"/>
      <c r="DX443" s="36"/>
      <c r="DY443" s="36"/>
      <c r="DZ443" s="36"/>
      <c r="EA443" s="36"/>
      <c r="EB443" s="36"/>
      <c r="EC443" s="36"/>
      <c r="ED443" s="36"/>
      <c r="EE443" s="36"/>
      <c r="EF443" s="36"/>
      <c r="EG443" s="36"/>
      <c r="EH443" s="36"/>
      <c r="EI443" s="36"/>
      <c r="EJ443" s="36"/>
    </row>
    <row r="444" spans="1:140" ht="18.75" x14ac:dyDescent="0.3">
      <c r="A444" s="477"/>
      <c r="B444" s="478"/>
      <c r="C444" s="469">
        <v>431</v>
      </c>
      <c r="D444" s="480"/>
      <c r="E444" s="500"/>
      <c r="F444" s="481"/>
      <c r="G444" s="462"/>
      <c r="H444" s="463"/>
      <c r="I444" s="501"/>
      <c r="J444" s="497"/>
      <c r="K444" s="465"/>
      <c r="L444" s="466"/>
      <c r="M444" s="439"/>
      <c r="N444" s="399" t="str">
        <f t="shared" si="209"/>
        <v/>
      </c>
      <c r="O444" s="484"/>
      <c r="P444" s="484"/>
      <c r="Q444" s="484"/>
      <c r="R444" s="484"/>
      <c r="S444" s="484"/>
      <c r="T444" s="466"/>
      <c r="U444" s="485"/>
      <c r="V444" s="494"/>
      <c r="W444" s="495"/>
      <c r="X444" s="496"/>
      <c r="Y444" s="404">
        <f t="shared" si="210"/>
        <v>0</v>
      </c>
      <c r="Z444" s="405">
        <f t="shared" si="211"/>
        <v>0</v>
      </c>
      <c r="AA444" s="486"/>
      <c r="AB444" s="442">
        <f t="shared" si="212"/>
        <v>0</v>
      </c>
      <c r="AC444" s="487"/>
      <c r="AD444" s="409" t="str">
        <f t="shared" si="213"/>
        <v/>
      </c>
      <c r="AE444" s="410">
        <f t="shared" si="214"/>
        <v>0</v>
      </c>
      <c r="AF444" s="507"/>
      <c r="AG444" s="505"/>
      <c r="AH444" s="489"/>
      <c r="AI444" s="413">
        <f t="shared" si="215"/>
        <v>0</v>
      </c>
      <c r="AJ444" s="414">
        <f t="shared" si="216"/>
        <v>0</v>
      </c>
      <c r="AK444" s="415">
        <f t="shared" si="217"/>
        <v>0</v>
      </c>
      <c r="AL444" s="416">
        <f t="shared" si="218"/>
        <v>0</v>
      </c>
      <c r="AM444" s="416">
        <f t="shared" si="219"/>
        <v>0</v>
      </c>
      <c r="AN444" s="416">
        <f t="shared" si="220"/>
        <v>0</v>
      </c>
      <c r="AO444" s="416">
        <f t="shared" si="221"/>
        <v>0</v>
      </c>
      <c r="AP444" s="476" t="str">
        <f t="shared" si="222"/>
        <v xml:space="preserve"> </v>
      </c>
      <c r="AQ444" s="419" t="str">
        <f t="shared" si="223"/>
        <v xml:space="preserve"> </v>
      </c>
      <c r="AR444" s="419" t="str">
        <f t="shared" si="224"/>
        <v xml:space="preserve"> </v>
      </c>
      <c r="AS444" s="419" t="str">
        <f t="shared" si="225"/>
        <v xml:space="preserve"> </v>
      </c>
      <c r="AT444" s="419" t="str">
        <f t="shared" si="226"/>
        <v xml:space="preserve"> </v>
      </c>
      <c r="AU444" s="419" t="str">
        <f t="shared" si="227"/>
        <v xml:space="preserve"> </v>
      </c>
      <c r="AV444" s="420" t="str">
        <f t="shared" si="228"/>
        <v xml:space="preserve"> </v>
      </c>
      <c r="AW444" s="447" t="str">
        <f t="shared" si="229"/>
        <v/>
      </c>
      <c r="AX444" s="422" t="str">
        <f t="shared" si="230"/>
        <v/>
      </c>
      <c r="AY444" s="448" t="str">
        <f t="shared" si="231"/>
        <v/>
      </c>
      <c r="AZ444" s="449" t="str">
        <f t="shared" si="232"/>
        <v/>
      </c>
      <c r="BA444" s="450" t="str">
        <f t="shared" si="233"/>
        <v/>
      </c>
      <c r="BB444" s="451" t="str">
        <f t="shared" si="234"/>
        <v/>
      </c>
      <c r="BC444" s="452" t="str">
        <f t="shared" si="235"/>
        <v/>
      </c>
      <c r="BD444" s="451" t="str">
        <f t="shared" si="236"/>
        <v/>
      </c>
      <c r="BE444" s="453" t="str">
        <f t="shared" si="237"/>
        <v/>
      </c>
      <c r="BF444" s="451" t="str">
        <f t="shared" si="238"/>
        <v/>
      </c>
      <c r="BG444" s="452" t="str">
        <f t="shared" si="239"/>
        <v/>
      </c>
      <c r="BH444" s="454" t="str">
        <f t="shared" si="240"/>
        <v/>
      </c>
      <c r="BI444" s="431"/>
      <c r="BQ444" s="455" t="s">
        <v>3328</v>
      </c>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c r="DL444" s="36"/>
      <c r="DM444" s="36"/>
      <c r="DN444" s="36"/>
      <c r="DO444" s="36"/>
      <c r="DP444" s="36"/>
      <c r="DQ444" s="36"/>
      <c r="DR444" s="36"/>
      <c r="DS444" s="36"/>
      <c r="DT444" s="36"/>
      <c r="DU444" s="36"/>
      <c r="DV444" s="36"/>
      <c r="DW444" s="36"/>
      <c r="DX444" s="36"/>
      <c r="DY444" s="36"/>
      <c r="DZ444" s="36"/>
      <c r="EA444" s="36"/>
      <c r="EB444" s="36"/>
      <c r="EC444" s="36"/>
      <c r="ED444" s="36"/>
      <c r="EE444" s="36"/>
      <c r="EF444" s="36"/>
      <c r="EG444" s="36"/>
      <c r="EH444" s="36"/>
      <c r="EI444" s="36"/>
      <c r="EJ444" s="36"/>
    </row>
    <row r="445" spans="1:140" ht="18.75" x14ac:dyDescent="0.3">
      <c r="A445" s="477"/>
      <c r="B445" s="478"/>
      <c r="C445" s="479">
        <v>432</v>
      </c>
      <c r="D445" s="498"/>
      <c r="E445" s="515"/>
      <c r="F445" s="481"/>
      <c r="G445" s="462"/>
      <c r="H445" s="463"/>
      <c r="I445" s="501"/>
      <c r="J445" s="497"/>
      <c r="K445" s="465"/>
      <c r="L445" s="466"/>
      <c r="M445" s="439"/>
      <c r="N445" s="399" t="str">
        <f t="shared" si="209"/>
        <v/>
      </c>
      <c r="O445" s="484"/>
      <c r="P445" s="484"/>
      <c r="Q445" s="484"/>
      <c r="R445" s="484"/>
      <c r="S445" s="484"/>
      <c r="T445" s="466"/>
      <c r="U445" s="485"/>
      <c r="V445" s="494"/>
      <c r="W445" s="495"/>
      <c r="X445" s="496"/>
      <c r="Y445" s="404">
        <f t="shared" si="210"/>
        <v>0</v>
      </c>
      <c r="Z445" s="405">
        <f t="shared" si="211"/>
        <v>0</v>
      </c>
      <c r="AA445" s="486"/>
      <c r="AB445" s="442">
        <f t="shared" si="212"/>
        <v>0</v>
      </c>
      <c r="AC445" s="487"/>
      <c r="AD445" s="409" t="str">
        <f t="shared" si="213"/>
        <v/>
      </c>
      <c r="AE445" s="410">
        <f t="shared" si="214"/>
        <v>0</v>
      </c>
      <c r="AF445" s="507"/>
      <c r="AG445" s="505"/>
      <c r="AH445" s="489"/>
      <c r="AI445" s="413">
        <f t="shared" si="215"/>
        <v>0</v>
      </c>
      <c r="AJ445" s="414">
        <f t="shared" si="216"/>
        <v>0</v>
      </c>
      <c r="AK445" s="415">
        <f t="shared" si="217"/>
        <v>0</v>
      </c>
      <c r="AL445" s="416">
        <f t="shared" si="218"/>
        <v>0</v>
      </c>
      <c r="AM445" s="416">
        <f t="shared" si="219"/>
        <v>0</v>
      </c>
      <c r="AN445" s="416">
        <f t="shared" si="220"/>
        <v>0</v>
      </c>
      <c r="AO445" s="416">
        <f t="shared" si="221"/>
        <v>0</v>
      </c>
      <c r="AP445" s="476" t="str">
        <f t="shared" si="222"/>
        <v xml:space="preserve"> </v>
      </c>
      <c r="AQ445" s="419" t="str">
        <f t="shared" si="223"/>
        <v xml:space="preserve"> </v>
      </c>
      <c r="AR445" s="419" t="str">
        <f t="shared" si="224"/>
        <v xml:space="preserve"> </v>
      </c>
      <c r="AS445" s="419" t="str">
        <f t="shared" si="225"/>
        <v xml:space="preserve"> </v>
      </c>
      <c r="AT445" s="419" t="str">
        <f t="shared" si="226"/>
        <v xml:space="preserve"> </v>
      </c>
      <c r="AU445" s="419" t="str">
        <f t="shared" si="227"/>
        <v xml:space="preserve"> </v>
      </c>
      <c r="AV445" s="420" t="str">
        <f t="shared" si="228"/>
        <v xml:space="preserve"> </v>
      </c>
      <c r="AW445" s="447" t="str">
        <f t="shared" si="229"/>
        <v/>
      </c>
      <c r="AX445" s="422" t="str">
        <f t="shared" si="230"/>
        <v/>
      </c>
      <c r="AY445" s="448" t="str">
        <f t="shared" si="231"/>
        <v/>
      </c>
      <c r="AZ445" s="449" t="str">
        <f t="shared" si="232"/>
        <v/>
      </c>
      <c r="BA445" s="450" t="str">
        <f t="shared" si="233"/>
        <v/>
      </c>
      <c r="BB445" s="451" t="str">
        <f t="shared" si="234"/>
        <v/>
      </c>
      <c r="BC445" s="452" t="str">
        <f t="shared" si="235"/>
        <v/>
      </c>
      <c r="BD445" s="451" t="str">
        <f t="shared" si="236"/>
        <v/>
      </c>
      <c r="BE445" s="453" t="str">
        <f t="shared" si="237"/>
        <v/>
      </c>
      <c r="BF445" s="451" t="str">
        <f t="shared" si="238"/>
        <v/>
      </c>
      <c r="BG445" s="452" t="str">
        <f t="shared" si="239"/>
        <v/>
      </c>
      <c r="BH445" s="454" t="str">
        <f t="shared" si="240"/>
        <v/>
      </c>
      <c r="BI445" s="431"/>
      <c r="BQ445" s="455" t="s">
        <v>3329</v>
      </c>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36"/>
      <c r="EB445" s="36"/>
      <c r="EC445" s="36"/>
      <c r="ED445" s="36"/>
      <c r="EE445" s="36"/>
      <c r="EF445" s="36"/>
      <c r="EG445" s="36"/>
      <c r="EH445" s="36"/>
      <c r="EI445" s="36"/>
      <c r="EJ445" s="36"/>
    </row>
    <row r="446" spans="1:140" ht="18.75" x14ac:dyDescent="0.3">
      <c r="A446" s="477"/>
      <c r="B446" s="478"/>
      <c r="C446" s="479">
        <v>433</v>
      </c>
      <c r="D446" s="480"/>
      <c r="E446" s="500"/>
      <c r="F446" s="481"/>
      <c r="G446" s="462"/>
      <c r="H446" s="463"/>
      <c r="I446" s="501"/>
      <c r="J446" s="497"/>
      <c r="K446" s="465"/>
      <c r="L446" s="466"/>
      <c r="M446" s="439"/>
      <c r="N446" s="399" t="str">
        <f t="shared" si="209"/>
        <v/>
      </c>
      <c r="O446" s="484"/>
      <c r="P446" s="484"/>
      <c r="Q446" s="484"/>
      <c r="R446" s="484"/>
      <c r="S446" s="484"/>
      <c r="T446" s="466"/>
      <c r="U446" s="485"/>
      <c r="V446" s="494"/>
      <c r="W446" s="495"/>
      <c r="X446" s="496"/>
      <c r="Y446" s="404">
        <f t="shared" si="210"/>
        <v>0</v>
      </c>
      <c r="Z446" s="405">
        <f t="shared" si="211"/>
        <v>0</v>
      </c>
      <c r="AA446" s="486"/>
      <c r="AB446" s="442">
        <f t="shared" si="212"/>
        <v>0</v>
      </c>
      <c r="AC446" s="487"/>
      <c r="AD446" s="409" t="str">
        <f t="shared" si="213"/>
        <v/>
      </c>
      <c r="AE446" s="410">
        <f t="shared" si="214"/>
        <v>0</v>
      </c>
      <c r="AF446" s="507"/>
      <c r="AG446" s="505"/>
      <c r="AH446" s="489"/>
      <c r="AI446" s="413">
        <f t="shared" si="215"/>
        <v>0</v>
      </c>
      <c r="AJ446" s="414">
        <f t="shared" si="216"/>
        <v>0</v>
      </c>
      <c r="AK446" s="415">
        <f t="shared" si="217"/>
        <v>0</v>
      </c>
      <c r="AL446" s="416">
        <f t="shared" si="218"/>
        <v>0</v>
      </c>
      <c r="AM446" s="416">
        <f t="shared" si="219"/>
        <v>0</v>
      </c>
      <c r="AN446" s="416">
        <f t="shared" si="220"/>
        <v>0</v>
      </c>
      <c r="AO446" s="416">
        <f t="shared" si="221"/>
        <v>0</v>
      </c>
      <c r="AP446" s="476" t="str">
        <f t="shared" si="222"/>
        <v xml:space="preserve"> </v>
      </c>
      <c r="AQ446" s="419" t="str">
        <f t="shared" si="223"/>
        <v xml:space="preserve"> </v>
      </c>
      <c r="AR446" s="419" t="str">
        <f t="shared" si="224"/>
        <v xml:space="preserve"> </v>
      </c>
      <c r="AS446" s="419" t="str">
        <f t="shared" si="225"/>
        <v xml:space="preserve"> </v>
      </c>
      <c r="AT446" s="419" t="str">
        <f t="shared" si="226"/>
        <v xml:space="preserve"> </v>
      </c>
      <c r="AU446" s="419" t="str">
        <f t="shared" si="227"/>
        <v xml:space="preserve"> </v>
      </c>
      <c r="AV446" s="420" t="str">
        <f t="shared" si="228"/>
        <v xml:space="preserve"> </v>
      </c>
      <c r="AW446" s="447" t="str">
        <f t="shared" si="229"/>
        <v/>
      </c>
      <c r="AX446" s="422" t="str">
        <f t="shared" si="230"/>
        <v/>
      </c>
      <c r="AY446" s="448" t="str">
        <f t="shared" si="231"/>
        <v/>
      </c>
      <c r="AZ446" s="449" t="str">
        <f t="shared" si="232"/>
        <v/>
      </c>
      <c r="BA446" s="450" t="str">
        <f t="shared" si="233"/>
        <v/>
      </c>
      <c r="BB446" s="451" t="str">
        <f t="shared" si="234"/>
        <v/>
      </c>
      <c r="BC446" s="452" t="str">
        <f t="shared" si="235"/>
        <v/>
      </c>
      <c r="BD446" s="451" t="str">
        <f t="shared" si="236"/>
        <v/>
      </c>
      <c r="BE446" s="453" t="str">
        <f t="shared" si="237"/>
        <v/>
      </c>
      <c r="BF446" s="451" t="str">
        <f t="shared" si="238"/>
        <v/>
      </c>
      <c r="BG446" s="452" t="str">
        <f t="shared" si="239"/>
        <v/>
      </c>
      <c r="BH446" s="454" t="str">
        <f t="shared" si="240"/>
        <v/>
      </c>
      <c r="BI446" s="431"/>
      <c r="BQ446" s="455" t="s">
        <v>3330</v>
      </c>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row>
    <row r="447" spans="1:140" ht="18.75" x14ac:dyDescent="0.3">
      <c r="A447" s="477"/>
      <c r="B447" s="478"/>
      <c r="C447" s="469">
        <v>434</v>
      </c>
      <c r="D447" s="480"/>
      <c r="E447" s="500"/>
      <c r="F447" s="481"/>
      <c r="G447" s="462"/>
      <c r="H447" s="463"/>
      <c r="I447" s="501"/>
      <c r="J447" s="497"/>
      <c r="K447" s="465"/>
      <c r="L447" s="466"/>
      <c r="M447" s="439"/>
      <c r="N447" s="399" t="str">
        <f t="shared" si="209"/>
        <v/>
      </c>
      <c r="O447" s="484"/>
      <c r="P447" s="484"/>
      <c r="Q447" s="484"/>
      <c r="R447" s="484"/>
      <c r="S447" s="484"/>
      <c r="T447" s="466"/>
      <c r="U447" s="485"/>
      <c r="V447" s="494"/>
      <c r="W447" s="495"/>
      <c r="X447" s="496"/>
      <c r="Y447" s="404">
        <f t="shared" si="210"/>
        <v>0</v>
      </c>
      <c r="Z447" s="405">
        <f t="shared" si="211"/>
        <v>0</v>
      </c>
      <c r="AA447" s="486"/>
      <c r="AB447" s="442">
        <f t="shared" si="212"/>
        <v>0</v>
      </c>
      <c r="AC447" s="487"/>
      <c r="AD447" s="409" t="str">
        <f t="shared" si="213"/>
        <v/>
      </c>
      <c r="AE447" s="410">
        <f t="shared" si="214"/>
        <v>0</v>
      </c>
      <c r="AF447" s="507"/>
      <c r="AG447" s="505"/>
      <c r="AH447" s="489"/>
      <c r="AI447" s="413">
        <f t="shared" si="215"/>
        <v>0</v>
      </c>
      <c r="AJ447" s="414">
        <f t="shared" si="216"/>
        <v>0</v>
      </c>
      <c r="AK447" s="415">
        <f t="shared" si="217"/>
        <v>0</v>
      </c>
      <c r="AL447" s="416">
        <f t="shared" si="218"/>
        <v>0</v>
      </c>
      <c r="AM447" s="416">
        <f t="shared" si="219"/>
        <v>0</v>
      </c>
      <c r="AN447" s="416">
        <f t="shared" si="220"/>
        <v>0</v>
      </c>
      <c r="AO447" s="416">
        <f t="shared" si="221"/>
        <v>0</v>
      </c>
      <c r="AP447" s="476" t="str">
        <f t="shared" si="222"/>
        <v xml:space="preserve"> </v>
      </c>
      <c r="AQ447" s="419" t="str">
        <f t="shared" si="223"/>
        <v xml:space="preserve"> </v>
      </c>
      <c r="AR447" s="419" t="str">
        <f t="shared" si="224"/>
        <v xml:space="preserve"> </v>
      </c>
      <c r="AS447" s="419" t="str">
        <f t="shared" si="225"/>
        <v xml:space="preserve"> </v>
      </c>
      <c r="AT447" s="419" t="str">
        <f t="shared" si="226"/>
        <v xml:space="preserve"> </v>
      </c>
      <c r="AU447" s="419" t="str">
        <f t="shared" si="227"/>
        <v xml:space="preserve"> </v>
      </c>
      <c r="AV447" s="420" t="str">
        <f t="shared" si="228"/>
        <v xml:space="preserve"> </v>
      </c>
      <c r="AW447" s="447" t="str">
        <f t="shared" si="229"/>
        <v/>
      </c>
      <c r="AX447" s="422" t="str">
        <f t="shared" si="230"/>
        <v/>
      </c>
      <c r="AY447" s="448" t="str">
        <f t="shared" si="231"/>
        <v/>
      </c>
      <c r="AZ447" s="449" t="str">
        <f t="shared" si="232"/>
        <v/>
      </c>
      <c r="BA447" s="450" t="str">
        <f t="shared" si="233"/>
        <v/>
      </c>
      <c r="BB447" s="451" t="str">
        <f t="shared" si="234"/>
        <v/>
      </c>
      <c r="BC447" s="452" t="str">
        <f t="shared" si="235"/>
        <v/>
      </c>
      <c r="BD447" s="451" t="str">
        <f t="shared" si="236"/>
        <v/>
      </c>
      <c r="BE447" s="453" t="str">
        <f t="shared" si="237"/>
        <v/>
      </c>
      <c r="BF447" s="451" t="str">
        <f t="shared" si="238"/>
        <v/>
      </c>
      <c r="BG447" s="452" t="str">
        <f t="shared" si="239"/>
        <v/>
      </c>
      <c r="BH447" s="454" t="str">
        <f t="shared" si="240"/>
        <v/>
      </c>
      <c r="BI447" s="431"/>
      <c r="BQ447" s="455" t="s">
        <v>3331</v>
      </c>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c r="DL447" s="36"/>
      <c r="DM447" s="36"/>
      <c r="DN447" s="36"/>
      <c r="DO447" s="36"/>
      <c r="DP447" s="36"/>
      <c r="DQ447" s="36"/>
      <c r="DR447" s="36"/>
      <c r="DS447" s="36"/>
      <c r="DT447" s="36"/>
      <c r="DU447" s="36"/>
      <c r="DV447" s="36"/>
      <c r="DW447" s="36"/>
      <c r="DX447" s="36"/>
      <c r="DY447" s="36"/>
      <c r="DZ447" s="36"/>
      <c r="EA447" s="36"/>
      <c r="EB447" s="36"/>
      <c r="EC447" s="36"/>
      <c r="ED447" s="36"/>
      <c r="EE447" s="36"/>
      <c r="EF447" s="36"/>
      <c r="EG447" s="36"/>
      <c r="EH447" s="36"/>
      <c r="EI447" s="36"/>
      <c r="EJ447" s="36"/>
    </row>
    <row r="448" spans="1:140" ht="18.75" x14ac:dyDescent="0.3">
      <c r="A448" s="477"/>
      <c r="B448" s="478"/>
      <c r="C448" s="479">
        <v>435</v>
      </c>
      <c r="D448" s="480"/>
      <c r="E448" s="500"/>
      <c r="F448" s="481"/>
      <c r="G448" s="462"/>
      <c r="H448" s="463"/>
      <c r="I448" s="501"/>
      <c r="J448" s="497"/>
      <c r="K448" s="465"/>
      <c r="L448" s="466"/>
      <c r="M448" s="439"/>
      <c r="N448" s="399" t="str">
        <f t="shared" si="209"/>
        <v/>
      </c>
      <c r="O448" s="484"/>
      <c r="P448" s="484"/>
      <c r="Q448" s="484"/>
      <c r="R448" s="484"/>
      <c r="S448" s="484"/>
      <c r="T448" s="466"/>
      <c r="U448" s="485"/>
      <c r="V448" s="494"/>
      <c r="W448" s="495"/>
      <c r="X448" s="496"/>
      <c r="Y448" s="404">
        <f t="shared" si="210"/>
        <v>0</v>
      </c>
      <c r="Z448" s="405">
        <f t="shared" si="211"/>
        <v>0</v>
      </c>
      <c r="AA448" s="486"/>
      <c r="AB448" s="442">
        <f t="shared" si="212"/>
        <v>0</v>
      </c>
      <c r="AC448" s="487"/>
      <c r="AD448" s="409" t="str">
        <f t="shared" si="213"/>
        <v/>
      </c>
      <c r="AE448" s="410">
        <f t="shared" si="214"/>
        <v>0</v>
      </c>
      <c r="AF448" s="507"/>
      <c r="AG448" s="505"/>
      <c r="AH448" s="489"/>
      <c r="AI448" s="413">
        <f t="shared" si="215"/>
        <v>0</v>
      </c>
      <c r="AJ448" s="414">
        <f t="shared" si="216"/>
        <v>0</v>
      </c>
      <c r="AK448" s="415">
        <f t="shared" si="217"/>
        <v>0</v>
      </c>
      <c r="AL448" s="416">
        <f t="shared" si="218"/>
        <v>0</v>
      </c>
      <c r="AM448" s="416">
        <f t="shared" si="219"/>
        <v>0</v>
      </c>
      <c r="AN448" s="416">
        <f t="shared" si="220"/>
        <v>0</v>
      </c>
      <c r="AO448" s="416">
        <f t="shared" si="221"/>
        <v>0</v>
      </c>
      <c r="AP448" s="476" t="str">
        <f t="shared" si="222"/>
        <v xml:space="preserve"> </v>
      </c>
      <c r="AQ448" s="419" t="str">
        <f t="shared" si="223"/>
        <v xml:space="preserve"> </v>
      </c>
      <c r="AR448" s="419" t="str">
        <f t="shared" si="224"/>
        <v xml:space="preserve"> </v>
      </c>
      <c r="AS448" s="419" t="str">
        <f t="shared" si="225"/>
        <v xml:space="preserve"> </v>
      </c>
      <c r="AT448" s="419" t="str">
        <f t="shared" si="226"/>
        <v xml:space="preserve"> </v>
      </c>
      <c r="AU448" s="419" t="str">
        <f t="shared" si="227"/>
        <v xml:space="preserve"> </v>
      </c>
      <c r="AV448" s="420" t="str">
        <f t="shared" si="228"/>
        <v xml:space="preserve"> </v>
      </c>
      <c r="AW448" s="447" t="str">
        <f t="shared" si="229"/>
        <v/>
      </c>
      <c r="AX448" s="422" t="str">
        <f t="shared" si="230"/>
        <v/>
      </c>
      <c r="AY448" s="448" t="str">
        <f t="shared" si="231"/>
        <v/>
      </c>
      <c r="AZ448" s="449" t="str">
        <f t="shared" si="232"/>
        <v/>
      </c>
      <c r="BA448" s="450" t="str">
        <f t="shared" si="233"/>
        <v/>
      </c>
      <c r="BB448" s="451" t="str">
        <f t="shared" si="234"/>
        <v/>
      </c>
      <c r="BC448" s="452" t="str">
        <f t="shared" si="235"/>
        <v/>
      </c>
      <c r="BD448" s="451" t="str">
        <f t="shared" si="236"/>
        <v/>
      </c>
      <c r="BE448" s="453" t="str">
        <f t="shared" si="237"/>
        <v/>
      </c>
      <c r="BF448" s="451" t="str">
        <f t="shared" si="238"/>
        <v/>
      </c>
      <c r="BG448" s="452" t="str">
        <f t="shared" si="239"/>
        <v/>
      </c>
      <c r="BH448" s="454" t="str">
        <f t="shared" si="240"/>
        <v/>
      </c>
      <c r="BI448" s="431"/>
      <c r="BQ448" s="455" t="s">
        <v>3332</v>
      </c>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c r="DL448" s="36"/>
      <c r="DM448" s="36"/>
      <c r="DN448" s="36"/>
      <c r="DO448" s="36"/>
      <c r="DP448" s="36"/>
      <c r="DQ448" s="36"/>
      <c r="DR448" s="36"/>
      <c r="DS448" s="36"/>
      <c r="DT448" s="36"/>
      <c r="DU448" s="36"/>
      <c r="DV448" s="36"/>
      <c r="DW448" s="36"/>
      <c r="DX448" s="36"/>
      <c r="DY448" s="36"/>
      <c r="DZ448" s="36"/>
      <c r="EA448" s="36"/>
      <c r="EB448" s="36"/>
      <c r="EC448" s="36"/>
      <c r="ED448" s="36"/>
      <c r="EE448" s="36"/>
      <c r="EF448" s="36"/>
      <c r="EG448" s="36"/>
      <c r="EH448" s="36"/>
      <c r="EI448" s="36"/>
      <c r="EJ448" s="36"/>
    </row>
    <row r="449" spans="1:140" ht="18.75" x14ac:dyDescent="0.3">
      <c r="A449" s="477"/>
      <c r="B449" s="478"/>
      <c r="C449" s="469">
        <v>436</v>
      </c>
      <c r="D449" s="498"/>
      <c r="E449" s="515"/>
      <c r="F449" s="481"/>
      <c r="G449" s="462"/>
      <c r="H449" s="463"/>
      <c r="I449" s="501"/>
      <c r="J449" s="497"/>
      <c r="K449" s="465"/>
      <c r="L449" s="466"/>
      <c r="M449" s="439"/>
      <c r="N449" s="399" t="str">
        <f t="shared" si="209"/>
        <v/>
      </c>
      <c r="O449" s="484"/>
      <c r="P449" s="484"/>
      <c r="Q449" s="484"/>
      <c r="R449" s="484"/>
      <c r="S449" s="484"/>
      <c r="T449" s="466"/>
      <c r="U449" s="485"/>
      <c r="V449" s="494"/>
      <c r="W449" s="495"/>
      <c r="X449" s="496"/>
      <c r="Y449" s="404">
        <f t="shared" si="210"/>
        <v>0</v>
      </c>
      <c r="Z449" s="405">
        <f t="shared" si="211"/>
        <v>0</v>
      </c>
      <c r="AA449" s="486"/>
      <c r="AB449" s="442">
        <f t="shared" si="212"/>
        <v>0</v>
      </c>
      <c r="AC449" s="487"/>
      <c r="AD449" s="409" t="str">
        <f t="shared" si="213"/>
        <v/>
      </c>
      <c r="AE449" s="410">
        <f t="shared" si="214"/>
        <v>0</v>
      </c>
      <c r="AF449" s="507"/>
      <c r="AG449" s="505"/>
      <c r="AH449" s="489"/>
      <c r="AI449" s="413">
        <f t="shared" si="215"/>
        <v>0</v>
      </c>
      <c r="AJ449" s="414">
        <f t="shared" si="216"/>
        <v>0</v>
      </c>
      <c r="AK449" s="415">
        <f t="shared" si="217"/>
        <v>0</v>
      </c>
      <c r="AL449" s="416">
        <f t="shared" si="218"/>
        <v>0</v>
      </c>
      <c r="AM449" s="416">
        <f t="shared" si="219"/>
        <v>0</v>
      </c>
      <c r="AN449" s="416">
        <f t="shared" si="220"/>
        <v>0</v>
      </c>
      <c r="AO449" s="416">
        <f t="shared" si="221"/>
        <v>0</v>
      </c>
      <c r="AP449" s="476" t="str">
        <f t="shared" si="222"/>
        <v xml:space="preserve"> </v>
      </c>
      <c r="AQ449" s="419" t="str">
        <f t="shared" si="223"/>
        <v xml:space="preserve"> </v>
      </c>
      <c r="AR449" s="419" t="str">
        <f t="shared" si="224"/>
        <v xml:space="preserve"> </v>
      </c>
      <c r="AS449" s="419" t="str">
        <f t="shared" si="225"/>
        <v xml:space="preserve"> </v>
      </c>
      <c r="AT449" s="419" t="str">
        <f t="shared" si="226"/>
        <v xml:space="preserve"> </v>
      </c>
      <c r="AU449" s="419" t="str">
        <f t="shared" si="227"/>
        <v xml:space="preserve"> </v>
      </c>
      <c r="AV449" s="420" t="str">
        <f t="shared" si="228"/>
        <v xml:space="preserve"> </v>
      </c>
      <c r="AW449" s="447" t="str">
        <f t="shared" si="229"/>
        <v/>
      </c>
      <c r="AX449" s="422" t="str">
        <f t="shared" si="230"/>
        <v/>
      </c>
      <c r="AY449" s="448" t="str">
        <f t="shared" si="231"/>
        <v/>
      </c>
      <c r="AZ449" s="449" t="str">
        <f t="shared" si="232"/>
        <v/>
      </c>
      <c r="BA449" s="450" t="str">
        <f t="shared" si="233"/>
        <v/>
      </c>
      <c r="BB449" s="451" t="str">
        <f t="shared" si="234"/>
        <v/>
      </c>
      <c r="BC449" s="452" t="str">
        <f t="shared" si="235"/>
        <v/>
      </c>
      <c r="BD449" s="451" t="str">
        <f t="shared" si="236"/>
        <v/>
      </c>
      <c r="BE449" s="453" t="str">
        <f t="shared" si="237"/>
        <v/>
      </c>
      <c r="BF449" s="451" t="str">
        <f t="shared" si="238"/>
        <v/>
      </c>
      <c r="BG449" s="452" t="str">
        <f t="shared" si="239"/>
        <v/>
      </c>
      <c r="BH449" s="454" t="str">
        <f t="shared" si="240"/>
        <v/>
      </c>
      <c r="BI449" s="431"/>
      <c r="BQ449" s="455" t="s">
        <v>3333</v>
      </c>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c r="DL449" s="36"/>
      <c r="DM449" s="36"/>
      <c r="DN449" s="36"/>
      <c r="DO449" s="36"/>
      <c r="DP449" s="36"/>
      <c r="DQ449" s="36"/>
      <c r="DR449" s="36"/>
      <c r="DS449" s="36"/>
      <c r="DT449" s="36"/>
      <c r="DU449" s="36"/>
      <c r="DV449" s="36"/>
      <c r="DW449" s="36"/>
      <c r="DX449" s="36"/>
      <c r="DY449" s="36"/>
      <c r="DZ449" s="36"/>
      <c r="EA449" s="36"/>
      <c r="EB449" s="36"/>
      <c r="EC449" s="36"/>
      <c r="ED449" s="36"/>
      <c r="EE449" s="36"/>
      <c r="EF449" s="36"/>
      <c r="EG449" s="36"/>
      <c r="EH449" s="36"/>
      <c r="EI449" s="36"/>
      <c r="EJ449" s="36"/>
    </row>
    <row r="450" spans="1:140" ht="18.75" x14ac:dyDescent="0.3">
      <c r="A450" s="477"/>
      <c r="B450" s="478"/>
      <c r="C450" s="479">
        <v>437</v>
      </c>
      <c r="D450" s="480"/>
      <c r="E450" s="500"/>
      <c r="F450" s="481"/>
      <c r="G450" s="462"/>
      <c r="H450" s="510"/>
      <c r="I450" s="511"/>
      <c r="J450" s="512"/>
      <c r="K450" s="513"/>
      <c r="L450" s="514"/>
      <c r="M450" s="439"/>
      <c r="N450" s="399" t="str">
        <f t="shared" si="209"/>
        <v/>
      </c>
      <c r="O450" s="484"/>
      <c r="P450" s="484"/>
      <c r="Q450" s="484"/>
      <c r="R450" s="484"/>
      <c r="S450" s="484"/>
      <c r="T450" s="466"/>
      <c r="U450" s="485"/>
      <c r="V450" s="494"/>
      <c r="W450" s="495"/>
      <c r="X450" s="496"/>
      <c r="Y450" s="404">
        <f t="shared" si="210"/>
        <v>0</v>
      </c>
      <c r="Z450" s="405">
        <f t="shared" si="211"/>
        <v>0</v>
      </c>
      <c r="AA450" s="486"/>
      <c r="AB450" s="442">
        <f t="shared" si="212"/>
        <v>0</v>
      </c>
      <c r="AC450" s="487"/>
      <c r="AD450" s="409" t="str">
        <f t="shared" si="213"/>
        <v/>
      </c>
      <c r="AE450" s="410">
        <f t="shared" si="214"/>
        <v>0</v>
      </c>
      <c r="AF450" s="507"/>
      <c r="AG450" s="505"/>
      <c r="AH450" s="489"/>
      <c r="AI450" s="413">
        <f t="shared" si="215"/>
        <v>0</v>
      </c>
      <c r="AJ450" s="414">
        <f t="shared" si="216"/>
        <v>0</v>
      </c>
      <c r="AK450" s="415">
        <f t="shared" si="217"/>
        <v>0</v>
      </c>
      <c r="AL450" s="416">
        <f t="shared" si="218"/>
        <v>0</v>
      </c>
      <c r="AM450" s="416">
        <f t="shared" si="219"/>
        <v>0</v>
      </c>
      <c r="AN450" s="416">
        <f t="shared" si="220"/>
        <v>0</v>
      </c>
      <c r="AO450" s="416">
        <f t="shared" si="221"/>
        <v>0</v>
      </c>
      <c r="AP450" s="476" t="str">
        <f t="shared" si="222"/>
        <v xml:space="preserve"> </v>
      </c>
      <c r="AQ450" s="419" t="str">
        <f t="shared" si="223"/>
        <v xml:space="preserve"> </v>
      </c>
      <c r="AR450" s="419" t="str">
        <f t="shared" si="224"/>
        <v xml:space="preserve"> </v>
      </c>
      <c r="AS450" s="419" t="str">
        <f t="shared" si="225"/>
        <v xml:space="preserve"> </v>
      </c>
      <c r="AT450" s="419" t="str">
        <f t="shared" si="226"/>
        <v xml:space="preserve"> </v>
      </c>
      <c r="AU450" s="419" t="str">
        <f t="shared" si="227"/>
        <v xml:space="preserve"> </v>
      </c>
      <c r="AV450" s="420" t="str">
        <f t="shared" si="228"/>
        <v xml:space="preserve"> </v>
      </c>
      <c r="AW450" s="447" t="str">
        <f t="shared" si="229"/>
        <v/>
      </c>
      <c r="AX450" s="422" t="str">
        <f t="shared" si="230"/>
        <v/>
      </c>
      <c r="AY450" s="448" t="str">
        <f t="shared" si="231"/>
        <v/>
      </c>
      <c r="AZ450" s="449" t="str">
        <f t="shared" si="232"/>
        <v/>
      </c>
      <c r="BA450" s="450" t="str">
        <f t="shared" si="233"/>
        <v/>
      </c>
      <c r="BB450" s="451" t="str">
        <f t="shared" si="234"/>
        <v/>
      </c>
      <c r="BC450" s="452" t="str">
        <f t="shared" si="235"/>
        <v/>
      </c>
      <c r="BD450" s="451" t="str">
        <f t="shared" si="236"/>
        <v/>
      </c>
      <c r="BE450" s="453" t="str">
        <f t="shared" si="237"/>
        <v/>
      </c>
      <c r="BF450" s="451" t="str">
        <f t="shared" si="238"/>
        <v/>
      </c>
      <c r="BG450" s="452" t="str">
        <f t="shared" si="239"/>
        <v/>
      </c>
      <c r="BH450" s="454" t="str">
        <f t="shared" si="240"/>
        <v/>
      </c>
      <c r="BI450" s="431"/>
      <c r="BQ450" s="455" t="s">
        <v>3334</v>
      </c>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c r="DL450" s="36"/>
      <c r="DM450" s="36"/>
      <c r="DN450" s="36"/>
      <c r="DO450" s="36"/>
      <c r="DP450" s="36"/>
      <c r="DQ450" s="36"/>
      <c r="DR450" s="36"/>
      <c r="DS450" s="36"/>
      <c r="DT450" s="36"/>
      <c r="DU450" s="36"/>
      <c r="DV450" s="36"/>
      <c r="DW450" s="36"/>
      <c r="DX450" s="36"/>
      <c r="DY450" s="36"/>
      <c r="DZ450" s="36"/>
      <c r="EA450" s="36"/>
      <c r="EB450" s="36"/>
      <c r="EC450" s="36"/>
      <c r="ED450" s="36"/>
      <c r="EE450" s="36"/>
      <c r="EF450" s="36"/>
      <c r="EG450" s="36"/>
      <c r="EH450" s="36"/>
      <c r="EI450" s="36"/>
      <c r="EJ450" s="36"/>
    </row>
    <row r="451" spans="1:140" ht="18.75" x14ac:dyDescent="0.3">
      <c r="A451" s="477"/>
      <c r="B451" s="478"/>
      <c r="C451" s="479">
        <v>438</v>
      </c>
      <c r="D451" s="480"/>
      <c r="E451" s="500"/>
      <c r="F451" s="481"/>
      <c r="G451" s="462"/>
      <c r="H451" s="463"/>
      <c r="I451" s="501"/>
      <c r="J451" s="497"/>
      <c r="K451" s="465"/>
      <c r="L451" s="466"/>
      <c r="M451" s="439"/>
      <c r="N451" s="399" t="str">
        <f t="shared" si="209"/>
        <v/>
      </c>
      <c r="O451" s="484"/>
      <c r="P451" s="484"/>
      <c r="Q451" s="484"/>
      <c r="R451" s="484"/>
      <c r="S451" s="484"/>
      <c r="T451" s="466"/>
      <c r="U451" s="485"/>
      <c r="V451" s="494"/>
      <c r="W451" s="495"/>
      <c r="X451" s="496"/>
      <c r="Y451" s="404">
        <f t="shared" si="210"/>
        <v>0</v>
      </c>
      <c r="Z451" s="405">
        <f t="shared" si="211"/>
        <v>0</v>
      </c>
      <c r="AA451" s="486"/>
      <c r="AB451" s="442">
        <f t="shared" si="212"/>
        <v>0</v>
      </c>
      <c r="AC451" s="487"/>
      <c r="AD451" s="409" t="str">
        <f t="shared" si="213"/>
        <v/>
      </c>
      <c r="AE451" s="410">
        <f t="shared" si="214"/>
        <v>0</v>
      </c>
      <c r="AF451" s="507"/>
      <c r="AG451" s="505"/>
      <c r="AH451" s="489"/>
      <c r="AI451" s="413">
        <f t="shared" si="215"/>
        <v>0</v>
      </c>
      <c r="AJ451" s="414">
        <f t="shared" si="216"/>
        <v>0</v>
      </c>
      <c r="AK451" s="415">
        <f t="shared" si="217"/>
        <v>0</v>
      </c>
      <c r="AL451" s="416">
        <f t="shared" si="218"/>
        <v>0</v>
      </c>
      <c r="AM451" s="416">
        <f t="shared" si="219"/>
        <v>0</v>
      </c>
      <c r="AN451" s="416">
        <f t="shared" si="220"/>
        <v>0</v>
      </c>
      <c r="AO451" s="416">
        <f t="shared" si="221"/>
        <v>0</v>
      </c>
      <c r="AP451" s="476" t="str">
        <f t="shared" si="222"/>
        <v xml:space="preserve"> </v>
      </c>
      <c r="AQ451" s="419" t="str">
        <f t="shared" si="223"/>
        <v xml:space="preserve"> </v>
      </c>
      <c r="AR451" s="419" t="str">
        <f t="shared" si="224"/>
        <v xml:space="preserve"> </v>
      </c>
      <c r="AS451" s="419" t="str">
        <f t="shared" si="225"/>
        <v xml:space="preserve"> </v>
      </c>
      <c r="AT451" s="419" t="str">
        <f t="shared" si="226"/>
        <v xml:space="preserve"> </v>
      </c>
      <c r="AU451" s="419" t="str">
        <f t="shared" si="227"/>
        <v xml:space="preserve"> </v>
      </c>
      <c r="AV451" s="420" t="str">
        <f t="shared" si="228"/>
        <v xml:space="preserve"> </v>
      </c>
      <c r="AW451" s="447" t="str">
        <f t="shared" si="229"/>
        <v/>
      </c>
      <c r="AX451" s="422" t="str">
        <f t="shared" si="230"/>
        <v/>
      </c>
      <c r="AY451" s="448" t="str">
        <f t="shared" si="231"/>
        <v/>
      </c>
      <c r="AZ451" s="449" t="str">
        <f t="shared" si="232"/>
        <v/>
      </c>
      <c r="BA451" s="450" t="str">
        <f t="shared" si="233"/>
        <v/>
      </c>
      <c r="BB451" s="451" t="str">
        <f t="shared" si="234"/>
        <v/>
      </c>
      <c r="BC451" s="452" t="str">
        <f t="shared" si="235"/>
        <v/>
      </c>
      <c r="BD451" s="451" t="str">
        <f t="shared" si="236"/>
        <v/>
      </c>
      <c r="BE451" s="453" t="str">
        <f t="shared" si="237"/>
        <v/>
      </c>
      <c r="BF451" s="451" t="str">
        <f t="shared" si="238"/>
        <v/>
      </c>
      <c r="BG451" s="452" t="str">
        <f t="shared" si="239"/>
        <v/>
      </c>
      <c r="BH451" s="454" t="str">
        <f t="shared" si="240"/>
        <v/>
      </c>
      <c r="BI451" s="431"/>
      <c r="BQ451" s="455" t="s">
        <v>3335</v>
      </c>
    </row>
    <row r="452" spans="1:140" ht="18.75" x14ac:dyDescent="0.3">
      <c r="A452" s="477"/>
      <c r="B452" s="478"/>
      <c r="C452" s="469">
        <v>439</v>
      </c>
      <c r="D452" s="480"/>
      <c r="E452" s="500"/>
      <c r="F452" s="481"/>
      <c r="G452" s="462"/>
      <c r="H452" s="463"/>
      <c r="I452" s="501"/>
      <c r="J452" s="497"/>
      <c r="K452" s="465"/>
      <c r="L452" s="466"/>
      <c r="M452" s="439"/>
      <c r="N452" s="399" t="str">
        <f t="shared" si="209"/>
        <v/>
      </c>
      <c r="O452" s="484"/>
      <c r="P452" s="484"/>
      <c r="Q452" s="484"/>
      <c r="R452" s="484"/>
      <c r="S452" s="484"/>
      <c r="T452" s="466"/>
      <c r="U452" s="485"/>
      <c r="V452" s="494"/>
      <c r="W452" s="495"/>
      <c r="X452" s="496"/>
      <c r="Y452" s="404">
        <f t="shared" si="210"/>
        <v>0</v>
      </c>
      <c r="Z452" s="405">
        <f t="shared" si="211"/>
        <v>0</v>
      </c>
      <c r="AA452" s="486"/>
      <c r="AB452" s="442">
        <f t="shared" si="212"/>
        <v>0</v>
      </c>
      <c r="AC452" s="487"/>
      <c r="AD452" s="409" t="str">
        <f t="shared" si="213"/>
        <v/>
      </c>
      <c r="AE452" s="410">
        <f t="shared" si="214"/>
        <v>0</v>
      </c>
      <c r="AF452" s="507"/>
      <c r="AG452" s="505"/>
      <c r="AH452" s="489"/>
      <c r="AI452" s="413">
        <f t="shared" si="215"/>
        <v>0</v>
      </c>
      <c r="AJ452" s="414">
        <f t="shared" si="216"/>
        <v>0</v>
      </c>
      <c r="AK452" s="415">
        <f t="shared" si="217"/>
        <v>0</v>
      </c>
      <c r="AL452" s="416">
        <f t="shared" si="218"/>
        <v>0</v>
      </c>
      <c r="AM452" s="416">
        <f t="shared" si="219"/>
        <v>0</v>
      </c>
      <c r="AN452" s="416">
        <f t="shared" si="220"/>
        <v>0</v>
      </c>
      <c r="AO452" s="416">
        <f t="shared" si="221"/>
        <v>0</v>
      </c>
      <c r="AP452" s="476" t="str">
        <f t="shared" si="222"/>
        <v xml:space="preserve"> </v>
      </c>
      <c r="AQ452" s="419" t="str">
        <f t="shared" si="223"/>
        <v xml:space="preserve"> </v>
      </c>
      <c r="AR452" s="419" t="str">
        <f t="shared" si="224"/>
        <v xml:space="preserve"> </v>
      </c>
      <c r="AS452" s="419" t="str">
        <f t="shared" si="225"/>
        <v xml:space="preserve"> </v>
      </c>
      <c r="AT452" s="419" t="str">
        <f t="shared" si="226"/>
        <v xml:space="preserve"> </v>
      </c>
      <c r="AU452" s="419" t="str">
        <f t="shared" si="227"/>
        <v xml:space="preserve"> </v>
      </c>
      <c r="AV452" s="420" t="str">
        <f t="shared" si="228"/>
        <v xml:space="preserve"> </v>
      </c>
      <c r="AW452" s="447" t="str">
        <f t="shared" si="229"/>
        <v/>
      </c>
      <c r="AX452" s="422" t="str">
        <f t="shared" si="230"/>
        <v/>
      </c>
      <c r="AY452" s="448" t="str">
        <f t="shared" si="231"/>
        <v/>
      </c>
      <c r="AZ452" s="449" t="str">
        <f t="shared" si="232"/>
        <v/>
      </c>
      <c r="BA452" s="450" t="str">
        <f t="shared" si="233"/>
        <v/>
      </c>
      <c r="BB452" s="451" t="str">
        <f t="shared" si="234"/>
        <v/>
      </c>
      <c r="BC452" s="452" t="str">
        <f t="shared" si="235"/>
        <v/>
      </c>
      <c r="BD452" s="451" t="str">
        <f t="shared" si="236"/>
        <v/>
      </c>
      <c r="BE452" s="453" t="str">
        <f t="shared" si="237"/>
        <v/>
      </c>
      <c r="BF452" s="451" t="str">
        <f t="shared" si="238"/>
        <v/>
      </c>
      <c r="BG452" s="452" t="str">
        <f t="shared" si="239"/>
        <v/>
      </c>
      <c r="BH452" s="454" t="str">
        <f t="shared" si="240"/>
        <v/>
      </c>
      <c r="BI452" s="431"/>
      <c r="BQ452" s="455" t="s">
        <v>3336</v>
      </c>
    </row>
    <row r="453" spans="1:140" ht="18.75" x14ac:dyDescent="0.3">
      <c r="A453" s="477"/>
      <c r="B453" s="478"/>
      <c r="C453" s="479">
        <v>440</v>
      </c>
      <c r="D453" s="498"/>
      <c r="E453" s="515"/>
      <c r="F453" s="481"/>
      <c r="G453" s="462"/>
      <c r="H453" s="463"/>
      <c r="I453" s="501"/>
      <c r="J453" s="497"/>
      <c r="K453" s="465"/>
      <c r="L453" s="466"/>
      <c r="M453" s="439"/>
      <c r="N453" s="399" t="str">
        <f t="shared" si="209"/>
        <v/>
      </c>
      <c r="O453" s="484"/>
      <c r="P453" s="484"/>
      <c r="Q453" s="484"/>
      <c r="R453" s="484"/>
      <c r="S453" s="484"/>
      <c r="T453" s="466"/>
      <c r="U453" s="485"/>
      <c r="V453" s="494"/>
      <c r="W453" s="495"/>
      <c r="X453" s="496"/>
      <c r="Y453" s="404">
        <f t="shared" si="210"/>
        <v>0</v>
      </c>
      <c r="Z453" s="405">
        <f t="shared" si="211"/>
        <v>0</v>
      </c>
      <c r="AA453" s="486"/>
      <c r="AB453" s="442">
        <f t="shared" si="212"/>
        <v>0</v>
      </c>
      <c r="AC453" s="487"/>
      <c r="AD453" s="409" t="str">
        <f t="shared" si="213"/>
        <v/>
      </c>
      <c r="AE453" s="410">
        <f t="shared" si="214"/>
        <v>0</v>
      </c>
      <c r="AF453" s="507"/>
      <c r="AG453" s="505"/>
      <c r="AH453" s="489"/>
      <c r="AI453" s="413">
        <f t="shared" si="215"/>
        <v>0</v>
      </c>
      <c r="AJ453" s="414">
        <f t="shared" si="216"/>
        <v>0</v>
      </c>
      <c r="AK453" s="415">
        <f t="shared" si="217"/>
        <v>0</v>
      </c>
      <c r="AL453" s="416">
        <f t="shared" si="218"/>
        <v>0</v>
      </c>
      <c r="AM453" s="416">
        <f t="shared" si="219"/>
        <v>0</v>
      </c>
      <c r="AN453" s="416">
        <f t="shared" si="220"/>
        <v>0</v>
      </c>
      <c r="AO453" s="416">
        <f t="shared" si="221"/>
        <v>0</v>
      </c>
      <c r="AP453" s="476" t="str">
        <f t="shared" si="222"/>
        <v xml:space="preserve"> </v>
      </c>
      <c r="AQ453" s="419" t="str">
        <f t="shared" si="223"/>
        <v xml:space="preserve"> </v>
      </c>
      <c r="AR453" s="419" t="str">
        <f t="shared" si="224"/>
        <v xml:space="preserve"> </v>
      </c>
      <c r="AS453" s="419" t="str">
        <f t="shared" si="225"/>
        <v xml:space="preserve"> </v>
      </c>
      <c r="AT453" s="419" t="str">
        <f t="shared" si="226"/>
        <v xml:space="preserve"> </v>
      </c>
      <c r="AU453" s="419" t="str">
        <f t="shared" si="227"/>
        <v xml:space="preserve"> </v>
      </c>
      <c r="AV453" s="420" t="str">
        <f t="shared" si="228"/>
        <v xml:space="preserve"> </v>
      </c>
      <c r="AW453" s="447" t="str">
        <f t="shared" si="229"/>
        <v/>
      </c>
      <c r="AX453" s="422" t="str">
        <f t="shared" si="230"/>
        <v/>
      </c>
      <c r="AY453" s="448" t="str">
        <f t="shared" si="231"/>
        <v/>
      </c>
      <c r="AZ453" s="449" t="str">
        <f t="shared" si="232"/>
        <v/>
      </c>
      <c r="BA453" s="450" t="str">
        <f t="shared" si="233"/>
        <v/>
      </c>
      <c r="BB453" s="451" t="str">
        <f t="shared" si="234"/>
        <v/>
      </c>
      <c r="BC453" s="452" t="str">
        <f t="shared" si="235"/>
        <v/>
      </c>
      <c r="BD453" s="451" t="str">
        <f t="shared" si="236"/>
        <v/>
      </c>
      <c r="BE453" s="453" t="str">
        <f t="shared" si="237"/>
        <v/>
      </c>
      <c r="BF453" s="451" t="str">
        <f t="shared" si="238"/>
        <v/>
      </c>
      <c r="BG453" s="452" t="str">
        <f t="shared" si="239"/>
        <v/>
      </c>
      <c r="BH453" s="454" t="str">
        <f t="shared" si="240"/>
        <v/>
      </c>
      <c r="BI453" s="431"/>
      <c r="BQ453" s="455" t="s">
        <v>3337</v>
      </c>
    </row>
    <row r="454" spans="1:140" ht="18.75" x14ac:dyDescent="0.3">
      <c r="A454" s="477"/>
      <c r="B454" s="478"/>
      <c r="C454" s="469">
        <v>441</v>
      </c>
      <c r="D454" s="480"/>
      <c r="E454" s="500"/>
      <c r="F454" s="481"/>
      <c r="G454" s="462"/>
      <c r="H454" s="463"/>
      <c r="I454" s="501"/>
      <c r="J454" s="497"/>
      <c r="K454" s="465"/>
      <c r="L454" s="466"/>
      <c r="M454" s="439"/>
      <c r="N454" s="399" t="str">
        <f t="shared" si="209"/>
        <v/>
      </c>
      <c r="O454" s="484"/>
      <c r="P454" s="484"/>
      <c r="Q454" s="484"/>
      <c r="R454" s="484"/>
      <c r="S454" s="484"/>
      <c r="T454" s="466"/>
      <c r="U454" s="485"/>
      <c r="V454" s="494"/>
      <c r="W454" s="495"/>
      <c r="X454" s="496"/>
      <c r="Y454" s="404">
        <f t="shared" si="210"/>
        <v>0</v>
      </c>
      <c r="Z454" s="405">
        <f t="shared" si="211"/>
        <v>0</v>
      </c>
      <c r="AA454" s="486"/>
      <c r="AB454" s="442">
        <f t="shared" si="212"/>
        <v>0</v>
      </c>
      <c r="AC454" s="487"/>
      <c r="AD454" s="409" t="str">
        <f t="shared" si="213"/>
        <v/>
      </c>
      <c r="AE454" s="410">
        <f t="shared" si="214"/>
        <v>0</v>
      </c>
      <c r="AF454" s="507"/>
      <c r="AG454" s="505"/>
      <c r="AH454" s="489"/>
      <c r="AI454" s="413">
        <f t="shared" si="215"/>
        <v>0</v>
      </c>
      <c r="AJ454" s="414">
        <f t="shared" si="216"/>
        <v>0</v>
      </c>
      <c r="AK454" s="415">
        <f t="shared" si="217"/>
        <v>0</v>
      </c>
      <c r="AL454" s="416">
        <f t="shared" si="218"/>
        <v>0</v>
      </c>
      <c r="AM454" s="416">
        <f t="shared" si="219"/>
        <v>0</v>
      </c>
      <c r="AN454" s="416">
        <f t="shared" si="220"/>
        <v>0</v>
      </c>
      <c r="AO454" s="416">
        <f t="shared" si="221"/>
        <v>0</v>
      </c>
      <c r="AP454" s="476" t="str">
        <f t="shared" si="222"/>
        <v xml:space="preserve"> </v>
      </c>
      <c r="AQ454" s="419" t="str">
        <f t="shared" si="223"/>
        <v xml:space="preserve"> </v>
      </c>
      <c r="AR454" s="419" t="str">
        <f t="shared" si="224"/>
        <v xml:space="preserve"> </v>
      </c>
      <c r="AS454" s="419" t="str">
        <f t="shared" si="225"/>
        <v xml:space="preserve"> </v>
      </c>
      <c r="AT454" s="419" t="str">
        <f t="shared" si="226"/>
        <v xml:space="preserve"> </v>
      </c>
      <c r="AU454" s="419" t="str">
        <f t="shared" si="227"/>
        <v xml:space="preserve"> </v>
      </c>
      <c r="AV454" s="420" t="str">
        <f t="shared" si="228"/>
        <v xml:space="preserve"> </v>
      </c>
      <c r="AW454" s="447" t="str">
        <f t="shared" si="229"/>
        <v/>
      </c>
      <c r="AX454" s="422" t="str">
        <f t="shared" si="230"/>
        <v/>
      </c>
      <c r="AY454" s="448" t="str">
        <f t="shared" si="231"/>
        <v/>
      </c>
      <c r="AZ454" s="449" t="str">
        <f t="shared" si="232"/>
        <v/>
      </c>
      <c r="BA454" s="450" t="str">
        <f t="shared" si="233"/>
        <v/>
      </c>
      <c r="BB454" s="451" t="str">
        <f t="shared" si="234"/>
        <v/>
      </c>
      <c r="BC454" s="452" t="str">
        <f t="shared" si="235"/>
        <v/>
      </c>
      <c r="BD454" s="451" t="str">
        <f t="shared" si="236"/>
        <v/>
      </c>
      <c r="BE454" s="453" t="str">
        <f t="shared" si="237"/>
        <v/>
      </c>
      <c r="BF454" s="451" t="str">
        <f t="shared" si="238"/>
        <v/>
      </c>
      <c r="BG454" s="452" t="str">
        <f t="shared" si="239"/>
        <v/>
      </c>
      <c r="BH454" s="454" t="str">
        <f t="shared" si="240"/>
        <v/>
      </c>
      <c r="BI454" s="431"/>
      <c r="BQ454" s="455" t="s">
        <v>3338</v>
      </c>
    </row>
    <row r="455" spans="1:140" ht="18.75" x14ac:dyDescent="0.3">
      <c r="A455" s="477"/>
      <c r="B455" s="478"/>
      <c r="C455" s="479">
        <v>442</v>
      </c>
      <c r="D455" s="480"/>
      <c r="E455" s="500"/>
      <c r="F455" s="481"/>
      <c r="G455" s="462"/>
      <c r="H455" s="463"/>
      <c r="I455" s="501"/>
      <c r="J455" s="497"/>
      <c r="K455" s="465"/>
      <c r="L455" s="466"/>
      <c r="M455" s="439"/>
      <c r="N455" s="399" t="str">
        <f t="shared" si="209"/>
        <v/>
      </c>
      <c r="O455" s="484"/>
      <c r="P455" s="484"/>
      <c r="Q455" s="484"/>
      <c r="R455" s="484"/>
      <c r="S455" s="484"/>
      <c r="T455" s="466"/>
      <c r="U455" s="485"/>
      <c r="V455" s="494"/>
      <c r="W455" s="495"/>
      <c r="X455" s="496"/>
      <c r="Y455" s="404">
        <f t="shared" si="210"/>
        <v>0</v>
      </c>
      <c r="Z455" s="405">
        <f t="shared" si="211"/>
        <v>0</v>
      </c>
      <c r="AA455" s="486"/>
      <c r="AB455" s="442">
        <f t="shared" si="212"/>
        <v>0</v>
      </c>
      <c r="AC455" s="487"/>
      <c r="AD455" s="409" t="str">
        <f t="shared" si="213"/>
        <v/>
      </c>
      <c r="AE455" s="410">
        <f t="shared" si="214"/>
        <v>0</v>
      </c>
      <c r="AF455" s="507"/>
      <c r="AG455" s="505"/>
      <c r="AH455" s="489"/>
      <c r="AI455" s="413">
        <f t="shared" si="215"/>
        <v>0</v>
      </c>
      <c r="AJ455" s="414">
        <f t="shared" si="216"/>
        <v>0</v>
      </c>
      <c r="AK455" s="415">
        <f t="shared" si="217"/>
        <v>0</v>
      </c>
      <c r="AL455" s="416">
        <f t="shared" si="218"/>
        <v>0</v>
      </c>
      <c r="AM455" s="416">
        <f t="shared" si="219"/>
        <v>0</v>
      </c>
      <c r="AN455" s="416">
        <f t="shared" si="220"/>
        <v>0</v>
      </c>
      <c r="AO455" s="416">
        <f t="shared" si="221"/>
        <v>0</v>
      </c>
      <c r="AP455" s="476" t="str">
        <f t="shared" si="222"/>
        <v xml:space="preserve"> </v>
      </c>
      <c r="AQ455" s="419" t="str">
        <f t="shared" si="223"/>
        <v xml:space="preserve"> </v>
      </c>
      <c r="AR455" s="419" t="str">
        <f t="shared" si="224"/>
        <v xml:space="preserve"> </v>
      </c>
      <c r="AS455" s="419" t="str">
        <f t="shared" si="225"/>
        <v xml:space="preserve"> </v>
      </c>
      <c r="AT455" s="419" t="str">
        <f t="shared" si="226"/>
        <v xml:space="preserve"> </v>
      </c>
      <c r="AU455" s="419" t="str">
        <f t="shared" si="227"/>
        <v xml:space="preserve"> </v>
      </c>
      <c r="AV455" s="420" t="str">
        <f t="shared" si="228"/>
        <v xml:space="preserve"> </v>
      </c>
      <c r="AW455" s="447" t="str">
        <f t="shared" si="229"/>
        <v/>
      </c>
      <c r="AX455" s="422" t="str">
        <f t="shared" si="230"/>
        <v/>
      </c>
      <c r="AY455" s="448" t="str">
        <f t="shared" si="231"/>
        <v/>
      </c>
      <c r="AZ455" s="449" t="str">
        <f t="shared" si="232"/>
        <v/>
      </c>
      <c r="BA455" s="450" t="str">
        <f t="shared" si="233"/>
        <v/>
      </c>
      <c r="BB455" s="451" t="str">
        <f t="shared" si="234"/>
        <v/>
      </c>
      <c r="BC455" s="452" t="str">
        <f t="shared" si="235"/>
        <v/>
      </c>
      <c r="BD455" s="451" t="str">
        <f t="shared" si="236"/>
        <v/>
      </c>
      <c r="BE455" s="453" t="str">
        <f t="shared" si="237"/>
        <v/>
      </c>
      <c r="BF455" s="451" t="str">
        <f t="shared" si="238"/>
        <v/>
      </c>
      <c r="BG455" s="452" t="str">
        <f t="shared" si="239"/>
        <v/>
      </c>
      <c r="BH455" s="454" t="str">
        <f t="shared" si="240"/>
        <v/>
      </c>
      <c r="BI455" s="431"/>
      <c r="BQ455" s="455" t="s">
        <v>3339</v>
      </c>
    </row>
    <row r="456" spans="1:140" ht="18.75" x14ac:dyDescent="0.3">
      <c r="A456" s="477"/>
      <c r="B456" s="478"/>
      <c r="C456" s="479">
        <v>443</v>
      </c>
      <c r="D456" s="480"/>
      <c r="E456" s="500"/>
      <c r="F456" s="481"/>
      <c r="G456" s="462"/>
      <c r="H456" s="463"/>
      <c r="I456" s="501"/>
      <c r="J456" s="497"/>
      <c r="K456" s="465"/>
      <c r="L456" s="466"/>
      <c r="M456" s="439"/>
      <c r="N456" s="399" t="str">
        <f t="shared" si="209"/>
        <v/>
      </c>
      <c r="O456" s="484"/>
      <c r="P456" s="484"/>
      <c r="Q456" s="484"/>
      <c r="R456" s="484"/>
      <c r="S456" s="484"/>
      <c r="T456" s="466"/>
      <c r="U456" s="485"/>
      <c r="V456" s="494"/>
      <c r="W456" s="495"/>
      <c r="X456" s="496"/>
      <c r="Y456" s="404">
        <f t="shared" si="210"/>
        <v>0</v>
      </c>
      <c r="Z456" s="405">
        <f t="shared" si="211"/>
        <v>0</v>
      </c>
      <c r="AA456" s="486"/>
      <c r="AB456" s="442">
        <f t="shared" si="212"/>
        <v>0</v>
      </c>
      <c r="AC456" s="487"/>
      <c r="AD456" s="409" t="str">
        <f t="shared" si="213"/>
        <v/>
      </c>
      <c r="AE456" s="410">
        <f t="shared" si="214"/>
        <v>0</v>
      </c>
      <c r="AF456" s="507"/>
      <c r="AG456" s="505"/>
      <c r="AH456" s="489"/>
      <c r="AI456" s="413">
        <f t="shared" si="215"/>
        <v>0</v>
      </c>
      <c r="AJ456" s="414">
        <f t="shared" si="216"/>
        <v>0</v>
      </c>
      <c r="AK456" s="415">
        <f t="shared" si="217"/>
        <v>0</v>
      </c>
      <c r="AL456" s="416">
        <f t="shared" si="218"/>
        <v>0</v>
      </c>
      <c r="AM456" s="416">
        <f t="shared" si="219"/>
        <v>0</v>
      </c>
      <c r="AN456" s="416">
        <f t="shared" si="220"/>
        <v>0</v>
      </c>
      <c r="AO456" s="416">
        <f t="shared" si="221"/>
        <v>0</v>
      </c>
      <c r="AP456" s="476" t="str">
        <f t="shared" si="222"/>
        <v xml:space="preserve"> </v>
      </c>
      <c r="AQ456" s="419" t="str">
        <f t="shared" si="223"/>
        <v xml:space="preserve"> </v>
      </c>
      <c r="AR456" s="419" t="str">
        <f t="shared" si="224"/>
        <v xml:space="preserve"> </v>
      </c>
      <c r="AS456" s="419" t="str">
        <f t="shared" si="225"/>
        <v xml:space="preserve"> </v>
      </c>
      <c r="AT456" s="419" t="str">
        <f t="shared" si="226"/>
        <v xml:space="preserve"> </v>
      </c>
      <c r="AU456" s="419" t="str">
        <f t="shared" si="227"/>
        <v xml:space="preserve"> </v>
      </c>
      <c r="AV456" s="420" t="str">
        <f t="shared" si="228"/>
        <v xml:space="preserve"> </v>
      </c>
      <c r="AW456" s="447" t="str">
        <f t="shared" si="229"/>
        <v/>
      </c>
      <c r="AX456" s="422" t="str">
        <f t="shared" si="230"/>
        <v/>
      </c>
      <c r="AY456" s="448" t="str">
        <f t="shared" si="231"/>
        <v/>
      </c>
      <c r="AZ456" s="449" t="str">
        <f t="shared" si="232"/>
        <v/>
      </c>
      <c r="BA456" s="450" t="str">
        <f t="shared" si="233"/>
        <v/>
      </c>
      <c r="BB456" s="451" t="str">
        <f t="shared" si="234"/>
        <v/>
      </c>
      <c r="BC456" s="452" t="str">
        <f t="shared" si="235"/>
        <v/>
      </c>
      <c r="BD456" s="451" t="str">
        <f t="shared" si="236"/>
        <v/>
      </c>
      <c r="BE456" s="453" t="str">
        <f t="shared" si="237"/>
        <v/>
      </c>
      <c r="BF456" s="451" t="str">
        <f t="shared" si="238"/>
        <v/>
      </c>
      <c r="BG456" s="452" t="str">
        <f t="shared" si="239"/>
        <v/>
      </c>
      <c r="BH456" s="454" t="str">
        <f t="shared" si="240"/>
        <v/>
      </c>
      <c r="BI456" s="431"/>
      <c r="BQ456" s="455" t="s">
        <v>3340</v>
      </c>
    </row>
    <row r="457" spans="1:140" ht="18.75" x14ac:dyDescent="0.3">
      <c r="A457" s="477"/>
      <c r="B457" s="478"/>
      <c r="C457" s="469">
        <v>444</v>
      </c>
      <c r="D457" s="498"/>
      <c r="E457" s="515"/>
      <c r="F457" s="481"/>
      <c r="G457" s="462"/>
      <c r="H457" s="463"/>
      <c r="I457" s="501"/>
      <c r="J457" s="497"/>
      <c r="K457" s="465"/>
      <c r="L457" s="466"/>
      <c r="M457" s="439"/>
      <c r="N457" s="399" t="str">
        <f t="shared" si="209"/>
        <v/>
      </c>
      <c r="O457" s="484"/>
      <c r="P457" s="484"/>
      <c r="Q457" s="484"/>
      <c r="R457" s="484"/>
      <c r="S457" s="484"/>
      <c r="T457" s="466"/>
      <c r="U457" s="485"/>
      <c r="V457" s="494"/>
      <c r="W457" s="495"/>
      <c r="X457" s="496"/>
      <c r="Y457" s="404">
        <f t="shared" si="210"/>
        <v>0</v>
      </c>
      <c r="Z457" s="405">
        <f t="shared" si="211"/>
        <v>0</v>
      </c>
      <c r="AA457" s="486"/>
      <c r="AB457" s="442">
        <f t="shared" si="212"/>
        <v>0</v>
      </c>
      <c r="AC457" s="487"/>
      <c r="AD457" s="409" t="str">
        <f t="shared" si="213"/>
        <v/>
      </c>
      <c r="AE457" s="410">
        <f t="shared" si="214"/>
        <v>0</v>
      </c>
      <c r="AF457" s="507"/>
      <c r="AG457" s="505"/>
      <c r="AH457" s="489"/>
      <c r="AI457" s="413">
        <f t="shared" si="215"/>
        <v>0</v>
      </c>
      <c r="AJ457" s="414">
        <f t="shared" si="216"/>
        <v>0</v>
      </c>
      <c r="AK457" s="415">
        <f t="shared" si="217"/>
        <v>0</v>
      </c>
      <c r="AL457" s="416">
        <f t="shared" si="218"/>
        <v>0</v>
      </c>
      <c r="AM457" s="416">
        <f t="shared" si="219"/>
        <v>0</v>
      </c>
      <c r="AN457" s="416">
        <f t="shared" si="220"/>
        <v>0</v>
      </c>
      <c r="AO457" s="416">
        <f t="shared" si="221"/>
        <v>0</v>
      </c>
      <c r="AP457" s="476" t="str">
        <f t="shared" si="222"/>
        <v xml:space="preserve"> </v>
      </c>
      <c r="AQ457" s="419" t="str">
        <f t="shared" si="223"/>
        <v xml:space="preserve"> </v>
      </c>
      <c r="AR457" s="419" t="str">
        <f t="shared" si="224"/>
        <v xml:space="preserve"> </v>
      </c>
      <c r="AS457" s="419" t="str">
        <f t="shared" si="225"/>
        <v xml:space="preserve"> </v>
      </c>
      <c r="AT457" s="419" t="str">
        <f t="shared" si="226"/>
        <v xml:space="preserve"> </v>
      </c>
      <c r="AU457" s="419" t="str">
        <f t="shared" si="227"/>
        <v xml:space="preserve"> </v>
      </c>
      <c r="AV457" s="420" t="str">
        <f t="shared" si="228"/>
        <v xml:space="preserve"> </v>
      </c>
      <c r="AW457" s="447" t="str">
        <f t="shared" si="229"/>
        <v/>
      </c>
      <c r="AX457" s="422" t="str">
        <f t="shared" si="230"/>
        <v/>
      </c>
      <c r="AY457" s="448" t="str">
        <f t="shared" si="231"/>
        <v/>
      </c>
      <c r="AZ457" s="449" t="str">
        <f t="shared" si="232"/>
        <v/>
      </c>
      <c r="BA457" s="450" t="str">
        <f t="shared" si="233"/>
        <v/>
      </c>
      <c r="BB457" s="451" t="str">
        <f t="shared" si="234"/>
        <v/>
      </c>
      <c r="BC457" s="452" t="str">
        <f t="shared" si="235"/>
        <v/>
      </c>
      <c r="BD457" s="451" t="str">
        <f t="shared" si="236"/>
        <v/>
      </c>
      <c r="BE457" s="453" t="str">
        <f t="shared" si="237"/>
        <v/>
      </c>
      <c r="BF457" s="451" t="str">
        <f t="shared" si="238"/>
        <v/>
      </c>
      <c r="BG457" s="452" t="str">
        <f t="shared" si="239"/>
        <v/>
      </c>
      <c r="BH457" s="454" t="str">
        <f t="shared" si="240"/>
        <v/>
      </c>
      <c r="BI457" s="431"/>
      <c r="BQ457" s="455" t="s">
        <v>3341</v>
      </c>
    </row>
    <row r="458" spans="1:140" ht="18.75" x14ac:dyDescent="0.3">
      <c r="A458" s="477"/>
      <c r="B458" s="478"/>
      <c r="C458" s="479">
        <v>445</v>
      </c>
      <c r="D458" s="480"/>
      <c r="E458" s="500"/>
      <c r="F458" s="481"/>
      <c r="G458" s="462"/>
      <c r="H458" s="463"/>
      <c r="I458" s="501"/>
      <c r="J458" s="497"/>
      <c r="K458" s="465"/>
      <c r="L458" s="466"/>
      <c r="M458" s="439"/>
      <c r="N458" s="399" t="str">
        <f t="shared" si="209"/>
        <v/>
      </c>
      <c r="O458" s="484"/>
      <c r="P458" s="484"/>
      <c r="Q458" s="484"/>
      <c r="R458" s="484"/>
      <c r="S458" s="484"/>
      <c r="T458" s="466"/>
      <c r="U458" s="485"/>
      <c r="V458" s="494"/>
      <c r="W458" s="495"/>
      <c r="X458" s="496"/>
      <c r="Y458" s="404">
        <f t="shared" si="210"/>
        <v>0</v>
      </c>
      <c r="Z458" s="405">
        <f t="shared" si="211"/>
        <v>0</v>
      </c>
      <c r="AA458" s="486"/>
      <c r="AB458" s="442">
        <f t="shared" si="212"/>
        <v>0</v>
      </c>
      <c r="AC458" s="487"/>
      <c r="AD458" s="409" t="str">
        <f t="shared" si="213"/>
        <v/>
      </c>
      <c r="AE458" s="410">
        <f t="shared" si="214"/>
        <v>0</v>
      </c>
      <c r="AF458" s="507"/>
      <c r="AG458" s="505"/>
      <c r="AH458" s="489"/>
      <c r="AI458" s="413">
        <f t="shared" si="215"/>
        <v>0</v>
      </c>
      <c r="AJ458" s="414">
        <f t="shared" si="216"/>
        <v>0</v>
      </c>
      <c r="AK458" s="415">
        <f t="shared" si="217"/>
        <v>0</v>
      </c>
      <c r="AL458" s="416">
        <f t="shared" si="218"/>
        <v>0</v>
      </c>
      <c r="AM458" s="416">
        <f t="shared" si="219"/>
        <v>0</v>
      </c>
      <c r="AN458" s="416">
        <f t="shared" si="220"/>
        <v>0</v>
      </c>
      <c r="AO458" s="416">
        <f t="shared" si="221"/>
        <v>0</v>
      </c>
      <c r="AP458" s="476" t="str">
        <f t="shared" si="222"/>
        <v xml:space="preserve"> </v>
      </c>
      <c r="AQ458" s="419" t="str">
        <f t="shared" si="223"/>
        <v xml:space="preserve"> </v>
      </c>
      <c r="AR458" s="419" t="str">
        <f t="shared" si="224"/>
        <v xml:space="preserve"> </v>
      </c>
      <c r="AS458" s="419" t="str">
        <f t="shared" si="225"/>
        <v xml:space="preserve"> </v>
      </c>
      <c r="AT458" s="419" t="str">
        <f t="shared" si="226"/>
        <v xml:space="preserve"> </v>
      </c>
      <c r="AU458" s="419" t="str">
        <f t="shared" si="227"/>
        <v xml:space="preserve"> </v>
      </c>
      <c r="AV458" s="420" t="str">
        <f t="shared" si="228"/>
        <v xml:space="preserve"> </v>
      </c>
      <c r="AW458" s="447" t="str">
        <f t="shared" si="229"/>
        <v/>
      </c>
      <c r="AX458" s="422" t="str">
        <f t="shared" si="230"/>
        <v/>
      </c>
      <c r="AY458" s="448" t="str">
        <f t="shared" si="231"/>
        <v/>
      </c>
      <c r="AZ458" s="449" t="str">
        <f t="shared" si="232"/>
        <v/>
      </c>
      <c r="BA458" s="450" t="str">
        <f t="shared" si="233"/>
        <v/>
      </c>
      <c r="BB458" s="451" t="str">
        <f t="shared" si="234"/>
        <v/>
      </c>
      <c r="BC458" s="452" t="str">
        <f t="shared" si="235"/>
        <v/>
      </c>
      <c r="BD458" s="451" t="str">
        <f t="shared" si="236"/>
        <v/>
      </c>
      <c r="BE458" s="453" t="str">
        <f t="shared" si="237"/>
        <v/>
      </c>
      <c r="BF458" s="451" t="str">
        <f t="shared" si="238"/>
        <v/>
      </c>
      <c r="BG458" s="452" t="str">
        <f t="shared" si="239"/>
        <v/>
      </c>
      <c r="BH458" s="454" t="str">
        <f t="shared" si="240"/>
        <v/>
      </c>
      <c r="BI458" s="431"/>
      <c r="BQ458" s="455" t="s">
        <v>3342</v>
      </c>
    </row>
    <row r="459" spans="1:140" ht="18.75" x14ac:dyDescent="0.3">
      <c r="A459" s="477"/>
      <c r="B459" s="478"/>
      <c r="C459" s="469">
        <v>446</v>
      </c>
      <c r="D459" s="480"/>
      <c r="E459" s="516"/>
      <c r="F459" s="481"/>
      <c r="G459" s="462"/>
      <c r="H459" s="463"/>
      <c r="I459" s="501"/>
      <c r="J459" s="497"/>
      <c r="K459" s="465"/>
      <c r="L459" s="466"/>
      <c r="M459" s="439"/>
      <c r="N459" s="399" t="str">
        <f t="shared" si="209"/>
        <v/>
      </c>
      <c r="O459" s="484"/>
      <c r="P459" s="484"/>
      <c r="Q459" s="484"/>
      <c r="R459" s="484"/>
      <c r="S459" s="484"/>
      <c r="T459" s="466"/>
      <c r="U459" s="485"/>
      <c r="V459" s="494"/>
      <c r="W459" s="495"/>
      <c r="X459" s="496"/>
      <c r="Y459" s="404">
        <f t="shared" si="210"/>
        <v>0</v>
      </c>
      <c r="Z459" s="405">
        <f t="shared" si="211"/>
        <v>0</v>
      </c>
      <c r="AA459" s="486"/>
      <c r="AB459" s="442">
        <f t="shared" si="212"/>
        <v>0</v>
      </c>
      <c r="AC459" s="487"/>
      <c r="AD459" s="409" t="str">
        <f t="shared" si="213"/>
        <v/>
      </c>
      <c r="AE459" s="410">
        <f t="shared" si="214"/>
        <v>0</v>
      </c>
      <c r="AF459" s="507"/>
      <c r="AG459" s="505"/>
      <c r="AH459" s="489"/>
      <c r="AI459" s="413">
        <f t="shared" si="215"/>
        <v>0</v>
      </c>
      <c r="AJ459" s="414">
        <f t="shared" si="216"/>
        <v>0</v>
      </c>
      <c r="AK459" s="415">
        <f t="shared" si="217"/>
        <v>0</v>
      </c>
      <c r="AL459" s="416">
        <f t="shared" si="218"/>
        <v>0</v>
      </c>
      <c r="AM459" s="416">
        <f t="shared" si="219"/>
        <v>0</v>
      </c>
      <c r="AN459" s="416">
        <f t="shared" si="220"/>
        <v>0</v>
      </c>
      <c r="AO459" s="416">
        <f t="shared" si="221"/>
        <v>0</v>
      </c>
      <c r="AP459" s="476" t="str">
        <f t="shared" si="222"/>
        <v xml:space="preserve"> </v>
      </c>
      <c r="AQ459" s="419" t="str">
        <f t="shared" si="223"/>
        <v xml:space="preserve"> </v>
      </c>
      <c r="AR459" s="419" t="str">
        <f t="shared" si="224"/>
        <v xml:space="preserve"> </v>
      </c>
      <c r="AS459" s="419" t="str">
        <f t="shared" si="225"/>
        <v xml:space="preserve"> </v>
      </c>
      <c r="AT459" s="419" t="str">
        <f t="shared" si="226"/>
        <v xml:space="preserve"> </v>
      </c>
      <c r="AU459" s="419" t="str">
        <f t="shared" si="227"/>
        <v xml:space="preserve"> </v>
      </c>
      <c r="AV459" s="420" t="str">
        <f t="shared" si="228"/>
        <v xml:space="preserve"> </v>
      </c>
      <c r="AW459" s="447" t="str">
        <f t="shared" si="229"/>
        <v/>
      </c>
      <c r="AX459" s="422" t="str">
        <f t="shared" si="230"/>
        <v/>
      </c>
      <c r="AY459" s="448" t="str">
        <f t="shared" si="231"/>
        <v/>
      </c>
      <c r="AZ459" s="449" t="str">
        <f t="shared" si="232"/>
        <v/>
      </c>
      <c r="BA459" s="450" t="str">
        <f t="shared" si="233"/>
        <v/>
      </c>
      <c r="BB459" s="451" t="str">
        <f t="shared" si="234"/>
        <v/>
      </c>
      <c r="BC459" s="452" t="str">
        <f t="shared" si="235"/>
        <v/>
      </c>
      <c r="BD459" s="451" t="str">
        <f t="shared" si="236"/>
        <v/>
      </c>
      <c r="BE459" s="453" t="str">
        <f t="shared" si="237"/>
        <v/>
      </c>
      <c r="BF459" s="451" t="str">
        <f t="shared" si="238"/>
        <v/>
      </c>
      <c r="BG459" s="452" t="str">
        <f t="shared" si="239"/>
        <v/>
      </c>
      <c r="BH459" s="454" t="str">
        <f t="shared" si="240"/>
        <v/>
      </c>
      <c r="BI459" s="431"/>
      <c r="BQ459" s="455" t="s">
        <v>3343</v>
      </c>
    </row>
    <row r="460" spans="1:140" ht="18.75" x14ac:dyDescent="0.3">
      <c r="A460" s="477"/>
      <c r="B460" s="478"/>
      <c r="C460" s="479">
        <v>447</v>
      </c>
      <c r="D460" s="480"/>
      <c r="E460" s="500"/>
      <c r="F460" s="481"/>
      <c r="G460" s="462"/>
      <c r="H460" s="463"/>
      <c r="I460" s="501"/>
      <c r="J460" s="497"/>
      <c r="K460" s="465"/>
      <c r="L460" s="466"/>
      <c r="M460" s="439"/>
      <c r="N460" s="399" t="str">
        <f t="shared" si="209"/>
        <v/>
      </c>
      <c r="O460" s="484"/>
      <c r="P460" s="484"/>
      <c r="Q460" s="484"/>
      <c r="R460" s="484"/>
      <c r="S460" s="484"/>
      <c r="T460" s="466"/>
      <c r="U460" s="485"/>
      <c r="V460" s="494"/>
      <c r="W460" s="495"/>
      <c r="X460" s="496"/>
      <c r="Y460" s="404">
        <f t="shared" si="210"/>
        <v>0</v>
      </c>
      <c r="Z460" s="405">
        <f t="shared" si="211"/>
        <v>0</v>
      </c>
      <c r="AA460" s="486"/>
      <c r="AB460" s="442">
        <f t="shared" si="212"/>
        <v>0</v>
      </c>
      <c r="AC460" s="487"/>
      <c r="AD460" s="409" t="str">
        <f t="shared" si="213"/>
        <v/>
      </c>
      <c r="AE460" s="410">
        <f t="shared" si="214"/>
        <v>0</v>
      </c>
      <c r="AF460" s="507"/>
      <c r="AG460" s="505"/>
      <c r="AH460" s="489"/>
      <c r="AI460" s="413">
        <f t="shared" si="215"/>
        <v>0</v>
      </c>
      <c r="AJ460" s="414">
        <f t="shared" si="216"/>
        <v>0</v>
      </c>
      <c r="AK460" s="415">
        <f t="shared" si="217"/>
        <v>0</v>
      </c>
      <c r="AL460" s="416">
        <f t="shared" si="218"/>
        <v>0</v>
      </c>
      <c r="AM460" s="416">
        <f t="shared" si="219"/>
        <v>0</v>
      </c>
      <c r="AN460" s="416">
        <f t="shared" si="220"/>
        <v>0</v>
      </c>
      <c r="AO460" s="416">
        <f t="shared" si="221"/>
        <v>0</v>
      </c>
      <c r="AP460" s="476" t="str">
        <f t="shared" si="222"/>
        <v xml:space="preserve"> </v>
      </c>
      <c r="AQ460" s="419" t="str">
        <f t="shared" si="223"/>
        <v xml:space="preserve"> </v>
      </c>
      <c r="AR460" s="419" t="str">
        <f t="shared" si="224"/>
        <v xml:space="preserve"> </v>
      </c>
      <c r="AS460" s="419" t="str">
        <f t="shared" si="225"/>
        <v xml:space="preserve"> </v>
      </c>
      <c r="AT460" s="419" t="str">
        <f t="shared" si="226"/>
        <v xml:space="preserve"> </v>
      </c>
      <c r="AU460" s="419" t="str">
        <f t="shared" si="227"/>
        <v xml:space="preserve"> </v>
      </c>
      <c r="AV460" s="420" t="str">
        <f t="shared" si="228"/>
        <v xml:space="preserve"> </v>
      </c>
      <c r="AW460" s="447" t="str">
        <f t="shared" si="229"/>
        <v/>
      </c>
      <c r="AX460" s="422" t="str">
        <f t="shared" si="230"/>
        <v/>
      </c>
      <c r="AY460" s="448" t="str">
        <f t="shared" si="231"/>
        <v/>
      </c>
      <c r="AZ460" s="449" t="str">
        <f t="shared" si="232"/>
        <v/>
      </c>
      <c r="BA460" s="450" t="str">
        <f t="shared" si="233"/>
        <v/>
      </c>
      <c r="BB460" s="451" t="str">
        <f t="shared" si="234"/>
        <v/>
      </c>
      <c r="BC460" s="452" t="str">
        <f t="shared" si="235"/>
        <v/>
      </c>
      <c r="BD460" s="451" t="str">
        <f t="shared" si="236"/>
        <v/>
      </c>
      <c r="BE460" s="453" t="str">
        <f t="shared" si="237"/>
        <v/>
      </c>
      <c r="BF460" s="451" t="str">
        <f t="shared" si="238"/>
        <v/>
      </c>
      <c r="BG460" s="452" t="str">
        <f t="shared" si="239"/>
        <v/>
      </c>
      <c r="BH460" s="454" t="str">
        <f t="shared" si="240"/>
        <v/>
      </c>
      <c r="BI460" s="431"/>
      <c r="BQ460" s="455" t="s">
        <v>3344</v>
      </c>
    </row>
    <row r="461" spans="1:140" ht="18.75" x14ac:dyDescent="0.3">
      <c r="A461" s="477"/>
      <c r="B461" s="478"/>
      <c r="C461" s="479">
        <v>448</v>
      </c>
      <c r="D461" s="480"/>
      <c r="E461" s="500"/>
      <c r="F461" s="481"/>
      <c r="G461" s="462"/>
      <c r="H461" s="463"/>
      <c r="I461" s="501"/>
      <c r="J461" s="497"/>
      <c r="K461" s="465"/>
      <c r="L461" s="466"/>
      <c r="M461" s="439"/>
      <c r="N461" s="399" t="str">
        <f t="shared" si="209"/>
        <v/>
      </c>
      <c r="O461" s="484"/>
      <c r="P461" s="484"/>
      <c r="Q461" s="484"/>
      <c r="R461" s="484"/>
      <c r="S461" s="484"/>
      <c r="T461" s="466"/>
      <c r="U461" s="485"/>
      <c r="V461" s="494"/>
      <c r="W461" s="495"/>
      <c r="X461" s="496"/>
      <c r="Y461" s="404">
        <f t="shared" si="210"/>
        <v>0</v>
      </c>
      <c r="Z461" s="405">
        <f t="shared" si="211"/>
        <v>0</v>
      </c>
      <c r="AA461" s="486"/>
      <c r="AB461" s="442">
        <f t="shared" si="212"/>
        <v>0</v>
      </c>
      <c r="AC461" s="487"/>
      <c r="AD461" s="409" t="str">
        <f t="shared" si="213"/>
        <v/>
      </c>
      <c r="AE461" s="410">
        <f t="shared" si="214"/>
        <v>0</v>
      </c>
      <c r="AF461" s="507"/>
      <c r="AG461" s="505"/>
      <c r="AH461" s="489"/>
      <c r="AI461" s="413">
        <f t="shared" si="215"/>
        <v>0</v>
      </c>
      <c r="AJ461" s="414">
        <f t="shared" si="216"/>
        <v>0</v>
      </c>
      <c r="AK461" s="415">
        <f t="shared" si="217"/>
        <v>0</v>
      </c>
      <c r="AL461" s="416">
        <f t="shared" si="218"/>
        <v>0</v>
      </c>
      <c r="AM461" s="416">
        <f t="shared" si="219"/>
        <v>0</v>
      </c>
      <c r="AN461" s="416">
        <f t="shared" si="220"/>
        <v>0</v>
      </c>
      <c r="AO461" s="416">
        <f t="shared" si="221"/>
        <v>0</v>
      </c>
      <c r="AP461" s="476" t="str">
        <f t="shared" si="222"/>
        <v xml:space="preserve"> </v>
      </c>
      <c r="AQ461" s="419" t="str">
        <f t="shared" si="223"/>
        <v xml:space="preserve"> </v>
      </c>
      <c r="AR461" s="419" t="str">
        <f t="shared" si="224"/>
        <v xml:space="preserve"> </v>
      </c>
      <c r="AS461" s="419" t="str">
        <f t="shared" si="225"/>
        <v xml:space="preserve"> </v>
      </c>
      <c r="AT461" s="419" t="str">
        <f t="shared" si="226"/>
        <v xml:space="preserve"> </v>
      </c>
      <c r="AU461" s="419" t="str">
        <f t="shared" si="227"/>
        <v xml:space="preserve"> </v>
      </c>
      <c r="AV461" s="420" t="str">
        <f t="shared" si="228"/>
        <v xml:space="preserve"> </v>
      </c>
      <c r="AW461" s="447" t="str">
        <f t="shared" si="229"/>
        <v/>
      </c>
      <c r="AX461" s="422" t="str">
        <f t="shared" si="230"/>
        <v/>
      </c>
      <c r="AY461" s="448" t="str">
        <f t="shared" si="231"/>
        <v/>
      </c>
      <c r="AZ461" s="449" t="str">
        <f t="shared" si="232"/>
        <v/>
      </c>
      <c r="BA461" s="450" t="str">
        <f t="shared" si="233"/>
        <v/>
      </c>
      <c r="BB461" s="451" t="str">
        <f t="shared" si="234"/>
        <v/>
      </c>
      <c r="BC461" s="452" t="str">
        <f t="shared" si="235"/>
        <v/>
      </c>
      <c r="BD461" s="451" t="str">
        <f t="shared" si="236"/>
        <v/>
      </c>
      <c r="BE461" s="453" t="str">
        <f t="shared" si="237"/>
        <v/>
      </c>
      <c r="BF461" s="451" t="str">
        <f t="shared" si="238"/>
        <v/>
      </c>
      <c r="BG461" s="452" t="str">
        <f t="shared" si="239"/>
        <v/>
      </c>
      <c r="BH461" s="454" t="str">
        <f t="shared" si="240"/>
        <v/>
      </c>
      <c r="BI461" s="431"/>
      <c r="BQ461" s="455" t="s">
        <v>3345</v>
      </c>
    </row>
    <row r="462" spans="1:140" ht="18.75" x14ac:dyDescent="0.3">
      <c r="A462" s="477"/>
      <c r="B462" s="478"/>
      <c r="C462" s="469">
        <v>449</v>
      </c>
      <c r="D462" s="517"/>
      <c r="E462" s="530"/>
      <c r="F462" s="481"/>
      <c r="G462" s="518"/>
      <c r="H462" s="510"/>
      <c r="I462" s="511"/>
      <c r="J462" s="512"/>
      <c r="K462" s="513"/>
      <c r="L462" s="514"/>
      <c r="M462" s="519"/>
      <c r="N462" s="399" t="str">
        <f t="shared" ref="N462:N525" si="241">IF((NETWORKDAYS(G462,M462)&gt;0),(NETWORKDAYS(G462,M462)),"")</f>
        <v/>
      </c>
      <c r="O462" s="484"/>
      <c r="P462" s="484"/>
      <c r="Q462" s="484"/>
      <c r="R462" s="484"/>
      <c r="S462" s="484"/>
      <c r="T462" s="514"/>
      <c r="U462" s="520"/>
      <c r="V462" s="494"/>
      <c r="W462" s="521"/>
      <c r="X462" s="495"/>
      <c r="Y462" s="404">
        <f t="shared" si="210"/>
        <v>0</v>
      </c>
      <c r="Z462" s="405">
        <f t="shared" si="211"/>
        <v>0</v>
      </c>
      <c r="AA462" s="522"/>
      <c r="AB462" s="442">
        <f t="shared" si="212"/>
        <v>0</v>
      </c>
      <c r="AC462" s="487"/>
      <c r="AD462" s="409" t="str">
        <f t="shared" si="213"/>
        <v/>
      </c>
      <c r="AE462" s="410">
        <f t="shared" si="214"/>
        <v>0</v>
      </c>
      <c r="AF462" s="523"/>
      <c r="AG462" s="524"/>
      <c r="AH462" s="507"/>
      <c r="AI462" s="413">
        <f t="shared" si="215"/>
        <v>0</v>
      </c>
      <c r="AJ462" s="414">
        <f t="shared" si="216"/>
        <v>0</v>
      </c>
      <c r="AK462" s="415">
        <f t="shared" si="217"/>
        <v>0</v>
      </c>
      <c r="AL462" s="416">
        <f t="shared" si="218"/>
        <v>0</v>
      </c>
      <c r="AM462" s="416">
        <f t="shared" si="219"/>
        <v>0</v>
      </c>
      <c r="AN462" s="416">
        <f t="shared" si="220"/>
        <v>0</v>
      </c>
      <c r="AO462" s="416">
        <f t="shared" si="221"/>
        <v>0</v>
      </c>
      <c r="AP462" s="476" t="str">
        <f t="shared" si="222"/>
        <v xml:space="preserve"> </v>
      </c>
      <c r="AQ462" s="419" t="str">
        <f t="shared" si="223"/>
        <v xml:space="preserve"> </v>
      </c>
      <c r="AR462" s="419" t="str">
        <f t="shared" si="224"/>
        <v xml:space="preserve"> </v>
      </c>
      <c r="AS462" s="419" t="str">
        <f t="shared" si="225"/>
        <v xml:space="preserve"> </v>
      </c>
      <c r="AT462" s="419" t="str">
        <f t="shared" si="226"/>
        <v xml:space="preserve"> </v>
      </c>
      <c r="AU462" s="419" t="str">
        <f t="shared" si="227"/>
        <v xml:space="preserve"> </v>
      </c>
      <c r="AV462" s="420" t="str">
        <f t="shared" si="228"/>
        <v xml:space="preserve"> </v>
      </c>
      <c r="AW462" s="447" t="str">
        <f t="shared" si="229"/>
        <v/>
      </c>
      <c r="AX462" s="422" t="str">
        <f t="shared" si="230"/>
        <v/>
      </c>
      <c r="AY462" s="448" t="str">
        <f t="shared" si="231"/>
        <v/>
      </c>
      <c r="AZ462" s="449" t="str">
        <f t="shared" si="232"/>
        <v/>
      </c>
      <c r="BA462" s="450" t="str">
        <f t="shared" si="233"/>
        <v/>
      </c>
      <c r="BB462" s="451" t="str">
        <f t="shared" si="234"/>
        <v/>
      </c>
      <c r="BC462" s="452" t="str">
        <f t="shared" si="235"/>
        <v/>
      </c>
      <c r="BD462" s="451" t="str">
        <f t="shared" si="236"/>
        <v/>
      </c>
      <c r="BE462" s="453" t="str">
        <f t="shared" si="237"/>
        <v/>
      </c>
      <c r="BF462" s="451" t="str">
        <f t="shared" si="238"/>
        <v/>
      </c>
      <c r="BG462" s="452" t="str">
        <f t="shared" si="239"/>
        <v/>
      </c>
      <c r="BH462" s="454" t="str">
        <f t="shared" si="240"/>
        <v/>
      </c>
      <c r="BI462" s="431"/>
      <c r="BQ462" s="455" t="s">
        <v>2558</v>
      </c>
    </row>
    <row r="463" spans="1:140" s="535" customFormat="1" ht="18.75" x14ac:dyDescent="0.3">
      <c r="A463" s="477"/>
      <c r="B463" s="478"/>
      <c r="C463" s="469">
        <v>450</v>
      </c>
      <c r="D463" s="480"/>
      <c r="E463" s="531"/>
      <c r="F463" s="481"/>
      <c r="G463" s="462"/>
      <c r="H463" s="525"/>
      <c r="I463" s="501"/>
      <c r="J463" s="497"/>
      <c r="K463" s="465"/>
      <c r="L463" s="466"/>
      <c r="M463" s="439"/>
      <c r="N463" s="399" t="str">
        <f t="shared" si="241"/>
        <v/>
      </c>
      <c r="O463" s="484"/>
      <c r="P463" s="484"/>
      <c r="Q463" s="484"/>
      <c r="R463" s="484"/>
      <c r="S463" s="484"/>
      <c r="T463" s="484"/>
      <c r="U463" s="466"/>
      <c r="V463" s="494"/>
      <c r="W463" s="495"/>
      <c r="X463" s="495"/>
      <c r="Y463" s="404">
        <f t="shared" si="210"/>
        <v>0</v>
      </c>
      <c r="Z463" s="405">
        <f t="shared" si="211"/>
        <v>0</v>
      </c>
      <c r="AA463" s="486"/>
      <c r="AB463" s="442">
        <f t="shared" si="212"/>
        <v>0</v>
      </c>
      <c r="AC463" s="487"/>
      <c r="AD463" s="409" t="str">
        <f t="shared" si="213"/>
        <v/>
      </c>
      <c r="AE463" s="410">
        <f t="shared" si="214"/>
        <v>0</v>
      </c>
      <c r="AF463" s="507"/>
      <c r="AG463" s="526"/>
      <c r="AH463" s="507"/>
      <c r="AI463" s="413">
        <f t="shared" si="215"/>
        <v>0</v>
      </c>
      <c r="AJ463" s="414">
        <f t="shared" si="216"/>
        <v>0</v>
      </c>
      <c r="AK463" s="415">
        <f t="shared" si="217"/>
        <v>0</v>
      </c>
      <c r="AL463" s="416">
        <f t="shared" si="218"/>
        <v>0</v>
      </c>
      <c r="AM463" s="416">
        <f t="shared" si="219"/>
        <v>0</v>
      </c>
      <c r="AN463" s="416">
        <f t="shared" si="220"/>
        <v>0</v>
      </c>
      <c r="AO463" s="416">
        <f t="shared" si="221"/>
        <v>0</v>
      </c>
      <c r="AP463" s="476" t="str">
        <f t="shared" si="222"/>
        <v xml:space="preserve"> </v>
      </c>
      <c r="AQ463" s="419" t="str">
        <f t="shared" si="223"/>
        <v xml:space="preserve"> </v>
      </c>
      <c r="AR463" s="419" t="str">
        <f t="shared" si="224"/>
        <v xml:space="preserve"> </v>
      </c>
      <c r="AS463" s="419" t="str">
        <f t="shared" si="225"/>
        <v xml:space="preserve"> </v>
      </c>
      <c r="AT463" s="419" t="str">
        <f t="shared" si="226"/>
        <v xml:space="preserve"> </v>
      </c>
      <c r="AU463" s="419" t="str">
        <f t="shared" si="227"/>
        <v xml:space="preserve"> </v>
      </c>
      <c r="AV463" s="420" t="str">
        <f t="shared" si="228"/>
        <v xml:space="preserve"> </v>
      </c>
      <c r="AW463" s="447" t="str">
        <f t="shared" si="229"/>
        <v/>
      </c>
      <c r="AX463" s="422" t="str">
        <f t="shared" si="230"/>
        <v/>
      </c>
      <c r="AY463" s="448" t="str">
        <f t="shared" si="231"/>
        <v/>
      </c>
      <c r="AZ463" s="449" t="str">
        <f t="shared" si="232"/>
        <v/>
      </c>
      <c r="BA463" s="450" t="str">
        <f t="shared" si="233"/>
        <v/>
      </c>
      <c r="BB463" s="451" t="str">
        <f t="shared" si="234"/>
        <v/>
      </c>
      <c r="BC463" s="452" t="str">
        <f t="shared" si="235"/>
        <v/>
      </c>
      <c r="BD463" s="451" t="str">
        <f t="shared" si="236"/>
        <v/>
      </c>
      <c r="BE463" s="453" t="str">
        <f t="shared" si="237"/>
        <v/>
      </c>
      <c r="BF463" s="451" t="str">
        <f t="shared" si="238"/>
        <v/>
      </c>
      <c r="BG463" s="452" t="str">
        <f t="shared" si="239"/>
        <v/>
      </c>
      <c r="BH463" s="454" t="str">
        <f t="shared" si="240"/>
        <v/>
      </c>
      <c r="BI463" s="431"/>
      <c r="BJ463" s="33"/>
      <c r="BK463" s="33"/>
      <c r="BL463" s="33"/>
      <c r="BM463" s="33"/>
      <c r="BN463" s="33"/>
      <c r="BO463" s="33"/>
      <c r="BP463" s="33"/>
      <c r="BQ463" s="455" t="s">
        <v>3346</v>
      </c>
      <c r="BR463" s="33"/>
      <c r="BS463" s="33"/>
      <c r="BT463" s="33"/>
      <c r="BU463" s="33"/>
      <c r="BV463" s="33"/>
      <c r="BW463" s="33"/>
      <c r="BX463" s="33"/>
      <c r="BY463" s="33"/>
      <c r="BZ463" s="33"/>
      <c r="CA463" s="33"/>
      <c r="CB463" s="33"/>
      <c r="CC463" s="33"/>
      <c r="CD463" s="34"/>
      <c r="CE463" s="34"/>
      <c r="CF463" s="354"/>
      <c r="CG463" s="354"/>
      <c r="CH463" s="354"/>
      <c r="CI463" s="352"/>
      <c r="CJ463" s="352"/>
      <c r="CK463" s="352"/>
      <c r="CL463" s="352"/>
      <c r="CM463" s="352"/>
      <c r="CN463" s="352"/>
      <c r="CO463" s="352"/>
      <c r="CP463" s="352"/>
      <c r="CQ463" s="352"/>
      <c r="CR463" s="352"/>
      <c r="CS463" s="352"/>
      <c r="CT463" s="352"/>
      <c r="CU463" s="352"/>
      <c r="CV463" s="352"/>
      <c r="CW463" s="352"/>
      <c r="CX463" s="352"/>
      <c r="CY463" s="352"/>
      <c r="CZ463" s="352"/>
      <c r="DA463" s="352"/>
      <c r="DB463" s="352"/>
      <c r="DC463" s="352"/>
      <c r="DD463" s="352"/>
      <c r="DE463" s="352"/>
      <c r="DF463" s="352"/>
      <c r="DG463" s="352"/>
      <c r="DH463" s="352"/>
      <c r="DI463" s="352"/>
      <c r="DJ463" s="352"/>
      <c r="DK463" s="352"/>
      <c r="DL463" s="352"/>
      <c r="DM463" s="352"/>
      <c r="DN463" s="352"/>
      <c r="DO463" s="352"/>
      <c r="DP463" s="352"/>
      <c r="DQ463" s="352"/>
      <c r="DR463" s="352"/>
      <c r="DS463" s="352"/>
      <c r="DT463" s="352"/>
      <c r="DU463" s="352"/>
      <c r="DV463" s="352"/>
      <c r="DW463" s="352"/>
      <c r="DX463" s="352"/>
      <c r="DY463" s="352"/>
      <c r="DZ463" s="352"/>
      <c r="EA463" s="352"/>
      <c r="EB463" s="352"/>
      <c r="EC463" s="352"/>
      <c r="ED463" s="352"/>
      <c r="EE463" s="352"/>
      <c r="EF463" s="352"/>
      <c r="EG463" s="352"/>
      <c r="EH463" s="352"/>
      <c r="EI463" s="352"/>
      <c r="EJ463" s="352"/>
    </row>
    <row r="464" spans="1:140" ht="18.75" x14ac:dyDescent="0.3">
      <c r="A464" s="386"/>
      <c r="B464" s="387"/>
      <c r="C464" s="469">
        <v>451</v>
      </c>
      <c r="D464" s="470"/>
      <c r="E464" s="532"/>
      <c r="F464" s="391"/>
      <c r="G464" s="392"/>
      <c r="H464" s="393"/>
      <c r="I464" s="394"/>
      <c r="J464" s="395"/>
      <c r="K464" s="396"/>
      <c r="L464" s="397"/>
      <c r="M464" s="439"/>
      <c r="N464" s="399" t="str">
        <f t="shared" si="241"/>
        <v/>
      </c>
      <c r="O464" s="527"/>
      <c r="P464" s="473"/>
      <c r="Q464" s="473"/>
      <c r="R464" s="473"/>
      <c r="S464" s="473"/>
      <c r="T464" s="473"/>
      <c r="U464" s="474"/>
      <c r="V464" s="441"/>
      <c r="W464" s="403"/>
      <c r="X464" s="403"/>
      <c r="Y464" s="404">
        <f t="shared" si="210"/>
        <v>0</v>
      </c>
      <c r="Z464" s="405">
        <f t="shared" si="211"/>
        <v>0</v>
      </c>
      <c r="AA464" s="486"/>
      <c r="AB464" s="442">
        <f t="shared" si="212"/>
        <v>0</v>
      </c>
      <c r="AC464" s="487"/>
      <c r="AD464" s="409" t="str">
        <f t="shared" si="213"/>
        <v/>
      </c>
      <c r="AE464" s="410">
        <f t="shared" si="214"/>
        <v>0</v>
      </c>
      <c r="AF464" s="507"/>
      <c r="AG464" s="505"/>
      <c r="AH464" s="489"/>
      <c r="AI464" s="413">
        <f t="shared" si="215"/>
        <v>0</v>
      </c>
      <c r="AJ464" s="414">
        <f t="shared" si="216"/>
        <v>0</v>
      </c>
      <c r="AK464" s="415">
        <f t="shared" si="217"/>
        <v>0</v>
      </c>
      <c r="AL464" s="416">
        <f t="shared" si="218"/>
        <v>0</v>
      </c>
      <c r="AM464" s="416">
        <f t="shared" si="219"/>
        <v>0</v>
      </c>
      <c r="AN464" s="416">
        <f t="shared" si="220"/>
        <v>0</v>
      </c>
      <c r="AO464" s="416">
        <f t="shared" si="221"/>
        <v>0</v>
      </c>
      <c r="AP464" s="476" t="str">
        <f t="shared" si="222"/>
        <v xml:space="preserve"> </v>
      </c>
      <c r="AQ464" s="419" t="str">
        <f t="shared" si="223"/>
        <v xml:space="preserve"> </v>
      </c>
      <c r="AR464" s="419" t="str">
        <f t="shared" si="224"/>
        <v xml:space="preserve"> </v>
      </c>
      <c r="AS464" s="419" t="str">
        <f t="shared" si="225"/>
        <v xml:space="preserve"> </v>
      </c>
      <c r="AT464" s="419" t="str">
        <f t="shared" si="226"/>
        <v xml:space="preserve"> </v>
      </c>
      <c r="AU464" s="419" t="str">
        <f t="shared" si="227"/>
        <v xml:space="preserve"> </v>
      </c>
      <c r="AV464" s="420" t="str">
        <f t="shared" si="228"/>
        <v xml:space="preserve"> </v>
      </c>
      <c r="AW464" s="447" t="str">
        <f t="shared" si="229"/>
        <v/>
      </c>
      <c r="AX464" s="422" t="str">
        <f t="shared" si="230"/>
        <v/>
      </c>
      <c r="AY464" s="448" t="str">
        <f t="shared" si="231"/>
        <v/>
      </c>
      <c r="AZ464" s="449" t="str">
        <f t="shared" si="232"/>
        <v/>
      </c>
      <c r="BA464" s="450" t="str">
        <f t="shared" si="233"/>
        <v/>
      </c>
      <c r="BB464" s="451" t="str">
        <f t="shared" si="234"/>
        <v/>
      </c>
      <c r="BC464" s="452" t="str">
        <f t="shared" si="235"/>
        <v/>
      </c>
      <c r="BD464" s="451" t="str">
        <f t="shared" si="236"/>
        <v/>
      </c>
      <c r="BE464" s="453" t="str">
        <f t="shared" si="237"/>
        <v/>
      </c>
      <c r="BF464" s="451" t="str">
        <f t="shared" si="238"/>
        <v/>
      </c>
      <c r="BG464" s="452" t="str">
        <f t="shared" si="239"/>
        <v/>
      </c>
      <c r="BH464" s="454" t="str">
        <f t="shared" si="240"/>
        <v/>
      </c>
      <c r="BI464" s="431"/>
      <c r="BQ464" s="455" t="s">
        <v>3347</v>
      </c>
    </row>
    <row r="465" spans="1:140" ht="18.75" x14ac:dyDescent="0.3">
      <c r="A465" s="386"/>
      <c r="B465" s="387"/>
      <c r="C465" s="469">
        <v>452</v>
      </c>
      <c r="D465" s="470"/>
      <c r="E465" s="533"/>
      <c r="F465" s="391"/>
      <c r="G465" s="392"/>
      <c r="H465" s="493"/>
      <c r="I465" s="394"/>
      <c r="J465" s="395"/>
      <c r="K465" s="396"/>
      <c r="L465" s="397"/>
      <c r="M465" s="398"/>
      <c r="N465" s="399" t="str">
        <f t="shared" si="241"/>
        <v/>
      </c>
      <c r="O465" s="473"/>
      <c r="P465" s="473"/>
      <c r="Q465" s="473"/>
      <c r="R465" s="473"/>
      <c r="S465" s="473"/>
      <c r="T465" s="474"/>
      <c r="U465" s="475"/>
      <c r="V465" s="441"/>
      <c r="W465" s="403"/>
      <c r="X465" s="403"/>
      <c r="Y465" s="404">
        <f t="shared" si="210"/>
        <v>0</v>
      </c>
      <c r="Z465" s="405">
        <f t="shared" si="211"/>
        <v>0</v>
      </c>
      <c r="AA465" s="406"/>
      <c r="AB465" s="442">
        <f t="shared" si="212"/>
        <v>0</v>
      </c>
      <c r="AC465" s="443"/>
      <c r="AD465" s="409" t="str">
        <f t="shared" si="213"/>
        <v/>
      </c>
      <c r="AE465" s="410">
        <f t="shared" si="214"/>
        <v>0</v>
      </c>
      <c r="AF465" s="411"/>
      <c r="AG465" s="444"/>
      <c r="AH465" s="445"/>
      <c r="AI465" s="413">
        <f t="shared" si="215"/>
        <v>0</v>
      </c>
      <c r="AJ465" s="414">
        <f t="shared" si="216"/>
        <v>0</v>
      </c>
      <c r="AK465" s="415">
        <f t="shared" si="217"/>
        <v>0</v>
      </c>
      <c r="AL465" s="416">
        <f t="shared" si="218"/>
        <v>0</v>
      </c>
      <c r="AM465" s="416">
        <f t="shared" si="219"/>
        <v>0</v>
      </c>
      <c r="AN465" s="416">
        <f t="shared" si="220"/>
        <v>0</v>
      </c>
      <c r="AO465" s="416">
        <f t="shared" si="221"/>
        <v>0</v>
      </c>
      <c r="AP465" s="476" t="str">
        <f t="shared" si="222"/>
        <v xml:space="preserve"> </v>
      </c>
      <c r="AQ465" s="419" t="str">
        <f t="shared" si="223"/>
        <v xml:space="preserve"> </v>
      </c>
      <c r="AR465" s="419" t="str">
        <f t="shared" si="224"/>
        <v xml:space="preserve"> </v>
      </c>
      <c r="AS465" s="419" t="str">
        <f t="shared" si="225"/>
        <v xml:space="preserve"> </v>
      </c>
      <c r="AT465" s="419" t="str">
        <f t="shared" si="226"/>
        <v xml:space="preserve"> </v>
      </c>
      <c r="AU465" s="419" t="str">
        <f t="shared" si="227"/>
        <v xml:space="preserve"> </v>
      </c>
      <c r="AV465" s="420" t="str">
        <f t="shared" si="228"/>
        <v xml:space="preserve"> </v>
      </c>
      <c r="AW465" s="447" t="str">
        <f t="shared" si="229"/>
        <v/>
      </c>
      <c r="AX465" s="422" t="str">
        <f t="shared" si="230"/>
        <v/>
      </c>
      <c r="AY465" s="448" t="str">
        <f t="shared" si="231"/>
        <v/>
      </c>
      <c r="AZ465" s="449" t="str">
        <f t="shared" si="232"/>
        <v/>
      </c>
      <c r="BA465" s="450" t="str">
        <f t="shared" si="233"/>
        <v/>
      </c>
      <c r="BB465" s="451" t="str">
        <f t="shared" si="234"/>
        <v/>
      </c>
      <c r="BC465" s="452" t="str">
        <f t="shared" si="235"/>
        <v/>
      </c>
      <c r="BD465" s="451" t="str">
        <f t="shared" si="236"/>
        <v/>
      </c>
      <c r="BE465" s="453" t="str">
        <f t="shared" si="237"/>
        <v/>
      </c>
      <c r="BF465" s="451" t="str">
        <f t="shared" si="238"/>
        <v/>
      </c>
      <c r="BG465" s="452" t="str">
        <f t="shared" si="239"/>
        <v/>
      </c>
      <c r="BH465" s="454" t="str">
        <f t="shared" si="240"/>
        <v/>
      </c>
      <c r="BI465" s="431"/>
      <c r="BQ465" s="455" t="s">
        <v>3348</v>
      </c>
    </row>
    <row r="466" spans="1:140" ht="18.75" x14ac:dyDescent="0.3">
      <c r="A466" s="386"/>
      <c r="B466" s="387"/>
      <c r="C466" s="469">
        <v>453</v>
      </c>
      <c r="D466" s="470"/>
      <c r="E466" s="533"/>
      <c r="F466" s="391"/>
      <c r="G466" s="462"/>
      <c r="H466" s="463"/>
      <c r="I466" s="501"/>
      <c r="J466" s="497"/>
      <c r="K466" s="465"/>
      <c r="L466" s="466"/>
      <c r="M466" s="439"/>
      <c r="N466" s="399" t="str">
        <f t="shared" si="241"/>
        <v/>
      </c>
      <c r="O466" s="473"/>
      <c r="P466" s="473"/>
      <c r="Q466" s="473"/>
      <c r="R466" s="473"/>
      <c r="S466" s="473"/>
      <c r="T466" s="474"/>
      <c r="U466" s="475"/>
      <c r="V466" s="441"/>
      <c r="W466" s="403"/>
      <c r="X466" s="403"/>
      <c r="Y466" s="404">
        <f t="shared" si="210"/>
        <v>0</v>
      </c>
      <c r="Z466" s="405">
        <f t="shared" si="211"/>
        <v>0</v>
      </c>
      <c r="AA466" s="406"/>
      <c r="AB466" s="442">
        <f t="shared" si="212"/>
        <v>0</v>
      </c>
      <c r="AC466" s="443"/>
      <c r="AD466" s="409" t="str">
        <f t="shared" si="213"/>
        <v/>
      </c>
      <c r="AE466" s="410">
        <f t="shared" si="214"/>
        <v>0</v>
      </c>
      <c r="AF466" s="411"/>
      <c r="AG466" s="444"/>
      <c r="AH466" s="445"/>
      <c r="AI466" s="413">
        <f t="shared" si="215"/>
        <v>0</v>
      </c>
      <c r="AJ466" s="414">
        <f t="shared" si="216"/>
        <v>0</v>
      </c>
      <c r="AK466" s="415">
        <f t="shared" si="217"/>
        <v>0</v>
      </c>
      <c r="AL466" s="416">
        <f t="shared" si="218"/>
        <v>0</v>
      </c>
      <c r="AM466" s="416">
        <f t="shared" si="219"/>
        <v>0</v>
      </c>
      <c r="AN466" s="416">
        <f t="shared" si="220"/>
        <v>0</v>
      </c>
      <c r="AO466" s="416">
        <f t="shared" si="221"/>
        <v>0</v>
      </c>
      <c r="AP466" s="476" t="str">
        <f t="shared" si="222"/>
        <v xml:space="preserve"> </v>
      </c>
      <c r="AQ466" s="419" t="str">
        <f t="shared" si="223"/>
        <v xml:space="preserve"> </v>
      </c>
      <c r="AR466" s="419" t="str">
        <f t="shared" si="224"/>
        <v xml:space="preserve"> </v>
      </c>
      <c r="AS466" s="419" t="str">
        <f t="shared" si="225"/>
        <v xml:space="preserve"> </v>
      </c>
      <c r="AT466" s="419" t="str">
        <f t="shared" si="226"/>
        <v xml:space="preserve"> </v>
      </c>
      <c r="AU466" s="419" t="str">
        <f t="shared" si="227"/>
        <v xml:space="preserve"> </v>
      </c>
      <c r="AV466" s="420" t="str">
        <f t="shared" si="228"/>
        <v xml:space="preserve"> </v>
      </c>
      <c r="AW466" s="447" t="str">
        <f t="shared" si="229"/>
        <v/>
      </c>
      <c r="AX466" s="422" t="str">
        <f t="shared" si="230"/>
        <v/>
      </c>
      <c r="AY466" s="448" t="str">
        <f t="shared" si="231"/>
        <v/>
      </c>
      <c r="AZ466" s="449" t="str">
        <f t="shared" si="232"/>
        <v/>
      </c>
      <c r="BA466" s="450" t="str">
        <f t="shared" si="233"/>
        <v/>
      </c>
      <c r="BB466" s="451" t="str">
        <f t="shared" si="234"/>
        <v/>
      </c>
      <c r="BC466" s="452" t="str">
        <f t="shared" si="235"/>
        <v/>
      </c>
      <c r="BD466" s="451" t="str">
        <f t="shared" si="236"/>
        <v/>
      </c>
      <c r="BE466" s="453" t="str">
        <f t="shared" si="237"/>
        <v/>
      </c>
      <c r="BF466" s="451" t="str">
        <f t="shared" si="238"/>
        <v/>
      </c>
      <c r="BG466" s="452" t="str">
        <f t="shared" si="239"/>
        <v/>
      </c>
      <c r="BH466" s="454" t="str">
        <f t="shared" si="240"/>
        <v/>
      </c>
      <c r="BI466" s="431"/>
      <c r="BQ466" s="455" t="s">
        <v>3349</v>
      </c>
    </row>
    <row r="467" spans="1:140" ht="18.75" x14ac:dyDescent="0.3">
      <c r="A467" s="386"/>
      <c r="B467" s="387"/>
      <c r="C467" s="469">
        <v>454</v>
      </c>
      <c r="D467" s="470"/>
      <c r="E467" s="533"/>
      <c r="F467" s="391"/>
      <c r="G467" s="462"/>
      <c r="H467" s="463"/>
      <c r="I467" s="501"/>
      <c r="J467" s="497"/>
      <c r="K467" s="465"/>
      <c r="L467" s="466"/>
      <c r="M467" s="439"/>
      <c r="N467" s="399" t="str">
        <f t="shared" si="241"/>
        <v/>
      </c>
      <c r="O467" s="473"/>
      <c r="P467" s="473"/>
      <c r="Q467" s="473"/>
      <c r="R467" s="473"/>
      <c r="S467" s="473"/>
      <c r="T467" s="474"/>
      <c r="U467" s="475"/>
      <c r="V467" s="441"/>
      <c r="W467" s="403"/>
      <c r="X467" s="403"/>
      <c r="Y467" s="404">
        <f t="shared" si="210"/>
        <v>0</v>
      </c>
      <c r="Z467" s="405">
        <f t="shared" si="211"/>
        <v>0</v>
      </c>
      <c r="AA467" s="406"/>
      <c r="AB467" s="442">
        <f t="shared" si="212"/>
        <v>0</v>
      </c>
      <c r="AC467" s="443"/>
      <c r="AD467" s="409" t="str">
        <f t="shared" si="213"/>
        <v/>
      </c>
      <c r="AE467" s="410">
        <f t="shared" si="214"/>
        <v>0</v>
      </c>
      <c r="AF467" s="411"/>
      <c r="AG467" s="444"/>
      <c r="AH467" s="445"/>
      <c r="AI467" s="413">
        <f t="shared" si="215"/>
        <v>0</v>
      </c>
      <c r="AJ467" s="414">
        <f t="shared" si="216"/>
        <v>0</v>
      </c>
      <c r="AK467" s="415">
        <f t="shared" si="217"/>
        <v>0</v>
      </c>
      <c r="AL467" s="416">
        <f t="shared" si="218"/>
        <v>0</v>
      </c>
      <c r="AM467" s="416">
        <f t="shared" si="219"/>
        <v>0</v>
      </c>
      <c r="AN467" s="416">
        <f t="shared" si="220"/>
        <v>0</v>
      </c>
      <c r="AO467" s="416">
        <f t="shared" si="221"/>
        <v>0</v>
      </c>
      <c r="AP467" s="476" t="str">
        <f t="shared" si="222"/>
        <v xml:space="preserve"> </v>
      </c>
      <c r="AQ467" s="419" t="str">
        <f t="shared" si="223"/>
        <v xml:space="preserve"> </v>
      </c>
      <c r="AR467" s="419" t="str">
        <f t="shared" si="224"/>
        <v xml:space="preserve"> </v>
      </c>
      <c r="AS467" s="419" t="str">
        <f t="shared" si="225"/>
        <v xml:space="preserve"> </v>
      </c>
      <c r="AT467" s="419" t="str">
        <f t="shared" si="226"/>
        <v xml:space="preserve"> </v>
      </c>
      <c r="AU467" s="419" t="str">
        <f t="shared" si="227"/>
        <v xml:space="preserve"> </v>
      </c>
      <c r="AV467" s="420" t="str">
        <f t="shared" si="228"/>
        <v xml:space="preserve"> </v>
      </c>
      <c r="AW467" s="447" t="str">
        <f t="shared" si="229"/>
        <v/>
      </c>
      <c r="AX467" s="422" t="str">
        <f t="shared" si="230"/>
        <v/>
      </c>
      <c r="AY467" s="448" t="str">
        <f t="shared" si="231"/>
        <v/>
      </c>
      <c r="AZ467" s="449" t="str">
        <f t="shared" si="232"/>
        <v/>
      </c>
      <c r="BA467" s="450" t="str">
        <f t="shared" si="233"/>
        <v/>
      </c>
      <c r="BB467" s="451" t="str">
        <f t="shared" si="234"/>
        <v/>
      </c>
      <c r="BC467" s="452" t="str">
        <f t="shared" si="235"/>
        <v/>
      </c>
      <c r="BD467" s="451" t="str">
        <f t="shared" si="236"/>
        <v/>
      </c>
      <c r="BE467" s="453" t="str">
        <f t="shared" si="237"/>
        <v/>
      </c>
      <c r="BF467" s="451" t="str">
        <f t="shared" si="238"/>
        <v/>
      </c>
      <c r="BG467" s="452" t="str">
        <f t="shared" si="239"/>
        <v/>
      </c>
      <c r="BH467" s="454" t="str">
        <f t="shared" si="240"/>
        <v/>
      </c>
      <c r="BI467" s="431"/>
      <c r="BQ467" s="455" t="s">
        <v>3350</v>
      </c>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36"/>
      <c r="EE467" s="36"/>
      <c r="EF467" s="36"/>
      <c r="EG467" s="36"/>
      <c r="EH467" s="36"/>
      <c r="EI467" s="36"/>
      <c r="EJ467" s="36"/>
    </row>
    <row r="468" spans="1:140" ht="18.75" x14ac:dyDescent="0.3">
      <c r="A468" s="477"/>
      <c r="B468" s="478"/>
      <c r="C468" s="479">
        <v>455</v>
      </c>
      <c r="D468" s="480"/>
      <c r="E468" s="500"/>
      <c r="F468" s="481"/>
      <c r="G468" s="462"/>
      <c r="H468" s="463"/>
      <c r="I468" s="501"/>
      <c r="J468" s="497"/>
      <c r="K468" s="465"/>
      <c r="L468" s="466"/>
      <c r="M468" s="439"/>
      <c r="N468" s="399" t="str">
        <f t="shared" si="241"/>
        <v/>
      </c>
      <c r="O468" s="484"/>
      <c r="P468" s="484"/>
      <c r="Q468" s="484"/>
      <c r="R468" s="484"/>
      <c r="S468" s="484"/>
      <c r="T468" s="466"/>
      <c r="U468" s="485"/>
      <c r="V468" s="441"/>
      <c r="W468" s="403"/>
      <c r="X468" s="403"/>
      <c r="Y468" s="404">
        <f t="shared" si="210"/>
        <v>0</v>
      </c>
      <c r="Z468" s="405">
        <f t="shared" si="211"/>
        <v>0</v>
      </c>
      <c r="AA468" s="486"/>
      <c r="AB468" s="442">
        <f t="shared" si="212"/>
        <v>0</v>
      </c>
      <c r="AC468" s="487"/>
      <c r="AD468" s="409" t="str">
        <f t="shared" si="213"/>
        <v/>
      </c>
      <c r="AE468" s="410">
        <f t="shared" si="214"/>
        <v>0</v>
      </c>
      <c r="AF468" s="507"/>
      <c r="AG468" s="505"/>
      <c r="AH468" s="489"/>
      <c r="AI468" s="413">
        <f t="shared" si="215"/>
        <v>0</v>
      </c>
      <c r="AJ468" s="414">
        <f t="shared" si="216"/>
        <v>0</v>
      </c>
      <c r="AK468" s="415">
        <f t="shared" si="217"/>
        <v>0</v>
      </c>
      <c r="AL468" s="416">
        <f t="shared" si="218"/>
        <v>0</v>
      </c>
      <c r="AM468" s="416">
        <f t="shared" si="219"/>
        <v>0</v>
      </c>
      <c r="AN468" s="416">
        <f t="shared" si="220"/>
        <v>0</v>
      </c>
      <c r="AO468" s="416">
        <f t="shared" si="221"/>
        <v>0</v>
      </c>
      <c r="AP468" s="476" t="str">
        <f t="shared" si="222"/>
        <v xml:space="preserve"> </v>
      </c>
      <c r="AQ468" s="419" t="str">
        <f t="shared" si="223"/>
        <v xml:space="preserve"> </v>
      </c>
      <c r="AR468" s="419" t="str">
        <f t="shared" si="224"/>
        <v xml:space="preserve"> </v>
      </c>
      <c r="AS468" s="419" t="str">
        <f t="shared" si="225"/>
        <v xml:space="preserve"> </v>
      </c>
      <c r="AT468" s="419" t="str">
        <f t="shared" si="226"/>
        <v xml:space="preserve"> </v>
      </c>
      <c r="AU468" s="419" t="str">
        <f t="shared" si="227"/>
        <v xml:space="preserve"> </v>
      </c>
      <c r="AV468" s="420" t="str">
        <f t="shared" si="228"/>
        <v xml:space="preserve"> </v>
      </c>
      <c r="AW468" s="447" t="str">
        <f t="shared" si="229"/>
        <v/>
      </c>
      <c r="AX468" s="422" t="str">
        <f t="shared" si="230"/>
        <v/>
      </c>
      <c r="AY468" s="448" t="str">
        <f t="shared" si="231"/>
        <v/>
      </c>
      <c r="AZ468" s="449" t="str">
        <f t="shared" si="232"/>
        <v/>
      </c>
      <c r="BA468" s="450" t="str">
        <f t="shared" si="233"/>
        <v/>
      </c>
      <c r="BB468" s="451" t="str">
        <f t="shared" si="234"/>
        <v/>
      </c>
      <c r="BC468" s="452" t="str">
        <f t="shared" si="235"/>
        <v/>
      </c>
      <c r="BD468" s="451" t="str">
        <f t="shared" si="236"/>
        <v/>
      </c>
      <c r="BE468" s="453" t="str">
        <f t="shared" si="237"/>
        <v/>
      </c>
      <c r="BF468" s="451" t="str">
        <f t="shared" si="238"/>
        <v/>
      </c>
      <c r="BG468" s="452" t="str">
        <f t="shared" si="239"/>
        <v/>
      </c>
      <c r="BH468" s="454" t="str">
        <f t="shared" si="240"/>
        <v/>
      </c>
      <c r="BI468" s="431"/>
      <c r="BQ468" s="455" t="s">
        <v>3351</v>
      </c>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36"/>
      <c r="EE468" s="36"/>
      <c r="EF468" s="36"/>
      <c r="EG468" s="36"/>
      <c r="EH468" s="36"/>
      <c r="EI468" s="36"/>
      <c r="EJ468" s="36"/>
    </row>
    <row r="469" spans="1:140" ht="18.75" x14ac:dyDescent="0.3">
      <c r="A469" s="477"/>
      <c r="B469" s="478"/>
      <c r="C469" s="469">
        <v>456</v>
      </c>
      <c r="D469" s="480"/>
      <c r="E469" s="500"/>
      <c r="F469" s="481"/>
      <c r="G469" s="462"/>
      <c r="H469" s="463"/>
      <c r="I469" s="501"/>
      <c r="J469" s="497"/>
      <c r="K469" s="465"/>
      <c r="L469" s="466"/>
      <c r="M469" s="439"/>
      <c r="N469" s="399" t="str">
        <f t="shared" si="241"/>
        <v/>
      </c>
      <c r="O469" s="484"/>
      <c r="P469" s="484"/>
      <c r="Q469" s="484"/>
      <c r="R469" s="484"/>
      <c r="S469" s="484"/>
      <c r="T469" s="466"/>
      <c r="U469" s="485"/>
      <c r="V469" s="494"/>
      <c r="W469" s="495"/>
      <c r="X469" s="496"/>
      <c r="Y469" s="404">
        <f t="shared" si="210"/>
        <v>0</v>
      </c>
      <c r="Z469" s="405">
        <f t="shared" si="211"/>
        <v>0</v>
      </c>
      <c r="AA469" s="486"/>
      <c r="AB469" s="442">
        <f t="shared" si="212"/>
        <v>0</v>
      </c>
      <c r="AC469" s="487"/>
      <c r="AD469" s="409" t="str">
        <f t="shared" si="213"/>
        <v/>
      </c>
      <c r="AE469" s="410">
        <f t="shared" si="214"/>
        <v>0</v>
      </c>
      <c r="AF469" s="507"/>
      <c r="AG469" s="505"/>
      <c r="AH469" s="489"/>
      <c r="AI469" s="413">
        <f t="shared" si="215"/>
        <v>0</v>
      </c>
      <c r="AJ469" s="414">
        <f t="shared" si="216"/>
        <v>0</v>
      </c>
      <c r="AK469" s="415">
        <f t="shared" si="217"/>
        <v>0</v>
      </c>
      <c r="AL469" s="416">
        <f t="shared" si="218"/>
        <v>0</v>
      </c>
      <c r="AM469" s="416">
        <f t="shared" si="219"/>
        <v>0</v>
      </c>
      <c r="AN469" s="416">
        <f t="shared" si="220"/>
        <v>0</v>
      </c>
      <c r="AO469" s="416">
        <f t="shared" si="221"/>
        <v>0</v>
      </c>
      <c r="AP469" s="476" t="str">
        <f t="shared" si="222"/>
        <v xml:space="preserve"> </v>
      </c>
      <c r="AQ469" s="419" t="str">
        <f t="shared" si="223"/>
        <v xml:space="preserve"> </v>
      </c>
      <c r="AR469" s="419" t="str">
        <f t="shared" si="224"/>
        <v xml:space="preserve"> </v>
      </c>
      <c r="AS469" s="419" t="str">
        <f t="shared" si="225"/>
        <v xml:space="preserve"> </v>
      </c>
      <c r="AT469" s="419" t="str">
        <f t="shared" si="226"/>
        <v xml:space="preserve"> </v>
      </c>
      <c r="AU469" s="419" t="str">
        <f t="shared" si="227"/>
        <v xml:space="preserve"> </v>
      </c>
      <c r="AV469" s="420" t="str">
        <f t="shared" si="228"/>
        <v xml:space="preserve"> </v>
      </c>
      <c r="AW469" s="447" t="str">
        <f t="shared" si="229"/>
        <v/>
      </c>
      <c r="AX469" s="422" t="str">
        <f t="shared" si="230"/>
        <v/>
      </c>
      <c r="AY469" s="448" t="str">
        <f t="shared" si="231"/>
        <v/>
      </c>
      <c r="AZ469" s="449" t="str">
        <f t="shared" si="232"/>
        <v/>
      </c>
      <c r="BA469" s="450" t="str">
        <f t="shared" si="233"/>
        <v/>
      </c>
      <c r="BB469" s="451" t="str">
        <f t="shared" si="234"/>
        <v/>
      </c>
      <c r="BC469" s="452" t="str">
        <f t="shared" si="235"/>
        <v/>
      </c>
      <c r="BD469" s="451" t="str">
        <f t="shared" si="236"/>
        <v/>
      </c>
      <c r="BE469" s="453" t="str">
        <f t="shared" si="237"/>
        <v/>
      </c>
      <c r="BF469" s="451" t="str">
        <f t="shared" si="238"/>
        <v/>
      </c>
      <c r="BG469" s="452" t="str">
        <f t="shared" si="239"/>
        <v/>
      </c>
      <c r="BH469" s="454" t="str">
        <f t="shared" si="240"/>
        <v/>
      </c>
      <c r="BI469" s="431"/>
      <c r="BQ469" s="455" t="s">
        <v>3352</v>
      </c>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c r="DL469" s="36"/>
      <c r="DM469" s="36"/>
      <c r="DN469" s="36"/>
      <c r="DO469" s="36"/>
      <c r="DP469" s="36"/>
      <c r="DQ469" s="36"/>
      <c r="DR469" s="36"/>
      <c r="DS469" s="36"/>
      <c r="DT469" s="36"/>
      <c r="DU469" s="36"/>
      <c r="DV469" s="36"/>
      <c r="DW469" s="36"/>
      <c r="DX469" s="36"/>
      <c r="DY469" s="36"/>
      <c r="DZ469" s="36"/>
      <c r="EA469" s="36"/>
      <c r="EB469" s="36"/>
      <c r="EC469" s="36"/>
      <c r="ED469" s="36"/>
      <c r="EE469" s="36"/>
      <c r="EF469" s="36"/>
      <c r="EG469" s="36"/>
      <c r="EH469" s="36"/>
      <c r="EI469" s="36"/>
      <c r="EJ469" s="36"/>
    </row>
    <row r="470" spans="1:140" ht="18.75" x14ac:dyDescent="0.3">
      <c r="A470" s="477"/>
      <c r="B470" s="478"/>
      <c r="C470" s="479">
        <v>457</v>
      </c>
      <c r="D470" s="480"/>
      <c r="E470" s="500"/>
      <c r="F470" s="481"/>
      <c r="G470" s="462"/>
      <c r="H470" s="463"/>
      <c r="I470" s="501"/>
      <c r="J470" s="497"/>
      <c r="K470" s="465"/>
      <c r="L470" s="466"/>
      <c r="M470" s="439"/>
      <c r="N470" s="399" t="str">
        <f t="shared" si="241"/>
        <v/>
      </c>
      <c r="O470" s="484"/>
      <c r="P470" s="484"/>
      <c r="Q470" s="484"/>
      <c r="R470" s="484"/>
      <c r="S470" s="484"/>
      <c r="T470" s="466"/>
      <c r="U470" s="485"/>
      <c r="V470" s="494"/>
      <c r="W470" s="495"/>
      <c r="X470" s="496"/>
      <c r="Y470" s="404">
        <f t="shared" si="210"/>
        <v>0</v>
      </c>
      <c r="Z470" s="405">
        <f t="shared" si="211"/>
        <v>0</v>
      </c>
      <c r="AA470" s="486"/>
      <c r="AB470" s="442">
        <f t="shared" si="212"/>
        <v>0</v>
      </c>
      <c r="AC470" s="487"/>
      <c r="AD470" s="409" t="str">
        <f t="shared" si="213"/>
        <v/>
      </c>
      <c r="AE470" s="410">
        <f t="shared" si="214"/>
        <v>0</v>
      </c>
      <c r="AF470" s="507"/>
      <c r="AG470" s="505"/>
      <c r="AH470" s="489"/>
      <c r="AI470" s="413">
        <f t="shared" si="215"/>
        <v>0</v>
      </c>
      <c r="AJ470" s="414">
        <f t="shared" si="216"/>
        <v>0</v>
      </c>
      <c r="AK470" s="415">
        <f t="shared" si="217"/>
        <v>0</v>
      </c>
      <c r="AL470" s="416">
        <f t="shared" si="218"/>
        <v>0</v>
      </c>
      <c r="AM470" s="416">
        <f t="shared" si="219"/>
        <v>0</v>
      </c>
      <c r="AN470" s="416">
        <f t="shared" si="220"/>
        <v>0</v>
      </c>
      <c r="AO470" s="416">
        <f t="shared" si="221"/>
        <v>0</v>
      </c>
      <c r="AP470" s="476" t="str">
        <f t="shared" si="222"/>
        <v xml:space="preserve"> </v>
      </c>
      <c r="AQ470" s="419" t="str">
        <f t="shared" si="223"/>
        <v xml:space="preserve"> </v>
      </c>
      <c r="AR470" s="419" t="str">
        <f t="shared" si="224"/>
        <v xml:space="preserve"> </v>
      </c>
      <c r="AS470" s="419" t="str">
        <f t="shared" si="225"/>
        <v xml:space="preserve"> </v>
      </c>
      <c r="AT470" s="419" t="str">
        <f t="shared" si="226"/>
        <v xml:space="preserve"> </v>
      </c>
      <c r="AU470" s="419" t="str">
        <f t="shared" si="227"/>
        <v xml:space="preserve"> </v>
      </c>
      <c r="AV470" s="420" t="str">
        <f t="shared" si="228"/>
        <v xml:space="preserve"> </v>
      </c>
      <c r="AW470" s="447" t="str">
        <f t="shared" si="229"/>
        <v/>
      </c>
      <c r="AX470" s="422" t="str">
        <f t="shared" si="230"/>
        <v/>
      </c>
      <c r="AY470" s="448" t="str">
        <f t="shared" si="231"/>
        <v/>
      </c>
      <c r="AZ470" s="449" t="str">
        <f t="shared" si="232"/>
        <v/>
      </c>
      <c r="BA470" s="450" t="str">
        <f t="shared" si="233"/>
        <v/>
      </c>
      <c r="BB470" s="451" t="str">
        <f t="shared" si="234"/>
        <v/>
      </c>
      <c r="BC470" s="452" t="str">
        <f t="shared" si="235"/>
        <v/>
      </c>
      <c r="BD470" s="451" t="str">
        <f t="shared" si="236"/>
        <v/>
      </c>
      <c r="BE470" s="453" t="str">
        <f t="shared" si="237"/>
        <v/>
      </c>
      <c r="BF470" s="451" t="str">
        <f t="shared" si="238"/>
        <v/>
      </c>
      <c r="BG470" s="452" t="str">
        <f t="shared" si="239"/>
        <v/>
      </c>
      <c r="BH470" s="454" t="str">
        <f t="shared" si="240"/>
        <v/>
      </c>
      <c r="BI470" s="431"/>
      <c r="BQ470" s="455" t="s">
        <v>3353</v>
      </c>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36"/>
      <c r="EF470" s="36"/>
      <c r="EG470" s="36"/>
      <c r="EH470" s="36"/>
      <c r="EI470" s="36"/>
      <c r="EJ470" s="36"/>
    </row>
    <row r="471" spans="1:140" ht="18.75" x14ac:dyDescent="0.3">
      <c r="A471" s="477"/>
      <c r="B471" s="478"/>
      <c r="C471" s="479">
        <v>458</v>
      </c>
      <c r="D471" s="498"/>
      <c r="E471" s="515"/>
      <c r="F471" s="481"/>
      <c r="G471" s="462"/>
      <c r="H471" s="463"/>
      <c r="I471" s="501"/>
      <c r="J471" s="497"/>
      <c r="K471" s="465"/>
      <c r="L471" s="466"/>
      <c r="M471" s="439"/>
      <c r="N471" s="399" t="str">
        <f t="shared" si="241"/>
        <v/>
      </c>
      <c r="O471" s="484"/>
      <c r="P471" s="484"/>
      <c r="Q471" s="484"/>
      <c r="R471" s="484"/>
      <c r="S471" s="484"/>
      <c r="T471" s="466"/>
      <c r="U471" s="485"/>
      <c r="V471" s="494"/>
      <c r="W471" s="495"/>
      <c r="X471" s="496"/>
      <c r="Y471" s="404">
        <f t="shared" si="210"/>
        <v>0</v>
      </c>
      <c r="Z471" s="405">
        <f t="shared" si="211"/>
        <v>0</v>
      </c>
      <c r="AA471" s="486"/>
      <c r="AB471" s="442">
        <f t="shared" si="212"/>
        <v>0</v>
      </c>
      <c r="AC471" s="487"/>
      <c r="AD471" s="409" t="str">
        <f t="shared" si="213"/>
        <v/>
      </c>
      <c r="AE471" s="410">
        <f t="shared" si="214"/>
        <v>0</v>
      </c>
      <c r="AF471" s="507"/>
      <c r="AG471" s="505"/>
      <c r="AH471" s="489"/>
      <c r="AI471" s="413">
        <f t="shared" si="215"/>
        <v>0</v>
      </c>
      <c r="AJ471" s="414">
        <f t="shared" si="216"/>
        <v>0</v>
      </c>
      <c r="AK471" s="415">
        <f t="shared" si="217"/>
        <v>0</v>
      </c>
      <c r="AL471" s="416">
        <f t="shared" si="218"/>
        <v>0</v>
      </c>
      <c r="AM471" s="416">
        <f t="shared" si="219"/>
        <v>0</v>
      </c>
      <c r="AN471" s="416">
        <f t="shared" si="220"/>
        <v>0</v>
      </c>
      <c r="AO471" s="416">
        <f t="shared" si="221"/>
        <v>0</v>
      </c>
      <c r="AP471" s="476" t="str">
        <f t="shared" si="222"/>
        <v xml:space="preserve"> </v>
      </c>
      <c r="AQ471" s="419" t="str">
        <f t="shared" si="223"/>
        <v xml:space="preserve"> </v>
      </c>
      <c r="AR471" s="419" t="str">
        <f t="shared" si="224"/>
        <v xml:space="preserve"> </v>
      </c>
      <c r="AS471" s="419" t="str">
        <f t="shared" si="225"/>
        <v xml:space="preserve"> </v>
      </c>
      <c r="AT471" s="419" t="str">
        <f t="shared" si="226"/>
        <v xml:space="preserve"> </v>
      </c>
      <c r="AU471" s="419" t="str">
        <f t="shared" si="227"/>
        <v xml:space="preserve"> </v>
      </c>
      <c r="AV471" s="420" t="str">
        <f t="shared" si="228"/>
        <v xml:space="preserve"> </v>
      </c>
      <c r="AW471" s="447" t="str">
        <f t="shared" si="229"/>
        <v/>
      </c>
      <c r="AX471" s="422" t="str">
        <f t="shared" si="230"/>
        <v/>
      </c>
      <c r="AY471" s="448" t="str">
        <f t="shared" si="231"/>
        <v/>
      </c>
      <c r="AZ471" s="449" t="str">
        <f t="shared" si="232"/>
        <v/>
      </c>
      <c r="BA471" s="450" t="str">
        <f t="shared" si="233"/>
        <v/>
      </c>
      <c r="BB471" s="451" t="str">
        <f t="shared" si="234"/>
        <v/>
      </c>
      <c r="BC471" s="452" t="str">
        <f t="shared" si="235"/>
        <v/>
      </c>
      <c r="BD471" s="451" t="str">
        <f t="shared" si="236"/>
        <v/>
      </c>
      <c r="BE471" s="453" t="str">
        <f t="shared" si="237"/>
        <v/>
      </c>
      <c r="BF471" s="451" t="str">
        <f t="shared" si="238"/>
        <v/>
      </c>
      <c r="BG471" s="452" t="str">
        <f t="shared" si="239"/>
        <v/>
      </c>
      <c r="BH471" s="454" t="str">
        <f t="shared" si="240"/>
        <v/>
      </c>
      <c r="BI471" s="431"/>
      <c r="BQ471" s="455" t="s">
        <v>3354</v>
      </c>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36"/>
      <c r="EF471" s="36"/>
      <c r="EG471" s="36"/>
      <c r="EH471" s="36"/>
      <c r="EI471" s="36"/>
      <c r="EJ471" s="36"/>
    </row>
    <row r="472" spans="1:140" ht="18.75" x14ac:dyDescent="0.3">
      <c r="A472" s="477"/>
      <c r="B472" s="478"/>
      <c r="C472" s="469">
        <v>459</v>
      </c>
      <c r="D472" s="534"/>
      <c r="E472" s="500"/>
      <c r="F472" s="481"/>
      <c r="G472" s="462"/>
      <c r="H472" s="463"/>
      <c r="I472" s="501"/>
      <c r="J472" s="497"/>
      <c r="K472" s="465"/>
      <c r="L472" s="466"/>
      <c r="M472" s="439"/>
      <c r="N472" s="399" t="str">
        <f t="shared" si="241"/>
        <v/>
      </c>
      <c r="O472" s="484"/>
      <c r="P472" s="484"/>
      <c r="Q472" s="484"/>
      <c r="R472" s="484"/>
      <c r="S472" s="484"/>
      <c r="T472" s="466"/>
      <c r="U472" s="485"/>
      <c r="V472" s="494"/>
      <c r="W472" s="495"/>
      <c r="X472" s="496"/>
      <c r="Y472" s="404">
        <f t="shared" si="210"/>
        <v>0</v>
      </c>
      <c r="Z472" s="405">
        <f t="shared" si="211"/>
        <v>0</v>
      </c>
      <c r="AA472" s="486"/>
      <c r="AB472" s="442">
        <f t="shared" si="212"/>
        <v>0</v>
      </c>
      <c r="AC472" s="487"/>
      <c r="AD472" s="409" t="str">
        <f t="shared" si="213"/>
        <v/>
      </c>
      <c r="AE472" s="410">
        <f t="shared" si="214"/>
        <v>0</v>
      </c>
      <c r="AF472" s="507"/>
      <c r="AG472" s="505"/>
      <c r="AH472" s="489"/>
      <c r="AI472" s="413">
        <f t="shared" si="215"/>
        <v>0</v>
      </c>
      <c r="AJ472" s="414">
        <f t="shared" si="216"/>
        <v>0</v>
      </c>
      <c r="AK472" s="415">
        <f t="shared" si="217"/>
        <v>0</v>
      </c>
      <c r="AL472" s="416">
        <f t="shared" si="218"/>
        <v>0</v>
      </c>
      <c r="AM472" s="416">
        <f t="shared" si="219"/>
        <v>0</v>
      </c>
      <c r="AN472" s="416">
        <f t="shared" si="220"/>
        <v>0</v>
      </c>
      <c r="AO472" s="416">
        <f t="shared" si="221"/>
        <v>0</v>
      </c>
      <c r="AP472" s="476" t="str">
        <f t="shared" si="222"/>
        <v xml:space="preserve"> </v>
      </c>
      <c r="AQ472" s="419" t="str">
        <f t="shared" si="223"/>
        <v xml:space="preserve"> </v>
      </c>
      <c r="AR472" s="419" t="str">
        <f t="shared" si="224"/>
        <v xml:space="preserve"> </v>
      </c>
      <c r="AS472" s="419" t="str">
        <f t="shared" si="225"/>
        <v xml:space="preserve"> </v>
      </c>
      <c r="AT472" s="419" t="str">
        <f t="shared" si="226"/>
        <v xml:space="preserve"> </v>
      </c>
      <c r="AU472" s="419" t="str">
        <f t="shared" si="227"/>
        <v xml:space="preserve"> </v>
      </c>
      <c r="AV472" s="420" t="str">
        <f t="shared" si="228"/>
        <v xml:space="preserve"> </v>
      </c>
      <c r="AW472" s="447" t="str">
        <f t="shared" si="229"/>
        <v/>
      </c>
      <c r="AX472" s="422" t="str">
        <f t="shared" si="230"/>
        <v/>
      </c>
      <c r="AY472" s="448" t="str">
        <f t="shared" si="231"/>
        <v/>
      </c>
      <c r="AZ472" s="449" t="str">
        <f t="shared" si="232"/>
        <v/>
      </c>
      <c r="BA472" s="450" t="str">
        <f t="shared" si="233"/>
        <v/>
      </c>
      <c r="BB472" s="451" t="str">
        <f t="shared" si="234"/>
        <v/>
      </c>
      <c r="BC472" s="452" t="str">
        <f t="shared" si="235"/>
        <v/>
      </c>
      <c r="BD472" s="451" t="str">
        <f t="shared" si="236"/>
        <v/>
      </c>
      <c r="BE472" s="453" t="str">
        <f t="shared" si="237"/>
        <v/>
      </c>
      <c r="BF472" s="451" t="str">
        <f t="shared" si="238"/>
        <v/>
      </c>
      <c r="BG472" s="452" t="str">
        <f t="shared" si="239"/>
        <v/>
      </c>
      <c r="BH472" s="454" t="str">
        <f t="shared" si="240"/>
        <v/>
      </c>
      <c r="BI472" s="431"/>
      <c r="BQ472" s="455" t="s">
        <v>3355</v>
      </c>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36"/>
      <c r="EF472" s="36"/>
      <c r="EG472" s="36"/>
      <c r="EH472" s="36"/>
      <c r="EI472" s="36"/>
      <c r="EJ472" s="36"/>
    </row>
    <row r="473" spans="1:140" ht="18.75" x14ac:dyDescent="0.3">
      <c r="A473" s="477"/>
      <c r="B473" s="478"/>
      <c r="C473" s="479">
        <v>460</v>
      </c>
      <c r="D473" s="480"/>
      <c r="E473" s="500"/>
      <c r="F473" s="481"/>
      <c r="G473" s="462"/>
      <c r="H473" s="510"/>
      <c r="I473" s="511"/>
      <c r="J473" s="512"/>
      <c r="K473" s="513"/>
      <c r="L473" s="514"/>
      <c r="M473" s="439"/>
      <c r="N473" s="399" t="str">
        <f t="shared" si="241"/>
        <v/>
      </c>
      <c r="O473" s="484"/>
      <c r="P473" s="484"/>
      <c r="Q473" s="484"/>
      <c r="R473" s="484"/>
      <c r="S473" s="484"/>
      <c r="T473" s="466"/>
      <c r="U473" s="485"/>
      <c r="V473" s="494"/>
      <c r="W473" s="495"/>
      <c r="X473" s="496"/>
      <c r="Y473" s="404">
        <f t="shared" si="210"/>
        <v>0</v>
      </c>
      <c r="Z473" s="405">
        <f t="shared" si="211"/>
        <v>0</v>
      </c>
      <c r="AA473" s="486"/>
      <c r="AB473" s="442">
        <f t="shared" si="212"/>
        <v>0</v>
      </c>
      <c r="AC473" s="487"/>
      <c r="AD473" s="409" t="str">
        <f t="shared" si="213"/>
        <v/>
      </c>
      <c r="AE473" s="410">
        <f t="shared" si="214"/>
        <v>0</v>
      </c>
      <c r="AF473" s="507"/>
      <c r="AG473" s="505"/>
      <c r="AH473" s="489"/>
      <c r="AI473" s="413">
        <f t="shared" si="215"/>
        <v>0</v>
      </c>
      <c r="AJ473" s="414">
        <f t="shared" si="216"/>
        <v>0</v>
      </c>
      <c r="AK473" s="415">
        <f t="shared" si="217"/>
        <v>0</v>
      </c>
      <c r="AL473" s="416">
        <f t="shared" si="218"/>
        <v>0</v>
      </c>
      <c r="AM473" s="416">
        <f t="shared" si="219"/>
        <v>0</v>
      </c>
      <c r="AN473" s="416">
        <f t="shared" si="220"/>
        <v>0</v>
      </c>
      <c r="AO473" s="416">
        <f t="shared" si="221"/>
        <v>0</v>
      </c>
      <c r="AP473" s="476" t="str">
        <f t="shared" si="222"/>
        <v xml:space="preserve"> </v>
      </c>
      <c r="AQ473" s="419" t="str">
        <f t="shared" si="223"/>
        <v xml:space="preserve"> </v>
      </c>
      <c r="AR473" s="419" t="str">
        <f t="shared" si="224"/>
        <v xml:space="preserve"> </v>
      </c>
      <c r="AS473" s="419" t="str">
        <f t="shared" si="225"/>
        <v xml:space="preserve"> </v>
      </c>
      <c r="AT473" s="419" t="str">
        <f t="shared" si="226"/>
        <v xml:space="preserve"> </v>
      </c>
      <c r="AU473" s="419" t="str">
        <f t="shared" si="227"/>
        <v xml:space="preserve"> </v>
      </c>
      <c r="AV473" s="420" t="str">
        <f t="shared" si="228"/>
        <v xml:space="preserve"> </v>
      </c>
      <c r="AW473" s="447" t="str">
        <f t="shared" si="229"/>
        <v/>
      </c>
      <c r="AX473" s="422" t="str">
        <f t="shared" si="230"/>
        <v/>
      </c>
      <c r="AY473" s="448" t="str">
        <f t="shared" si="231"/>
        <v/>
      </c>
      <c r="AZ473" s="449" t="str">
        <f t="shared" si="232"/>
        <v/>
      </c>
      <c r="BA473" s="450" t="str">
        <f t="shared" si="233"/>
        <v/>
      </c>
      <c r="BB473" s="451" t="str">
        <f t="shared" si="234"/>
        <v/>
      </c>
      <c r="BC473" s="452" t="str">
        <f t="shared" si="235"/>
        <v/>
      </c>
      <c r="BD473" s="451" t="str">
        <f t="shared" si="236"/>
        <v/>
      </c>
      <c r="BE473" s="453" t="str">
        <f t="shared" si="237"/>
        <v/>
      </c>
      <c r="BF473" s="451" t="str">
        <f t="shared" si="238"/>
        <v/>
      </c>
      <c r="BG473" s="452" t="str">
        <f t="shared" si="239"/>
        <v/>
      </c>
      <c r="BH473" s="454" t="str">
        <f t="shared" si="240"/>
        <v/>
      </c>
      <c r="BI473" s="431"/>
      <c r="BQ473" s="455" t="s">
        <v>3356</v>
      </c>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c r="DL473" s="36"/>
      <c r="DM473" s="36"/>
      <c r="DN473" s="36"/>
      <c r="DO473" s="36"/>
      <c r="DP473" s="36"/>
      <c r="DQ473" s="36"/>
      <c r="DR473" s="36"/>
      <c r="DS473" s="36"/>
      <c r="DT473" s="36"/>
      <c r="DU473" s="36"/>
      <c r="DV473" s="36"/>
      <c r="DW473" s="36"/>
      <c r="DX473" s="36"/>
      <c r="DY473" s="36"/>
      <c r="DZ473" s="36"/>
      <c r="EA473" s="36"/>
      <c r="EB473" s="36"/>
      <c r="EC473" s="36"/>
      <c r="ED473" s="36"/>
      <c r="EE473" s="36"/>
      <c r="EF473" s="36"/>
      <c r="EG473" s="36"/>
      <c r="EH473" s="36"/>
      <c r="EI473" s="36"/>
      <c r="EJ473" s="36"/>
    </row>
    <row r="474" spans="1:140" ht="18.75" x14ac:dyDescent="0.3">
      <c r="A474" s="477"/>
      <c r="B474" s="478"/>
      <c r="C474" s="469">
        <v>461</v>
      </c>
      <c r="D474" s="480"/>
      <c r="E474" s="500"/>
      <c r="F474" s="481"/>
      <c r="G474" s="462"/>
      <c r="H474" s="463"/>
      <c r="I474" s="501"/>
      <c r="J474" s="497"/>
      <c r="K474" s="465"/>
      <c r="L474" s="466"/>
      <c r="M474" s="439"/>
      <c r="N474" s="399" t="str">
        <f t="shared" si="241"/>
        <v/>
      </c>
      <c r="O474" s="484"/>
      <c r="P474" s="484"/>
      <c r="Q474" s="484"/>
      <c r="R474" s="484"/>
      <c r="S474" s="484"/>
      <c r="T474" s="466"/>
      <c r="U474" s="485"/>
      <c r="V474" s="494"/>
      <c r="W474" s="495"/>
      <c r="X474" s="496"/>
      <c r="Y474" s="404">
        <f t="shared" si="210"/>
        <v>0</v>
      </c>
      <c r="Z474" s="405">
        <f t="shared" si="211"/>
        <v>0</v>
      </c>
      <c r="AA474" s="486"/>
      <c r="AB474" s="442">
        <f t="shared" si="212"/>
        <v>0</v>
      </c>
      <c r="AC474" s="487"/>
      <c r="AD474" s="409" t="str">
        <f t="shared" si="213"/>
        <v/>
      </c>
      <c r="AE474" s="410">
        <f t="shared" si="214"/>
        <v>0</v>
      </c>
      <c r="AF474" s="507"/>
      <c r="AG474" s="505"/>
      <c r="AH474" s="489"/>
      <c r="AI474" s="413">
        <f t="shared" si="215"/>
        <v>0</v>
      </c>
      <c r="AJ474" s="414">
        <f t="shared" si="216"/>
        <v>0</v>
      </c>
      <c r="AK474" s="415">
        <f t="shared" si="217"/>
        <v>0</v>
      </c>
      <c r="AL474" s="416">
        <f t="shared" si="218"/>
        <v>0</v>
      </c>
      <c r="AM474" s="416">
        <f t="shared" si="219"/>
        <v>0</v>
      </c>
      <c r="AN474" s="416">
        <f t="shared" si="220"/>
        <v>0</v>
      </c>
      <c r="AO474" s="416">
        <f t="shared" si="221"/>
        <v>0</v>
      </c>
      <c r="AP474" s="476" t="str">
        <f t="shared" si="222"/>
        <v xml:space="preserve"> </v>
      </c>
      <c r="AQ474" s="419" t="str">
        <f t="shared" si="223"/>
        <v xml:space="preserve"> </v>
      </c>
      <c r="AR474" s="419" t="str">
        <f t="shared" si="224"/>
        <v xml:space="preserve"> </v>
      </c>
      <c r="AS474" s="419" t="str">
        <f t="shared" si="225"/>
        <v xml:space="preserve"> </v>
      </c>
      <c r="AT474" s="419" t="str">
        <f t="shared" si="226"/>
        <v xml:space="preserve"> </v>
      </c>
      <c r="AU474" s="419" t="str">
        <f t="shared" si="227"/>
        <v xml:space="preserve"> </v>
      </c>
      <c r="AV474" s="420" t="str">
        <f t="shared" si="228"/>
        <v xml:space="preserve"> </v>
      </c>
      <c r="AW474" s="447" t="str">
        <f t="shared" si="229"/>
        <v/>
      </c>
      <c r="AX474" s="422" t="str">
        <f t="shared" si="230"/>
        <v/>
      </c>
      <c r="AY474" s="448" t="str">
        <f t="shared" si="231"/>
        <v/>
      </c>
      <c r="AZ474" s="449" t="str">
        <f t="shared" si="232"/>
        <v/>
      </c>
      <c r="BA474" s="450" t="str">
        <f t="shared" si="233"/>
        <v/>
      </c>
      <c r="BB474" s="451" t="str">
        <f t="shared" si="234"/>
        <v/>
      </c>
      <c r="BC474" s="452" t="str">
        <f t="shared" si="235"/>
        <v/>
      </c>
      <c r="BD474" s="451" t="str">
        <f t="shared" si="236"/>
        <v/>
      </c>
      <c r="BE474" s="453" t="str">
        <f t="shared" si="237"/>
        <v/>
      </c>
      <c r="BF474" s="451" t="str">
        <f t="shared" si="238"/>
        <v/>
      </c>
      <c r="BG474" s="452" t="str">
        <f t="shared" si="239"/>
        <v/>
      </c>
      <c r="BH474" s="454" t="str">
        <f t="shared" si="240"/>
        <v/>
      </c>
      <c r="BI474" s="431"/>
      <c r="BQ474" s="455" t="s">
        <v>3357</v>
      </c>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c r="DL474" s="36"/>
      <c r="DM474" s="36"/>
      <c r="DN474" s="36"/>
      <c r="DO474" s="36"/>
      <c r="DP474" s="36"/>
      <c r="DQ474" s="36"/>
      <c r="DR474" s="36"/>
      <c r="DS474" s="36"/>
      <c r="DT474" s="36"/>
      <c r="DU474" s="36"/>
      <c r="DV474" s="36"/>
      <c r="DW474" s="36"/>
      <c r="DX474" s="36"/>
      <c r="DY474" s="36"/>
      <c r="DZ474" s="36"/>
      <c r="EA474" s="36"/>
      <c r="EB474" s="36"/>
      <c r="EC474" s="36"/>
      <c r="ED474" s="36"/>
      <c r="EE474" s="36"/>
      <c r="EF474" s="36"/>
      <c r="EG474" s="36"/>
      <c r="EH474" s="36"/>
      <c r="EI474" s="36"/>
      <c r="EJ474" s="36"/>
    </row>
    <row r="475" spans="1:140" ht="18.75" x14ac:dyDescent="0.3">
      <c r="A475" s="477"/>
      <c r="B475" s="478"/>
      <c r="C475" s="479">
        <v>462</v>
      </c>
      <c r="D475" s="498"/>
      <c r="E475" s="515"/>
      <c r="F475" s="481"/>
      <c r="G475" s="462"/>
      <c r="H475" s="463"/>
      <c r="I475" s="501"/>
      <c r="J475" s="497"/>
      <c r="K475" s="465"/>
      <c r="L475" s="466"/>
      <c r="M475" s="439"/>
      <c r="N475" s="399" t="str">
        <f t="shared" si="241"/>
        <v/>
      </c>
      <c r="O475" s="484"/>
      <c r="P475" s="484"/>
      <c r="Q475" s="484"/>
      <c r="R475" s="484"/>
      <c r="S475" s="484"/>
      <c r="T475" s="466"/>
      <c r="U475" s="485"/>
      <c r="V475" s="494"/>
      <c r="W475" s="495"/>
      <c r="X475" s="496"/>
      <c r="Y475" s="404">
        <f t="shared" si="210"/>
        <v>0</v>
      </c>
      <c r="Z475" s="405">
        <f t="shared" si="211"/>
        <v>0</v>
      </c>
      <c r="AA475" s="486"/>
      <c r="AB475" s="442">
        <f t="shared" si="212"/>
        <v>0</v>
      </c>
      <c r="AC475" s="487"/>
      <c r="AD475" s="409" t="str">
        <f t="shared" si="213"/>
        <v/>
      </c>
      <c r="AE475" s="410">
        <f t="shared" si="214"/>
        <v>0</v>
      </c>
      <c r="AF475" s="507"/>
      <c r="AG475" s="505"/>
      <c r="AH475" s="489"/>
      <c r="AI475" s="413">
        <f t="shared" si="215"/>
        <v>0</v>
      </c>
      <c r="AJ475" s="414">
        <f t="shared" si="216"/>
        <v>0</v>
      </c>
      <c r="AK475" s="415">
        <f t="shared" si="217"/>
        <v>0</v>
      </c>
      <c r="AL475" s="416">
        <f t="shared" si="218"/>
        <v>0</v>
      </c>
      <c r="AM475" s="416">
        <f t="shared" si="219"/>
        <v>0</v>
      </c>
      <c r="AN475" s="416">
        <f t="shared" si="220"/>
        <v>0</v>
      </c>
      <c r="AO475" s="416">
        <f t="shared" si="221"/>
        <v>0</v>
      </c>
      <c r="AP475" s="476" t="str">
        <f t="shared" si="222"/>
        <v xml:space="preserve"> </v>
      </c>
      <c r="AQ475" s="419" t="str">
        <f t="shared" si="223"/>
        <v xml:space="preserve"> </v>
      </c>
      <c r="AR475" s="419" t="str">
        <f t="shared" si="224"/>
        <v xml:space="preserve"> </v>
      </c>
      <c r="AS475" s="419" t="str">
        <f t="shared" si="225"/>
        <v xml:space="preserve"> </v>
      </c>
      <c r="AT475" s="419" t="str">
        <f t="shared" si="226"/>
        <v xml:space="preserve"> </v>
      </c>
      <c r="AU475" s="419" t="str">
        <f t="shared" si="227"/>
        <v xml:space="preserve"> </v>
      </c>
      <c r="AV475" s="420" t="str">
        <f t="shared" si="228"/>
        <v xml:space="preserve"> </v>
      </c>
      <c r="AW475" s="447" t="str">
        <f t="shared" si="229"/>
        <v/>
      </c>
      <c r="AX475" s="422" t="str">
        <f t="shared" si="230"/>
        <v/>
      </c>
      <c r="AY475" s="448" t="str">
        <f t="shared" si="231"/>
        <v/>
      </c>
      <c r="AZ475" s="449" t="str">
        <f t="shared" si="232"/>
        <v/>
      </c>
      <c r="BA475" s="450" t="str">
        <f t="shared" si="233"/>
        <v/>
      </c>
      <c r="BB475" s="451" t="str">
        <f t="shared" si="234"/>
        <v/>
      </c>
      <c r="BC475" s="452" t="str">
        <f t="shared" si="235"/>
        <v/>
      </c>
      <c r="BD475" s="451" t="str">
        <f t="shared" si="236"/>
        <v/>
      </c>
      <c r="BE475" s="453" t="str">
        <f t="shared" si="237"/>
        <v/>
      </c>
      <c r="BF475" s="451" t="str">
        <f t="shared" si="238"/>
        <v/>
      </c>
      <c r="BG475" s="452" t="str">
        <f t="shared" si="239"/>
        <v/>
      </c>
      <c r="BH475" s="454" t="str">
        <f t="shared" si="240"/>
        <v/>
      </c>
      <c r="BI475" s="431"/>
      <c r="BQ475" s="455" t="s">
        <v>3358</v>
      </c>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36"/>
      <c r="EF475" s="36"/>
      <c r="EG475" s="36"/>
      <c r="EH475" s="36"/>
      <c r="EI475" s="36"/>
      <c r="EJ475" s="36"/>
    </row>
    <row r="476" spans="1:140" ht="18.75" x14ac:dyDescent="0.3">
      <c r="A476" s="477"/>
      <c r="B476" s="478"/>
      <c r="C476" s="479">
        <v>463</v>
      </c>
      <c r="D476" s="480"/>
      <c r="E476" s="500"/>
      <c r="F476" s="481"/>
      <c r="G476" s="462"/>
      <c r="H476" s="463"/>
      <c r="I476" s="501"/>
      <c r="J476" s="497"/>
      <c r="K476" s="465"/>
      <c r="L476" s="466"/>
      <c r="M476" s="439"/>
      <c r="N476" s="399" t="str">
        <f t="shared" si="241"/>
        <v/>
      </c>
      <c r="O476" s="484"/>
      <c r="P476" s="484"/>
      <c r="Q476" s="484"/>
      <c r="R476" s="484"/>
      <c r="S476" s="484"/>
      <c r="T476" s="466"/>
      <c r="U476" s="485"/>
      <c r="V476" s="494"/>
      <c r="W476" s="495"/>
      <c r="X476" s="496"/>
      <c r="Y476" s="404">
        <f t="shared" si="210"/>
        <v>0</v>
      </c>
      <c r="Z476" s="405">
        <f t="shared" si="211"/>
        <v>0</v>
      </c>
      <c r="AA476" s="486"/>
      <c r="AB476" s="442">
        <f t="shared" si="212"/>
        <v>0</v>
      </c>
      <c r="AC476" s="487"/>
      <c r="AD476" s="409" t="str">
        <f t="shared" si="213"/>
        <v/>
      </c>
      <c r="AE476" s="410">
        <f t="shared" si="214"/>
        <v>0</v>
      </c>
      <c r="AF476" s="507"/>
      <c r="AG476" s="505"/>
      <c r="AH476" s="489"/>
      <c r="AI476" s="413">
        <f t="shared" si="215"/>
        <v>0</v>
      </c>
      <c r="AJ476" s="414">
        <f t="shared" si="216"/>
        <v>0</v>
      </c>
      <c r="AK476" s="415">
        <f t="shared" si="217"/>
        <v>0</v>
      </c>
      <c r="AL476" s="416">
        <f t="shared" si="218"/>
        <v>0</v>
      </c>
      <c r="AM476" s="416">
        <f t="shared" si="219"/>
        <v>0</v>
      </c>
      <c r="AN476" s="416">
        <f t="shared" si="220"/>
        <v>0</v>
      </c>
      <c r="AO476" s="416">
        <f t="shared" si="221"/>
        <v>0</v>
      </c>
      <c r="AP476" s="476" t="str">
        <f t="shared" si="222"/>
        <v xml:space="preserve"> </v>
      </c>
      <c r="AQ476" s="419" t="str">
        <f t="shared" si="223"/>
        <v xml:space="preserve"> </v>
      </c>
      <c r="AR476" s="419" t="str">
        <f t="shared" si="224"/>
        <v xml:space="preserve"> </v>
      </c>
      <c r="AS476" s="419" t="str">
        <f t="shared" si="225"/>
        <v xml:space="preserve"> </v>
      </c>
      <c r="AT476" s="419" t="str">
        <f t="shared" si="226"/>
        <v xml:space="preserve"> </v>
      </c>
      <c r="AU476" s="419" t="str">
        <f t="shared" si="227"/>
        <v xml:space="preserve"> </v>
      </c>
      <c r="AV476" s="420" t="str">
        <f t="shared" si="228"/>
        <v xml:space="preserve"> </v>
      </c>
      <c r="AW476" s="447" t="str">
        <f t="shared" si="229"/>
        <v/>
      </c>
      <c r="AX476" s="422" t="str">
        <f t="shared" si="230"/>
        <v/>
      </c>
      <c r="AY476" s="448" t="str">
        <f t="shared" si="231"/>
        <v/>
      </c>
      <c r="AZ476" s="449" t="str">
        <f t="shared" si="232"/>
        <v/>
      </c>
      <c r="BA476" s="450" t="str">
        <f t="shared" si="233"/>
        <v/>
      </c>
      <c r="BB476" s="451" t="str">
        <f t="shared" si="234"/>
        <v/>
      </c>
      <c r="BC476" s="452" t="str">
        <f t="shared" si="235"/>
        <v/>
      </c>
      <c r="BD476" s="451" t="str">
        <f t="shared" si="236"/>
        <v/>
      </c>
      <c r="BE476" s="453" t="str">
        <f t="shared" si="237"/>
        <v/>
      </c>
      <c r="BF476" s="451" t="str">
        <f t="shared" si="238"/>
        <v/>
      </c>
      <c r="BG476" s="452" t="str">
        <f t="shared" si="239"/>
        <v/>
      </c>
      <c r="BH476" s="454" t="str">
        <f t="shared" si="240"/>
        <v/>
      </c>
      <c r="BI476" s="431"/>
      <c r="BQ476" s="455" t="s">
        <v>3359</v>
      </c>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c r="DL476" s="36"/>
      <c r="DM476" s="36"/>
      <c r="DN476" s="36"/>
      <c r="DO476" s="36"/>
      <c r="DP476" s="36"/>
      <c r="DQ476" s="36"/>
      <c r="DR476" s="36"/>
      <c r="DS476" s="36"/>
      <c r="DT476" s="36"/>
      <c r="DU476" s="36"/>
      <c r="DV476" s="36"/>
      <c r="DW476" s="36"/>
      <c r="DX476" s="36"/>
      <c r="DY476" s="36"/>
      <c r="DZ476" s="36"/>
      <c r="EA476" s="36"/>
      <c r="EB476" s="36"/>
      <c r="EC476" s="36"/>
      <c r="ED476" s="36"/>
      <c r="EE476" s="36"/>
      <c r="EF476" s="36"/>
      <c r="EG476" s="36"/>
      <c r="EH476" s="36"/>
      <c r="EI476" s="36"/>
      <c r="EJ476" s="36"/>
    </row>
    <row r="477" spans="1:140" ht="18.75" x14ac:dyDescent="0.3">
      <c r="A477" s="477"/>
      <c r="B477" s="478"/>
      <c r="C477" s="469">
        <v>464</v>
      </c>
      <c r="D477" s="480"/>
      <c r="E477" s="500"/>
      <c r="F477" s="481"/>
      <c r="G477" s="462"/>
      <c r="H477" s="463"/>
      <c r="I477" s="501"/>
      <c r="J477" s="497"/>
      <c r="K477" s="465"/>
      <c r="L477" s="466"/>
      <c r="M477" s="439"/>
      <c r="N477" s="399" t="str">
        <f t="shared" si="241"/>
        <v/>
      </c>
      <c r="O477" s="484"/>
      <c r="P477" s="484"/>
      <c r="Q477" s="484"/>
      <c r="R477" s="484"/>
      <c r="S477" s="484"/>
      <c r="T477" s="466"/>
      <c r="U477" s="485"/>
      <c r="V477" s="494"/>
      <c r="W477" s="495"/>
      <c r="X477" s="496"/>
      <c r="Y477" s="404">
        <f t="shared" si="210"/>
        <v>0</v>
      </c>
      <c r="Z477" s="405">
        <f t="shared" si="211"/>
        <v>0</v>
      </c>
      <c r="AA477" s="486"/>
      <c r="AB477" s="442">
        <f t="shared" si="212"/>
        <v>0</v>
      </c>
      <c r="AC477" s="487"/>
      <c r="AD477" s="409" t="str">
        <f t="shared" si="213"/>
        <v/>
      </c>
      <c r="AE477" s="410">
        <f t="shared" si="214"/>
        <v>0</v>
      </c>
      <c r="AF477" s="507"/>
      <c r="AG477" s="505"/>
      <c r="AH477" s="489"/>
      <c r="AI477" s="413">
        <f t="shared" si="215"/>
        <v>0</v>
      </c>
      <c r="AJ477" s="414">
        <f t="shared" si="216"/>
        <v>0</v>
      </c>
      <c r="AK477" s="415">
        <f t="shared" si="217"/>
        <v>0</v>
      </c>
      <c r="AL477" s="416">
        <f t="shared" si="218"/>
        <v>0</v>
      </c>
      <c r="AM477" s="416">
        <f t="shared" si="219"/>
        <v>0</v>
      </c>
      <c r="AN477" s="416">
        <f t="shared" si="220"/>
        <v>0</v>
      </c>
      <c r="AO477" s="416">
        <f t="shared" si="221"/>
        <v>0</v>
      </c>
      <c r="AP477" s="476" t="str">
        <f t="shared" si="222"/>
        <v xml:space="preserve"> </v>
      </c>
      <c r="AQ477" s="419" t="str">
        <f t="shared" si="223"/>
        <v xml:space="preserve"> </v>
      </c>
      <c r="AR477" s="419" t="str">
        <f t="shared" si="224"/>
        <v xml:space="preserve"> </v>
      </c>
      <c r="AS477" s="419" t="str">
        <f t="shared" si="225"/>
        <v xml:space="preserve"> </v>
      </c>
      <c r="AT477" s="419" t="str">
        <f t="shared" si="226"/>
        <v xml:space="preserve"> </v>
      </c>
      <c r="AU477" s="419" t="str">
        <f t="shared" si="227"/>
        <v xml:space="preserve"> </v>
      </c>
      <c r="AV477" s="420" t="str">
        <f t="shared" si="228"/>
        <v xml:space="preserve"> </v>
      </c>
      <c r="AW477" s="447" t="str">
        <f t="shared" si="229"/>
        <v/>
      </c>
      <c r="AX477" s="422" t="str">
        <f t="shared" si="230"/>
        <v/>
      </c>
      <c r="AY477" s="448" t="str">
        <f t="shared" si="231"/>
        <v/>
      </c>
      <c r="AZ477" s="449" t="str">
        <f t="shared" si="232"/>
        <v/>
      </c>
      <c r="BA477" s="450" t="str">
        <f t="shared" si="233"/>
        <v/>
      </c>
      <c r="BB477" s="451" t="str">
        <f t="shared" si="234"/>
        <v/>
      </c>
      <c r="BC477" s="452" t="str">
        <f t="shared" si="235"/>
        <v/>
      </c>
      <c r="BD477" s="451" t="str">
        <f t="shared" si="236"/>
        <v/>
      </c>
      <c r="BE477" s="453" t="str">
        <f t="shared" si="237"/>
        <v/>
      </c>
      <c r="BF477" s="451" t="str">
        <f t="shared" si="238"/>
        <v/>
      </c>
      <c r="BG477" s="452" t="str">
        <f t="shared" si="239"/>
        <v/>
      </c>
      <c r="BH477" s="454" t="str">
        <f t="shared" si="240"/>
        <v/>
      </c>
      <c r="BI477" s="431"/>
      <c r="BQ477" s="455" t="s">
        <v>3360</v>
      </c>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c r="DL477" s="36"/>
      <c r="DM477" s="36"/>
      <c r="DN477" s="36"/>
      <c r="DO477" s="36"/>
      <c r="DP477" s="36"/>
      <c r="DQ477" s="36"/>
      <c r="DR477" s="36"/>
      <c r="DS477" s="36"/>
      <c r="DT477" s="36"/>
      <c r="DU477" s="36"/>
      <c r="DV477" s="36"/>
      <c r="DW477" s="36"/>
      <c r="DX477" s="36"/>
      <c r="DY477" s="36"/>
      <c r="DZ477" s="36"/>
      <c r="EA477" s="36"/>
      <c r="EB477" s="36"/>
      <c r="EC477" s="36"/>
      <c r="ED477" s="36"/>
      <c r="EE477" s="36"/>
      <c r="EF477" s="36"/>
      <c r="EG477" s="36"/>
      <c r="EH477" s="36"/>
      <c r="EI477" s="36"/>
      <c r="EJ477" s="36"/>
    </row>
    <row r="478" spans="1:140" ht="18.75" x14ac:dyDescent="0.3">
      <c r="A478" s="477"/>
      <c r="B478" s="478"/>
      <c r="C478" s="479">
        <v>465</v>
      </c>
      <c r="D478" s="480"/>
      <c r="E478" s="500"/>
      <c r="F478" s="481"/>
      <c r="G478" s="462"/>
      <c r="H478" s="463"/>
      <c r="I478" s="501"/>
      <c r="J478" s="497"/>
      <c r="K478" s="465"/>
      <c r="L478" s="466"/>
      <c r="M478" s="439"/>
      <c r="N478" s="399" t="str">
        <f t="shared" si="241"/>
        <v/>
      </c>
      <c r="O478" s="484"/>
      <c r="P478" s="484"/>
      <c r="Q478" s="484"/>
      <c r="R478" s="484"/>
      <c r="S478" s="484"/>
      <c r="T478" s="466"/>
      <c r="U478" s="485"/>
      <c r="V478" s="494"/>
      <c r="W478" s="495"/>
      <c r="X478" s="496"/>
      <c r="Y478" s="404">
        <f t="shared" si="210"/>
        <v>0</v>
      </c>
      <c r="Z478" s="405">
        <f t="shared" si="211"/>
        <v>0</v>
      </c>
      <c r="AA478" s="486"/>
      <c r="AB478" s="442">
        <f t="shared" si="212"/>
        <v>0</v>
      </c>
      <c r="AC478" s="487"/>
      <c r="AD478" s="409" t="str">
        <f t="shared" si="213"/>
        <v/>
      </c>
      <c r="AE478" s="410">
        <f t="shared" si="214"/>
        <v>0</v>
      </c>
      <c r="AF478" s="507"/>
      <c r="AG478" s="505"/>
      <c r="AH478" s="489"/>
      <c r="AI478" s="413">
        <f t="shared" si="215"/>
        <v>0</v>
      </c>
      <c r="AJ478" s="414">
        <f t="shared" si="216"/>
        <v>0</v>
      </c>
      <c r="AK478" s="415">
        <f t="shared" si="217"/>
        <v>0</v>
      </c>
      <c r="AL478" s="416">
        <f t="shared" si="218"/>
        <v>0</v>
      </c>
      <c r="AM478" s="416">
        <f t="shared" si="219"/>
        <v>0</v>
      </c>
      <c r="AN478" s="416">
        <f t="shared" si="220"/>
        <v>0</v>
      </c>
      <c r="AO478" s="416">
        <f t="shared" si="221"/>
        <v>0</v>
      </c>
      <c r="AP478" s="476" t="str">
        <f t="shared" si="222"/>
        <v xml:space="preserve"> </v>
      </c>
      <c r="AQ478" s="419" t="str">
        <f t="shared" si="223"/>
        <v xml:space="preserve"> </v>
      </c>
      <c r="AR478" s="419" t="str">
        <f t="shared" si="224"/>
        <v xml:space="preserve"> </v>
      </c>
      <c r="AS478" s="419" t="str">
        <f t="shared" si="225"/>
        <v xml:space="preserve"> </v>
      </c>
      <c r="AT478" s="419" t="str">
        <f t="shared" si="226"/>
        <v xml:space="preserve"> </v>
      </c>
      <c r="AU478" s="419" t="str">
        <f t="shared" si="227"/>
        <v xml:space="preserve"> </v>
      </c>
      <c r="AV478" s="420" t="str">
        <f t="shared" si="228"/>
        <v xml:space="preserve"> </v>
      </c>
      <c r="AW478" s="447" t="str">
        <f t="shared" si="229"/>
        <v/>
      </c>
      <c r="AX478" s="422" t="str">
        <f t="shared" si="230"/>
        <v/>
      </c>
      <c r="AY478" s="448" t="str">
        <f t="shared" si="231"/>
        <v/>
      </c>
      <c r="AZ478" s="449" t="str">
        <f t="shared" si="232"/>
        <v/>
      </c>
      <c r="BA478" s="450" t="str">
        <f t="shared" si="233"/>
        <v/>
      </c>
      <c r="BB478" s="451" t="str">
        <f t="shared" si="234"/>
        <v/>
      </c>
      <c r="BC478" s="452" t="str">
        <f t="shared" si="235"/>
        <v/>
      </c>
      <c r="BD478" s="451" t="str">
        <f t="shared" si="236"/>
        <v/>
      </c>
      <c r="BE478" s="453" t="str">
        <f t="shared" si="237"/>
        <v/>
      </c>
      <c r="BF478" s="451" t="str">
        <f t="shared" si="238"/>
        <v/>
      </c>
      <c r="BG478" s="452" t="str">
        <f t="shared" si="239"/>
        <v/>
      </c>
      <c r="BH478" s="454" t="str">
        <f t="shared" si="240"/>
        <v/>
      </c>
      <c r="BI478" s="431"/>
      <c r="BQ478" s="455" t="s">
        <v>3361</v>
      </c>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36"/>
      <c r="EF478" s="36"/>
      <c r="EG478" s="36"/>
      <c r="EH478" s="36"/>
      <c r="EI478" s="36"/>
      <c r="EJ478" s="36"/>
    </row>
    <row r="479" spans="1:140" ht="18.75" x14ac:dyDescent="0.3">
      <c r="A479" s="477"/>
      <c r="B479" s="478"/>
      <c r="C479" s="469">
        <v>466</v>
      </c>
      <c r="D479" s="498"/>
      <c r="E479" s="515"/>
      <c r="F479" s="481"/>
      <c r="G479" s="462"/>
      <c r="H479" s="463"/>
      <c r="I479" s="501"/>
      <c r="J479" s="497"/>
      <c r="K479" s="465"/>
      <c r="L479" s="466"/>
      <c r="M479" s="439"/>
      <c r="N479" s="399" t="str">
        <f t="shared" si="241"/>
        <v/>
      </c>
      <c r="O479" s="484"/>
      <c r="P479" s="484"/>
      <c r="Q479" s="484"/>
      <c r="R479" s="484"/>
      <c r="S479" s="484"/>
      <c r="T479" s="466"/>
      <c r="U479" s="485"/>
      <c r="V479" s="494"/>
      <c r="W479" s="495"/>
      <c r="X479" s="496"/>
      <c r="Y479" s="404">
        <f t="shared" si="210"/>
        <v>0</v>
      </c>
      <c r="Z479" s="405">
        <f t="shared" si="211"/>
        <v>0</v>
      </c>
      <c r="AA479" s="486"/>
      <c r="AB479" s="442">
        <f t="shared" si="212"/>
        <v>0</v>
      </c>
      <c r="AC479" s="487"/>
      <c r="AD479" s="409" t="str">
        <f t="shared" si="213"/>
        <v/>
      </c>
      <c r="AE479" s="410">
        <f t="shared" si="214"/>
        <v>0</v>
      </c>
      <c r="AF479" s="507"/>
      <c r="AG479" s="505"/>
      <c r="AH479" s="489"/>
      <c r="AI479" s="413">
        <f t="shared" si="215"/>
        <v>0</v>
      </c>
      <c r="AJ479" s="414">
        <f t="shared" si="216"/>
        <v>0</v>
      </c>
      <c r="AK479" s="415">
        <f t="shared" si="217"/>
        <v>0</v>
      </c>
      <c r="AL479" s="416">
        <f t="shared" si="218"/>
        <v>0</v>
      </c>
      <c r="AM479" s="416">
        <f t="shared" si="219"/>
        <v>0</v>
      </c>
      <c r="AN479" s="416">
        <f t="shared" si="220"/>
        <v>0</v>
      </c>
      <c r="AO479" s="416">
        <f t="shared" si="221"/>
        <v>0</v>
      </c>
      <c r="AP479" s="476" t="str">
        <f t="shared" si="222"/>
        <v xml:space="preserve"> </v>
      </c>
      <c r="AQ479" s="419" t="str">
        <f t="shared" si="223"/>
        <v xml:space="preserve"> </v>
      </c>
      <c r="AR479" s="419" t="str">
        <f t="shared" si="224"/>
        <v xml:space="preserve"> </v>
      </c>
      <c r="AS479" s="419" t="str">
        <f t="shared" si="225"/>
        <v xml:space="preserve"> </v>
      </c>
      <c r="AT479" s="419" t="str">
        <f t="shared" si="226"/>
        <v xml:space="preserve"> </v>
      </c>
      <c r="AU479" s="419" t="str">
        <f t="shared" si="227"/>
        <v xml:space="preserve"> </v>
      </c>
      <c r="AV479" s="420" t="str">
        <f t="shared" si="228"/>
        <v xml:space="preserve"> </v>
      </c>
      <c r="AW479" s="447" t="str">
        <f t="shared" si="229"/>
        <v/>
      </c>
      <c r="AX479" s="422" t="str">
        <f t="shared" si="230"/>
        <v/>
      </c>
      <c r="AY479" s="448" t="str">
        <f t="shared" si="231"/>
        <v/>
      </c>
      <c r="AZ479" s="449" t="str">
        <f t="shared" si="232"/>
        <v/>
      </c>
      <c r="BA479" s="450" t="str">
        <f t="shared" si="233"/>
        <v/>
      </c>
      <c r="BB479" s="451" t="str">
        <f t="shared" si="234"/>
        <v/>
      </c>
      <c r="BC479" s="452" t="str">
        <f t="shared" si="235"/>
        <v/>
      </c>
      <c r="BD479" s="451" t="str">
        <f t="shared" si="236"/>
        <v/>
      </c>
      <c r="BE479" s="453" t="str">
        <f t="shared" si="237"/>
        <v/>
      </c>
      <c r="BF479" s="451" t="str">
        <f t="shared" si="238"/>
        <v/>
      </c>
      <c r="BG479" s="452" t="str">
        <f t="shared" si="239"/>
        <v/>
      </c>
      <c r="BH479" s="454" t="str">
        <f t="shared" si="240"/>
        <v/>
      </c>
      <c r="BI479" s="431"/>
      <c r="BQ479" s="455" t="s">
        <v>2695</v>
      </c>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c r="DL479" s="36"/>
      <c r="DM479" s="36"/>
      <c r="DN479" s="36"/>
      <c r="DO479" s="36"/>
      <c r="DP479" s="36"/>
      <c r="DQ479" s="36"/>
      <c r="DR479" s="36"/>
      <c r="DS479" s="36"/>
      <c r="DT479" s="36"/>
      <c r="DU479" s="36"/>
      <c r="DV479" s="36"/>
      <c r="DW479" s="36"/>
      <c r="DX479" s="36"/>
      <c r="DY479" s="36"/>
      <c r="DZ479" s="36"/>
      <c r="EA479" s="36"/>
      <c r="EB479" s="36"/>
      <c r="EC479" s="36"/>
      <c r="ED479" s="36"/>
      <c r="EE479" s="36"/>
      <c r="EF479" s="36"/>
      <c r="EG479" s="36"/>
      <c r="EH479" s="36"/>
      <c r="EI479" s="36"/>
      <c r="EJ479" s="36"/>
    </row>
    <row r="480" spans="1:140" ht="18.75" x14ac:dyDescent="0.3">
      <c r="A480" s="477"/>
      <c r="B480" s="478"/>
      <c r="C480" s="479">
        <v>467</v>
      </c>
      <c r="D480" s="480"/>
      <c r="E480" s="500"/>
      <c r="F480" s="481"/>
      <c r="G480" s="462"/>
      <c r="H480" s="463"/>
      <c r="I480" s="501"/>
      <c r="J480" s="497"/>
      <c r="K480" s="465"/>
      <c r="L480" s="466"/>
      <c r="M480" s="439"/>
      <c r="N480" s="399" t="str">
        <f t="shared" si="241"/>
        <v/>
      </c>
      <c r="O480" s="484"/>
      <c r="P480" s="484"/>
      <c r="Q480" s="484"/>
      <c r="R480" s="484"/>
      <c r="S480" s="484"/>
      <c r="T480" s="466"/>
      <c r="U480" s="485"/>
      <c r="V480" s="494"/>
      <c r="W480" s="495"/>
      <c r="X480" s="496"/>
      <c r="Y480" s="404">
        <f t="shared" si="210"/>
        <v>0</v>
      </c>
      <c r="Z480" s="405">
        <f t="shared" si="211"/>
        <v>0</v>
      </c>
      <c r="AA480" s="486"/>
      <c r="AB480" s="442">
        <f t="shared" si="212"/>
        <v>0</v>
      </c>
      <c r="AC480" s="487"/>
      <c r="AD480" s="409" t="str">
        <f t="shared" si="213"/>
        <v/>
      </c>
      <c r="AE480" s="410">
        <f t="shared" si="214"/>
        <v>0</v>
      </c>
      <c r="AF480" s="507"/>
      <c r="AG480" s="505"/>
      <c r="AH480" s="489"/>
      <c r="AI480" s="413">
        <f t="shared" si="215"/>
        <v>0</v>
      </c>
      <c r="AJ480" s="414">
        <f t="shared" si="216"/>
        <v>0</v>
      </c>
      <c r="AK480" s="415">
        <f t="shared" si="217"/>
        <v>0</v>
      </c>
      <c r="AL480" s="416">
        <f t="shared" si="218"/>
        <v>0</v>
      </c>
      <c r="AM480" s="416">
        <f t="shared" si="219"/>
        <v>0</v>
      </c>
      <c r="AN480" s="416">
        <f t="shared" si="220"/>
        <v>0</v>
      </c>
      <c r="AO480" s="416">
        <f t="shared" si="221"/>
        <v>0</v>
      </c>
      <c r="AP480" s="476" t="str">
        <f t="shared" si="222"/>
        <v xml:space="preserve"> </v>
      </c>
      <c r="AQ480" s="419" t="str">
        <f t="shared" si="223"/>
        <v xml:space="preserve"> </v>
      </c>
      <c r="AR480" s="419" t="str">
        <f t="shared" si="224"/>
        <v xml:space="preserve"> </v>
      </c>
      <c r="AS480" s="419" t="str">
        <f t="shared" si="225"/>
        <v xml:space="preserve"> </v>
      </c>
      <c r="AT480" s="419" t="str">
        <f t="shared" si="226"/>
        <v xml:space="preserve"> </v>
      </c>
      <c r="AU480" s="419" t="str">
        <f t="shared" si="227"/>
        <v xml:space="preserve"> </v>
      </c>
      <c r="AV480" s="420" t="str">
        <f t="shared" si="228"/>
        <v xml:space="preserve"> </v>
      </c>
      <c r="AW480" s="447" t="str">
        <f t="shared" si="229"/>
        <v/>
      </c>
      <c r="AX480" s="422" t="str">
        <f t="shared" si="230"/>
        <v/>
      </c>
      <c r="AY480" s="448" t="str">
        <f t="shared" si="231"/>
        <v/>
      </c>
      <c r="AZ480" s="449" t="str">
        <f t="shared" si="232"/>
        <v/>
      </c>
      <c r="BA480" s="450" t="str">
        <f t="shared" si="233"/>
        <v/>
      </c>
      <c r="BB480" s="451" t="str">
        <f t="shared" si="234"/>
        <v/>
      </c>
      <c r="BC480" s="452" t="str">
        <f t="shared" si="235"/>
        <v/>
      </c>
      <c r="BD480" s="451" t="str">
        <f t="shared" si="236"/>
        <v/>
      </c>
      <c r="BE480" s="453" t="str">
        <f t="shared" si="237"/>
        <v/>
      </c>
      <c r="BF480" s="451" t="str">
        <f t="shared" si="238"/>
        <v/>
      </c>
      <c r="BG480" s="452" t="str">
        <f t="shared" si="239"/>
        <v/>
      </c>
      <c r="BH480" s="454" t="str">
        <f t="shared" si="240"/>
        <v/>
      </c>
      <c r="BI480" s="431"/>
      <c r="BQ480" s="455" t="s">
        <v>3362</v>
      </c>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c r="DL480" s="36"/>
      <c r="DM480" s="36"/>
      <c r="DN480" s="36"/>
      <c r="DO480" s="36"/>
      <c r="DP480" s="36"/>
      <c r="DQ480" s="36"/>
      <c r="DR480" s="36"/>
      <c r="DS480" s="36"/>
      <c r="DT480" s="36"/>
      <c r="DU480" s="36"/>
      <c r="DV480" s="36"/>
      <c r="DW480" s="36"/>
      <c r="DX480" s="36"/>
      <c r="DY480" s="36"/>
      <c r="DZ480" s="36"/>
      <c r="EA480" s="36"/>
      <c r="EB480" s="36"/>
      <c r="EC480" s="36"/>
      <c r="ED480" s="36"/>
      <c r="EE480" s="36"/>
      <c r="EF480" s="36"/>
      <c r="EG480" s="36"/>
      <c r="EH480" s="36"/>
      <c r="EI480" s="36"/>
      <c r="EJ480" s="36"/>
    </row>
    <row r="481" spans="1:140" ht="18.75" x14ac:dyDescent="0.3">
      <c r="A481" s="477"/>
      <c r="B481" s="478"/>
      <c r="C481" s="479">
        <v>468</v>
      </c>
      <c r="D481" s="480"/>
      <c r="E481" s="500"/>
      <c r="F481" s="481"/>
      <c r="G481" s="462"/>
      <c r="H481" s="463"/>
      <c r="I481" s="501"/>
      <c r="J481" s="497"/>
      <c r="K481" s="465"/>
      <c r="L481" s="466"/>
      <c r="M481" s="439"/>
      <c r="N481" s="399" t="str">
        <f t="shared" si="241"/>
        <v/>
      </c>
      <c r="O481" s="484"/>
      <c r="P481" s="484"/>
      <c r="Q481" s="484"/>
      <c r="R481" s="484"/>
      <c r="S481" s="484"/>
      <c r="T481" s="466"/>
      <c r="U481" s="485"/>
      <c r="V481" s="494"/>
      <c r="W481" s="495"/>
      <c r="X481" s="496"/>
      <c r="Y481" s="404">
        <f t="shared" si="210"/>
        <v>0</v>
      </c>
      <c r="Z481" s="405">
        <f t="shared" si="211"/>
        <v>0</v>
      </c>
      <c r="AA481" s="486"/>
      <c r="AB481" s="442">
        <f t="shared" si="212"/>
        <v>0</v>
      </c>
      <c r="AC481" s="487"/>
      <c r="AD481" s="409" t="str">
        <f t="shared" si="213"/>
        <v/>
      </c>
      <c r="AE481" s="410">
        <f t="shared" si="214"/>
        <v>0</v>
      </c>
      <c r="AF481" s="507"/>
      <c r="AG481" s="505"/>
      <c r="AH481" s="489"/>
      <c r="AI481" s="413">
        <f t="shared" si="215"/>
        <v>0</v>
      </c>
      <c r="AJ481" s="414">
        <f t="shared" si="216"/>
        <v>0</v>
      </c>
      <c r="AK481" s="415">
        <f t="shared" si="217"/>
        <v>0</v>
      </c>
      <c r="AL481" s="416">
        <f t="shared" si="218"/>
        <v>0</v>
      </c>
      <c r="AM481" s="416">
        <f t="shared" si="219"/>
        <v>0</v>
      </c>
      <c r="AN481" s="416">
        <f t="shared" si="220"/>
        <v>0</v>
      </c>
      <c r="AO481" s="416">
        <f t="shared" si="221"/>
        <v>0</v>
      </c>
      <c r="AP481" s="476" t="str">
        <f t="shared" si="222"/>
        <v xml:space="preserve"> </v>
      </c>
      <c r="AQ481" s="419" t="str">
        <f t="shared" si="223"/>
        <v xml:space="preserve"> </v>
      </c>
      <c r="AR481" s="419" t="str">
        <f t="shared" si="224"/>
        <v xml:space="preserve"> </v>
      </c>
      <c r="AS481" s="419" t="str">
        <f t="shared" si="225"/>
        <v xml:space="preserve"> </v>
      </c>
      <c r="AT481" s="419" t="str">
        <f t="shared" si="226"/>
        <v xml:space="preserve"> </v>
      </c>
      <c r="AU481" s="419" t="str">
        <f t="shared" si="227"/>
        <v xml:space="preserve"> </v>
      </c>
      <c r="AV481" s="420" t="str">
        <f t="shared" si="228"/>
        <v xml:space="preserve"> </v>
      </c>
      <c r="AW481" s="447" t="str">
        <f t="shared" si="229"/>
        <v/>
      </c>
      <c r="AX481" s="422" t="str">
        <f t="shared" si="230"/>
        <v/>
      </c>
      <c r="AY481" s="448" t="str">
        <f t="shared" si="231"/>
        <v/>
      </c>
      <c r="AZ481" s="449" t="str">
        <f t="shared" si="232"/>
        <v/>
      </c>
      <c r="BA481" s="450" t="str">
        <f t="shared" si="233"/>
        <v/>
      </c>
      <c r="BB481" s="451" t="str">
        <f t="shared" si="234"/>
        <v/>
      </c>
      <c r="BC481" s="452" t="str">
        <f t="shared" si="235"/>
        <v/>
      </c>
      <c r="BD481" s="451" t="str">
        <f t="shared" si="236"/>
        <v/>
      </c>
      <c r="BE481" s="453" t="str">
        <f t="shared" si="237"/>
        <v/>
      </c>
      <c r="BF481" s="451" t="str">
        <f t="shared" si="238"/>
        <v/>
      </c>
      <c r="BG481" s="452" t="str">
        <f t="shared" si="239"/>
        <v/>
      </c>
      <c r="BH481" s="454" t="str">
        <f t="shared" si="240"/>
        <v/>
      </c>
      <c r="BI481" s="431"/>
      <c r="BQ481" s="455" t="s">
        <v>3363</v>
      </c>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c r="DL481" s="36"/>
      <c r="DM481" s="36"/>
      <c r="DN481" s="36"/>
      <c r="DO481" s="36"/>
      <c r="DP481" s="36"/>
      <c r="DQ481" s="36"/>
      <c r="DR481" s="36"/>
      <c r="DS481" s="36"/>
      <c r="DT481" s="36"/>
      <c r="DU481" s="36"/>
      <c r="DV481" s="36"/>
      <c r="DW481" s="36"/>
      <c r="DX481" s="36"/>
      <c r="DY481" s="36"/>
      <c r="DZ481" s="36"/>
      <c r="EA481" s="36"/>
      <c r="EB481" s="36"/>
      <c r="EC481" s="36"/>
      <c r="ED481" s="36"/>
      <c r="EE481" s="36"/>
      <c r="EF481" s="36"/>
      <c r="EG481" s="36"/>
      <c r="EH481" s="36"/>
      <c r="EI481" s="36"/>
      <c r="EJ481" s="36"/>
    </row>
    <row r="482" spans="1:140" ht="18.75" x14ac:dyDescent="0.3">
      <c r="A482" s="477"/>
      <c r="B482" s="478"/>
      <c r="C482" s="469">
        <v>469</v>
      </c>
      <c r="D482" s="480"/>
      <c r="E482" s="500"/>
      <c r="F482" s="481"/>
      <c r="G482" s="462"/>
      <c r="H482" s="463"/>
      <c r="I482" s="501"/>
      <c r="J482" s="497"/>
      <c r="K482" s="465"/>
      <c r="L482" s="466"/>
      <c r="M482" s="439"/>
      <c r="N482" s="399" t="str">
        <f t="shared" si="241"/>
        <v/>
      </c>
      <c r="O482" s="484"/>
      <c r="P482" s="484"/>
      <c r="Q482" s="484"/>
      <c r="R482" s="484"/>
      <c r="S482" s="484"/>
      <c r="T482" s="466"/>
      <c r="U482" s="485"/>
      <c r="V482" s="494"/>
      <c r="W482" s="495"/>
      <c r="X482" s="496"/>
      <c r="Y482" s="404">
        <f t="shared" si="210"/>
        <v>0</v>
      </c>
      <c r="Z482" s="405">
        <f t="shared" si="211"/>
        <v>0</v>
      </c>
      <c r="AA482" s="486"/>
      <c r="AB482" s="442">
        <f t="shared" si="212"/>
        <v>0</v>
      </c>
      <c r="AC482" s="487"/>
      <c r="AD482" s="409" t="str">
        <f t="shared" si="213"/>
        <v/>
      </c>
      <c r="AE482" s="410">
        <f t="shared" si="214"/>
        <v>0</v>
      </c>
      <c r="AF482" s="507"/>
      <c r="AG482" s="505"/>
      <c r="AH482" s="489"/>
      <c r="AI482" s="413">
        <f t="shared" si="215"/>
        <v>0</v>
      </c>
      <c r="AJ482" s="414">
        <f t="shared" si="216"/>
        <v>0</v>
      </c>
      <c r="AK482" s="415">
        <f t="shared" si="217"/>
        <v>0</v>
      </c>
      <c r="AL482" s="416">
        <f t="shared" si="218"/>
        <v>0</v>
      </c>
      <c r="AM482" s="416">
        <f t="shared" si="219"/>
        <v>0</v>
      </c>
      <c r="AN482" s="416">
        <f t="shared" si="220"/>
        <v>0</v>
      </c>
      <c r="AO482" s="416">
        <f t="shared" si="221"/>
        <v>0</v>
      </c>
      <c r="AP482" s="476" t="str">
        <f t="shared" si="222"/>
        <v xml:space="preserve"> </v>
      </c>
      <c r="AQ482" s="419" t="str">
        <f t="shared" si="223"/>
        <v xml:space="preserve"> </v>
      </c>
      <c r="AR482" s="419" t="str">
        <f t="shared" si="224"/>
        <v xml:space="preserve"> </v>
      </c>
      <c r="AS482" s="419" t="str">
        <f t="shared" si="225"/>
        <v xml:space="preserve"> </v>
      </c>
      <c r="AT482" s="419" t="str">
        <f t="shared" si="226"/>
        <v xml:space="preserve"> </v>
      </c>
      <c r="AU482" s="419" t="str">
        <f t="shared" si="227"/>
        <v xml:space="preserve"> </v>
      </c>
      <c r="AV482" s="420" t="str">
        <f t="shared" si="228"/>
        <v xml:space="preserve"> </v>
      </c>
      <c r="AW482" s="447" t="str">
        <f t="shared" si="229"/>
        <v/>
      </c>
      <c r="AX482" s="422" t="str">
        <f t="shared" si="230"/>
        <v/>
      </c>
      <c r="AY482" s="448" t="str">
        <f t="shared" si="231"/>
        <v/>
      </c>
      <c r="AZ482" s="449" t="str">
        <f t="shared" si="232"/>
        <v/>
      </c>
      <c r="BA482" s="450" t="str">
        <f t="shared" si="233"/>
        <v/>
      </c>
      <c r="BB482" s="451" t="str">
        <f t="shared" si="234"/>
        <v/>
      </c>
      <c r="BC482" s="452" t="str">
        <f t="shared" si="235"/>
        <v/>
      </c>
      <c r="BD482" s="451" t="str">
        <f t="shared" si="236"/>
        <v/>
      </c>
      <c r="BE482" s="453" t="str">
        <f t="shared" si="237"/>
        <v/>
      </c>
      <c r="BF482" s="451" t="str">
        <f t="shared" si="238"/>
        <v/>
      </c>
      <c r="BG482" s="452" t="str">
        <f t="shared" si="239"/>
        <v/>
      </c>
      <c r="BH482" s="454" t="str">
        <f t="shared" si="240"/>
        <v/>
      </c>
      <c r="BI482" s="431"/>
      <c r="BQ482" s="455" t="s">
        <v>3364</v>
      </c>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c r="DL482" s="36"/>
      <c r="DM482" s="36"/>
      <c r="DN482" s="36"/>
      <c r="DO482" s="36"/>
      <c r="DP482" s="36"/>
      <c r="DQ482" s="36"/>
      <c r="DR482" s="36"/>
      <c r="DS482" s="36"/>
      <c r="DT482" s="36"/>
      <c r="DU482" s="36"/>
      <c r="DV482" s="36"/>
      <c r="DW482" s="36"/>
      <c r="DX482" s="36"/>
      <c r="DY482" s="36"/>
      <c r="DZ482" s="36"/>
      <c r="EA482" s="36"/>
      <c r="EB482" s="36"/>
      <c r="EC482" s="36"/>
      <c r="ED482" s="36"/>
      <c r="EE482" s="36"/>
      <c r="EF482" s="36"/>
      <c r="EG482" s="36"/>
      <c r="EH482" s="36"/>
      <c r="EI482" s="36"/>
      <c r="EJ482" s="36"/>
    </row>
    <row r="483" spans="1:140" ht="18.75" x14ac:dyDescent="0.3">
      <c r="A483" s="477"/>
      <c r="B483" s="478"/>
      <c r="C483" s="479">
        <v>470</v>
      </c>
      <c r="D483" s="498"/>
      <c r="E483" s="515"/>
      <c r="F483" s="481"/>
      <c r="G483" s="462"/>
      <c r="H483" s="463"/>
      <c r="I483" s="501"/>
      <c r="J483" s="497"/>
      <c r="K483" s="465"/>
      <c r="L483" s="466"/>
      <c r="M483" s="439"/>
      <c r="N483" s="399" t="str">
        <f t="shared" si="241"/>
        <v/>
      </c>
      <c r="O483" s="484"/>
      <c r="P483" s="484"/>
      <c r="Q483" s="484"/>
      <c r="R483" s="484"/>
      <c r="S483" s="484"/>
      <c r="T483" s="466"/>
      <c r="U483" s="485"/>
      <c r="V483" s="494"/>
      <c r="W483" s="495"/>
      <c r="X483" s="496"/>
      <c r="Y483" s="404">
        <f t="shared" si="210"/>
        <v>0</v>
      </c>
      <c r="Z483" s="405">
        <f t="shared" si="211"/>
        <v>0</v>
      </c>
      <c r="AA483" s="486"/>
      <c r="AB483" s="442">
        <f t="shared" si="212"/>
        <v>0</v>
      </c>
      <c r="AC483" s="487"/>
      <c r="AD483" s="409" t="str">
        <f t="shared" si="213"/>
        <v/>
      </c>
      <c r="AE483" s="410">
        <f t="shared" si="214"/>
        <v>0</v>
      </c>
      <c r="AF483" s="507"/>
      <c r="AG483" s="505"/>
      <c r="AH483" s="489"/>
      <c r="AI483" s="413">
        <f t="shared" si="215"/>
        <v>0</v>
      </c>
      <c r="AJ483" s="414">
        <f t="shared" si="216"/>
        <v>0</v>
      </c>
      <c r="AK483" s="415">
        <f t="shared" si="217"/>
        <v>0</v>
      </c>
      <c r="AL483" s="416">
        <f t="shared" si="218"/>
        <v>0</v>
      </c>
      <c r="AM483" s="416">
        <f t="shared" si="219"/>
        <v>0</v>
      </c>
      <c r="AN483" s="416">
        <f t="shared" si="220"/>
        <v>0</v>
      </c>
      <c r="AO483" s="416">
        <f t="shared" si="221"/>
        <v>0</v>
      </c>
      <c r="AP483" s="476" t="str">
        <f t="shared" si="222"/>
        <v xml:space="preserve"> </v>
      </c>
      <c r="AQ483" s="419" t="str">
        <f t="shared" si="223"/>
        <v xml:space="preserve"> </v>
      </c>
      <c r="AR483" s="419" t="str">
        <f t="shared" si="224"/>
        <v xml:space="preserve"> </v>
      </c>
      <c r="AS483" s="419" t="str">
        <f t="shared" si="225"/>
        <v xml:space="preserve"> </v>
      </c>
      <c r="AT483" s="419" t="str">
        <f t="shared" si="226"/>
        <v xml:space="preserve"> </v>
      </c>
      <c r="AU483" s="419" t="str">
        <f t="shared" si="227"/>
        <v xml:space="preserve"> </v>
      </c>
      <c r="AV483" s="420" t="str">
        <f t="shared" si="228"/>
        <v xml:space="preserve"> </v>
      </c>
      <c r="AW483" s="447" t="str">
        <f t="shared" si="229"/>
        <v/>
      </c>
      <c r="AX483" s="422" t="str">
        <f t="shared" si="230"/>
        <v/>
      </c>
      <c r="AY483" s="448" t="str">
        <f t="shared" si="231"/>
        <v/>
      </c>
      <c r="AZ483" s="449" t="str">
        <f t="shared" si="232"/>
        <v/>
      </c>
      <c r="BA483" s="450" t="str">
        <f t="shared" si="233"/>
        <v/>
      </c>
      <c r="BB483" s="451" t="str">
        <f t="shared" si="234"/>
        <v/>
      </c>
      <c r="BC483" s="452" t="str">
        <f t="shared" si="235"/>
        <v/>
      </c>
      <c r="BD483" s="451" t="str">
        <f t="shared" si="236"/>
        <v/>
      </c>
      <c r="BE483" s="453" t="str">
        <f t="shared" si="237"/>
        <v/>
      </c>
      <c r="BF483" s="451" t="str">
        <f t="shared" si="238"/>
        <v/>
      </c>
      <c r="BG483" s="452" t="str">
        <f t="shared" si="239"/>
        <v/>
      </c>
      <c r="BH483" s="454" t="str">
        <f t="shared" si="240"/>
        <v/>
      </c>
      <c r="BI483" s="431"/>
      <c r="BQ483" s="455" t="s">
        <v>2669</v>
      </c>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c r="EA483" s="36"/>
      <c r="EB483" s="36"/>
      <c r="EC483" s="36"/>
      <c r="ED483" s="36"/>
      <c r="EE483" s="36"/>
      <c r="EF483" s="36"/>
      <c r="EG483" s="36"/>
      <c r="EH483" s="36"/>
      <c r="EI483" s="36"/>
      <c r="EJ483" s="36"/>
    </row>
    <row r="484" spans="1:140" ht="18.75" x14ac:dyDescent="0.3">
      <c r="A484" s="477"/>
      <c r="B484" s="478"/>
      <c r="C484" s="469">
        <v>471</v>
      </c>
      <c r="D484" s="480"/>
      <c r="E484" s="500"/>
      <c r="F484" s="481"/>
      <c r="G484" s="462"/>
      <c r="H484" s="463"/>
      <c r="I484" s="501"/>
      <c r="J484" s="497"/>
      <c r="K484" s="465"/>
      <c r="L484" s="466"/>
      <c r="M484" s="439"/>
      <c r="N484" s="399" t="str">
        <f t="shared" si="241"/>
        <v/>
      </c>
      <c r="O484" s="484"/>
      <c r="P484" s="484"/>
      <c r="Q484" s="484"/>
      <c r="R484" s="484"/>
      <c r="S484" s="484"/>
      <c r="T484" s="466"/>
      <c r="U484" s="485"/>
      <c r="V484" s="494"/>
      <c r="W484" s="495"/>
      <c r="X484" s="496"/>
      <c r="Y484" s="404">
        <f t="shared" si="210"/>
        <v>0</v>
      </c>
      <c r="Z484" s="405">
        <f t="shared" si="211"/>
        <v>0</v>
      </c>
      <c r="AA484" s="486"/>
      <c r="AB484" s="442">
        <f t="shared" si="212"/>
        <v>0</v>
      </c>
      <c r="AC484" s="487"/>
      <c r="AD484" s="409" t="str">
        <f t="shared" si="213"/>
        <v/>
      </c>
      <c r="AE484" s="410">
        <f t="shared" si="214"/>
        <v>0</v>
      </c>
      <c r="AF484" s="507"/>
      <c r="AG484" s="505"/>
      <c r="AH484" s="489"/>
      <c r="AI484" s="413">
        <f t="shared" si="215"/>
        <v>0</v>
      </c>
      <c r="AJ484" s="414">
        <f t="shared" si="216"/>
        <v>0</v>
      </c>
      <c r="AK484" s="415">
        <f t="shared" si="217"/>
        <v>0</v>
      </c>
      <c r="AL484" s="416">
        <f t="shared" si="218"/>
        <v>0</v>
      </c>
      <c r="AM484" s="416">
        <f t="shared" si="219"/>
        <v>0</v>
      </c>
      <c r="AN484" s="416">
        <f t="shared" si="220"/>
        <v>0</v>
      </c>
      <c r="AO484" s="416">
        <f t="shared" si="221"/>
        <v>0</v>
      </c>
      <c r="AP484" s="476" t="str">
        <f t="shared" si="222"/>
        <v xml:space="preserve"> </v>
      </c>
      <c r="AQ484" s="419" t="str">
        <f t="shared" si="223"/>
        <v xml:space="preserve"> </v>
      </c>
      <c r="AR484" s="419" t="str">
        <f t="shared" si="224"/>
        <v xml:space="preserve"> </v>
      </c>
      <c r="AS484" s="419" t="str">
        <f t="shared" si="225"/>
        <v xml:space="preserve"> </v>
      </c>
      <c r="AT484" s="419" t="str">
        <f t="shared" si="226"/>
        <v xml:space="preserve"> </v>
      </c>
      <c r="AU484" s="419" t="str">
        <f t="shared" si="227"/>
        <v xml:space="preserve"> </v>
      </c>
      <c r="AV484" s="420" t="str">
        <f t="shared" si="228"/>
        <v xml:space="preserve"> </v>
      </c>
      <c r="AW484" s="447" t="str">
        <f t="shared" si="229"/>
        <v/>
      </c>
      <c r="AX484" s="422" t="str">
        <f t="shared" si="230"/>
        <v/>
      </c>
      <c r="AY484" s="448" t="str">
        <f t="shared" si="231"/>
        <v/>
      </c>
      <c r="AZ484" s="449" t="str">
        <f t="shared" si="232"/>
        <v/>
      </c>
      <c r="BA484" s="450" t="str">
        <f t="shared" si="233"/>
        <v/>
      </c>
      <c r="BB484" s="451" t="str">
        <f t="shared" si="234"/>
        <v/>
      </c>
      <c r="BC484" s="452" t="str">
        <f t="shared" si="235"/>
        <v/>
      </c>
      <c r="BD484" s="451" t="str">
        <f t="shared" si="236"/>
        <v/>
      </c>
      <c r="BE484" s="453" t="str">
        <f t="shared" si="237"/>
        <v/>
      </c>
      <c r="BF484" s="451" t="str">
        <f t="shared" si="238"/>
        <v/>
      </c>
      <c r="BG484" s="452" t="str">
        <f t="shared" si="239"/>
        <v/>
      </c>
      <c r="BH484" s="454" t="str">
        <f t="shared" si="240"/>
        <v/>
      </c>
      <c r="BI484" s="431"/>
      <c r="BQ484" s="455" t="s">
        <v>3365</v>
      </c>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c r="EA484" s="36"/>
      <c r="EB484" s="36"/>
      <c r="EC484" s="36"/>
      <c r="ED484" s="36"/>
      <c r="EE484" s="36"/>
      <c r="EF484" s="36"/>
      <c r="EG484" s="36"/>
      <c r="EH484" s="36"/>
      <c r="EI484" s="36"/>
      <c r="EJ484" s="36"/>
    </row>
    <row r="485" spans="1:140" ht="18.75" x14ac:dyDescent="0.3">
      <c r="A485" s="477"/>
      <c r="B485" s="478"/>
      <c r="C485" s="479">
        <v>472</v>
      </c>
      <c r="D485" s="480"/>
      <c r="E485" s="500"/>
      <c r="F485" s="481"/>
      <c r="G485" s="462"/>
      <c r="H485" s="463"/>
      <c r="I485" s="501"/>
      <c r="J485" s="497"/>
      <c r="K485" s="465"/>
      <c r="L485" s="466"/>
      <c r="M485" s="439"/>
      <c r="N485" s="399" t="str">
        <f t="shared" si="241"/>
        <v/>
      </c>
      <c r="O485" s="484"/>
      <c r="P485" s="484"/>
      <c r="Q485" s="484"/>
      <c r="R485" s="484"/>
      <c r="S485" s="484"/>
      <c r="T485" s="466"/>
      <c r="U485" s="485"/>
      <c r="V485" s="494"/>
      <c r="W485" s="495"/>
      <c r="X485" s="496"/>
      <c r="Y485" s="404">
        <f t="shared" si="210"/>
        <v>0</v>
      </c>
      <c r="Z485" s="405">
        <f t="shared" si="211"/>
        <v>0</v>
      </c>
      <c r="AA485" s="486"/>
      <c r="AB485" s="442">
        <f t="shared" si="212"/>
        <v>0</v>
      </c>
      <c r="AC485" s="487"/>
      <c r="AD485" s="409" t="str">
        <f t="shared" si="213"/>
        <v/>
      </c>
      <c r="AE485" s="410">
        <f t="shared" si="214"/>
        <v>0</v>
      </c>
      <c r="AF485" s="507"/>
      <c r="AG485" s="505"/>
      <c r="AH485" s="489"/>
      <c r="AI485" s="413">
        <f t="shared" si="215"/>
        <v>0</v>
      </c>
      <c r="AJ485" s="414">
        <f t="shared" si="216"/>
        <v>0</v>
      </c>
      <c r="AK485" s="415">
        <f t="shared" si="217"/>
        <v>0</v>
      </c>
      <c r="AL485" s="416">
        <f t="shared" si="218"/>
        <v>0</v>
      </c>
      <c r="AM485" s="416">
        <f t="shared" si="219"/>
        <v>0</v>
      </c>
      <c r="AN485" s="416">
        <f t="shared" si="220"/>
        <v>0</v>
      </c>
      <c r="AO485" s="416">
        <f t="shared" si="221"/>
        <v>0</v>
      </c>
      <c r="AP485" s="476" t="str">
        <f t="shared" si="222"/>
        <v xml:space="preserve"> </v>
      </c>
      <c r="AQ485" s="419" t="str">
        <f t="shared" si="223"/>
        <v xml:space="preserve"> </v>
      </c>
      <c r="AR485" s="419" t="str">
        <f t="shared" si="224"/>
        <v xml:space="preserve"> </v>
      </c>
      <c r="AS485" s="419" t="str">
        <f t="shared" si="225"/>
        <v xml:space="preserve"> </v>
      </c>
      <c r="AT485" s="419" t="str">
        <f t="shared" si="226"/>
        <v xml:space="preserve"> </v>
      </c>
      <c r="AU485" s="419" t="str">
        <f t="shared" si="227"/>
        <v xml:space="preserve"> </v>
      </c>
      <c r="AV485" s="420" t="str">
        <f t="shared" si="228"/>
        <v xml:space="preserve"> </v>
      </c>
      <c r="AW485" s="447" t="str">
        <f t="shared" si="229"/>
        <v/>
      </c>
      <c r="AX485" s="422" t="str">
        <f t="shared" si="230"/>
        <v/>
      </c>
      <c r="AY485" s="448" t="str">
        <f t="shared" si="231"/>
        <v/>
      </c>
      <c r="AZ485" s="449" t="str">
        <f t="shared" si="232"/>
        <v/>
      </c>
      <c r="BA485" s="450" t="str">
        <f t="shared" si="233"/>
        <v/>
      </c>
      <c r="BB485" s="451" t="str">
        <f t="shared" si="234"/>
        <v/>
      </c>
      <c r="BC485" s="452" t="str">
        <f t="shared" si="235"/>
        <v/>
      </c>
      <c r="BD485" s="451" t="str">
        <f t="shared" si="236"/>
        <v/>
      </c>
      <c r="BE485" s="453" t="str">
        <f t="shared" si="237"/>
        <v/>
      </c>
      <c r="BF485" s="451" t="str">
        <f t="shared" si="238"/>
        <v/>
      </c>
      <c r="BG485" s="452" t="str">
        <f t="shared" si="239"/>
        <v/>
      </c>
      <c r="BH485" s="454" t="str">
        <f t="shared" si="240"/>
        <v/>
      </c>
      <c r="BI485" s="431"/>
      <c r="BQ485" s="455" t="s">
        <v>3366</v>
      </c>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c r="DL485" s="36"/>
      <c r="DM485" s="36"/>
      <c r="DN485" s="36"/>
      <c r="DO485" s="36"/>
      <c r="DP485" s="36"/>
      <c r="DQ485" s="36"/>
      <c r="DR485" s="36"/>
      <c r="DS485" s="36"/>
      <c r="DT485" s="36"/>
      <c r="DU485" s="36"/>
      <c r="DV485" s="36"/>
      <c r="DW485" s="36"/>
      <c r="DX485" s="36"/>
      <c r="DY485" s="36"/>
      <c r="DZ485" s="36"/>
      <c r="EA485" s="36"/>
      <c r="EB485" s="36"/>
      <c r="EC485" s="36"/>
      <c r="ED485" s="36"/>
      <c r="EE485" s="36"/>
      <c r="EF485" s="36"/>
      <c r="EG485" s="36"/>
      <c r="EH485" s="36"/>
      <c r="EI485" s="36"/>
      <c r="EJ485" s="36"/>
    </row>
    <row r="486" spans="1:140" ht="18.75" x14ac:dyDescent="0.3">
      <c r="A486" s="477"/>
      <c r="B486" s="478"/>
      <c r="C486" s="479">
        <v>473</v>
      </c>
      <c r="D486" s="480"/>
      <c r="E486" s="500"/>
      <c r="F486" s="481"/>
      <c r="G486" s="462"/>
      <c r="H486" s="463"/>
      <c r="I486" s="501"/>
      <c r="J486" s="497"/>
      <c r="K486" s="465"/>
      <c r="L486" s="466"/>
      <c r="M486" s="439"/>
      <c r="N486" s="399" t="str">
        <f t="shared" si="241"/>
        <v/>
      </c>
      <c r="O486" s="484"/>
      <c r="P486" s="484"/>
      <c r="Q486" s="484"/>
      <c r="R486" s="484"/>
      <c r="S486" s="484"/>
      <c r="T486" s="466"/>
      <c r="U486" s="485"/>
      <c r="V486" s="494"/>
      <c r="W486" s="495"/>
      <c r="X486" s="496"/>
      <c r="Y486" s="404">
        <f t="shared" ref="Y486:Y549" si="242">V486+W486+X486</f>
        <v>0</v>
      </c>
      <c r="Z486" s="405">
        <f t="shared" ref="Z486:Z549" si="243">IF((F486="x"),0,((V486*10)+(W486*20)))</f>
        <v>0</v>
      </c>
      <c r="AA486" s="486"/>
      <c r="AB486" s="442">
        <f t="shared" ref="AB486:AB549" si="244">IF(AND(Z486&gt;=0,F486="x"),0,IF(AND(Z486&gt;0,AC486="x"),0,IF(Z486&gt;0,0-30,0)))</f>
        <v>0</v>
      </c>
      <c r="AC486" s="487"/>
      <c r="AD486" s="409" t="str">
        <f t="shared" ref="AD486:AD549" si="245">IF(F486="x",(0-((V486*10)+(W486*20))),"")</f>
        <v/>
      </c>
      <c r="AE486" s="410">
        <f t="shared" ref="AE486:AE549" si="246">IF(AND(Z486&gt;0,F486="x"),0,IF(AND(Z486&gt;0,AC486="x"),Z486-60,IF(AND(Z486&gt;0,AB486=-30),Z486+AB486,0)))</f>
        <v>0</v>
      </c>
      <c r="AF486" s="507"/>
      <c r="AG486" s="505"/>
      <c r="AH486" s="489"/>
      <c r="AI486" s="413">
        <f t="shared" ref="AI486:AI549" si="247">IF(AE486&lt;=0,AG486,AE486+AG486)</f>
        <v>0</v>
      </c>
      <c r="AJ486" s="414">
        <f t="shared" ref="AJ486:AJ549" si="248">(X486*20)+Z486+AA486+AF486</f>
        <v>0</v>
      </c>
      <c r="AK486" s="415">
        <f t="shared" ref="AK486:AK549" si="249">AJ486-AH486</f>
        <v>0</v>
      </c>
      <c r="AL486" s="416">
        <f t="shared" ref="AL486:AL549" si="250">IF(K486="x",AH486,0)</f>
        <v>0</v>
      </c>
      <c r="AM486" s="416">
        <f t="shared" ref="AM486:AM549" si="251">IF(K486="x",AI486,0)</f>
        <v>0</v>
      </c>
      <c r="AN486" s="416">
        <f t="shared" ref="AN486:AN549" si="252">IF(K486="x",AJ486,0)</f>
        <v>0</v>
      </c>
      <c r="AO486" s="416">
        <f t="shared" ref="AO486:AO549" si="253">IF(K486="x",AK486,0)</f>
        <v>0</v>
      </c>
      <c r="AP486" s="476" t="str">
        <f t="shared" ref="AP486:AP549" si="254">IF(AND(AH486&gt;0,AH486&lt;5),AH486," ")</f>
        <v xml:space="preserve"> </v>
      </c>
      <c r="AQ486" s="419" t="str">
        <f t="shared" ref="AQ486:AQ549" si="255">IF(AND(AH486&gt;4.99,AH486&lt;50),AH486," ")</f>
        <v xml:space="preserve"> </v>
      </c>
      <c r="AR486" s="419" t="str">
        <f t="shared" ref="AR486:AR549" si="256">IF(AND(AH486&gt;49.99,AH486&lt;100),AH486," ")</f>
        <v xml:space="preserve"> </v>
      </c>
      <c r="AS486" s="419" t="str">
        <f t="shared" ref="AS486:AS549" si="257">IF(AND(AH486&gt;99.99,AH486&lt;500),AH486," ")</f>
        <v xml:space="preserve"> </v>
      </c>
      <c r="AT486" s="419" t="str">
        <f t="shared" ref="AT486:AT549" si="258">IF(AND(AH486&gt;499.99,AH486&lt;1000),AH486," ")</f>
        <v xml:space="preserve"> </v>
      </c>
      <c r="AU486" s="419" t="str">
        <f t="shared" ref="AU486:AU549" si="259">IF(AND(AH486&gt;999.99,AH486&lt;10000),AH486," ")</f>
        <v xml:space="preserve"> </v>
      </c>
      <c r="AV486" s="420" t="str">
        <f t="shared" ref="AV486:AV549" si="260">IF(AH486&gt;=10000,AH486," ")</f>
        <v xml:space="preserve"> </v>
      </c>
      <c r="AW486" s="447" t="str">
        <f t="shared" ref="AW486:AW549" si="261">IF(N486&gt;0,N486,"")</f>
        <v/>
      </c>
      <c r="AX486" s="422" t="str">
        <f t="shared" ref="AX486:AX549" si="262">IF(AND(K486="x",AW486&gt;0),AW486,"")</f>
        <v/>
      </c>
      <c r="AY486" s="448" t="str">
        <f t="shared" ref="AY486:AY549" si="263">IF(OR(K486="x",F486="x",AW486&lt;=0),"",AW486)</f>
        <v/>
      </c>
      <c r="AZ486" s="449" t="str">
        <f t="shared" ref="AZ486:AZ549" si="264">IF(AND(F486="x",AW486&gt;0),AW486,"")</f>
        <v/>
      </c>
      <c r="BA486" s="450" t="str">
        <f t="shared" ref="BA486:BA549" si="265">IF(V486&gt;0,V486,"")</f>
        <v/>
      </c>
      <c r="BB486" s="451" t="str">
        <f t="shared" ref="BB486:BB549" si="266">IF(AND(K486="x",BA486&gt;0),BA486,"")</f>
        <v/>
      </c>
      <c r="BC486" s="452" t="str">
        <f t="shared" ref="BC486:BC549" si="267">IF(OR(K486="x",F486="X",BA486&lt;=0),"",BA486)</f>
        <v/>
      </c>
      <c r="BD486" s="451" t="str">
        <f t="shared" ref="BD486:BD549" si="268">IF(AND(F486="x",BA486&gt;0),BA486,"")</f>
        <v/>
      </c>
      <c r="BE486" s="453" t="str">
        <f t="shared" ref="BE486:BE549" si="269">IF(W486&gt;0,W486,"")</f>
        <v/>
      </c>
      <c r="BF486" s="451" t="str">
        <f t="shared" ref="BF486:BF549" si="270">IF(AND(K486="x",BE486&gt;0),BE486,"")</f>
        <v/>
      </c>
      <c r="BG486" s="452" t="str">
        <f t="shared" ref="BG486:BG549" si="271">IF(OR(K486="x",F486="x",BE486&lt;=0),"",BE486)</f>
        <v/>
      </c>
      <c r="BH486" s="454" t="str">
        <f t="shared" ref="BH486:BH549" si="272">IF(AND(F486="x",BE486&gt;0),BE486,"")</f>
        <v/>
      </c>
      <c r="BI486" s="431"/>
      <c r="BQ486" s="455" t="s">
        <v>3367</v>
      </c>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row>
    <row r="487" spans="1:140" ht="18.75" x14ac:dyDescent="0.3">
      <c r="A487" s="477"/>
      <c r="B487" s="478"/>
      <c r="C487" s="469">
        <v>474</v>
      </c>
      <c r="D487" s="498"/>
      <c r="E487" s="515"/>
      <c r="F487" s="481"/>
      <c r="G487" s="462"/>
      <c r="H487" s="463"/>
      <c r="I487" s="501"/>
      <c r="J487" s="497"/>
      <c r="K487" s="465"/>
      <c r="L487" s="466"/>
      <c r="M487" s="439"/>
      <c r="N487" s="399" t="str">
        <f t="shared" si="241"/>
        <v/>
      </c>
      <c r="O487" s="484"/>
      <c r="P487" s="484"/>
      <c r="Q487" s="484"/>
      <c r="R487" s="484"/>
      <c r="S487" s="484"/>
      <c r="T487" s="466"/>
      <c r="U487" s="485"/>
      <c r="V487" s="494"/>
      <c r="W487" s="495"/>
      <c r="X487" s="496"/>
      <c r="Y487" s="404">
        <f t="shared" si="242"/>
        <v>0</v>
      </c>
      <c r="Z487" s="405">
        <f t="shared" si="243"/>
        <v>0</v>
      </c>
      <c r="AA487" s="486"/>
      <c r="AB487" s="442">
        <f t="shared" si="244"/>
        <v>0</v>
      </c>
      <c r="AC487" s="487"/>
      <c r="AD487" s="409" t="str">
        <f t="shared" si="245"/>
        <v/>
      </c>
      <c r="AE487" s="410">
        <f t="shared" si="246"/>
        <v>0</v>
      </c>
      <c r="AF487" s="507"/>
      <c r="AG487" s="505"/>
      <c r="AH487" s="489"/>
      <c r="AI487" s="413">
        <f t="shared" si="247"/>
        <v>0</v>
      </c>
      <c r="AJ487" s="414">
        <f t="shared" si="248"/>
        <v>0</v>
      </c>
      <c r="AK487" s="415">
        <f t="shared" si="249"/>
        <v>0</v>
      </c>
      <c r="AL487" s="416">
        <f t="shared" si="250"/>
        <v>0</v>
      </c>
      <c r="AM487" s="416">
        <f t="shared" si="251"/>
        <v>0</v>
      </c>
      <c r="AN487" s="416">
        <f t="shared" si="252"/>
        <v>0</v>
      </c>
      <c r="AO487" s="416">
        <f t="shared" si="253"/>
        <v>0</v>
      </c>
      <c r="AP487" s="476" t="str">
        <f t="shared" si="254"/>
        <v xml:space="preserve"> </v>
      </c>
      <c r="AQ487" s="419" t="str">
        <f t="shared" si="255"/>
        <v xml:space="preserve"> </v>
      </c>
      <c r="AR487" s="419" t="str">
        <f t="shared" si="256"/>
        <v xml:space="preserve"> </v>
      </c>
      <c r="AS487" s="419" t="str">
        <f t="shared" si="257"/>
        <v xml:space="preserve"> </v>
      </c>
      <c r="AT487" s="419" t="str">
        <f t="shared" si="258"/>
        <v xml:space="preserve"> </v>
      </c>
      <c r="AU487" s="419" t="str">
        <f t="shared" si="259"/>
        <v xml:space="preserve"> </v>
      </c>
      <c r="AV487" s="420" t="str">
        <f t="shared" si="260"/>
        <v xml:space="preserve"> </v>
      </c>
      <c r="AW487" s="447" t="str">
        <f t="shared" si="261"/>
        <v/>
      </c>
      <c r="AX487" s="422" t="str">
        <f t="shared" si="262"/>
        <v/>
      </c>
      <c r="AY487" s="448" t="str">
        <f t="shared" si="263"/>
        <v/>
      </c>
      <c r="AZ487" s="449" t="str">
        <f t="shared" si="264"/>
        <v/>
      </c>
      <c r="BA487" s="450" t="str">
        <f t="shared" si="265"/>
        <v/>
      </c>
      <c r="BB487" s="451" t="str">
        <f t="shared" si="266"/>
        <v/>
      </c>
      <c r="BC487" s="452" t="str">
        <f t="shared" si="267"/>
        <v/>
      </c>
      <c r="BD487" s="451" t="str">
        <f t="shared" si="268"/>
        <v/>
      </c>
      <c r="BE487" s="453" t="str">
        <f t="shared" si="269"/>
        <v/>
      </c>
      <c r="BF487" s="451" t="str">
        <f t="shared" si="270"/>
        <v/>
      </c>
      <c r="BG487" s="452" t="str">
        <f t="shared" si="271"/>
        <v/>
      </c>
      <c r="BH487" s="454" t="str">
        <f t="shared" si="272"/>
        <v/>
      </c>
      <c r="BI487" s="431"/>
      <c r="BQ487" s="455" t="s">
        <v>3368</v>
      </c>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c r="DL487" s="36"/>
      <c r="DM487" s="36"/>
      <c r="DN487" s="36"/>
      <c r="DO487" s="36"/>
      <c r="DP487" s="36"/>
      <c r="DQ487" s="36"/>
      <c r="DR487" s="36"/>
      <c r="DS487" s="36"/>
      <c r="DT487" s="36"/>
      <c r="DU487" s="36"/>
      <c r="DV487" s="36"/>
      <c r="DW487" s="36"/>
      <c r="DX487" s="36"/>
      <c r="DY487" s="36"/>
      <c r="DZ487" s="36"/>
      <c r="EA487" s="36"/>
      <c r="EB487" s="36"/>
      <c r="EC487" s="36"/>
      <c r="ED487" s="36"/>
      <c r="EE487" s="36"/>
      <c r="EF487" s="36"/>
      <c r="EG487" s="36"/>
      <c r="EH487" s="36"/>
      <c r="EI487" s="36"/>
      <c r="EJ487" s="36"/>
    </row>
    <row r="488" spans="1:140" ht="18.75" x14ac:dyDescent="0.3">
      <c r="A488" s="477"/>
      <c r="B488" s="478"/>
      <c r="C488" s="479">
        <v>475</v>
      </c>
      <c r="D488" s="480"/>
      <c r="E488" s="500"/>
      <c r="F488" s="481"/>
      <c r="G488" s="462"/>
      <c r="H488" s="463"/>
      <c r="I488" s="501"/>
      <c r="J488" s="497"/>
      <c r="K488" s="465"/>
      <c r="L488" s="466"/>
      <c r="M488" s="439"/>
      <c r="N488" s="399" t="str">
        <f t="shared" si="241"/>
        <v/>
      </c>
      <c r="O488" s="484"/>
      <c r="P488" s="484"/>
      <c r="Q488" s="484"/>
      <c r="R488" s="484"/>
      <c r="S488" s="484"/>
      <c r="T488" s="466"/>
      <c r="U488" s="485"/>
      <c r="V488" s="494"/>
      <c r="W488" s="495"/>
      <c r="X488" s="496"/>
      <c r="Y488" s="404">
        <f t="shared" si="242"/>
        <v>0</v>
      </c>
      <c r="Z488" s="405">
        <f t="shared" si="243"/>
        <v>0</v>
      </c>
      <c r="AA488" s="486"/>
      <c r="AB488" s="442">
        <f t="shared" si="244"/>
        <v>0</v>
      </c>
      <c r="AC488" s="487"/>
      <c r="AD488" s="409" t="str">
        <f t="shared" si="245"/>
        <v/>
      </c>
      <c r="AE488" s="410">
        <f t="shared" si="246"/>
        <v>0</v>
      </c>
      <c r="AF488" s="507"/>
      <c r="AG488" s="505"/>
      <c r="AH488" s="489"/>
      <c r="AI488" s="413">
        <f t="shared" si="247"/>
        <v>0</v>
      </c>
      <c r="AJ488" s="414">
        <f t="shared" si="248"/>
        <v>0</v>
      </c>
      <c r="AK488" s="415">
        <f t="shared" si="249"/>
        <v>0</v>
      </c>
      <c r="AL488" s="416">
        <f t="shared" si="250"/>
        <v>0</v>
      </c>
      <c r="AM488" s="416">
        <f t="shared" si="251"/>
        <v>0</v>
      </c>
      <c r="AN488" s="416">
        <f t="shared" si="252"/>
        <v>0</v>
      </c>
      <c r="AO488" s="416">
        <f t="shared" si="253"/>
        <v>0</v>
      </c>
      <c r="AP488" s="476" t="str">
        <f t="shared" si="254"/>
        <v xml:space="preserve"> </v>
      </c>
      <c r="AQ488" s="419" t="str">
        <f t="shared" si="255"/>
        <v xml:space="preserve"> </v>
      </c>
      <c r="AR488" s="419" t="str">
        <f t="shared" si="256"/>
        <v xml:space="preserve"> </v>
      </c>
      <c r="AS488" s="419" t="str">
        <f t="shared" si="257"/>
        <v xml:space="preserve"> </v>
      </c>
      <c r="AT488" s="419" t="str">
        <f t="shared" si="258"/>
        <v xml:space="preserve"> </v>
      </c>
      <c r="AU488" s="419" t="str">
        <f t="shared" si="259"/>
        <v xml:space="preserve"> </v>
      </c>
      <c r="AV488" s="420" t="str">
        <f t="shared" si="260"/>
        <v xml:space="preserve"> </v>
      </c>
      <c r="AW488" s="447" t="str">
        <f t="shared" si="261"/>
        <v/>
      </c>
      <c r="AX488" s="422" t="str">
        <f t="shared" si="262"/>
        <v/>
      </c>
      <c r="AY488" s="448" t="str">
        <f t="shared" si="263"/>
        <v/>
      </c>
      <c r="AZ488" s="449" t="str">
        <f t="shared" si="264"/>
        <v/>
      </c>
      <c r="BA488" s="450" t="str">
        <f t="shared" si="265"/>
        <v/>
      </c>
      <c r="BB488" s="451" t="str">
        <f t="shared" si="266"/>
        <v/>
      </c>
      <c r="BC488" s="452" t="str">
        <f t="shared" si="267"/>
        <v/>
      </c>
      <c r="BD488" s="451" t="str">
        <f t="shared" si="268"/>
        <v/>
      </c>
      <c r="BE488" s="453" t="str">
        <f t="shared" si="269"/>
        <v/>
      </c>
      <c r="BF488" s="451" t="str">
        <f t="shared" si="270"/>
        <v/>
      </c>
      <c r="BG488" s="452" t="str">
        <f t="shared" si="271"/>
        <v/>
      </c>
      <c r="BH488" s="454" t="str">
        <f t="shared" si="272"/>
        <v/>
      </c>
      <c r="BI488" s="431"/>
      <c r="BQ488" s="455" t="s">
        <v>3369</v>
      </c>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c r="DL488" s="36"/>
      <c r="DM488" s="36"/>
      <c r="DN488" s="36"/>
      <c r="DO488" s="36"/>
      <c r="DP488" s="36"/>
      <c r="DQ488" s="36"/>
      <c r="DR488" s="36"/>
      <c r="DS488" s="36"/>
      <c r="DT488" s="36"/>
      <c r="DU488" s="36"/>
      <c r="DV488" s="36"/>
      <c r="DW488" s="36"/>
      <c r="DX488" s="36"/>
      <c r="DY488" s="36"/>
      <c r="DZ488" s="36"/>
      <c r="EA488" s="36"/>
      <c r="EB488" s="36"/>
      <c r="EC488" s="36"/>
      <c r="ED488" s="36"/>
      <c r="EE488" s="36"/>
      <c r="EF488" s="36"/>
      <c r="EG488" s="36"/>
      <c r="EH488" s="36"/>
      <c r="EI488" s="36"/>
      <c r="EJ488" s="36"/>
    </row>
    <row r="489" spans="1:140" ht="18.75" x14ac:dyDescent="0.3">
      <c r="A489" s="477"/>
      <c r="B489" s="478"/>
      <c r="C489" s="469">
        <v>476</v>
      </c>
      <c r="D489" s="480"/>
      <c r="E489" s="500"/>
      <c r="F489" s="481"/>
      <c r="G489" s="462"/>
      <c r="H489" s="463"/>
      <c r="I489" s="501"/>
      <c r="J489" s="497"/>
      <c r="K489" s="465"/>
      <c r="L489" s="466"/>
      <c r="M489" s="439"/>
      <c r="N489" s="399" t="str">
        <f t="shared" si="241"/>
        <v/>
      </c>
      <c r="O489" s="484"/>
      <c r="P489" s="484"/>
      <c r="Q489" s="484"/>
      <c r="R489" s="484"/>
      <c r="S489" s="484"/>
      <c r="T489" s="466"/>
      <c r="U489" s="485"/>
      <c r="V489" s="494"/>
      <c r="W489" s="495"/>
      <c r="X489" s="496"/>
      <c r="Y489" s="404">
        <f t="shared" si="242"/>
        <v>0</v>
      </c>
      <c r="Z489" s="405">
        <f t="shared" si="243"/>
        <v>0</v>
      </c>
      <c r="AA489" s="486"/>
      <c r="AB489" s="442">
        <f t="shared" si="244"/>
        <v>0</v>
      </c>
      <c r="AC489" s="487"/>
      <c r="AD489" s="409" t="str">
        <f t="shared" si="245"/>
        <v/>
      </c>
      <c r="AE489" s="410">
        <f t="shared" si="246"/>
        <v>0</v>
      </c>
      <c r="AF489" s="507"/>
      <c r="AG489" s="505"/>
      <c r="AH489" s="489"/>
      <c r="AI489" s="413">
        <f t="shared" si="247"/>
        <v>0</v>
      </c>
      <c r="AJ489" s="414">
        <f t="shared" si="248"/>
        <v>0</v>
      </c>
      <c r="AK489" s="415">
        <f t="shared" si="249"/>
        <v>0</v>
      </c>
      <c r="AL489" s="416">
        <f t="shared" si="250"/>
        <v>0</v>
      </c>
      <c r="AM489" s="416">
        <f t="shared" si="251"/>
        <v>0</v>
      </c>
      <c r="AN489" s="416">
        <f t="shared" si="252"/>
        <v>0</v>
      </c>
      <c r="AO489" s="416">
        <f t="shared" si="253"/>
        <v>0</v>
      </c>
      <c r="AP489" s="476" t="str">
        <f t="shared" si="254"/>
        <v xml:space="preserve"> </v>
      </c>
      <c r="AQ489" s="419" t="str">
        <f t="shared" si="255"/>
        <v xml:space="preserve"> </v>
      </c>
      <c r="AR489" s="419" t="str">
        <f t="shared" si="256"/>
        <v xml:space="preserve"> </v>
      </c>
      <c r="AS489" s="419" t="str">
        <f t="shared" si="257"/>
        <v xml:space="preserve"> </v>
      </c>
      <c r="AT489" s="419" t="str">
        <f t="shared" si="258"/>
        <v xml:space="preserve"> </v>
      </c>
      <c r="AU489" s="419" t="str">
        <f t="shared" si="259"/>
        <v xml:space="preserve"> </v>
      </c>
      <c r="AV489" s="420" t="str">
        <f t="shared" si="260"/>
        <v xml:space="preserve"> </v>
      </c>
      <c r="AW489" s="447" t="str">
        <f t="shared" si="261"/>
        <v/>
      </c>
      <c r="AX489" s="422" t="str">
        <f t="shared" si="262"/>
        <v/>
      </c>
      <c r="AY489" s="448" t="str">
        <f t="shared" si="263"/>
        <v/>
      </c>
      <c r="AZ489" s="449" t="str">
        <f t="shared" si="264"/>
        <v/>
      </c>
      <c r="BA489" s="450" t="str">
        <f t="shared" si="265"/>
        <v/>
      </c>
      <c r="BB489" s="451" t="str">
        <f t="shared" si="266"/>
        <v/>
      </c>
      <c r="BC489" s="452" t="str">
        <f t="shared" si="267"/>
        <v/>
      </c>
      <c r="BD489" s="451" t="str">
        <f t="shared" si="268"/>
        <v/>
      </c>
      <c r="BE489" s="453" t="str">
        <f t="shared" si="269"/>
        <v/>
      </c>
      <c r="BF489" s="451" t="str">
        <f t="shared" si="270"/>
        <v/>
      </c>
      <c r="BG489" s="452" t="str">
        <f t="shared" si="271"/>
        <v/>
      </c>
      <c r="BH489" s="454" t="str">
        <f t="shared" si="272"/>
        <v/>
      </c>
      <c r="BI489" s="431"/>
      <c r="BQ489" s="455" t="s">
        <v>3370</v>
      </c>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c r="DL489" s="36"/>
      <c r="DM489" s="36"/>
      <c r="DN489" s="36"/>
      <c r="DO489" s="36"/>
      <c r="DP489" s="36"/>
      <c r="DQ489" s="36"/>
      <c r="DR489" s="36"/>
      <c r="DS489" s="36"/>
      <c r="DT489" s="36"/>
      <c r="DU489" s="36"/>
      <c r="DV489" s="36"/>
      <c r="DW489" s="36"/>
      <c r="DX489" s="36"/>
      <c r="DY489" s="36"/>
      <c r="DZ489" s="36"/>
      <c r="EA489" s="36"/>
      <c r="EB489" s="36"/>
      <c r="EC489" s="36"/>
      <c r="ED489" s="36"/>
      <c r="EE489" s="36"/>
      <c r="EF489" s="36"/>
      <c r="EG489" s="36"/>
      <c r="EH489" s="36"/>
      <c r="EI489" s="36"/>
      <c r="EJ489" s="36"/>
    </row>
    <row r="490" spans="1:140" ht="18.75" x14ac:dyDescent="0.3">
      <c r="A490" s="477"/>
      <c r="B490" s="478"/>
      <c r="C490" s="479">
        <v>477</v>
      </c>
      <c r="D490" s="480"/>
      <c r="E490" s="500"/>
      <c r="F490" s="481"/>
      <c r="G490" s="462"/>
      <c r="H490" s="463"/>
      <c r="I490" s="501"/>
      <c r="J490" s="497"/>
      <c r="K490" s="465"/>
      <c r="L490" s="466"/>
      <c r="M490" s="439"/>
      <c r="N490" s="399" t="str">
        <f t="shared" si="241"/>
        <v/>
      </c>
      <c r="O490" s="484"/>
      <c r="P490" s="484"/>
      <c r="Q490" s="484"/>
      <c r="R490" s="484"/>
      <c r="S490" s="484"/>
      <c r="T490" s="466"/>
      <c r="U490" s="485"/>
      <c r="V490" s="494"/>
      <c r="W490" s="495"/>
      <c r="X490" s="496"/>
      <c r="Y490" s="404">
        <f t="shared" si="242"/>
        <v>0</v>
      </c>
      <c r="Z490" s="405">
        <f t="shared" si="243"/>
        <v>0</v>
      </c>
      <c r="AA490" s="486"/>
      <c r="AB490" s="442">
        <f t="shared" si="244"/>
        <v>0</v>
      </c>
      <c r="AC490" s="487"/>
      <c r="AD490" s="409" t="str">
        <f t="shared" si="245"/>
        <v/>
      </c>
      <c r="AE490" s="410">
        <f t="shared" si="246"/>
        <v>0</v>
      </c>
      <c r="AF490" s="507"/>
      <c r="AG490" s="505"/>
      <c r="AH490" s="489"/>
      <c r="AI490" s="413">
        <f t="shared" si="247"/>
        <v>0</v>
      </c>
      <c r="AJ490" s="414">
        <f t="shared" si="248"/>
        <v>0</v>
      </c>
      <c r="AK490" s="415">
        <f t="shared" si="249"/>
        <v>0</v>
      </c>
      <c r="AL490" s="416">
        <f t="shared" si="250"/>
        <v>0</v>
      </c>
      <c r="AM490" s="416">
        <f t="shared" si="251"/>
        <v>0</v>
      </c>
      <c r="AN490" s="416">
        <f t="shared" si="252"/>
        <v>0</v>
      </c>
      <c r="AO490" s="416">
        <f t="shared" si="253"/>
        <v>0</v>
      </c>
      <c r="AP490" s="476" t="str">
        <f t="shared" si="254"/>
        <v xml:space="preserve"> </v>
      </c>
      <c r="AQ490" s="419" t="str">
        <f t="shared" si="255"/>
        <v xml:space="preserve"> </v>
      </c>
      <c r="AR490" s="419" t="str">
        <f t="shared" si="256"/>
        <v xml:space="preserve"> </v>
      </c>
      <c r="AS490" s="419" t="str">
        <f t="shared" si="257"/>
        <v xml:space="preserve"> </v>
      </c>
      <c r="AT490" s="419" t="str">
        <f t="shared" si="258"/>
        <v xml:space="preserve"> </v>
      </c>
      <c r="AU490" s="419" t="str">
        <f t="shared" si="259"/>
        <v xml:space="preserve"> </v>
      </c>
      <c r="AV490" s="420" t="str">
        <f t="shared" si="260"/>
        <v xml:space="preserve"> </v>
      </c>
      <c r="AW490" s="447" t="str">
        <f t="shared" si="261"/>
        <v/>
      </c>
      <c r="AX490" s="422" t="str">
        <f t="shared" si="262"/>
        <v/>
      </c>
      <c r="AY490" s="448" t="str">
        <f t="shared" si="263"/>
        <v/>
      </c>
      <c r="AZ490" s="449" t="str">
        <f t="shared" si="264"/>
        <v/>
      </c>
      <c r="BA490" s="450" t="str">
        <f t="shared" si="265"/>
        <v/>
      </c>
      <c r="BB490" s="451" t="str">
        <f t="shared" si="266"/>
        <v/>
      </c>
      <c r="BC490" s="452" t="str">
        <f t="shared" si="267"/>
        <v/>
      </c>
      <c r="BD490" s="451" t="str">
        <f t="shared" si="268"/>
        <v/>
      </c>
      <c r="BE490" s="453" t="str">
        <f t="shared" si="269"/>
        <v/>
      </c>
      <c r="BF490" s="451" t="str">
        <f t="shared" si="270"/>
        <v/>
      </c>
      <c r="BG490" s="452" t="str">
        <f t="shared" si="271"/>
        <v/>
      </c>
      <c r="BH490" s="454" t="str">
        <f t="shared" si="272"/>
        <v/>
      </c>
      <c r="BI490" s="431"/>
      <c r="BQ490" s="455" t="s">
        <v>3371</v>
      </c>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c r="EB490" s="36"/>
      <c r="EC490" s="36"/>
      <c r="ED490" s="36"/>
      <c r="EE490" s="36"/>
      <c r="EF490" s="36"/>
      <c r="EG490" s="36"/>
      <c r="EH490" s="36"/>
      <c r="EI490" s="36"/>
      <c r="EJ490" s="36"/>
    </row>
    <row r="491" spans="1:140" ht="18.75" x14ac:dyDescent="0.3">
      <c r="A491" s="477"/>
      <c r="B491" s="478"/>
      <c r="C491" s="479">
        <v>478</v>
      </c>
      <c r="D491" s="498"/>
      <c r="E491" s="515"/>
      <c r="F491" s="481"/>
      <c r="G491" s="462"/>
      <c r="H491" s="463"/>
      <c r="I491" s="501"/>
      <c r="J491" s="497"/>
      <c r="K491" s="465"/>
      <c r="L491" s="466"/>
      <c r="M491" s="439"/>
      <c r="N491" s="399" t="str">
        <f t="shared" si="241"/>
        <v/>
      </c>
      <c r="O491" s="484"/>
      <c r="P491" s="484"/>
      <c r="Q491" s="484"/>
      <c r="R491" s="484"/>
      <c r="S491" s="484"/>
      <c r="T491" s="466"/>
      <c r="U491" s="485"/>
      <c r="V491" s="494"/>
      <c r="W491" s="495"/>
      <c r="X491" s="496"/>
      <c r="Y491" s="404">
        <f t="shared" si="242"/>
        <v>0</v>
      </c>
      <c r="Z491" s="405">
        <f t="shared" si="243"/>
        <v>0</v>
      </c>
      <c r="AA491" s="486"/>
      <c r="AB491" s="442">
        <f t="shared" si="244"/>
        <v>0</v>
      </c>
      <c r="AC491" s="487"/>
      <c r="AD491" s="409" t="str">
        <f t="shared" si="245"/>
        <v/>
      </c>
      <c r="AE491" s="410">
        <f t="shared" si="246"/>
        <v>0</v>
      </c>
      <c r="AF491" s="507"/>
      <c r="AG491" s="505"/>
      <c r="AH491" s="489"/>
      <c r="AI491" s="413">
        <f t="shared" si="247"/>
        <v>0</v>
      </c>
      <c r="AJ491" s="414">
        <f t="shared" si="248"/>
        <v>0</v>
      </c>
      <c r="AK491" s="415">
        <f t="shared" si="249"/>
        <v>0</v>
      </c>
      <c r="AL491" s="416">
        <f t="shared" si="250"/>
        <v>0</v>
      </c>
      <c r="AM491" s="416">
        <f t="shared" si="251"/>
        <v>0</v>
      </c>
      <c r="AN491" s="416">
        <f t="shared" si="252"/>
        <v>0</v>
      </c>
      <c r="AO491" s="416">
        <f t="shared" si="253"/>
        <v>0</v>
      </c>
      <c r="AP491" s="476" t="str">
        <f t="shared" si="254"/>
        <v xml:space="preserve"> </v>
      </c>
      <c r="AQ491" s="419" t="str">
        <f t="shared" si="255"/>
        <v xml:space="preserve"> </v>
      </c>
      <c r="AR491" s="419" t="str">
        <f t="shared" si="256"/>
        <v xml:space="preserve"> </v>
      </c>
      <c r="AS491" s="419" t="str">
        <f t="shared" si="257"/>
        <v xml:space="preserve"> </v>
      </c>
      <c r="AT491" s="419" t="str">
        <f t="shared" si="258"/>
        <v xml:space="preserve"> </v>
      </c>
      <c r="AU491" s="419" t="str">
        <f t="shared" si="259"/>
        <v xml:space="preserve"> </v>
      </c>
      <c r="AV491" s="420" t="str">
        <f t="shared" si="260"/>
        <v xml:space="preserve"> </v>
      </c>
      <c r="AW491" s="447" t="str">
        <f t="shared" si="261"/>
        <v/>
      </c>
      <c r="AX491" s="422" t="str">
        <f t="shared" si="262"/>
        <v/>
      </c>
      <c r="AY491" s="448" t="str">
        <f t="shared" si="263"/>
        <v/>
      </c>
      <c r="AZ491" s="449" t="str">
        <f t="shared" si="264"/>
        <v/>
      </c>
      <c r="BA491" s="450" t="str">
        <f t="shared" si="265"/>
        <v/>
      </c>
      <c r="BB491" s="451" t="str">
        <f t="shared" si="266"/>
        <v/>
      </c>
      <c r="BC491" s="452" t="str">
        <f t="shared" si="267"/>
        <v/>
      </c>
      <c r="BD491" s="451" t="str">
        <f t="shared" si="268"/>
        <v/>
      </c>
      <c r="BE491" s="453" t="str">
        <f t="shared" si="269"/>
        <v/>
      </c>
      <c r="BF491" s="451" t="str">
        <f t="shared" si="270"/>
        <v/>
      </c>
      <c r="BG491" s="452" t="str">
        <f t="shared" si="271"/>
        <v/>
      </c>
      <c r="BH491" s="454" t="str">
        <f t="shared" si="272"/>
        <v/>
      </c>
      <c r="BI491" s="431"/>
      <c r="BQ491" s="455" t="s">
        <v>2674</v>
      </c>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c r="EB491" s="36"/>
      <c r="EC491" s="36"/>
      <c r="ED491" s="36"/>
      <c r="EE491" s="36"/>
      <c r="EF491" s="36"/>
      <c r="EG491" s="36"/>
      <c r="EH491" s="36"/>
      <c r="EI491" s="36"/>
      <c r="EJ491" s="36"/>
    </row>
    <row r="492" spans="1:140" ht="18.75" x14ac:dyDescent="0.3">
      <c r="A492" s="477"/>
      <c r="B492" s="478"/>
      <c r="C492" s="469">
        <v>479</v>
      </c>
      <c r="D492" s="480"/>
      <c r="E492" s="500"/>
      <c r="F492" s="481"/>
      <c r="G492" s="462"/>
      <c r="H492" s="463"/>
      <c r="I492" s="501"/>
      <c r="J492" s="497"/>
      <c r="K492" s="465"/>
      <c r="L492" s="466"/>
      <c r="M492" s="439"/>
      <c r="N492" s="399" t="str">
        <f t="shared" si="241"/>
        <v/>
      </c>
      <c r="O492" s="484"/>
      <c r="P492" s="484"/>
      <c r="Q492" s="484"/>
      <c r="R492" s="484"/>
      <c r="S492" s="484"/>
      <c r="T492" s="466"/>
      <c r="U492" s="485"/>
      <c r="V492" s="494"/>
      <c r="W492" s="495"/>
      <c r="X492" s="496"/>
      <c r="Y492" s="404">
        <f t="shared" si="242"/>
        <v>0</v>
      </c>
      <c r="Z492" s="405">
        <f t="shared" si="243"/>
        <v>0</v>
      </c>
      <c r="AA492" s="486"/>
      <c r="AB492" s="442">
        <f t="shared" si="244"/>
        <v>0</v>
      </c>
      <c r="AC492" s="487"/>
      <c r="AD492" s="409" t="str">
        <f t="shared" si="245"/>
        <v/>
      </c>
      <c r="AE492" s="410">
        <f t="shared" si="246"/>
        <v>0</v>
      </c>
      <c r="AF492" s="507"/>
      <c r="AG492" s="505"/>
      <c r="AH492" s="489"/>
      <c r="AI492" s="413">
        <f t="shared" si="247"/>
        <v>0</v>
      </c>
      <c r="AJ492" s="414">
        <f t="shared" si="248"/>
        <v>0</v>
      </c>
      <c r="AK492" s="415">
        <f t="shared" si="249"/>
        <v>0</v>
      </c>
      <c r="AL492" s="416">
        <f t="shared" si="250"/>
        <v>0</v>
      </c>
      <c r="AM492" s="416">
        <f t="shared" si="251"/>
        <v>0</v>
      </c>
      <c r="AN492" s="416">
        <f t="shared" si="252"/>
        <v>0</v>
      </c>
      <c r="AO492" s="416">
        <f t="shared" si="253"/>
        <v>0</v>
      </c>
      <c r="AP492" s="476" t="str">
        <f t="shared" si="254"/>
        <v xml:space="preserve"> </v>
      </c>
      <c r="AQ492" s="419" t="str">
        <f t="shared" si="255"/>
        <v xml:space="preserve"> </v>
      </c>
      <c r="AR492" s="419" t="str">
        <f t="shared" si="256"/>
        <v xml:space="preserve"> </v>
      </c>
      <c r="AS492" s="419" t="str">
        <f t="shared" si="257"/>
        <v xml:space="preserve"> </v>
      </c>
      <c r="AT492" s="419" t="str">
        <f t="shared" si="258"/>
        <v xml:space="preserve"> </v>
      </c>
      <c r="AU492" s="419" t="str">
        <f t="shared" si="259"/>
        <v xml:space="preserve"> </v>
      </c>
      <c r="AV492" s="420" t="str">
        <f t="shared" si="260"/>
        <v xml:space="preserve"> </v>
      </c>
      <c r="AW492" s="447" t="str">
        <f t="shared" si="261"/>
        <v/>
      </c>
      <c r="AX492" s="422" t="str">
        <f t="shared" si="262"/>
        <v/>
      </c>
      <c r="AY492" s="448" t="str">
        <f t="shared" si="263"/>
        <v/>
      </c>
      <c r="AZ492" s="449" t="str">
        <f t="shared" si="264"/>
        <v/>
      </c>
      <c r="BA492" s="450" t="str">
        <f t="shared" si="265"/>
        <v/>
      </c>
      <c r="BB492" s="451" t="str">
        <f t="shared" si="266"/>
        <v/>
      </c>
      <c r="BC492" s="452" t="str">
        <f t="shared" si="267"/>
        <v/>
      </c>
      <c r="BD492" s="451" t="str">
        <f t="shared" si="268"/>
        <v/>
      </c>
      <c r="BE492" s="453" t="str">
        <f t="shared" si="269"/>
        <v/>
      </c>
      <c r="BF492" s="451" t="str">
        <f t="shared" si="270"/>
        <v/>
      </c>
      <c r="BG492" s="452" t="str">
        <f t="shared" si="271"/>
        <v/>
      </c>
      <c r="BH492" s="454" t="str">
        <f t="shared" si="272"/>
        <v/>
      </c>
      <c r="BI492" s="431"/>
      <c r="BQ492" s="455" t="s">
        <v>3372</v>
      </c>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c r="EB492" s="36"/>
      <c r="EC492" s="36"/>
      <c r="ED492" s="36"/>
      <c r="EE492" s="36"/>
      <c r="EF492" s="36"/>
      <c r="EG492" s="36"/>
      <c r="EH492" s="36"/>
      <c r="EI492" s="36"/>
      <c r="EJ492" s="36"/>
    </row>
    <row r="493" spans="1:140" ht="18.75" x14ac:dyDescent="0.3">
      <c r="A493" s="477"/>
      <c r="B493" s="478"/>
      <c r="C493" s="479">
        <v>480</v>
      </c>
      <c r="D493" s="480"/>
      <c r="E493" s="500"/>
      <c r="F493" s="481"/>
      <c r="G493" s="462"/>
      <c r="H493" s="463"/>
      <c r="I493" s="501"/>
      <c r="J493" s="497"/>
      <c r="K493" s="465"/>
      <c r="L493" s="466"/>
      <c r="M493" s="439"/>
      <c r="N493" s="399" t="str">
        <f t="shared" si="241"/>
        <v/>
      </c>
      <c r="O493" s="484"/>
      <c r="P493" s="484"/>
      <c r="Q493" s="484"/>
      <c r="R493" s="484"/>
      <c r="S493" s="484"/>
      <c r="T493" s="466"/>
      <c r="U493" s="485"/>
      <c r="V493" s="494"/>
      <c r="W493" s="495"/>
      <c r="X493" s="496"/>
      <c r="Y493" s="404">
        <f t="shared" si="242"/>
        <v>0</v>
      </c>
      <c r="Z493" s="405">
        <f t="shared" si="243"/>
        <v>0</v>
      </c>
      <c r="AA493" s="486"/>
      <c r="AB493" s="442">
        <f t="shared" si="244"/>
        <v>0</v>
      </c>
      <c r="AC493" s="487"/>
      <c r="AD493" s="409" t="str">
        <f t="shared" si="245"/>
        <v/>
      </c>
      <c r="AE493" s="410">
        <f t="shared" si="246"/>
        <v>0</v>
      </c>
      <c r="AF493" s="507"/>
      <c r="AG493" s="505"/>
      <c r="AH493" s="489"/>
      <c r="AI493" s="413">
        <f t="shared" si="247"/>
        <v>0</v>
      </c>
      <c r="AJ493" s="414">
        <f t="shared" si="248"/>
        <v>0</v>
      </c>
      <c r="AK493" s="415">
        <f t="shared" si="249"/>
        <v>0</v>
      </c>
      <c r="AL493" s="416">
        <f t="shared" si="250"/>
        <v>0</v>
      </c>
      <c r="AM493" s="416">
        <f t="shared" si="251"/>
        <v>0</v>
      </c>
      <c r="AN493" s="416">
        <f t="shared" si="252"/>
        <v>0</v>
      </c>
      <c r="AO493" s="416">
        <f t="shared" si="253"/>
        <v>0</v>
      </c>
      <c r="AP493" s="476" t="str">
        <f t="shared" si="254"/>
        <v xml:space="preserve"> </v>
      </c>
      <c r="AQ493" s="419" t="str">
        <f t="shared" si="255"/>
        <v xml:space="preserve"> </v>
      </c>
      <c r="AR493" s="419" t="str">
        <f t="shared" si="256"/>
        <v xml:space="preserve"> </v>
      </c>
      <c r="AS493" s="419" t="str">
        <f t="shared" si="257"/>
        <v xml:space="preserve"> </v>
      </c>
      <c r="AT493" s="419" t="str">
        <f t="shared" si="258"/>
        <v xml:space="preserve"> </v>
      </c>
      <c r="AU493" s="419" t="str">
        <f t="shared" si="259"/>
        <v xml:space="preserve"> </v>
      </c>
      <c r="AV493" s="420" t="str">
        <f t="shared" si="260"/>
        <v xml:space="preserve"> </v>
      </c>
      <c r="AW493" s="447" t="str">
        <f t="shared" si="261"/>
        <v/>
      </c>
      <c r="AX493" s="422" t="str">
        <f t="shared" si="262"/>
        <v/>
      </c>
      <c r="AY493" s="448" t="str">
        <f t="shared" si="263"/>
        <v/>
      </c>
      <c r="AZ493" s="449" t="str">
        <f t="shared" si="264"/>
        <v/>
      </c>
      <c r="BA493" s="450" t="str">
        <f t="shared" si="265"/>
        <v/>
      </c>
      <c r="BB493" s="451" t="str">
        <f t="shared" si="266"/>
        <v/>
      </c>
      <c r="BC493" s="452" t="str">
        <f t="shared" si="267"/>
        <v/>
      </c>
      <c r="BD493" s="451" t="str">
        <f t="shared" si="268"/>
        <v/>
      </c>
      <c r="BE493" s="453" t="str">
        <f t="shared" si="269"/>
        <v/>
      </c>
      <c r="BF493" s="451" t="str">
        <f t="shared" si="270"/>
        <v/>
      </c>
      <c r="BG493" s="452" t="str">
        <f t="shared" si="271"/>
        <v/>
      </c>
      <c r="BH493" s="454" t="str">
        <f t="shared" si="272"/>
        <v/>
      </c>
      <c r="BI493" s="431"/>
      <c r="BQ493" s="455" t="s">
        <v>3373</v>
      </c>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c r="EB493" s="36"/>
      <c r="EC493" s="36"/>
      <c r="ED493" s="36"/>
      <c r="EE493" s="36"/>
      <c r="EF493" s="36"/>
      <c r="EG493" s="36"/>
      <c r="EH493" s="36"/>
      <c r="EI493" s="36"/>
      <c r="EJ493" s="36"/>
    </row>
    <row r="494" spans="1:140" ht="18.75" x14ac:dyDescent="0.3">
      <c r="A494" s="477"/>
      <c r="B494" s="478"/>
      <c r="C494" s="469">
        <v>481</v>
      </c>
      <c r="D494" s="480"/>
      <c r="E494" s="500"/>
      <c r="F494" s="481"/>
      <c r="G494" s="462"/>
      <c r="H494" s="463"/>
      <c r="I494" s="501"/>
      <c r="J494" s="497"/>
      <c r="K494" s="465"/>
      <c r="L494" s="466"/>
      <c r="M494" s="439"/>
      <c r="N494" s="399" t="str">
        <f t="shared" si="241"/>
        <v/>
      </c>
      <c r="O494" s="484"/>
      <c r="P494" s="484"/>
      <c r="Q494" s="484"/>
      <c r="R494" s="484"/>
      <c r="S494" s="484"/>
      <c r="T494" s="466"/>
      <c r="U494" s="485"/>
      <c r="V494" s="494"/>
      <c r="W494" s="495"/>
      <c r="X494" s="496"/>
      <c r="Y494" s="404">
        <f t="shared" si="242"/>
        <v>0</v>
      </c>
      <c r="Z494" s="405">
        <f t="shared" si="243"/>
        <v>0</v>
      </c>
      <c r="AA494" s="486"/>
      <c r="AB494" s="442">
        <f t="shared" si="244"/>
        <v>0</v>
      </c>
      <c r="AC494" s="487"/>
      <c r="AD494" s="409" t="str">
        <f t="shared" si="245"/>
        <v/>
      </c>
      <c r="AE494" s="410">
        <f t="shared" si="246"/>
        <v>0</v>
      </c>
      <c r="AF494" s="507"/>
      <c r="AG494" s="505"/>
      <c r="AH494" s="489"/>
      <c r="AI494" s="413">
        <f t="shared" si="247"/>
        <v>0</v>
      </c>
      <c r="AJ494" s="414">
        <f t="shared" si="248"/>
        <v>0</v>
      </c>
      <c r="AK494" s="415">
        <f t="shared" si="249"/>
        <v>0</v>
      </c>
      <c r="AL494" s="416">
        <f t="shared" si="250"/>
        <v>0</v>
      </c>
      <c r="AM494" s="416">
        <f t="shared" si="251"/>
        <v>0</v>
      </c>
      <c r="AN494" s="416">
        <f t="shared" si="252"/>
        <v>0</v>
      </c>
      <c r="AO494" s="416">
        <f t="shared" si="253"/>
        <v>0</v>
      </c>
      <c r="AP494" s="476" t="str">
        <f t="shared" si="254"/>
        <v xml:space="preserve"> </v>
      </c>
      <c r="AQ494" s="419" t="str">
        <f t="shared" si="255"/>
        <v xml:space="preserve"> </v>
      </c>
      <c r="AR494" s="419" t="str">
        <f t="shared" si="256"/>
        <v xml:space="preserve"> </v>
      </c>
      <c r="AS494" s="419" t="str">
        <f t="shared" si="257"/>
        <v xml:space="preserve"> </v>
      </c>
      <c r="AT494" s="419" t="str">
        <f t="shared" si="258"/>
        <v xml:space="preserve"> </v>
      </c>
      <c r="AU494" s="419" t="str">
        <f t="shared" si="259"/>
        <v xml:space="preserve"> </v>
      </c>
      <c r="AV494" s="420" t="str">
        <f t="shared" si="260"/>
        <v xml:space="preserve"> </v>
      </c>
      <c r="AW494" s="447" t="str">
        <f t="shared" si="261"/>
        <v/>
      </c>
      <c r="AX494" s="422" t="str">
        <f t="shared" si="262"/>
        <v/>
      </c>
      <c r="AY494" s="448" t="str">
        <f t="shared" si="263"/>
        <v/>
      </c>
      <c r="AZ494" s="449" t="str">
        <f t="shared" si="264"/>
        <v/>
      </c>
      <c r="BA494" s="450" t="str">
        <f t="shared" si="265"/>
        <v/>
      </c>
      <c r="BB494" s="451" t="str">
        <f t="shared" si="266"/>
        <v/>
      </c>
      <c r="BC494" s="452" t="str">
        <f t="shared" si="267"/>
        <v/>
      </c>
      <c r="BD494" s="451" t="str">
        <f t="shared" si="268"/>
        <v/>
      </c>
      <c r="BE494" s="453" t="str">
        <f t="shared" si="269"/>
        <v/>
      </c>
      <c r="BF494" s="451" t="str">
        <f t="shared" si="270"/>
        <v/>
      </c>
      <c r="BG494" s="452" t="str">
        <f t="shared" si="271"/>
        <v/>
      </c>
      <c r="BH494" s="454" t="str">
        <f t="shared" si="272"/>
        <v/>
      </c>
      <c r="BI494" s="431"/>
      <c r="BQ494" s="455" t="s">
        <v>3374</v>
      </c>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c r="EB494" s="36"/>
      <c r="EC494" s="36"/>
      <c r="ED494" s="36"/>
      <c r="EE494" s="36"/>
      <c r="EF494" s="36"/>
      <c r="EG494" s="36"/>
      <c r="EH494" s="36"/>
      <c r="EI494" s="36"/>
      <c r="EJ494" s="36"/>
    </row>
    <row r="495" spans="1:140" ht="18.75" x14ac:dyDescent="0.3">
      <c r="A495" s="477"/>
      <c r="B495" s="478"/>
      <c r="C495" s="479">
        <v>482</v>
      </c>
      <c r="D495" s="498"/>
      <c r="E495" s="515"/>
      <c r="F495" s="481"/>
      <c r="G495" s="462"/>
      <c r="H495" s="463"/>
      <c r="I495" s="501"/>
      <c r="J495" s="497"/>
      <c r="K495" s="465"/>
      <c r="L495" s="466"/>
      <c r="M495" s="439"/>
      <c r="N495" s="399" t="str">
        <f t="shared" si="241"/>
        <v/>
      </c>
      <c r="O495" s="484"/>
      <c r="P495" s="484"/>
      <c r="Q495" s="484"/>
      <c r="R495" s="484"/>
      <c r="S495" s="484"/>
      <c r="T495" s="466"/>
      <c r="U495" s="485"/>
      <c r="V495" s="494"/>
      <c r="W495" s="495"/>
      <c r="X495" s="496"/>
      <c r="Y495" s="404">
        <f t="shared" si="242"/>
        <v>0</v>
      </c>
      <c r="Z495" s="405">
        <f t="shared" si="243"/>
        <v>0</v>
      </c>
      <c r="AA495" s="486"/>
      <c r="AB495" s="442">
        <f t="shared" si="244"/>
        <v>0</v>
      </c>
      <c r="AC495" s="487"/>
      <c r="AD495" s="409" t="str">
        <f t="shared" si="245"/>
        <v/>
      </c>
      <c r="AE495" s="410">
        <f t="shared" si="246"/>
        <v>0</v>
      </c>
      <c r="AF495" s="507"/>
      <c r="AG495" s="505"/>
      <c r="AH495" s="489"/>
      <c r="AI495" s="413">
        <f t="shared" si="247"/>
        <v>0</v>
      </c>
      <c r="AJ495" s="414">
        <f t="shared" si="248"/>
        <v>0</v>
      </c>
      <c r="AK495" s="415">
        <f t="shared" si="249"/>
        <v>0</v>
      </c>
      <c r="AL495" s="416">
        <f t="shared" si="250"/>
        <v>0</v>
      </c>
      <c r="AM495" s="416">
        <f t="shared" si="251"/>
        <v>0</v>
      </c>
      <c r="AN495" s="416">
        <f t="shared" si="252"/>
        <v>0</v>
      </c>
      <c r="AO495" s="416">
        <f t="shared" si="253"/>
        <v>0</v>
      </c>
      <c r="AP495" s="476" t="str">
        <f t="shared" si="254"/>
        <v xml:space="preserve"> </v>
      </c>
      <c r="AQ495" s="419" t="str">
        <f t="shared" si="255"/>
        <v xml:space="preserve"> </v>
      </c>
      <c r="AR495" s="419" t="str">
        <f t="shared" si="256"/>
        <v xml:space="preserve"> </v>
      </c>
      <c r="AS495" s="419" t="str">
        <f t="shared" si="257"/>
        <v xml:space="preserve"> </v>
      </c>
      <c r="AT495" s="419" t="str">
        <f t="shared" si="258"/>
        <v xml:space="preserve"> </v>
      </c>
      <c r="AU495" s="419" t="str">
        <f t="shared" si="259"/>
        <v xml:space="preserve"> </v>
      </c>
      <c r="AV495" s="420" t="str">
        <f t="shared" si="260"/>
        <v xml:space="preserve"> </v>
      </c>
      <c r="AW495" s="447" t="str">
        <f t="shared" si="261"/>
        <v/>
      </c>
      <c r="AX495" s="422" t="str">
        <f t="shared" si="262"/>
        <v/>
      </c>
      <c r="AY495" s="448" t="str">
        <f t="shared" si="263"/>
        <v/>
      </c>
      <c r="AZ495" s="449" t="str">
        <f t="shared" si="264"/>
        <v/>
      </c>
      <c r="BA495" s="450" t="str">
        <f t="shared" si="265"/>
        <v/>
      </c>
      <c r="BB495" s="451" t="str">
        <f t="shared" si="266"/>
        <v/>
      </c>
      <c r="BC495" s="452" t="str">
        <f t="shared" si="267"/>
        <v/>
      </c>
      <c r="BD495" s="451" t="str">
        <f t="shared" si="268"/>
        <v/>
      </c>
      <c r="BE495" s="453" t="str">
        <f t="shared" si="269"/>
        <v/>
      </c>
      <c r="BF495" s="451" t="str">
        <f t="shared" si="270"/>
        <v/>
      </c>
      <c r="BG495" s="452" t="str">
        <f t="shared" si="271"/>
        <v/>
      </c>
      <c r="BH495" s="454" t="str">
        <f t="shared" si="272"/>
        <v/>
      </c>
      <c r="BI495" s="431"/>
      <c r="BQ495" s="455" t="s">
        <v>3375</v>
      </c>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c r="EB495" s="36"/>
      <c r="EC495" s="36"/>
      <c r="ED495" s="36"/>
      <c r="EE495" s="36"/>
      <c r="EF495" s="36"/>
      <c r="EG495" s="36"/>
      <c r="EH495" s="36"/>
      <c r="EI495" s="36"/>
      <c r="EJ495" s="36"/>
    </row>
    <row r="496" spans="1:140" ht="18.75" x14ac:dyDescent="0.3">
      <c r="A496" s="477"/>
      <c r="B496" s="478"/>
      <c r="C496" s="479">
        <v>483</v>
      </c>
      <c r="D496" s="480"/>
      <c r="E496" s="500"/>
      <c r="F496" s="481"/>
      <c r="G496" s="462"/>
      <c r="H496" s="463"/>
      <c r="I496" s="501"/>
      <c r="J496" s="497"/>
      <c r="K496" s="465"/>
      <c r="L496" s="466"/>
      <c r="M496" s="439"/>
      <c r="N496" s="399" t="str">
        <f t="shared" si="241"/>
        <v/>
      </c>
      <c r="O496" s="484"/>
      <c r="P496" s="484"/>
      <c r="Q496" s="484"/>
      <c r="R496" s="484"/>
      <c r="S496" s="484"/>
      <c r="T496" s="466"/>
      <c r="U496" s="485"/>
      <c r="V496" s="494"/>
      <c r="W496" s="495"/>
      <c r="X496" s="496"/>
      <c r="Y496" s="404">
        <f t="shared" si="242"/>
        <v>0</v>
      </c>
      <c r="Z496" s="405">
        <f t="shared" si="243"/>
        <v>0</v>
      </c>
      <c r="AA496" s="486"/>
      <c r="AB496" s="442">
        <f t="shared" si="244"/>
        <v>0</v>
      </c>
      <c r="AC496" s="487"/>
      <c r="AD496" s="409" t="str">
        <f t="shared" si="245"/>
        <v/>
      </c>
      <c r="AE496" s="410">
        <f t="shared" si="246"/>
        <v>0</v>
      </c>
      <c r="AF496" s="507"/>
      <c r="AG496" s="505"/>
      <c r="AH496" s="489"/>
      <c r="AI496" s="413">
        <f t="shared" si="247"/>
        <v>0</v>
      </c>
      <c r="AJ496" s="414">
        <f t="shared" si="248"/>
        <v>0</v>
      </c>
      <c r="AK496" s="415">
        <f t="shared" si="249"/>
        <v>0</v>
      </c>
      <c r="AL496" s="416">
        <f t="shared" si="250"/>
        <v>0</v>
      </c>
      <c r="AM496" s="416">
        <f t="shared" si="251"/>
        <v>0</v>
      </c>
      <c r="AN496" s="416">
        <f t="shared" si="252"/>
        <v>0</v>
      </c>
      <c r="AO496" s="416">
        <f t="shared" si="253"/>
        <v>0</v>
      </c>
      <c r="AP496" s="476" t="str">
        <f t="shared" si="254"/>
        <v xml:space="preserve"> </v>
      </c>
      <c r="AQ496" s="419" t="str">
        <f t="shared" si="255"/>
        <v xml:space="preserve"> </v>
      </c>
      <c r="AR496" s="419" t="str">
        <f t="shared" si="256"/>
        <v xml:space="preserve"> </v>
      </c>
      <c r="AS496" s="419" t="str">
        <f t="shared" si="257"/>
        <v xml:space="preserve"> </v>
      </c>
      <c r="AT496" s="419" t="str">
        <f t="shared" si="258"/>
        <v xml:space="preserve"> </v>
      </c>
      <c r="AU496" s="419" t="str">
        <f t="shared" si="259"/>
        <v xml:space="preserve"> </v>
      </c>
      <c r="AV496" s="420" t="str">
        <f t="shared" si="260"/>
        <v xml:space="preserve"> </v>
      </c>
      <c r="AW496" s="447" t="str">
        <f t="shared" si="261"/>
        <v/>
      </c>
      <c r="AX496" s="422" t="str">
        <f t="shared" si="262"/>
        <v/>
      </c>
      <c r="AY496" s="448" t="str">
        <f t="shared" si="263"/>
        <v/>
      </c>
      <c r="AZ496" s="449" t="str">
        <f t="shared" si="264"/>
        <v/>
      </c>
      <c r="BA496" s="450" t="str">
        <f t="shared" si="265"/>
        <v/>
      </c>
      <c r="BB496" s="451" t="str">
        <f t="shared" si="266"/>
        <v/>
      </c>
      <c r="BC496" s="452" t="str">
        <f t="shared" si="267"/>
        <v/>
      </c>
      <c r="BD496" s="451" t="str">
        <f t="shared" si="268"/>
        <v/>
      </c>
      <c r="BE496" s="453" t="str">
        <f t="shared" si="269"/>
        <v/>
      </c>
      <c r="BF496" s="451" t="str">
        <f t="shared" si="270"/>
        <v/>
      </c>
      <c r="BG496" s="452" t="str">
        <f t="shared" si="271"/>
        <v/>
      </c>
      <c r="BH496" s="454" t="str">
        <f t="shared" si="272"/>
        <v/>
      </c>
      <c r="BI496" s="431"/>
      <c r="BQ496" s="455" t="s">
        <v>3376</v>
      </c>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row>
    <row r="497" spans="1:140" ht="18.75" x14ac:dyDescent="0.3">
      <c r="A497" s="477"/>
      <c r="B497" s="478"/>
      <c r="C497" s="469">
        <v>484</v>
      </c>
      <c r="D497" s="480"/>
      <c r="E497" s="500"/>
      <c r="F497" s="481"/>
      <c r="G497" s="462"/>
      <c r="H497" s="463"/>
      <c r="I497" s="501"/>
      <c r="J497" s="497"/>
      <c r="K497" s="465"/>
      <c r="L497" s="466"/>
      <c r="M497" s="439"/>
      <c r="N497" s="399" t="str">
        <f t="shared" si="241"/>
        <v/>
      </c>
      <c r="O497" s="484"/>
      <c r="P497" s="484"/>
      <c r="Q497" s="484"/>
      <c r="R497" s="484"/>
      <c r="S497" s="484"/>
      <c r="T497" s="466"/>
      <c r="U497" s="485"/>
      <c r="V497" s="494"/>
      <c r="W497" s="495"/>
      <c r="X497" s="496"/>
      <c r="Y497" s="404">
        <f t="shared" si="242"/>
        <v>0</v>
      </c>
      <c r="Z497" s="405">
        <f t="shared" si="243"/>
        <v>0</v>
      </c>
      <c r="AA497" s="486"/>
      <c r="AB497" s="442">
        <f t="shared" si="244"/>
        <v>0</v>
      </c>
      <c r="AC497" s="487"/>
      <c r="AD497" s="409" t="str">
        <f t="shared" si="245"/>
        <v/>
      </c>
      <c r="AE497" s="410">
        <f t="shared" si="246"/>
        <v>0</v>
      </c>
      <c r="AF497" s="507"/>
      <c r="AG497" s="505"/>
      <c r="AH497" s="489"/>
      <c r="AI497" s="413">
        <f t="shared" si="247"/>
        <v>0</v>
      </c>
      <c r="AJ497" s="414">
        <f t="shared" si="248"/>
        <v>0</v>
      </c>
      <c r="AK497" s="415">
        <f t="shared" si="249"/>
        <v>0</v>
      </c>
      <c r="AL497" s="416">
        <f t="shared" si="250"/>
        <v>0</v>
      </c>
      <c r="AM497" s="416">
        <f t="shared" si="251"/>
        <v>0</v>
      </c>
      <c r="AN497" s="416">
        <f t="shared" si="252"/>
        <v>0</v>
      </c>
      <c r="AO497" s="416">
        <f t="shared" si="253"/>
        <v>0</v>
      </c>
      <c r="AP497" s="476" t="str">
        <f t="shared" si="254"/>
        <v xml:space="preserve"> </v>
      </c>
      <c r="AQ497" s="419" t="str">
        <f t="shared" si="255"/>
        <v xml:space="preserve"> </v>
      </c>
      <c r="AR497" s="419" t="str">
        <f t="shared" si="256"/>
        <v xml:space="preserve"> </v>
      </c>
      <c r="AS497" s="419" t="str">
        <f t="shared" si="257"/>
        <v xml:space="preserve"> </v>
      </c>
      <c r="AT497" s="419" t="str">
        <f t="shared" si="258"/>
        <v xml:space="preserve"> </v>
      </c>
      <c r="AU497" s="419" t="str">
        <f t="shared" si="259"/>
        <v xml:space="preserve"> </v>
      </c>
      <c r="AV497" s="420" t="str">
        <f t="shared" si="260"/>
        <v xml:space="preserve"> </v>
      </c>
      <c r="AW497" s="447" t="str">
        <f t="shared" si="261"/>
        <v/>
      </c>
      <c r="AX497" s="422" t="str">
        <f t="shared" si="262"/>
        <v/>
      </c>
      <c r="AY497" s="448" t="str">
        <f t="shared" si="263"/>
        <v/>
      </c>
      <c r="AZ497" s="449" t="str">
        <f t="shared" si="264"/>
        <v/>
      </c>
      <c r="BA497" s="450" t="str">
        <f t="shared" si="265"/>
        <v/>
      </c>
      <c r="BB497" s="451" t="str">
        <f t="shared" si="266"/>
        <v/>
      </c>
      <c r="BC497" s="452" t="str">
        <f t="shared" si="267"/>
        <v/>
      </c>
      <c r="BD497" s="451" t="str">
        <f t="shared" si="268"/>
        <v/>
      </c>
      <c r="BE497" s="453" t="str">
        <f t="shared" si="269"/>
        <v/>
      </c>
      <c r="BF497" s="451" t="str">
        <f t="shared" si="270"/>
        <v/>
      </c>
      <c r="BG497" s="452" t="str">
        <f t="shared" si="271"/>
        <v/>
      </c>
      <c r="BH497" s="454" t="str">
        <f t="shared" si="272"/>
        <v/>
      </c>
      <c r="BI497" s="431"/>
      <c r="BQ497" s="455" t="s">
        <v>3377</v>
      </c>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c r="DL497" s="36"/>
      <c r="DM497" s="36"/>
      <c r="DN497" s="36"/>
      <c r="DO497" s="36"/>
      <c r="DP497" s="36"/>
      <c r="DQ497" s="36"/>
      <c r="DR497" s="36"/>
      <c r="DS497" s="36"/>
      <c r="DT497" s="36"/>
      <c r="DU497" s="36"/>
      <c r="DV497" s="36"/>
      <c r="DW497" s="36"/>
      <c r="DX497" s="36"/>
      <c r="DY497" s="36"/>
      <c r="DZ497" s="36"/>
      <c r="EA497" s="36"/>
      <c r="EB497" s="36"/>
      <c r="EC497" s="36"/>
      <c r="ED497" s="36"/>
      <c r="EE497" s="36"/>
      <c r="EF497" s="36"/>
      <c r="EG497" s="36"/>
      <c r="EH497" s="36"/>
      <c r="EI497" s="36"/>
      <c r="EJ497" s="36"/>
    </row>
    <row r="498" spans="1:140" ht="18.75" x14ac:dyDescent="0.3">
      <c r="A498" s="477"/>
      <c r="B498" s="478"/>
      <c r="C498" s="479">
        <v>485</v>
      </c>
      <c r="D498" s="480"/>
      <c r="E498" s="500"/>
      <c r="F498" s="481"/>
      <c r="G498" s="462"/>
      <c r="H498" s="463"/>
      <c r="I498" s="501"/>
      <c r="J498" s="497"/>
      <c r="K498" s="465"/>
      <c r="L498" s="466"/>
      <c r="M498" s="439"/>
      <c r="N498" s="399" t="str">
        <f t="shared" si="241"/>
        <v/>
      </c>
      <c r="O498" s="484"/>
      <c r="P498" s="484"/>
      <c r="Q498" s="484"/>
      <c r="R498" s="484"/>
      <c r="S498" s="484"/>
      <c r="T498" s="466"/>
      <c r="U498" s="485"/>
      <c r="V498" s="494"/>
      <c r="W498" s="495"/>
      <c r="X498" s="496"/>
      <c r="Y498" s="404">
        <f t="shared" si="242"/>
        <v>0</v>
      </c>
      <c r="Z498" s="405">
        <f t="shared" si="243"/>
        <v>0</v>
      </c>
      <c r="AA498" s="486"/>
      <c r="AB498" s="442">
        <f t="shared" si="244"/>
        <v>0</v>
      </c>
      <c r="AC498" s="487"/>
      <c r="AD498" s="409" t="str">
        <f t="shared" si="245"/>
        <v/>
      </c>
      <c r="AE498" s="410">
        <f t="shared" si="246"/>
        <v>0</v>
      </c>
      <c r="AF498" s="507"/>
      <c r="AG498" s="505"/>
      <c r="AH498" s="489"/>
      <c r="AI498" s="413">
        <f t="shared" si="247"/>
        <v>0</v>
      </c>
      <c r="AJ498" s="414">
        <f t="shared" si="248"/>
        <v>0</v>
      </c>
      <c r="AK498" s="415">
        <f t="shared" si="249"/>
        <v>0</v>
      </c>
      <c r="AL498" s="416">
        <f t="shared" si="250"/>
        <v>0</v>
      </c>
      <c r="AM498" s="416">
        <f t="shared" si="251"/>
        <v>0</v>
      </c>
      <c r="AN498" s="416">
        <f t="shared" si="252"/>
        <v>0</v>
      </c>
      <c r="AO498" s="416">
        <f t="shared" si="253"/>
        <v>0</v>
      </c>
      <c r="AP498" s="476" t="str">
        <f t="shared" si="254"/>
        <v xml:space="preserve"> </v>
      </c>
      <c r="AQ498" s="419" t="str">
        <f t="shared" si="255"/>
        <v xml:space="preserve"> </v>
      </c>
      <c r="AR498" s="419" t="str">
        <f t="shared" si="256"/>
        <v xml:space="preserve"> </v>
      </c>
      <c r="AS498" s="419" t="str">
        <f t="shared" si="257"/>
        <v xml:space="preserve"> </v>
      </c>
      <c r="AT498" s="419" t="str">
        <f t="shared" si="258"/>
        <v xml:space="preserve"> </v>
      </c>
      <c r="AU498" s="419" t="str">
        <f t="shared" si="259"/>
        <v xml:space="preserve"> </v>
      </c>
      <c r="AV498" s="420" t="str">
        <f t="shared" si="260"/>
        <v xml:space="preserve"> </v>
      </c>
      <c r="AW498" s="447" t="str">
        <f t="shared" si="261"/>
        <v/>
      </c>
      <c r="AX498" s="422" t="str">
        <f t="shared" si="262"/>
        <v/>
      </c>
      <c r="AY498" s="448" t="str">
        <f t="shared" si="263"/>
        <v/>
      </c>
      <c r="AZ498" s="449" t="str">
        <f t="shared" si="264"/>
        <v/>
      </c>
      <c r="BA498" s="450" t="str">
        <f t="shared" si="265"/>
        <v/>
      </c>
      <c r="BB498" s="451" t="str">
        <f t="shared" si="266"/>
        <v/>
      </c>
      <c r="BC498" s="452" t="str">
        <f t="shared" si="267"/>
        <v/>
      </c>
      <c r="BD498" s="451" t="str">
        <f t="shared" si="268"/>
        <v/>
      </c>
      <c r="BE498" s="453" t="str">
        <f t="shared" si="269"/>
        <v/>
      </c>
      <c r="BF498" s="451" t="str">
        <f t="shared" si="270"/>
        <v/>
      </c>
      <c r="BG498" s="452" t="str">
        <f t="shared" si="271"/>
        <v/>
      </c>
      <c r="BH498" s="454" t="str">
        <f t="shared" si="272"/>
        <v/>
      </c>
      <c r="BI498" s="431"/>
      <c r="BQ498" s="455" t="s">
        <v>3378</v>
      </c>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c r="ED498" s="36"/>
      <c r="EE498" s="36"/>
      <c r="EF498" s="36"/>
      <c r="EG498" s="36"/>
      <c r="EH498" s="36"/>
      <c r="EI498" s="36"/>
      <c r="EJ498" s="36"/>
    </row>
    <row r="499" spans="1:140" ht="18.75" x14ac:dyDescent="0.3">
      <c r="A499" s="477"/>
      <c r="B499" s="478"/>
      <c r="C499" s="469">
        <v>486</v>
      </c>
      <c r="D499" s="498"/>
      <c r="E499" s="515"/>
      <c r="F499" s="481"/>
      <c r="G499" s="462"/>
      <c r="H499" s="463"/>
      <c r="I499" s="501"/>
      <c r="J499" s="497"/>
      <c r="K499" s="465"/>
      <c r="L499" s="466"/>
      <c r="M499" s="439"/>
      <c r="N499" s="399" t="str">
        <f t="shared" si="241"/>
        <v/>
      </c>
      <c r="O499" s="484"/>
      <c r="P499" s="484"/>
      <c r="Q499" s="484"/>
      <c r="R499" s="484"/>
      <c r="S499" s="484"/>
      <c r="T499" s="466"/>
      <c r="U499" s="485"/>
      <c r="V499" s="494"/>
      <c r="W499" s="495"/>
      <c r="X499" s="496"/>
      <c r="Y499" s="404">
        <f t="shared" si="242"/>
        <v>0</v>
      </c>
      <c r="Z499" s="405">
        <f t="shared" si="243"/>
        <v>0</v>
      </c>
      <c r="AA499" s="486"/>
      <c r="AB499" s="442">
        <f t="shared" si="244"/>
        <v>0</v>
      </c>
      <c r="AC499" s="487"/>
      <c r="AD499" s="409" t="str">
        <f t="shared" si="245"/>
        <v/>
      </c>
      <c r="AE499" s="410">
        <f t="shared" si="246"/>
        <v>0</v>
      </c>
      <c r="AF499" s="507"/>
      <c r="AG499" s="505"/>
      <c r="AH499" s="489"/>
      <c r="AI499" s="413">
        <f t="shared" si="247"/>
        <v>0</v>
      </c>
      <c r="AJ499" s="414">
        <f t="shared" si="248"/>
        <v>0</v>
      </c>
      <c r="AK499" s="415">
        <f t="shared" si="249"/>
        <v>0</v>
      </c>
      <c r="AL499" s="416">
        <f t="shared" si="250"/>
        <v>0</v>
      </c>
      <c r="AM499" s="416">
        <f t="shared" si="251"/>
        <v>0</v>
      </c>
      <c r="AN499" s="416">
        <f t="shared" si="252"/>
        <v>0</v>
      </c>
      <c r="AO499" s="416">
        <f t="shared" si="253"/>
        <v>0</v>
      </c>
      <c r="AP499" s="476" t="str">
        <f t="shared" si="254"/>
        <v xml:space="preserve"> </v>
      </c>
      <c r="AQ499" s="419" t="str">
        <f t="shared" si="255"/>
        <v xml:space="preserve"> </v>
      </c>
      <c r="AR499" s="419" t="str">
        <f t="shared" si="256"/>
        <v xml:space="preserve"> </v>
      </c>
      <c r="AS499" s="419" t="str">
        <f t="shared" si="257"/>
        <v xml:space="preserve"> </v>
      </c>
      <c r="AT499" s="419" t="str">
        <f t="shared" si="258"/>
        <v xml:space="preserve"> </v>
      </c>
      <c r="AU499" s="419" t="str">
        <f t="shared" si="259"/>
        <v xml:space="preserve"> </v>
      </c>
      <c r="AV499" s="420" t="str">
        <f t="shared" si="260"/>
        <v xml:space="preserve"> </v>
      </c>
      <c r="AW499" s="447" t="str">
        <f t="shared" si="261"/>
        <v/>
      </c>
      <c r="AX499" s="422" t="str">
        <f t="shared" si="262"/>
        <v/>
      </c>
      <c r="AY499" s="448" t="str">
        <f t="shared" si="263"/>
        <v/>
      </c>
      <c r="AZ499" s="449" t="str">
        <f t="shared" si="264"/>
        <v/>
      </c>
      <c r="BA499" s="450" t="str">
        <f t="shared" si="265"/>
        <v/>
      </c>
      <c r="BB499" s="451" t="str">
        <f t="shared" si="266"/>
        <v/>
      </c>
      <c r="BC499" s="452" t="str">
        <f t="shared" si="267"/>
        <v/>
      </c>
      <c r="BD499" s="451" t="str">
        <f t="shared" si="268"/>
        <v/>
      </c>
      <c r="BE499" s="453" t="str">
        <f t="shared" si="269"/>
        <v/>
      </c>
      <c r="BF499" s="451" t="str">
        <f t="shared" si="270"/>
        <v/>
      </c>
      <c r="BG499" s="452" t="str">
        <f t="shared" si="271"/>
        <v/>
      </c>
      <c r="BH499" s="454" t="str">
        <f t="shared" si="272"/>
        <v/>
      </c>
      <c r="BI499" s="431"/>
      <c r="BQ499" s="455" t="s">
        <v>3379</v>
      </c>
    </row>
    <row r="500" spans="1:140" ht="18.75" x14ac:dyDescent="0.3">
      <c r="A500" s="477"/>
      <c r="B500" s="478"/>
      <c r="C500" s="479">
        <v>487</v>
      </c>
      <c r="D500" s="480"/>
      <c r="E500" s="500"/>
      <c r="F500" s="481"/>
      <c r="G500" s="462"/>
      <c r="H500" s="510"/>
      <c r="I500" s="511"/>
      <c r="J500" s="512"/>
      <c r="K500" s="513"/>
      <c r="L500" s="514"/>
      <c r="M500" s="439"/>
      <c r="N500" s="399" t="str">
        <f t="shared" si="241"/>
        <v/>
      </c>
      <c r="O500" s="484"/>
      <c r="P500" s="484"/>
      <c r="Q500" s="484"/>
      <c r="R500" s="484"/>
      <c r="S500" s="484"/>
      <c r="T500" s="466"/>
      <c r="U500" s="485"/>
      <c r="V500" s="494"/>
      <c r="W500" s="495"/>
      <c r="X500" s="496"/>
      <c r="Y500" s="404">
        <f t="shared" si="242"/>
        <v>0</v>
      </c>
      <c r="Z500" s="405">
        <f t="shared" si="243"/>
        <v>0</v>
      </c>
      <c r="AA500" s="486"/>
      <c r="AB500" s="442">
        <f t="shared" si="244"/>
        <v>0</v>
      </c>
      <c r="AC500" s="487"/>
      <c r="AD500" s="409" t="str">
        <f t="shared" si="245"/>
        <v/>
      </c>
      <c r="AE500" s="410">
        <f t="shared" si="246"/>
        <v>0</v>
      </c>
      <c r="AF500" s="507"/>
      <c r="AG500" s="505"/>
      <c r="AH500" s="489"/>
      <c r="AI500" s="413">
        <f t="shared" si="247"/>
        <v>0</v>
      </c>
      <c r="AJ500" s="414">
        <f t="shared" si="248"/>
        <v>0</v>
      </c>
      <c r="AK500" s="415">
        <f t="shared" si="249"/>
        <v>0</v>
      </c>
      <c r="AL500" s="416">
        <f t="shared" si="250"/>
        <v>0</v>
      </c>
      <c r="AM500" s="416">
        <f t="shared" si="251"/>
        <v>0</v>
      </c>
      <c r="AN500" s="416">
        <f t="shared" si="252"/>
        <v>0</v>
      </c>
      <c r="AO500" s="416">
        <f t="shared" si="253"/>
        <v>0</v>
      </c>
      <c r="AP500" s="476" t="str">
        <f t="shared" si="254"/>
        <v xml:space="preserve"> </v>
      </c>
      <c r="AQ500" s="419" t="str">
        <f t="shared" si="255"/>
        <v xml:space="preserve"> </v>
      </c>
      <c r="AR500" s="419" t="str">
        <f t="shared" si="256"/>
        <v xml:space="preserve"> </v>
      </c>
      <c r="AS500" s="419" t="str">
        <f t="shared" si="257"/>
        <v xml:space="preserve"> </v>
      </c>
      <c r="AT500" s="419" t="str">
        <f t="shared" si="258"/>
        <v xml:space="preserve"> </v>
      </c>
      <c r="AU500" s="419" t="str">
        <f t="shared" si="259"/>
        <v xml:space="preserve"> </v>
      </c>
      <c r="AV500" s="420" t="str">
        <f t="shared" si="260"/>
        <v xml:space="preserve"> </v>
      </c>
      <c r="AW500" s="447" t="str">
        <f t="shared" si="261"/>
        <v/>
      </c>
      <c r="AX500" s="422" t="str">
        <f t="shared" si="262"/>
        <v/>
      </c>
      <c r="AY500" s="448" t="str">
        <f t="shared" si="263"/>
        <v/>
      </c>
      <c r="AZ500" s="449" t="str">
        <f t="shared" si="264"/>
        <v/>
      </c>
      <c r="BA500" s="450" t="str">
        <f t="shared" si="265"/>
        <v/>
      </c>
      <c r="BB500" s="451" t="str">
        <f t="shared" si="266"/>
        <v/>
      </c>
      <c r="BC500" s="452" t="str">
        <f t="shared" si="267"/>
        <v/>
      </c>
      <c r="BD500" s="451" t="str">
        <f t="shared" si="268"/>
        <v/>
      </c>
      <c r="BE500" s="453" t="str">
        <f t="shared" si="269"/>
        <v/>
      </c>
      <c r="BF500" s="451" t="str">
        <f t="shared" si="270"/>
        <v/>
      </c>
      <c r="BG500" s="452" t="str">
        <f t="shared" si="271"/>
        <v/>
      </c>
      <c r="BH500" s="454" t="str">
        <f t="shared" si="272"/>
        <v/>
      </c>
      <c r="BI500" s="431"/>
      <c r="BQ500" s="455" t="s">
        <v>3380</v>
      </c>
    </row>
    <row r="501" spans="1:140" ht="18.75" x14ac:dyDescent="0.3">
      <c r="A501" s="477"/>
      <c r="B501" s="478"/>
      <c r="C501" s="479">
        <v>488</v>
      </c>
      <c r="D501" s="480"/>
      <c r="E501" s="500"/>
      <c r="F501" s="481"/>
      <c r="G501" s="462"/>
      <c r="H501" s="463"/>
      <c r="I501" s="501"/>
      <c r="J501" s="497"/>
      <c r="K501" s="465"/>
      <c r="L501" s="466"/>
      <c r="M501" s="439"/>
      <c r="N501" s="399" t="str">
        <f t="shared" si="241"/>
        <v/>
      </c>
      <c r="O501" s="484"/>
      <c r="P501" s="484"/>
      <c r="Q501" s="484"/>
      <c r="R501" s="484"/>
      <c r="S501" s="484"/>
      <c r="T501" s="466"/>
      <c r="U501" s="485"/>
      <c r="V501" s="494"/>
      <c r="W501" s="495"/>
      <c r="X501" s="496"/>
      <c r="Y501" s="404">
        <f t="shared" si="242"/>
        <v>0</v>
      </c>
      <c r="Z501" s="405">
        <f t="shared" si="243"/>
        <v>0</v>
      </c>
      <c r="AA501" s="486"/>
      <c r="AB501" s="442">
        <f t="shared" si="244"/>
        <v>0</v>
      </c>
      <c r="AC501" s="487"/>
      <c r="AD501" s="409" t="str">
        <f t="shared" si="245"/>
        <v/>
      </c>
      <c r="AE501" s="410">
        <f t="shared" si="246"/>
        <v>0</v>
      </c>
      <c r="AF501" s="507"/>
      <c r="AG501" s="505"/>
      <c r="AH501" s="489"/>
      <c r="AI501" s="413">
        <f t="shared" si="247"/>
        <v>0</v>
      </c>
      <c r="AJ501" s="414">
        <f t="shared" si="248"/>
        <v>0</v>
      </c>
      <c r="AK501" s="415">
        <f t="shared" si="249"/>
        <v>0</v>
      </c>
      <c r="AL501" s="416">
        <f t="shared" si="250"/>
        <v>0</v>
      </c>
      <c r="AM501" s="416">
        <f t="shared" si="251"/>
        <v>0</v>
      </c>
      <c r="AN501" s="416">
        <f t="shared" si="252"/>
        <v>0</v>
      </c>
      <c r="AO501" s="416">
        <f t="shared" si="253"/>
        <v>0</v>
      </c>
      <c r="AP501" s="476" t="str">
        <f t="shared" si="254"/>
        <v xml:space="preserve"> </v>
      </c>
      <c r="AQ501" s="419" t="str">
        <f t="shared" si="255"/>
        <v xml:space="preserve"> </v>
      </c>
      <c r="AR501" s="419" t="str">
        <f t="shared" si="256"/>
        <v xml:space="preserve"> </v>
      </c>
      <c r="AS501" s="419" t="str">
        <f t="shared" si="257"/>
        <v xml:space="preserve"> </v>
      </c>
      <c r="AT501" s="419" t="str">
        <f t="shared" si="258"/>
        <v xml:space="preserve"> </v>
      </c>
      <c r="AU501" s="419" t="str">
        <f t="shared" si="259"/>
        <v xml:space="preserve"> </v>
      </c>
      <c r="AV501" s="420" t="str">
        <f t="shared" si="260"/>
        <v xml:space="preserve"> </v>
      </c>
      <c r="AW501" s="447" t="str">
        <f t="shared" si="261"/>
        <v/>
      </c>
      <c r="AX501" s="422" t="str">
        <f t="shared" si="262"/>
        <v/>
      </c>
      <c r="AY501" s="448" t="str">
        <f t="shared" si="263"/>
        <v/>
      </c>
      <c r="AZ501" s="449" t="str">
        <f t="shared" si="264"/>
        <v/>
      </c>
      <c r="BA501" s="450" t="str">
        <f t="shared" si="265"/>
        <v/>
      </c>
      <c r="BB501" s="451" t="str">
        <f t="shared" si="266"/>
        <v/>
      </c>
      <c r="BC501" s="452" t="str">
        <f t="shared" si="267"/>
        <v/>
      </c>
      <c r="BD501" s="451" t="str">
        <f t="shared" si="268"/>
        <v/>
      </c>
      <c r="BE501" s="453" t="str">
        <f t="shared" si="269"/>
        <v/>
      </c>
      <c r="BF501" s="451" t="str">
        <f t="shared" si="270"/>
        <v/>
      </c>
      <c r="BG501" s="452" t="str">
        <f t="shared" si="271"/>
        <v/>
      </c>
      <c r="BH501" s="454" t="str">
        <f t="shared" si="272"/>
        <v/>
      </c>
      <c r="BI501" s="431"/>
      <c r="BQ501" s="455" t="s">
        <v>3381</v>
      </c>
    </row>
    <row r="502" spans="1:140" ht="18.75" x14ac:dyDescent="0.3">
      <c r="A502" s="477"/>
      <c r="B502" s="478"/>
      <c r="C502" s="469">
        <v>489</v>
      </c>
      <c r="D502" s="480"/>
      <c r="E502" s="500"/>
      <c r="F502" s="481"/>
      <c r="G502" s="462"/>
      <c r="H502" s="463"/>
      <c r="I502" s="501"/>
      <c r="J502" s="497"/>
      <c r="K502" s="465"/>
      <c r="L502" s="466"/>
      <c r="M502" s="439"/>
      <c r="N502" s="399" t="str">
        <f t="shared" si="241"/>
        <v/>
      </c>
      <c r="O502" s="484"/>
      <c r="P502" s="484"/>
      <c r="Q502" s="484"/>
      <c r="R502" s="484"/>
      <c r="S502" s="484"/>
      <c r="T502" s="466"/>
      <c r="U502" s="485"/>
      <c r="V502" s="494"/>
      <c r="W502" s="495"/>
      <c r="X502" s="496"/>
      <c r="Y502" s="404">
        <f t="shared" si="242"/>
        <v>0</v>
      </c>
      <c r="Z502" s="405">
        <f t="shared" si="243"/>
        <v>0</v>
      </c>
      <c r="AA502" s="486"/>
      <c r="AB502" s="442">
        <f t="shared" si="244"/>
        <v>0</v>
      </c>
      <c r="AC502" s="487"/>
      <c r="AD502" s="409" t="str">
        <f t="shared" si="245"/>
        <v/>
      </c>
      <c r="AE502" s="410">
        <f t="shared" si="246"/>
        <v>0</v>
      </c>
      <c r="AF502" s="507"/>
      <c r="AG502" s="505"/>
      <c r="AH502" s="489"/>
      <c r="AI502" s="413">
        <f t="shared" si="247"/>
        <v>0</v>
      </c>
      <c r="AJ502" s="414">
        <f t="shared" si="248"/>
        <v>0</v>
      </c>
      <c r="AK502" s="415">
        <f t="shared" si="249"/>
        <v>0</v>
      </c>
      <c r="AL502" s="416">
        <f t="shared" si="250"/>
        <v>0</v>
      </c>
      <c r="AM502" s="416">
        <f t="shared" si="251"/>
        <v>0</v>
      </c>
      <c r="AN502" s="416">
        <f t="shared" si="252"/>
        <v>0</v>
      </c>
      <c r="AO502" s="416">
        <f t="shared" si="253"/>
        <v>0</v>
      </c>
      <c r="AP502" s="476" t="str">
        <f t="shared" si="254"/>
        <v xml:space="preserve"> </v>
      </c>
      <c r="AQ502" s="419" t="str">
        <f t="shared" si="255"/>
        <v xml:space="preserve"> </v>
      </c>
      <c r="AR502" s="419" t="str">
        <f t="shared" si="256"/>
        <v xml:space="preserve"> </v>
      </c>
      <c r="AS502" s="419" t="str">
        <f t="shared" si="257"/>
        <v xml:space="preserve"> </v>
      </c>
      <c r="AT502" s="419" t="str">
        <f t="shared" si="258"/>
        <v xml:space="preserve"> </v>
      </c>
      <c r="AU502" s="419" t="str">
        <f t="shared" si="259"/>
        <v xml:space="preserve"> </v>
      </c>
      <c r="AV502" s="420" t="str">
        <f t="shared" si="260"/>
        <v xml:space="preserve"> </v>
      </c>
      <c r="AW502" s="447" t="str">
        <f t="shared" si="261"/>
        <v/>
      </c>
      <c r="AX502" s="422" t="str">
        <f t="shared" si="262"/>
        <v/>
      </c>
      <c r="AY502" s="448" t="str">
        <f t="shared" si="263"/>
        <v/>
      </c>
      <c r="AZ502" s="449" t="str">
        <f t="shared" si="264"/>
        <v/>
      </c>
      <c r="BA502" s="450" t="str">
        <f t="shared" si="265"/>
        <v/>
      </c>
      <c r="BB502" s="451" t="str">
        <f t="shared" si="266"/>
        <v/>
      </c>
      <c r="BC502" s="452" t="str">
        <f t="shared" si="267"/>
        <v/>
      </c>
      <c r="BD502" s="451" t="str">
        <f t="shared" si="268"/>
        <v/>
      </c>
      <c r="BE502" s="453" t="str">
        <f t="shared" si="269"/>
        <v/>
      </c>
      <c r="BF502" s="451" t="str">
        <f t="shared" si="270"/>
        <v/>
      </c>
      <c r="BG502" s="452" t="str">
        <f t="shared" si="271"/>
        <v/>
      </c>
      <c r="BH502" s="454" t="str">
        <f t="shared" si="272"/>
        <v/>
      </c>
      <c r="BI502" s="431"/>
      <c r="BQ502" s="455" t="s">
        <v>2683</v>
      </c>
    </row>
    <row r="503" spans="1:140" ht="18.75" x14ac:dyDescent="0.3">
      <c r="A503" s="477"/>
      <c r="B503" s="478"/>
      <c r="C503" s="479">
        <v>490</v>
      </c>
      <c r="D503" s="498"/>
      <c r="E503" s="515"/>
      <c r="F503" s="481"/>
      <c r="G503" s="462"/>
      <c r="H503" s="463"/>
      <c r="I503" s="501"/>
      <c r="J503" s="497"/>
      <c r="K503" s="465"/>
      <c r="L503" s="466"/>
      <c r="M503" s="439"/>
      <c r="N503" s="399" t="str">
        <f t="shared" si="241"/>
        <v/>
      </c>
      <c r="O503" s="484"/>
      <c r="P503" s="484"/>
      <c r="Q503" s="484"/>
      <c r="R503" s="484"/>
      <c r="S503" s="484"/>
      <c r="T503" s="466"/>
      <c r="U503" s="485"/>
      <c r="V503" s="494"/>
      <c r="W503" s="495"/>
      <c r="X503" s="496"/>
      <c r="Y503" s="404">
        <f t="shared" si="242"/>
        <v>0</v>
      </c>
      <c r="Z503" s="405">
        <f t="shared" si="243"/>
        <v>0</v>
      </c>
      <c r="AA503" s="486"/>
      <c r="AB503" s="442">
        <f t="shared" si="244"/>
        <v>0</v>
      </c>
      <c r="AC503" s="487"/>
      <c r="AD503" s="409" t="str">
        <f t="shared" si="245"/>
        <v/>
      </c>
      <c r="AE503" s="410">
        <f t="shared" si="246"/>
        <v>0</v>
      </c>
      <c r="AF503" s="507"/>
      <c r="AG503" s="505"/>
      <c r="AH503" s="489"/>
      <c r="AI503" s="413">
        <f t="shared" si="247"/>
        <v>0</v>
      </c>
      <c r="AJ503" s="414">
        <f t="shared" si="248"/>
        <v>0</v>
      </c>
      <c r="AK503" s="415">
        <f t="shared" si="249"/>
        <v>0</v>
      </c>
      <c r="AL503" s="416">
        <f t="shared" si="250"/>
        <v>0</v>
      </c>
      <c r="AM503" s="416">
        <f t="shared" si="251"/>
        <v>0</v>
      </c>
      <c r="AN503" s="416">
        <f t="shared" si="252"/>
        <v>0</v>
      </c>
      <c r="AO503" s="416">
        <f t="shared" si="253"/>
        <v>0</v>
      </c>
      <c r="AP503" s="476" t="str">
        <f t="shared" si="254"/>
        <v xml:space="preserve"> </v>
      </c>
      <c r="AQ503" s="419" t="str">
        <f t="shared" si="255"/>
        <v xml:space="preserve"> </v>
      </c>
      <c r="AR503" s="419" t="str">
        <f t="shared" si="256"/>
        <v xml:space="preserve"> </v>
      </c>
      <c r="AS503" s="419" t="str">
        <f t="shared" si="257"/>
        <v xml:space="preserve"> </v>
      </c>
      <c r="AT503" s="419" t="str">
        <f t="shared" si="258"/>
        <v xml:space="preserve"> </v>
      </c>
      <c r="AU503" s="419" t="str">
        <f t="shared" si="259"/>
        <v xml:space="preserve"> </v>
      </c>
      <c r="AV503" s="420" t="str">
        <f t="shared" si="260"/>
        <v xml:space="preserve"> </v>
      </c>
      <c r="AW503" s="447" t="str">
        <f t="shared" si="261"/>
        <v/>
      </c>
      <c r="AX503" s="422" t="str">
        <f t="shared" si="262"/>
        <v/>
      </c>
      <c r="AY503" s="448" t="str">
        <f t="shared" si="263"/>
        <v/>
      </c>
      <c r="AZ503" s="449" t="str">
        <f t="shared" si="264"/>
        <v/>
      </c>
      <c r="BA503" s="450" t="str">
        <f t="shared" si="265"/>
        <v/>
      </c>
      <c r="BB503" s="451" t="str">
        <f t="shared" si="266"/>
        <v/>
      </c>
      <c r="BC503" s="452" t="str">
        <f t="shared" si="267"/>
        <v/>
      </c>
      <c r="BD503" s="451" t="str">
        <f t="shared" si="268"/>
        <v/>
      </c>
      <c r="BE503" s="453" t="str">
        <f t="shared" si="269"/>
        <v/>
      </c>
      <c r="BF503" s="451" t="str">
        <f t="shared" si="270"/>
        <v/>
      </c>
      <c r="BG503" s="452" t="str">
        <f t="shared" si="271"/>
        <v/>
      </c>
      <c r="BH503" s="454" t="str">
        <f t="shared" si="272"/>
        <v/>
      </c>
      <c r="BI503" s="431"/>
      <c r="BQ503" s="455" t="s">
        <v>3382</v>
      </c>
    </row>
    <row r="504" spans="1:140" ht="18.75" x14ac:dyDescent="0.3">
      <c r="A504" s="477"/>
      <c r="B504" s="478"/>
      <c r="C504" s="469">
        <v>491</v>
      </c>
      <c r="D504" s="480"/>
      <c r="E504" s="500"/>
      <c r="F504" s="481"/>
      <c r="G504" s="462"/>
      <c r="H504" s="463"/>
      <c r="I504" s="501"/>
      <c r="J504" s="497"/>
      <c r="K504" s="465"/>
      <c r="L504" s="466"/>
      <c r="M504" s="439"/>
      <c r="N504" s="399" t="str">
        <f t="shared" si="241"/>
        <v/>
      </c>
      <c r="O504" s="484"/>
      <c r="P504" s="484"/>
      <c r="Q504" s="484"/>
      <c r="R504" s="484"/>
      <c r="S504" s="484"/>
      <c r="T504" s="466"/>
      <c r="U504" s="485"/>
      <c r="V504" s="494"/>
      <c r="W504" s="495"/>
      <c r="X504" s="496"/>
      <c r="Y504" s="404">
        <f t="shared" si="242"/>
        <v>0</v>
      </c>
      <c r="Z504" s="405">
        <f t="shared" si="243"/>
        <v>0</v>
      </c>
      <c r="AA504" s="486"/>
      <c r="AB504" s="442">
        <f t="shared" si="244"/>
        <v>0</v>
      </c>
      <c r="AC504" s="487"/>
      <c r="AD504" s="409" t="str">
        <f t="shared" si="245"/>
        <v/>
      </c>
      <c r="AE504" s="410">
        <f t="shared" si="246"/>
        <v>0</v>
      </c>
      <c r="AF504" s="507"/>
      <c r="AG504" s="505"/>
      <c r="AH504" s="489"/>
      <c r="AI504" s="413">
        <f t="shared" si="247"/>
        <v>0</v>
      </c>
      <c r="AJ504" s="414">
        <f t="shared" si="248"/>
        <v>0</v>
      </c>
      <c r="AK504" s="415">
        <f t="shared" si="249"/>
        <v>0</v>
      </c>
      <c r="AL504" s="416">
        <f t="shared" si="250"/>
        <v>0</v>
      </c>
      <c r="AM504" s="416">
        <f t="shared" si="251"/>
        <v>0</v>
      </c>
      <c r="AN504" s="416">
        <f t="shared" si="252"/>
        <v>0</v>
      </c>
      <c r="AO504" s="416">
        <f t="shared" si="253"/>
        <v>0</v>
      </c>
      <c r="AP504" s="476" t="str">
        <f t="shared" si="254"/>
        <v xml:space="preserve"> </v>
      </c>
      <c r="AQ504" s="419" t="str">
        <f t="shared" si="255"/>
        <v xml:space="preserve"> </v>
      </c>
      <c r="AR504" s="419" t="str">
        <f t="shared" si="256"/>
        <v xml:space="preserve"> </v>
      </c>
      <c r="AS504" s="419" t="str">
        <f t="shared" si="257"/>
        <v xml:space="preserve"> </v>
      </c>
      <c r="AT504" s="419" t="str">
        <f t="shared" si="258"/>
        <v xml:space="preserve"> </v>
      </c>
      <c r="AU504" s="419" t="str">
        <f t="shared" si="259"/>
        <v xml:space="preserve"> </v>
      </c>
      <c r="AV504" s="420" t="str">
        <f t="shared" si="260"/>
        <v xml:space="preserve"> </v>
      </c>
      <c r="AW504" s="447" t="str">
        <f t="shared" si="261"/>
        <v/>
      </c>
      <c r="AX504" s="422" t="str">
        <f t="shared" si="262"/>
        <v/>
      </c>
      <c r="AY504" s="448" t="str">
        <f t="shared" si="263"/>
        <v/>
      </c>
      <c r="AZ504" s="449" t="str">
        <f t="shared" si="264"/>
        <v/>
      </c>
      <c r="BA504" s="450" t="str">
        <f t="shared" si="265"/>
        <v/>
      </c>
      <c r="BB504" s="451" t="str">
        <f t="shared" si="266"/>
        <v/>
      </c>
      <c r="BC504" s="452" t="str">
        <f t="shared" si="267"/>
        <v/>
      </c>
      <c r="BD504" s="451" t="str">
        <f t="shared" si="268"/>
        <v/>
      </c>
      <c r="BE504" s="453" t="str">
        <f t="shared" si="269"/>
        <v/>
      </c>
      <c r="BF504" s="451" t="str">
        <f t="shared" si="270"/>
        <v/>
      </c>
      <c r="BG504" s="452" t="str">
        <f t="shared" si="271"/>
        <v/>
      </c>
      <c r="BH504" s="454" t="str">
        <f t="shared" si="272"/>
        <v/>
      </c>
      <c r="BI504" s="431"/>
      <c r="BQ504" s="455" t="s">
        <v>3383</v>
      </c>
    </row>
    <row r="505" spans="1:140" ht="18.75" x14ac:dyDescent="0.3">
      <c r="A505" s="477"/>
      <c r="B505" s="478"/>
      <c r="C505" s="479">
        <v>492</v>
      </c>
      <c r="D505" s="480"/>
      <c r="E505" s="500"/>
      <c r="F505" s="481"/>
      <c r="G505" s="462"/>
      <c r="H505" s="463"/>
      <c r="I505" s="501"/>
      <c r="J505" s="497"/>
      <c r="K505" s="465"/>
      <c r="L505" s="466"/>
      <c r="M505" s="439"/>
      <c r="N505" s="399" t="str">
        <f t="shared" si="241"/>
        <v/>
      </c>
      <c r="O505" s="484"/>
      <c r="P505" s="484"/>
      <c r="Q505" s="484"/>
      <c r="R505" s="484"/>
      <c r="S505" s="484"/>
      <c r="T505" s="466"/>
      <c r="U505" s="485"/>
      <c r="V505" s="494"/>
      <c r="W505" s="495"/>
      <c r="X505" s="496"/>
      <c r="Y505" s="404">
        <f t="shared" si="242"/>
        <v>0</v>
      </c>
      <c r="Z505" s="405">
        <f t="shared" si="243"/>
        <v>0</v>
      </c>
      <c r="AA505" s="486"/>
      <c r="AB505" s="442">
        <f t="shared" si="244"/>
        <v>0</v>
      </c>
      <c r="AC505" s="487"/>
      <c r="AD505" s="409" t="str">
        <f t="shared" si="245"/>
        <v/>
      </c>
      <c r="AE505" s="410">
        <f t="shared" si="246"/>
        <v>0</v>
      </c>
      <c r="AF505" s="507"/>
      <c r="AG505" s="505"/>
      <c r="AH505" s="489"/>
      <c r="AI505" s="413">
        <f t="shared" si="247"/>
        <v>0</v>
      </c>
      <c r="AJ505" s="414">
        <f t="shared" si="248"/>
        <v>0</v>
      </c>
      <c r="AK505" s="415">
        <f t="shared" si="249"/>
        <v>0</v>
      </c>
      <c r="AL505" s="416">
        <f t="shared" si="250"/>
        <v>0</v>
      </c>
      <c r="AM505" s="416">
        <f t="shared" si="251"/>
        <v>0</v>
      </c>
      <c r="AN505" s="416">
        <f t="shared" si="252"/>
        <v>0</v>
      </c>
      <c r="AO505" s="416">
        <f t="shared" si="253"/>
        <v>0</v>
      </c>
      <c r="AP505" s="476" t="str">
        <f t="shared" si="254"/>
        <v xml:space="preserve"> </v>
      </c>
      <c r="AQ505" s="419" t="str">
        <f t="shared" si="255"/>
        <v xml:space="preserve"> </v>
      </c>
      <c r="AR505" s="419" t="str">
        <f t="shared" si="256"/>
        <v xml:space="preserve"> </v>
      </c>
      <c r="AS505" s="419" t="str">
        <f t="shared" si="257"/>
        <v xml:space="preserve"> </v>
      </c>
      <c r="AT505" s="419" t="str">
        <f t="shared" si="258"/>
        <v xml:space="preserve"> </v>
      </c>
      <c r="AU505" s="419" t="str">
        <f t="shared" si="259"/>
        <v xml:space="preserve"> </v>
      </c>
      <c r="AV505" s="420" t="str">
        <f t="shared" si="260"/>
        <v xml:space="preserve"> </v>
      </c>
      <c r="AW505" s="447" t="str">
        <f t="shared" si="261"/>
        <v/>
      </c>
      <c r="AX505" s="422" t="str">
        <f t="shared" si="262"/>
        <v/>
      </c>
      <c r="AY505" s="448" t="str">
        <f t="shared" si="263"/>
        <v/>
      </c>
      <c r="AZ505" s="449" t="str">
        <f t="shared" si="264"/>
        <v/>
      </c>
      <c r="BA505" s="450" t="str">
        <f t="shared" si="265"/>
        <v/>
      </c>
      <c r="BB505" s="451" t="str">
        <f t="shared" si="266"/>
        <v/>
      </c>
      <c r="BC505" s="452" t="str">
        <f t="shared" si="267"/>
        <v/>
      </c>
      <c r="BD505" s="451" t="str">
        <f t="shared" si="268"/>
        <v/>
      </c>
      <c r="BE505" s="453" t="str">
        <f t="shared" si="269"/>
        <v/>
      </c>
      <c r="BF505" s="451" t="str">
        <f t="shared" si="270"/>
        <v/>
      </c>
      <c r="BG505" s="452" t="str">
        <f t="shared" si="271"/>
        <v/>
      </c>
      <c r="BH505" s="454" t="str">
        <f t="shared" si="272"/>
        <v/>
      </c>
      <c r="BI505" s="431"/>
      <c r="BQ505" s="455" t="s">
        <v>3384</v>
      </c>
    </row>
    <row r="506" spans="1:140" ht="18.75" x14ac:dyDescent="0.3">
      <c r="A506" s="477"/>
      <c r="B506" s="478"/>
      <c r="C506" s="479">
        <v>493</v>
      </c>
      <c r="D506" s="480"/>
      <c r="E506" s="500"/>
      <c r="F506" s="481"/>
      <c r="G506" s="462"/>
      <c r="H506" s="463"/>
      <c r="I506" s="501"/>
      <c r="J506" s="497"/>
      <c r="K506" s="465"/>
      <c r="L506" s="466"/>
      <c r="M506" s="439"/>
      <c r="N506" s="399" t="str">
        <f t="shared" si="241"/>
        <v/>
      </c>
      <c r="O506" s="484"/>
      <c r="P506" s="484"/>
      <c r="Q506" s="484"/>
      <c r="R506" s="484"/>
      <c r="S506" s="484"/>
      <c r="T506" s="466"/>
      <c r="U506" s="485"/>
      <c r="V506" s="494"/>
      <c r="W506" s="495"/>
      <c r="X506" s="496"/>
      <c r="Y506" s="404">
        <f t="shared" si="242"/>
        <v>0</v>
      </c>
      <c r="Z506" s="405">
        <f t="shared" si="243"/>
        <v>0</v>
      </c>
      <c r="AA506" s="486"/>
      <c r="AB506" s="442">
        <f t="shared" si="244"/>
        <v>0</v>
      </c>
      <c r="AC506" s="487"/>
      <c r="AD506" s="409" t="str">
        <f t="shared" si="245"/>
        <v/>
      </c>
      <c r="AE506" s="410">
        <f t="shared" si="246"/>
        <v>0</v>
      </c>
      <c r="AF506" s="507"/>
      <c r="AG506" s="505"/>
      <c r="AH506" s="489"/>
      <c r="AI506" s="413">
        <f t="shared" si="247"/>
        <v>0</v>
      </c>
      <c r="AJ506" s="414">
        <f t="shared" si="248"/>
        <v>0</v>
      </c>
      <c r="AK506" s="415">
        <f t="shared" si="249"/>
        <v>0</v>
      </c>
      <c r="AL506" s="416">
        <f t="shared" si="250"/>
        <v>0</v>
      </c>
      <c r="AM506" s="416">
        <f t="shared" si="251"/>
        <v>0</v>
      </c>
      <c r="AN506" s="416">
        <f t="shared" si="252"/>
        <v>0</v>
      </c>
      <c r="AO506" s="416">
        <f t="shared" si="253"/>
        <v>0</v>
      </c>
      <c r="AP506" s="476" t="str">
        <f t="shared" si="254"/>
        <v xml:space="preserve"> </v>
      </c>
      <c r="AQ506" s="419" t="str">
        <f t="shared" si="255"/>
        <v xml:space="preserve"> </v>
      </c>
      <c r="AR506" s="419" t="str">
        <f t="shared" si="256"/>
        <v xml:space="preserve"> </v>
      </c>
      <c r="AS506" s="419" t="str">
        <f t="shared" si="257"/>
        <v xml:space="preserve"> </v>
      </c>
      <c r="AT506" s="419" t="str">
        <f t="shared" si="258"/>
        <v xml:space="preserve"> </v>
      </c>
      <c r="AU506" s="419" t="str">
        <f t="shared" si="259"/>
        <v xml:space="preserve"> </v>
      </c>
      <c r="AV506" s="420" t="str">
        <f t="shared" si="260"/>
        <v xml:space="preserve"> </v>
      </c>
      <c r="AW506" s="447" t="str">
        <f t="shared" si="261"/>
        <v/>
      </c>
      <c r="AX506" s="422" t="str">
        <f t="shared" si="262"/>
        <v/>
      </c>
      <c r="AY506" s="448" t="str">
        <f t="shared" si="263"/>
        <v/>
      </c>
      <c r="AZ506" s="449" t="str">
        <f t="shared" si="264"/>
        <v/>
      </c>
      <c r="BA506" s="450" t="str">
        <f t="shared" si="265"/>
        <v/>
      </c>
      <c r="BB506" s="451" t="str">
        <f t="shared" si="266"/>
        <v/>
      </c>
      <c r="BC506" s="452" t="str">
        <f t="shared" si="267"/>
        <v/>
      </c>
      <c r="BD506" s="451" t="str">
        <f t="shared" si="268"/>
        <v/>
      </c>
      <c r="BE506" s="453" t="str">
        <f t="shared" si="269"/>
        <v/>
      </c>
      <c r="BF506" s="451" t="str">
        <f t="shared" si="270"/>
        <v/>
      </c>
      <c r="BG506" s="452" t="str">
        <f t="shared" si="271"/>
        <v/>
      </c>
      <c r="BH506" s="454" t="str">
        <f t="shared" si="272"/>
        <v/>
      </c>
      <c r="BI506" s="431"/>
      <c r="BQ506" s="455" t="s">
        <v>3385</v>
      </c>
    </row>
    <row r="507" spans="1:140" ht="18.75" x14ac:dyDescent="0.3">
      <c r="A507" s="477"/>
      <c r="B507" s="478"/>
      <c r="C507" s="469">
        <v>494</v>
      </c>
      <c r="D507" s="498"/>
      <c r="E507" s="515"/>
      <c r="F507" s="481"/>
      <c r="G507" s="462"/>
      <c r="H507" s="463"/>
      <c r="I507" s="501"/>
      <c r="J507" s="497"/>
      <c r="K507" s="465"/>
      <c r="L507" s="466"/>
      <c r="M507" s="439"/>
      <c r="N507" s="399" t="str">
        <f t="shared" si="241"/>
        <v/>
      </c>
      <c r="O507" s="484"/>
      <c r="P507" s="484"/>
      <c r="Q507" s="484"/>
      <c r="R507" s="484"/>
      <c r="S507" s="484"/>
      <c r="T507" s="466"/>
      <c r="U507" s="485"/>
      <c r="V507" s="494"/>
      <c r="W507" s="495"/>
      <c r="X507" s="496"/>
      <c r="Y507" s="404">
        <f t="shared" si="242"/>
        <v>0</v>
      </c>
      <c r="Z507" s="405">
        <f t="shared" si="243"/>
        <v>0</v>
      </c>
      <c r="AA507" s="486"/>
      <c r="AB507" s="442">
        <f t="shared" si="244"/>
        <v>0</v>
      </c>
      <c r="AC507" s="487"/>
      <c r="AD507" s="409" t="str">
        <f t="shared" si="245"/>
        <v/>
      </c>
      <c r="AE507" s="410">
        <f t="shared" si="246"/>
        <v>0</v>
      </c>
      <c r="AF507" s="507"/>
      <c r="AG507" s="505"/>
      <c r="AH507" s="489"/>
      <c r="AI507" s="413">
        <f t="shared" si="247"/>
        <v>0</v>
      </c>
      <c r="AJ507" s="414">
        <f t="shared" si="248"/>
        <v>0</v>
      </c>
      <c r="AK507" s="415">
        <f t="shared" si="249"/>
        <v>0</v>
      </c>
      <c r="AL507" s="416">
        <f t="shared" si="250"/>
        <v>0</v>
      </c>
      <c r="AM507" s="416">
        <f t="shared" si="251"/>
        <v>0</v>
      </c>
      <c r="AN507" s="416">
        <f t="shared" si="252"/>
        <v>0</v>
      </c>
      <c r="AO507" s="416">
        <f t="shared" si="253"/>
        <v>0</v>
      </c>
      <c r="AP507" s="476" t="str">
        <f t="shared" si="254"/>
        <v xml:space="preserve"> </v>
      </c>
      <c r="AQ507" s="419" t="str">
        <f t="shared" si="255"/>
        <v xml:space="preserve"> </v>
      </c>
      <c r="AR507" s="419" t="str">
        <f t="shared" si="256"/>
        <v xml:space="preserve"> </v>
      </c>
      <c r="AS507" s="419" t="str">
        <f t="shared" si="257"/>
        <v xml:space="preserve"> </v>
      </c>
      <c r="AT507" s="419" t="str">
        <f t="shared" si="258"/>
        <v xml:space="preserve"> </v>
      </c>
      <c r="AU507" s="419" t="str">
        <f t="shared" si="259"/>
        <v xml:space="preserve"> </v>
      </c>
      <c r="AV507" s="420" t="str">
        <f t="shared" si="260"/>
        <v xml:space="preserve"> </v>
      </c>
      <c r="AW507" s="447" t="str">
        <f t="shared" si="261"/>
        <v/>
      </c>
      <c r="AX507" s="422" t="str">
        <f t="shared" si="262"/>
        <v/>
      </c>
      <c r="AY507" s="448" t="str">
        <f t="shared" si="263"/>
        <v/>
      </c>
      <c r="AZ507" s="449" t="str">
        <f t="shared" si="264"/>
        <v/>
      </c>
      <c r="BA507" s="450" t="str">
        <f t="shared" si="265"/>
        <v/>
      </c>
      <c r="BB507" s="451" t="str">
        <f t="shared" si="266"/>
        <v/>
      </c>
      <c r="BC507" s="452" t="str">
        <f t="shared" si="267"/>
        <v/>
      </c>
      <c r="BD507" s="451" t="str">
        <f t="shared" si="268"/>
        <v/>
      </c>
      <c r="BE507" s="453" t="str">
        <f t="shared" si="269"/>
        <v/>
      </c>
      <c r="BF507" s="451" t="str">
        <f t="shared" si="270"/>
        <v/>
      </c>
      <c r="BG507" s="452" t="str">
        <f t="shared" si="271"/>
        <v/>
      </c>
      <c r="BH507" s="454" t="str">
        <f t="shared" si="272"/>
        <v/>
      </c>
      <c r="BI507" s="431"/>
      <c r="BQ507" s="455" t="s">
        <v>3386</v>
      </c>
    </row>
    <row r="508" spans="1:140" ht="18.75" x14ac:dyDescent="0.3">
      <c r="A508" s="477"/>
      <c r="B508" s="478"/>
      <c r="C508" s="479">
        <v>495</v>
      </c>
      <c r="D508" s="480"/>
      <c r="E508" s="500"/>
      <c r="F508" s="481"/>
      <c r="G508" s="462"/>
      <c r="H508" s="463"/>
      <c r="I508" s="501"/>
      <c r="J508" s="497"/>
      <c r="K508" s="465"/>
      <c r="L508" s="466"/>
      <c r="M508" s="439"/>
      <c r="N508" s="399" t="str">
        <f t="shared" si="241"/>
        <v/>
      </c>
      <c r="O508" s="484"/>
      <c r="P508" s="484"/>
      <c r="Q508" s="484"/>
      <c r="R508" s="484"/>
      <c r="S508" s="484"/>
      <c r="T508" s="466"/>
      <c r="U508" s="485"/>
      <c r="V508" s="494"/>
      <c r="W508" s="495"/>
      <c r="X508" s="496"/>
      <c r="Y508" s="404">
        <f t="shared" si="242"/>
        <v>0</v>
      </c>
      <c r="Z508" s="405">
        <f t="shared" si="243"/>
        <v>0</v>
      </c>
      <c r="AA508" s="486"/>
      <c r="AB508" s="442">
        <f t="shared" si="244"/>
        <v>0</v>
      </c>
      <c r="AC508" s="487"/>
      <c r="AD508" s="409" t="str">
        <f t="shared" si="245"/>
        <v/>
      </c>
      <c r="AE508" s="410">
        <f t="shared" si="246"/>
        <v>0</v>
      </c>
      <c r="AF508" s="507"/>
      <c r="AG508" s="505"/>
      <c r="AH508" s="489"/>
      <c r="AI508" s="413">
        <f t="shared" si="247"/>
        <v>0</v>
      </c>
      <c r="AJ508" s="414">
        <f t="shared" si="248"/>
        <v>0</v>
      </c>
      <c r="AK508" s="415">
        <f t="shared" si="249"/>
        <v>0</v>
      </c>
      <c r="AL508" s="416">
        <f t="shared" si="250"/>
        <v>0</v>
      </c>
      <c r="AM508" s="416">
        <f t="shared" si="251"/>
        <v>0</v>
      </c>
      <c r="AN508" s="416">
        <f t="shared" si="252"/>
        <v>0</v>
      </c>
      <c r="AO508" s="416">
        <f t="shared" si="253"/>
        <v>0</v>
      </c>
      <c r="AP508" s="476" t="str">
        <f t="shared" si="254"/>
        <v xml:space="preserve"> </v>
      </c>
      <c r="AQ508" s="419" t="str">
        <f t="shared" si="255"/>
        <v xml:space="preserve"> </v>
      </c>
      <c r="AR508" s="419" t="str">
        <f t="shared" si="256"/>
        <v xml:space="preserve"> </v>
      </c>
      <c r="AS508" s="419" t="str">
        <f t="shared" si="257"/>
        <v xml:space="preserve"> </v>
      </c>
      <c r="AT508" s="419" t="str">
        <f t="shared" si="258"/>
        <v xml:space="preserve"> </v>
      </c>
      <c r="AU508" s="419" t="str">
        <f t="shared" si="259"/>
        <v xml:space="preserve"> </v>
      </c>
      <c r="AV508" s="420" t="str">
        <f t="shared" si="260"/>
        <v xml:space="preserve"> </v>
      </c>
      <c r="AW508" s="447" t="str">
        <f t="shared" si="261"/>
        <v/>
      </c>
      <c r="AX508" s="422" t="str">
        <f t="shared" si="262"/>
        <v/>
      </c>
      <c r="AY508" s="448" t="str">
        <f t="shared" si="263"/>
        <v/>
      </c>
      <c r="AZ508" s="449" t="str">
        <f t="shared" si="264"/>
        <v/>
      </c>
      <c r="BA508" s="450" t="str">
        <f t="shared" si="265"/>
        <v/>
      </c>
      <c r="BB508" s="451" t="str">
        <f t="shared" si="266"/>
        <v/>
      </c>
      <c r="BC508" s="452" t="str">
        <f t="shared" si="267"/>
        <v/>
      </c>
      <c r="BD508" s="451" t="str">
        <f t="shared" si="268"/>
        <v/>
      </c>
      <c r="BE508" s="453" t="str">
        <f t="shared" si="269"/>
        <v/>
      </c>
      <c r="BF508" s="451" t="str">
        <f t="shared" si="270"/>
        <v/>
      </c>
      <c r="BG508" s="452" t="str">
        <f t="shared" si="271"/>
        <v/>
      </c>
      <c r="BH508" s="454" t="str">
        <f t="shared" si="272"/>
        <v/>
      </c>
      <c r="BI508" s="431"/>
      <c r="BQ508" s="455" t="s">
        <v>3387</v>
      </c>
    </row>
    <row r="509" spans="1:140" ht="18.75" x14ac:dyDescent="0.3">
      <c r="A509" s="477"/>
      <c r="B509" s="478"/>
      <c r="C509" s="469">
        <v>496</v>
      </c>
      <c r="D509" s="480"/>
      <c r="E509" s="516"/>
      <c r="F509" s="481"/>
      <c r="G509" s="462"/>
      <c r="H509" s="463"/>
      <c r="I509" s="501"/>
      <c r="J509" s="497"/>
      <c r="K509" s="465"/>
      <c r="L509" s="466"/>
      <c r="M509" s="439"/>
      <c r="N509" s="399" t="str">
        <f t="shared" si="241"/>
        <v/>
      </c>
      <c r="O509" s="484"/>
      <c r="P509" s="484"/>
      <c r="Q509" s="484"/>
      <c r="R509" s="484"/>
      <c r="S509" s="484"/>
      <c r="T509" s="466"/>
      <c r="U509" s="485"/>
      <c r="V509" s="494"/>
      <c r="W509" s="495"/>
      <c r="X509" s="496"/>
      <c r="Y509" s="404">
        <f t="shared" si="242"/>
        <v>0</v>
      </c>
      <c r="Z509" s="405">
        <f t="shared" si="243"/>
        <v>0</v>
      </c>
      <c r="AA509" s="486"/>
      <c r="AB509" s="442">
        <f t="shared" si="244"/>
        <v>0</v>
      </c>
      <c r="AC509" s="487"/>
      <c r="AD509" s="409" t="str">
        <f t="shared" si="245"/>
        <v/>
      </c>
      <c r="AE509" s="410">
        <f t="shared" si="246"/>
        <v>0</v>
      </c>
      <c r="AF509" s="507"/>
      <c r="AG509" s="505"/>
      <c r="AH509" s="489"/>
      <c r="AI509" s="413">
        <f t="shared" si="247"/>
        <v>0</v>
      </c>
      <c r="AJ509" s="414">
        <f t="shared" si="248"/>
        <v>0</v>
      </c>
      <c r="AK509" s="415">
        <f t="shared" si="249"/>
        <v>0</v>
      </c>
      <c r="AL509" s="416">
        <f t="shared" si="250"/>
        <v>0</v>
      </c>
      <c r="AM509" s="416">
        <f t="shared" si="251"/>
        <v>0</v>
      </c>
      <c r="AN509" s="416">
        <f t="shared" si="252"/>
        <v>0</v>
      </c>
      <c r="AO509" s="416">
        <f t="shared" si="253"/>
        <v>0</v>
      </c>
      <c r="AP509" s="476" t="str">
        <f t="shared" si="254"/>
        <v xml:space="preserve"> </v>
      </c>
      <c r="AQ509" s="419" t="str">
        <f t="shared" si="255"/>
        <v xml:space="preserve"> </v>
      </c>
      <c r="AR509" s="419" t="str">
        <f t="shared" si="256"/>
        <v xml:space="preserve"> </v>
      </c>
      <c r="AS509" s="419" t="str">
        <f t="shared" si="257"/>
        <v xml:space="preserve"> </v>
      </c>
      <c r="AT509" s="419" t="str">
        <f t="shared" si="258"/>
        <v xml:space="preserve"> </v>
      </c>
      <c r="AU509" s="419" t="str">
        <f t="shared" si="259"/>
        <v xml:space="preserve"> </v>
      </c>
      <c r="AV509" s="420" t="str">
        <f t="shared" si="260"/>
        <v xml:space="preserve"> </v>
      </c>
      <c r="AW509" s="447" t="str">
        <f t="shared" si="261"/>
        <v/>
      </c>
      <c r="AX509" s="422" t="str">
        <f t="shared" si="262"/>
        <v/>
      </c>
      <c r="AY509" s="448" t="str">
        <f t="shared" si="263"/>
        <v/>
      </c>
      <c r="AZ509" s="449" t="str">
        <f t="shared" si="264"/>
        <v/>
      </c>
      <c r="BA509" s="450" t="str">
        <f t="shared" si="265"/>
        <v/>
      </c>
      <c r="BB509" s="451" t="str">
        <f t="shared" si="266"/>
        <v/>
      </c>
      <c r="BC509" s="452" t="str">
        <f t="shared" si="267"/>
        <v/>
      </c>
      <c r="BD509" s="451" t="str">
        <f t="shared" si="268"/>
        <v/>
      </c>
      <c r="BE509" s="453" t="str">
        <f t="shared" si="269"/>
        <v/>
      </c>
      <c r="BF509" s="451" t="str">
        <f t="shared" si="270"/>
        <v/>
      </c>
      <c r="BG509" s="452" t="str">
        <f t="shared" si="271"/>
        <v/>
      </c>
      <c r="BH509" s="454" t="str">
        <f t="shared" si="272"/>
        <v/>
      </c>
      <c r="BI509" s="431"/>
      <c r="BQ509" s="455" t="s">
        <v>3388</v>
      </c>
    </row>
    <row r="510" spans="1:140" ht="18.75" x14ac:dyDescent="0.3">
      <c r="A510" s="477"/>
      <c r="B510" s="478"/>
      <c r="C510" s="479">
        <v>497</v>
      </c>
      <c r="D510" s="480"/>
      <c r="E510" s="500"/>
      <c r="F510" s="481"/>
      <c r="G510" s="462"/>
      <c r="H510" s="463"/>
      <c r="I510" s="501"/>
      <c r="J510" s="497"/>
      <c r="K510" s="465"/>
      <c r="L510" s="466"/>
      <c r="M510" s="439"/>
      <c r="N510" s="399" t="str">
        <f t="shared" si="241"/>
        <v/>
      </c>
      <c r="O510" s="484"/>
      <c r="P510" s="484"/>
      <c r="Q510" s="484"/>
      <c r="R510" s="484"/>
      <c r="S510" s="484"/>
      <c r="T510" s="466"/>
      <c r="U510" s="485"/>
      <c r="V510" s="494"/>
      <c r="W510" s="495"/>
      <c r="X510" s="496"/>
      <c r="Y510" s="404">
        <f t="shared" si="242"/>
        <v>0</v>
      </c>
      <c r="Z510" s="405">
        <f t="shared" si="243"/>
        <v>0</v>
      </c>
      <c r="AA510" s="486"/>
      <c r="AB510" s="442">
        <f t="shared" si="244"/>
        <v>0</v>
      </c>
      <c r="AC510" s="487"/>
      <c r="AD510" s="409" t="str">
        <f t="shared" si="245"/>
        <v/>
      </c>
      <c r="AE510" s="410">
        <f t="shared" si="246"/>
        <v>0</v>
      </c>
      <c r="AF510" s="507"/>
      <c r="AG510" s="505"/>
      <c r="AH510" s="489"/>
      <c r="AI510" s="413">
        <f t="shared" si="247"/>
        <v>0</v>
      </c>
      <c r="AJ510" s="414">
        <f t="shared" si="248"/>
        <v>0</v>
      </c>
      <c r="AK510" s="415">
        <f t="shared" si="249"/>
        <v>0</v>
      </c>
      <c r="AL510" s="416">
        <f t="shared" si="250"/>
        <v>0</v>
      </c>
      <c r="AM510" s="416">
        <f t="shared" si="251"/>
        <v>0</v>
      </c>
      <c r="AN510" s="416">
        <f t="shared" si="252"/>
        <v>0</v>
      </c>
      <c r="AO510" s="416">
        <f t="shared" si="253"/>
        <v>0</v>
      </c>
      <c r="AP510" s="476" t="str">
        <f t="shared" si="254"/>
        <v xml:space="preserve"> </v>
      </c>
      <c r="AQ510" s="419" t="str">
        <f t="shared" si="255"/>
        <v xml:space="preserve"> </v>
      </c>
      <c r="AR510" s="419" t="str">
        <f t="shared" si="256"/>
        <v xml:space="preserve"> </v>
      </c>
      <c r="AS510" s="419" t="str">
        <f t="shared" si="257"/>
        <v xml:space="preserve"> </v>
      </c>
      <c r="AT510" s="419" t="str">
        <f t="shared" si="258"/>
        <v xml:space="preserve"> </v>
      </c>
      <c r="AU510" s="419" t="str">
        <f t="shared" si="259"/>
        <v xml:space="preserve"> </v>
      </c>
      <c r="AV510" s="420" t="str">
        <f t="shared" si="260"/>
        <v xml:space="preserve"> </v>
      </c>
      <c r="AW510" s="447" t="str">
        <f t="shared" si="261"/>
        <v/>
      </c>
      <c r="AX510" s="422" t="str">
        <f t="shared" si="262"/>
        <v/>
      </c>
      <c r="AY510" s="448" t="str">
        <f t="shared" si="263"/>
        <v/>
      </c>
      <c r="AZ510" s="449" t="str">
        <f t="shared" si="264"/>
        <v/>
      </c>
      <c r="BA510" s="450" t="str">
        <f t="shared" si="265"/>
        <v/>
      </c>
      <c r="BB510" s="451" t="str">
        <f t="shared" si="266"/>
        <v/>
      </c>
      <c r="BC510" s="452" t="str">
        <f t="shared" si="267"/>
        <v/>
      </c>
      <c r="BD510" s="451" t="str">
        <f t="shared" si="268"/>
        <v/>
      </c>
      <c r="BE510" s="453" t="str">
        <f t="shared" si="269"/>
        <v/>
      </c>
      <c r="BF510" s="451" t="str">
        <f t="shared" si="270"/>
        <v/>
      </c>
      <c r="BG510" s="452" t="str">
        <f t="shared" si="271"/>
        <v/>
      </c>
      <c r="BH510" s="454" t="str">
        <f t="shared" si="272"/>
        <v/>
      </c>
      <c r="BI510" s="431"/>
      <c r="BQ510" s="455" t="s">
        <v>3389</v>
      </c>
    </row>
    <row r="511" spans="1:140" ht="18.75" x14ac:dyDescent="0.3">
      <c r="A511" s="477"/>
      <c r="B511" s="478"/>
      <c r="C511" s="479">
        <v>498</v>
      </c>
      <c r="D511" s="480"/>
      <c r="E511" s="500"/>
      <c r="F511" s="481"/>
      <c r="G511" s="462"/>
      <c r="H511" s="463"/>
      <c r="I511" s="501"/>
      <c r="J511" s="497"/>
      <c r="K511" s="465"/>
      <c r="L511" s="466"/>
      <c r="M511" s="439"/>
      <c r="N511" s="399" t="str">
        <f t="shared" si="241"/>
        <v/>
      </c>
      <c r="O511" s="484"/>
      <c r="P511" s="484"/>
      <c r="Q511" s="484"/>
      <c r="R511" s="484"/>
      <c r="S511" s="484"/>
      <c r="T511" s="466"/>
      <c r="U511" s="485"/>
      <c r="V511" s="494"/>
      <c r="W511" s="495"/>
      <c r="X511" s="496"/>
      <c r="Y511" s="404">
        <f t="shared" si="242"/>
        <v>0</v>
      </c>
      <c r="Z511" s="405">
        <f t="shared" si="243"/>
        <v>0</v>
      </c>
      <c r="AA511" s="486"/>
      <c r="AB511" s="442">
        <f t="shared" si="244"/>
        <v>0</v>
      </c>
      <c r="AC511" s="487"/>
      <c r="AD511" s="409" t="str">
        <f t="shared" si="245"/>
        <v/>
      </c>
      <c r="AE511" s="410">
        <f t="shared" si="246"/>
        <v>0</v>
      </c>
      <c r="AF511" s="507"/>
      <c r="AG511" s="505"/>
      <c r="AH511" s="489"/>
      <c r="AI511" s="413">
        <f t="shared" si="247"/>
        <v>0</v>
      </c>
      <c r="AJ511" s="414">
        <f t="shared" si="248"/>
        <v>0</v>
      </c>
      <c r="AK511" s="415">
        <f t="shared" si="249"/>
        <v>0</v>
      </c>
      <c r="AL511" s="416">
        <f t="shared" si="250"/>
        <v>0</v>
      </c>
      <c r="AM511" s="416">
        <f t="shared" si="251"/>
        <v>0</v>
      </c>
      <c r="AN511" s="416">
        <f t="shared" si="252"/>
        <v>0</v>
      </c>
      <c r="AO511" s="416">
        <f t="shared" si="253"/>
        <v>0</v>
      </c>
      <c r="AP511" s="476" t="str">
        <f t="shared" si="254"/>
        <v xml:space="preserve"> </v>
      </c>
      <c r="AQ511" s="419" t="str">
        <f t="shared" si="255"/>
        <v xml:space="preserve"> </v>
      </c>
      <c r="AR511" s="419" t="str">
        <f t="shared" si="256"/>
        <v xml:space="preserve"> </v>
      </c>
      <c r="AS511" s="419" t="str">
        <f t="shared" si="257"/>
        <v xml:space="preserve"> </v>
      </c>
      <c r="AT511" s="419" t="str">
        <f t="shared" si="258"/>
        <v xml:space="preserve"> </v>
      </c>
      <c r="AU511" s="419" t="str">
        <f t="shared" si="259"/>
        <v xml:space="preserve"> </v>
      </c>
      <c r="AV511" s="420" t="str">
        <f t="shared" si="260"/>
        <v xml:space="preserve"> </v>
      </c>
      <c r="AW511" s="447" t="str">
        <f t="shared" si="261"/>
        <v/>
      </c>
      <c r="AX511" s="422" t="str">
        <f t="shared" si="262"/>
        <v/>
      </c>
      <c r="AY511" s="448" t="str">
        <f t="shared" si="263"/>
        <v/>
      </c>
      <c r="AZ511" s="449" t="str">
        <f t="shared" si="264"/>
        <v/>
      </c>
      <c r="BA511" s="450" t="str">
        <f t="shared" si="265"/>
        <v/>
      </c>
      <c r="BB511" s="451" t="str">
        <f t="shared" si="266"/>
        <v/>
      </c>
      <c r="BC511" s="452" t="str">
        <f t="shared" si="267"/>
        <v/>
      </c>
      <c r="BD511" s="451" t="str">
        <f t="shared" si="268"/>
        <v/>
      </c>
      <c r="BE511" s="453" t="str">
        <f t="shared" si="269"/>
        <v/>
      </c>
      <c r="BF511" s="451" t="str">
        <f t="shared" si="270"/>
        <v/>
      </c>
      <c r="BG511" s="452" t="str">
        <f t="shared" si="271"/>
        <v/>
      </c>
      <c r="BH511" s="454" t="str">
        <f t="shared" si="272"/>
        <v/>
      </c>
      <c r="BI511" s="431"/>
      <c r="BQ511" s="455" t="s">
        <v>3390</v>
      </c>
    </row>
    <row r="512" spans="1:140" ht="18.75" x14ac:dyDescent="0.3">
      <c r="A512" s="477"/>
      <c r="B512" s="478"/>
      <c r="C512" s="469">
        <v>499</v>
      </c>
      <c r="D512" s="517"/>
      <c r="E512" s="530"/>
      <c r="F512" s="481"/>
      <c r="G512" s="518"/>
      <c r="H512" s="510"/>
      <c r="I512" s="511"/>
      <c r="J512" s="512"/>
      <c r="K512" s="513"/>
      <c r="L512" s="514"/>
      <c r="M512" s="519"/>
      <c r="N512" s="399" t="str">
        <f t="shared" si="241"/>
        <v/>
      </c>
      <c r="O512" s="484"/>
      <c r="P512" s="484"/>
      <c r="Q512" s="484"/>
      <c r="R512" s="484"/>
      <c r="S512" s="484"/>
      <c r="T512" s="514"/>
      <c r="U512" s="520"/>
      <c r="V512" s="494"/>
      <c r="W512" s="521"/>
      <c r="X512" s="495"/>
      <c r="Y512" s="404">
        <f t="shared" si="242"/>
        <v>0</v>
      </c>
      <c r="Z512" s="405">
        <f t="shared" si="243"/>
        <v>0</v>
      </c>
      <c r="AA512" s="522"/>
      <c r="AB512" s="442">
        <f t="shared" si="244"/>
        <v>0</v>
      </c>
      <c r="AC512" s="487"/>
      <c r="AD512" s="409" t="str">
        <f t="shared" si="245"/>
        <v/>
      </c>
      <c r="AE512" s="410">
        <f t="shared" si="246"/>
        <v>0</v>
      </c>
      <c r="AF512" s="523"/>
      <c r="AG512" s="524"/>
      <c r="AH512" s="507"/>
      <c r="AI512" s="413">
        <f t="shared" si="247"/>
        <v>0</v>
      </c>
      <c r="AJ512" s="414">
        <f t="shared" si="248"/>
        <v>0</v>
      </c>
      <c r="AK512" s="415">
        <f t="shared" si="249"/>
        <v>0</v>
      </c>
      <c r="AL512" s="416">
        <f t="shared" si="250"/>
        <v>0</v>
      </c>
      <c r="AM512" s="416">
        <f t="shared" si="251"/>
        <v>0</v>
      </c>
      <c r="AN512" s="416">
        <f t="shared" si="252"/>
        <v>0</v>
      </c>
      <c r="AO512" s="416">
        <f t="shared" si="253"/>
        <v>0</v>
      </c>
      <c r="AP512" s="476" t="str">
        <f t="shared" si="254"/>
        <v xml:space="preserve"> </v>
      </c>
      <c r="AQ512" s="419" t="str">
        <f t="shared" si="255"/>
        <v xml:space="preserve"> </v>
      </c>
      <c r="AR512" s="419" t="str">
        <f t="shared" si="256"/>
        <v xml:space="preserve"> </v>
      </c>
      <c r="AS512" s="419" t="str">
        <f t="shared" si="257"/>
        <v xml:space="preserve"> </v>
      </c>
      <c r="AT512" s="419" t="str">
        <f t="shared" si="258"/>
        <v xml:space="preserve"> </v>
      </c>
      <c r="AU512" s="419" t="str">
        <f t="shared" si="259"/>
        <v xml:space="preserve"> </v>
      </c>
      <c r="AV512" s="420" t="str">
        <f t="shared" si="260"/>
        <v xml:space="preserve"> </v>
      </c>
      <c r="AW512" s="447" t="str">
        <f t="shared" si="261"/>
        <v/>
      </c>
      <c r="AX512" s="422" t="str">
        <f t="shared" si="262"/>
        <v/>
      </c>
      <c r="AY512" s="448" t="str">
        <f t="shared" si="263"/>
        <v/>
      </c>
      <c r="AZ512" s="449" t="str">
        <f t="shared" si="264"/>
        <v/>
      </c>
      <c r="BA512" s="450" t="str">
        <f t="shared" si="265"/>
        <v/>
      </c>
      <c r="BB512" s="451" t="str">
        <f t="shared" si="266"/>
        <v/>
      </c>
      <c r="BC512" s="452" t="str">
        <f t="shared" si="267"/>
        <v/>
      </c>
      <c r="BD512" s="451" t="str">
        <f t="shared" si="268"/>
        <v/>
      </c>
      <c r="BE512" s="453" t="str">
        <f t="shared" si="269"/>
        <v/>
      </c>
      <c r="BF512" s="451" t="str">
        <f t="shared" si="270"/>
        <v/>
      </c>
      <c r="BG512" s="452" t="str">
        <f t="shared" si="271"/>
        <v/>
      </c>
      <c r="BH512" s="454" t="str">
        <f t="shared" si="272"/>
        <v/>
      </c>
      <c r="BI512" s="431"/>
      <c r="BQ512" s="455" t="s">
        <v>3391</v>
      </c>
    </row>
    <row r="513" spans="1:140" s="535" customFormat="1" ht="18.75" x14ac:dyDescent="0.3">
      <c r="A513" s="477"/>
      <c r="B513" s="478"/>
      <c r="C513" s="469">
        <v>500</v>
      </c>
      <c r="D513" s="480"/>
      <c r="E513" s="531"/>
      <c r="F513" s="481"/>
      <c r="G513" s="462"/>
      <c r="H513" s="525"/>
      <c r="I513" s="501"/>
      <c r="J513" s="497"/>
      <c r="K513" s="465"/>
      <c r="L513" s="466"/>
      <c r="M513" s="439"/>
      <c r="N513" s="399" t="str">
        <f t="shared" si="241"/>
        <v/>
      </c>
      <c r="O513" s="484"/>
      <c r="P513" s="484"/>
      <c r="Q513" s="484"/>
      <c r="R513" s="484"/>
      <c r="S513" s="484"/>
      <c r="T513" s="484"/>
      <c r="U513" s="466"/>
      <c r="V513" s="494"/>
      <c r="W513" s="495"/>
      <c r="X513" s="495"/>
      <c r="Y513" s="404">
        <f t="shared" si="242"/>
        <v>0</v>
      </c>
      <c r="Z513" s="405">
        <f t="shared" si="243"/>
        <v>0</v>
      </c>
      <c r="AA513" s="486"/>
      <c r="AB513" s="442">
        <f t="shared" si="244"/>
        <v>0</v>
      </c>
      <c r="AC513" s="487"/>
      <c r="AD513" s="409" t="str">
        <f t="shared" si="245"/>
        <v/>
      </c>
      <c r="AE513" s="410">
        <f t="shared" si="246"/>
        <v>0</v>
      </c>
      <c r="AF513" s="507"/>
      <c r="AG513" s="526"/>
      <c r="AH513" s="507"/>
      <c r="AI513" s="413">
        <f t="shared" si="247"/>
        <v>0</v>
      </c>
      <c r="AJ513" s="414">
        <f t="shared" si="248"/>
        <v>0</v>
      </c>
      <c r="AK513" s="415">
        <f t="shared" si="249"/>
        <v>0</v>
      </c>
      <c r="AL513" s="416">
        <f t="shared" si="250"/>
        <v>0</v>
      </c>
      <c r="AM513" s="416">
        <f t="shared" si="251"/>
        <v>0</v>
      </c>
      <c r="AN513" s="416">
        <f t="shared" si="252"/>
        <v>0</v>
      </c>
      <c r="AO513" s="416">
        <f t="shared" si="253"/>
        <v>0</v>
      </c>
      <c r="AP513" s="476" t="str">
        <f t="shared" si="254"/>
        <v xml:space="preserve"> </v>
      </c>
      <c r="AQ513" s="419" t="str">
        <f t="shared" si="255"/>
        <v xml:space="preserve"> </v>
      </c>
      <c r="AR513" s="419" t="str">
        <f t="shared" si="256"/>
        <v xml:space="preserve"> </v>
      </c>
      <c r="AS513" s="419" t="str">
        <f t="shared" si="257"/>
        <v xml:space="preserve"> </v>
      </c>
      <c r="AT513" s="419" t="str">
        <f t="shared" si="258"/>
        <v xml:space="preserve"> </v>
      </c>
      <c r="AU513" s="419" t="str">
        <f t="shared" si="259"/>
        <v xml:space="preserve"> </v>
      </c>
      <c r="AV513" s="420" t="str">
        <f t="shared" si="260"/>
        <v xml:space="preserve"> </v>
      </c>
      <c r="AW513" s="447" t="str">
        <f t="shared" si="261"/>
        <v/>
      </c>
      <c r="AX513" s="422" t="str">
        <f t="shared" si="262"/>
        <v/>
      </c>
      <c r="AY513" s="448" t="str">
        <f t="shared" si="263"/>
        <v/>
      </c>
      <c r="AZ513" s="449" t="str">
        <f t="shared" si="264"/>
        <v/>
      </c>
      <c r="BA513" s="450" t="str">
        <f t="shared" si="265"/>
        <v/>
      </c>
      <c r="BB513" s="451" t="str">
        <f t="shared" si="266"/>
        <v/>
      </c>
      <c r="BC513" s="452" t="str">
        <f t="shared" si="267"/>
        <v/>
      </c>
      <c r="BD513" s="451" t="str">
        <f t="shared" si="268"/>
        <v/>
      </c>
      <c r="BE513" s="453" t="str">
        <f t="shared" si="269"/>
        <v/>
      </c>
      <c r="BF513" s="451" t="str">
        <f t="shared" si="270"/>
        <v/>
      </c>
      <c r="BG513" s="452" t="str">
        <f t="shared" si="271"/>
        <v/>
      </c>
      <c r="BH513" s="454" t="str">
        <f t="shared" si="272"/>
        <v/>
      </c>
      <c r="BI513" s="431"/>
      <c r="BJ513" s="33"/>
      <c r="BK513" s="33"/>
      <c r="BL513" s="33"/>
      <c r="BM513" s="33"/>
      <c r="BN513" s="33"/>
      <c r="BO513" s="33"/>
      <c r="BP513" s="33"/>
      <c r="BQ513" s="455" t="s">
        <v>3392</v>
      </c>
      <c r="BR513" s="33"/>
      <c r="BS513" s="33"/>
      <c r="BT513" s="33"/>
      <c r="BU513" s="33"/>
      <c r="BV513" s="33"/>
      <c r="BW513" s="33"/>
      <c r="BX513" s="33"/>
      <c r="BY513" s="33"/>
      <c r="BZ513" s="33"/>
      <c r="CA513" s="33"/>
      <c r="CB513" s="33"/>
      <c r="CC513" s="33"/>
      <c r="CD513" s="34"/>
      <c r="CE513" s="34"/>
      <c r="CF513" s="354"/>
      <c r="CG513" s="354"/>
      <c r="CH513" s="354"/>
      <c r="CI513" s="352"/>
      <c r="CJ513" s="352"/>
      <c r="CK513" s="352"/>
      <c r="CL513" s="352"/>
      <c r="CM513" s="352"/>
      <c r="CN513" s="352"/>
      <c r="CO513" s="352"/>
      <c r="CP513" s="352"/>
      <c r="CQ513" s="352"/>
      <c r="CR513" s="352"/>
      <c r="CS513" s="352"/>
      <c r="CT513" s="352"/>
      <c r="CU513" s="352"/>
      <c r="CV513" s="352"/>
      <c r="CW513" s="352"/>
      <c r="CX513" s="352"/>
      <c r="CY513" s="352"/>
      <c r="CZ513" s="352"/>
      <c r="DA513" s="352"/>
      <c r="DB513" s="352"/>
      <c r="DC513" s="352"/>
      <c r="DD513" s="352"/>
      <c r="DE513" s="352"/>
      <c r="DF513" s="352"/>
      <c r="DG513" s="352"/>
      <c r="DH513" s="352"/>
      <c r="DI513" s="352"/>
      <c r="DJ513" s="352"/>
      <c r="DK513" s="352"/>
      <c r="DL513" s="352"/>
      <c r="DM513" s="352"/>
      <c r="DN513" s="352"/>
      <c r="DO513" s="352"/>
      <c r="DP513" s="352"/>
      <c r="DQ513" s="352"/>
      <c r="DR513" s="352"/>
      <c r="DS513" s="352"/>
      <c r="DT513" s="352"/>
      <c r="DU513" s="352"/>
      <c r="DV513" s="352"/>
      <c r="DW513" s="352"/>
      <c r="DX513" s="352"/>
      <c r="DY513" s="352"/>
      <c r="DZ513" s="352"/>
      <c r="EA513" s="352"/>
      <c r="EB513" s="352"/>
      <c r="EC513" s="352"/>
      <c r="ED513" s="352"/>
      <c r="EE513" s="352"/>
      <c r="EF513" s="352"/>
      <c r="EG513" s="352"/>
      <c r="EH513" s="352"/>
      <c r="EI513" s="352"/>
      <c r="EJ513" s="352"/>
    </row>
    <row r="514" spans="1:140" ht="18.75" x14ac:dyDescent="0.3">
      <c r="A514" s="386"/>
      <c r="B514" s="387"/>
      <c r="C514" s="469">
        <v>501</v>
      </c>
      <c r="D514" s="470"/>
      <c r="E514" s="532"/>
      <c r="F514" s="391"/>
      <c r="G514" s="392"/>
      <c r="H514" s="393"/>
      <c r="I514" s="394"/>
      <c r="J514" s="395"/>
      <c r="K514" s="396"/>
      <c r="L514" s="397"/>
      <c r="M514" s="439"/>
      <c r="N514" s="399" t="str">
        <f t="shared" si="241"/>
        <v/>
      </c>
      <c r="O514" s="527"/>
      <c r="P514" s="473"/>
      <c r="Q514" s="473"/>
      <c r="R514" s="473"/>
      <c r="S514" s="473"/>
      <c r="T514" s="473"/>
      <c r="U514" s="474"/>
      <c r="V514" s="441"/>
      <c r="W514" s="403"/>
      <c r="X514" s="403"/>
      <c r="Y514" s="404">
        <f t="shared" si="242"/>
        <v>0</v>
      </c>
      <c r="Z514" s="405">
        <f t="shared" si="243"/>
        <v>0</v>
      </c>
      <c r="AA514" s="486"/>
      <c r="AB514" s="442">
        <f t="shared" si="244"/>
        <v>0</v>
      </c>
      <c r="AC514" s="487"/>
      <c r="AD514" s="409" t="str">
        <f t="shared" si="245"/>
        <v/>
      </c>
      <c r="AE514" s="410">
        <f t="shared" si="246"/>
        <v>0</v>
      </c>
      <c r="AF514" s="507"/>
      <c r="AG514" s="505"/>
      <c r="AH514" s="489"/>
      <c r="AI514" s="413">
        <f t="shared" si="247"/>
        <v>0</v>
      </c>
      <c r="AJ514" s="414">
        <f t="shared" si="248"/>
        <v>0</v>
      </c>
      <c r="AK514" s="415">
        <f t="shared" si="249"/>
        <v>0</v>
      </c>
      <c r="AL514" s="416">
        <f t="shared" si="250"/>
        <v>0</v>
      </c>
      <c r="AM514" s="416">
        <f t="shared" si="251"/>
        <v>0</v>
      </c>
      <c r="AN514" s="416">
        <f t="shared" si="252"/>
        <v>0</v>
      </c>
      <c r="AO514" s="416">
        <f t="shared" si="253"/>
        <v>0</v>
      </c>
      <c r="AP514" s="476" t="str">
        <f t="shared" si="254"/>
        <v xml:space="preserve"> </v>
      </c>
      <c r="AQ514" s="419" t="str">
        <f t="shared" si="255"/>
        <v xml:space="preserve"> </v>
      </c>
      <c r="AR514" s="419" t="str">
        <f t="shared" si="256"/>
        <v xml:space="preserve"> </v>
      </c>
      <c r="AS514" s="419" t="str">
        <f t="shared" si="257"/>
        <v xml:space="preserve"> </v>
      </c>
      <c r="AT514" s="419" t="str">
        <f t="shared" si="258"/>
        <v xml:space="preserve"> </v>
      </c>
      <c r="AU514" s="419" t="str">
        <f t="shared" si="259"/>
        <v xml:space="preserve"> </v>
      </c>
      <c r="AV514" s="420" t="str">
        <f t="shared" si="260"/>
        <v xml:space="preserve"> </v>
      </c>
      <c r="AW514" s="447" t="str">
        <f t="shared" si="261"/>
        <v/>
      </c>
      <c r="AX514" s="422" t="str">
        <f t="shared" si="262"/>
        <v/>
      </c>
      <c r="AY514" s="448" t="str">
        <f t="shared" si="263"/>
        <v/>
      </c>
      <c r="AZ514" s="449" t="str">
        <f t="shared" si="264"/>
        <v/>
      </c>
      <c r="BA514" s="450" t="str">
        <f t="shared" si="265"/>
        <v/>
      </c>
      <c r="BB514" s="451" t="str">
        <f t="shared" si="266"/>
        <v/>
      </c>
      <c r="BC514" s="452" t="str">
        <f t="shared" si="267"/>
        <v/>
      </c>
      <c r="BD514" s="451" t="str">
        <f t="shared" si="268"/>
        <v/>
      </c>
      <c r="BE514" s="453" t="str">
        <f t="shared" si="269"/>
        <v/>
      </c>
      <c r="BF514" s="451" t="str">
        <f t="shared" si="270"/>
        <v/>
      </c>
      <c r="BG514" s="452" t="str">
        <f t="shared" si="271"/>
        <v/>
      </c>
      <c r="BH514" s="454" t="str">
        <f t="shared" si="272"/>
        <v/>
      </c>
      <c r="BI514" s="431"/>
      <c r="BQ514" s="455" t="s">
        <v>3393</v>
      </c>
    </row>
    <row r="515" spans="1:140" ht="18.75" x14ac:dyDescent="0.3">
      <c r="A515" s="386"/>
      <c r="B515" s="387"/>
      <c r="C515" s="469">
        <v>502</v>
      </c>
      <c r="D515" s="470"/>
      <c r="E515" s="533"/>
      <c r="F515" s="391"/>
      <c r="G515" s="392"/>
      <c r="H515" s="493"/>
      <c r="I515" s="394"/>
      <c r="J515" s="395"/>
      <c r="K515" s="396"/>
      <c r="L515" s="397"/>
      <c r="M515" s="398"/>
      <c r="N515" s="399" t="str">
        <f t="shared" si="241"/>
        <v/>
      </c>
      <c r="O515" s="473"/>
      <c r="P515" s="473"/>
      <c r="Q515" s="473"/>
      <c r="R515" s="473"/>
      <c r="S515" s="473"/>
      <c r="T515" s="474"/>
      <c r="U515" s="475"/>
      <c r="V515" s="441"/>
      <c r="W515" s="403"/>
      <c r="X515" s="403"/>
      <c r="Y515" s="404">
        <f t="shared" si="242"/>
        <v>0</v>
      </c>
      <c r="Z515" s="405">
        <f t="shared" si="243"/>
        <v>0</v>
      </c>
      <c r="AA515" s="406"/>
      <c r="AB515" s="442">
        <f t="shared" si="244"/>
        <v>0</v>
      </c>
      <c r="AC515" s="443"/>
      <c r="AD515" s="409" t="str">
        <f t="shared" si="245"/>
        <v/>
      </c>
      <c r="AE515" s="410">
        <f t="shared" si="246"/>
        <v>0</v>
      </c>
      <c r="AF515" s="411"/>
      <c r="AG515" s="444"/>
      <c r="AH515" s="445"/>
      <c r="AI515" s="413">
        <f t="shared" si="247"/>
        <v>0</v>
      </c>
      <c r="AJ515" s="414">
        <f t="shared" si="248"/>
        <v>0</v>
      </c>
      <c r="AK515" s="415">
        <f t="shared" si="249"/>
        <v>0</v>
      </c>
      <c r="AL515" s="416">
        <f t="shared" si="250"/>
        <v>0</v>
      </c>
      <c r="AM515" s="416">
        <f t="shared" si="251"/>
        <v>0</v>
      </c>
      <c r="AN515" s="416">
        <f t="shared" si="252"/>
        <v>0</v>
      </c>
      <c r="AO515" s="416">
        <f t="shared" si="253"/>
        <v>0</v>
      </c>
      <c r="AP515" s="476" t="str">
        <f t="shared" si="254"/>
        <v xml:space="preserve"> </v>
      </c>
      <c r="AQ515" s="419" t="str">
        <f t="shared" si="255"/>
        <v xml:space="preserve"> </v>
      </c>
      <c r="AR515" s="419" t="str">
        <f t="shared" si="256"/>
        <v xml:space="preserve"> </v>
      </c>
      <c r="AS515" s="419" t="str">
        <f t="shared" si="257"/>
        <v xml:space="preserve"> </v>
      </c>
      <c r="AT515" s="419" t="str">
        <f t="shared" si="258"/>
        <v xml:space="preserve"> </v>
      </c>
      <c r="AU515" s="419" t="str">
        <f t="shared" si="259"/>
        <v xml:space="preserve"> </v>
      </c>
      <c r="AV515" s="420" t="str">
        <f t="shared" si="260"/>
        <v xml:space="preserve"> </v>
      </c>
      <c r="AW515" s="447" t="str">
        <f t="shared" si="261"/>
        <v/>
      </c>
      <c r="AX515" s="422" t="str">
        <f t="shared" si="262"/>
        <v/>
      </c>
      <c r="AY515" s="448" t="str">
        <f t="shared" si="263"/>
        <v/>
      </c>
      <c r="AZ515" s="449" t="str">
        <f t="shared" si="264"/>
        <v/>
      </c>
      <c r="BA515" s="450" t="str">
        <f t="shared" si="265"/>
        <v/>
      </c>
      <c r="BB515" s="451" t="str">
        <f t="shared" si="266"/>
        <v/>
      </c>
      <c r="BC515" s="452" t="str">
        <f t="shared" si="267"/>
        <v/>
      </c>
      <c r="BD515" s="451" t="str">
        <f t="shared" si="268"/>
        <v/>
      </c>
      <c r="BE515" s="453" t="str">
        <f t="shared" si="269"/>
        <v/>
      </c>
      <c r="BF515" s="451" t="str">
        <f t="shared" si="270"/>
        <v/>
      </c>
      <c r="BG515" s="452" t="str">
        <f t="shared" si="271"/>
        <v/>
      </c>
      <c r="BH515" s="454" t="str">
        <f t="shared" si="272"/>
        <v/>
      </c>
      <c r="BI515" s="431"/>
      <c r="BQ515" s="455" t="s">
        <v>3394</v>
      </c>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c r="DL515" s="36"/>
      <c r="DM515" s="36"/>
      <c r="DN515" s="36"/>
      <c r="DO515" s="36"/>
      <c r="DP515" s="36"/>
      <c r="DQ515" s="36"/>
      <c r="DR515" s="36"/>
      <c r="DS515" s="36"/>
      <c r="DT515" s="36"/>
      <c r="DU515" s="36"/>
      <c r="DV515" s="36"/>
      <c r="DW515" s="36"/>
      <c r="DX515" s="36"/>
      <c r="DY515" s="36"/>
      <c r="DZ515" s="36"/>
      <c r="EA515" s="36"/>
      <c r="EB515" s="36"/>
      <c r="EC515" s="36"/>
      <c r="ED515" s="36"/>
      <c r="EE515" s="36"/>
      <c r="EF515" s="36"/>
      <c r="EG515" s="36"/>
      <c r="EH515" s="36"/>
      <c r="EI515" s="36"/>
      <c r="EJ515" s="36"/>
    </row>
    <row r="516" spans="1:140" ht="18.75" x14ac:dyDescent="0.3">
      <c r="A516" s="386"/>
      <c r="B516" s="387"/>
      <c r="C516" s="469">
        <v>503</v>
      </c>
      <c r="D516" s="470"/>
      <c r="E516" s="533"/>
      <c r="F516" s="391"/>
      <c r="G516" s="462"/>
      <c r="H516" s="463"/>
      <c r="I516" s="501"/>
      <c r="J516" s="497"/>
      <c r="K516" s="465"/>
      <c r="L516" s="466"/>
      <c r="M516" s="439"/>
      <c r="N516" s="399" t="str">
        <f t="shared" si="241"/>
        <v/>
      </c>
      <c r="O516" s="473"/>
      <c r="P516" s="473"/>
      <c r="Q516" s="473"/>
      <c r="R516" s="473"/>
      <c r="S516" s="473"/>
      <c r="T516" s="474"/>
      <c r="U516" s="475"/>
      <c r="V516" s="441"/>
      <c r="W516" s="403"/>
      <c r="X516" s="403"/>
      <c r="Y516" s="404">
        <f t="shared" si="242"/>
        <v>0</v>
      </c>
      <c r="Z516" s="405">
        <f t="shared" si="243"/>
        <v>0</v>
      </c>
      <c r="AA516" s="406"/>
      <c r="AB516" s="442">
        <f t="shared" si="244"/>
        <v>0</v>
      </c>
      <c r="AC516" s="443"/>
      <c r="AD516" s="409" t="str">
        <f t="shared" si="245"/>
        <v/>
      </c>
      <c r="AE516" s="410">
        <f t="shared" si="246"/>
        <v>0</v>
      </c>
      <c r="AF516" s="411"/>
      <c r="AG516" s="444"/>
      <c r="AH516" s="445"/>
      <c r="AI516" s="413">
        <f t="shared" si="247"/>
        <v>0</v>
      </c>
      <c r="AJ516" s="414">
        <f t="shared" si="248"/>
        <v>0</v>
      </c>
      <c r="AK516" s="415">
        <f t="shared" si="249"/>
        <v>0</v>
      </c>
      <c r="AL516" s="416">
        <f t="shared" si="250"/>
        <v>0</v>
      </c>
      <c r="AM516" s="416">
        <f t="shared" si="251"/>
        <v>0</v>
      </c>
      <c r="AN516" s="416">
        <f t="shared" si="252"/>
        <v>0</v>
      </c>
      <c r="AO516" s="416">
        <f t="shared" si="253"/>
        <v>0</v>
      </c>
      <c r="AP516" s="476" t="str">
        <f t="shared" si="254"/>
        <v xml:space="preserve"> </v>
      </c>
      <c r="AQ516" s="419" t="str">
        <f t="shared" si="255"/>
        <v xml:space="preserve"> </v>
      </c>
      <c r="AR516" s="419" t="str">
        <f t="shared" si="256"/>
        <v xml:space="preserve"> </v>
      </c>
      <c r="AS516" s="419" t="str">
        <f t="shared" si="257"/>
        <v xml:space="preserve"> </v>
      </c>
      <c r="AT516" s="419" t="str">
        <f t="shared" si="258"/>
        <v xml:space="preserve"> </v>
      </c>
      <c r="AU516" s="419" t="str">
        <f t="shared" si="259"/>
        <v xml:space="preserve"> </v>
      </c>
      <c r="AV516" s="420" t="str">
        <f t="shared" si="260"/>
        <v xml:space="preserve"> </v>
      </c>
      <c r="AW516" s="447" t="str">
        <f t="shared" si="261"/>
        <v/>
      </c>
      <c r="AX516" s="422" t="str">
        <f t="shared" si="262"/>
        <v/>
      </c>
      <c r="AY516" s="448" t="str">
        <f t="shared" si="263"/>
        <v/>
      </c>
      <c r="AZ516" s="449" t="str">
        <f t="shared" si="264"/>
        <v/>
      </c>
      <c r="BA516" s="450" t="str">
        <f t="shared" si="265"/>
        <v/>
      </c>
      <c r="BB516" s="451" t="str">
        <f t="shared" si="266"/>
        <v/>
      </c>
      <c r="BC516" s="452" t="str">
        <f t="shared" si="267"/>
        <v/>
      </c>
      <c r="BD516" s="451" t="str">
        <f t="shared" si="268"/>
        <v/>
      </c>
      <c r="BE516" s="453" t="str">
        <f t="shared" si="269"/>
        <v/>
      </c>
      <c r="BF516" s="451" t="str">
        <f t="shared" si="270"/>
        <v/>
      </c>
      <c r="BG516" s="452" t="str">
        <f t="shared" si="271"/>
        <v/>
      </c>
      <c r="BH516" s="454" t="str">
        <f t="shared" si="272"/>
        <v/>
      </c>
      <c r="BI516" s="431"/>
      <c r="BQ516" s="455" t="s">
        <v>3395</v>
      </c>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row>
    <row r="517" spans="1:140" ht="18.75" x14ac:dyDescent="0.3">
      <c r="A517" s="386"/>
      <c r="B517" s="387"/>
      <c r="C517" s="469">
        <v>504</v>
      </c>
      <c r="D517" s="470"/>
      <c r="E517" s="533"/>
      <c r="F517" s="391"/>
      <c r="G517" s="462"/>
      <c r="H517" s="463"/>
      <c r="I517" s="501"/>
      <c r="J517" s="497"/>
      <c r="K517" s="465"/>
      <c r="L517" s="466"/>
      <c r="M517" s="439"/>
      <c r="N517" s="399" t="str">
        <f t="shared" si="241"/>
        <v/>
      </c>
      <c r="O517" s="473"/>
      <c r="P517" s="473"/>
      <c r="Q517" s="473"/>
      <c r="R517" s="473"/>
      <c r="S517" s="473"/>
      <c r="T517" s="474"/>
      <c r="U517" s="475"/>
      <c r="V517" s="441"/>
      <c r="W517" s="403"/>
      <c r="X517" s="403"/>
      <c r="Y517" s="404">
        <f t="shared" si="242"/>
        <v>0</v>
      </c>
      <c r="Z517" s="405">
        <f t="shared" si="243"/>
        <v>0</v>
      </c>
      <c r="AA517" s="406"/>
      <c r="AB517" s="442">
        <f t="shared" si="244"/>
        <v>0</v>
      </c>
      <c r="AC517" s="443"/>
      <c r="AD517" s="409" t="str">
        <f t="shared" si="245"/>
        <v/>
      </c>
      <c r="AE517" s="410">
        <f t="shared" si="246"/>
        <v>0</v>
      </c>
      <c r="AF517" s="411"/>
      <c r="AG517" s="444"/>
      <c r="AH517" s="445"/>
      <c r="AI517" s="413">
        <f t="shared" si="247"/>
        <v>0</v>
      </c>
      <c r="AJ517" s="414">
        <f t="shared" si="248"/>
        <v>0</v>
      </c>
      <c r="AK517" s="415">
        <f t="shared" si="249"/>
        <v>0</v>
      </c>
      <c r="AL517" s="416">
        <f t="shared" si="250"/>
        <v>0</v>
      </c>
      <c r="AM517" s="416">
        <f t="shared" si="251"/>
        <v>0</v>
      </c>
      <c r="AN517" s="416">
        <f t="shared" si="252"/>
        <v>0</v>
      </c>
      <c r="AO517" s="416">
        <f t="shared" si="253"/>
        <v>0</v>
      </c>
      <c r="AP517" s="476" t="str">
        <f t="shared" si="254"/>
        <v xml:space="preserve"> </v>
      </c>
      <c r="AQ517" s="419" t="str">
        <f t="shared" si="255"/>
        <v xml:space="preserve"> </v>
      </c>
      <c r="AR517" s="419" t="str">
        <f t="shared" si="256"/>
        <v xml:space="preserve"> </v>
      </c>
      <c r="AS517" s="419" t="str">
        <f t="shared" si="257"/>
        <v xml:space="preserve"> </v>
      </c>
      <c r="AT517" s="419" t="str">
        <f t="shared" si="258"/>
        <v xml:space="preserve"> </v>
      </c>
      <c r="AU517" s="419" t="str">
        <f t="shared" si="259"/>
        <v xml:space="preserve"> </v>
      </c>
      <c r="AV517" s="420" t="str">
        <f t="shared" si="260"/>
        <v xml:space="preserve"> </v>
      </c>
      <c r="AW517" s="447" t="str">
        <f t="shared" si="261"/>
        <v/>
      </c>
      <c r="AX517" s="422" t="str">
        <f t="shared" si="262"/>
        <v/>
      </c>
      <c r="AY517" s="448" t="str">
        <f t="shared" si="263"/>
        <v/>
      </c>
      <c r="AZ517" s="449" t="str">
        <f t="shared" si="264"/>
        <v/>
      </c>
      <c r="BA517" s="450" t="str">
        <f t="shared" si="265"/>
        <v/>
      </c>
      <c r="BB517" s="451" t="str">
        <f t="shared" si="266"/>
        <v/>
      </c>
      <c r="BC517" s="452" t="str">
        <f t="shared" si="267"/>
        <v/>
      </c>
      <c r="BD517" s="451" t="str">
        <f t="shared" si="268"/>
        <v/>
      </c>
      <c r="BE517" s="453" t="str">
        <f t="shared" si="269"/>
        <v/>
      </c>
      <c r="BF517" s="451" t="str">
        <f t="shared" si="270"/>
        <v/>
      </c>
      <c r="BG517" s="452" t="str">
        <f t="shared" si="271"/>
        <v/>
      </c>
      <c r="BH517" s="454" t="str">
        <f t="shared" si="272"/>
        <v/>
      </c>
      <c r="BI517" s="431"/>
      <c r="BQ517" s="455" t="s">
        <v>3396</v>
      </c>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c r="DL517" s="36"/>
      <c r="DM517" s="36"/>
      <c r="DN517" s="36"/>
      <c r="DO517" s="36"/>
      <c r="DP517" s="36"/>
      <c r="DQ517" s="36"/>
      <c r="DR517" s="36"/>
      <c r="DS517" s="36"/>
      <c r="DT517" s="36"/>
      <c r="DU517" s="36"/>
      <c r="DV517" s="36"/>
      <c r="DW517" s="36"/>
      <c r="DX517" s="36"/>
      <c r="DY517" s="36"/>
      <c r="DZ517" s="36"/>
      <c r="EA517" s="36"/>
      <c r="EB517" s="36"/>
      <c r="EC517" s="36"/>
      <c r="ED517" s="36"/>
      <c r="EE517" s="36"/>
      <c r="EF517" s="36"/>
      <c r="EG517" s="36"/>
      <c r="EH517" s="36"/>
      <c r="EI517" s="36"/>
      <c r="EJ517" s="36"/>
    </row>
    <row r="518" spans="1:140" ht="18.75" x14ac:dyDescent="0.3">
      <c r="A518" s="477"/>
      <c r="B518" s="478"/>
      <c r="C518" s="479">
        <v>505</v>
      </c>
      <c r="D518" s="480"/>
      <c r="E518" s="500"/>
      <c r="F518" s="481"/>
      <c r="G518" s="462"/>
      <c r="H518" s="463"/>
      <c r="I518" s="501"/>
      <c r="J518" s="497"/>
      <c r="K518" s="465"/>
      <c r="L518" s="466"/>
      <c r="M518" s="439"/>
      <c r="N518" s="399" t="str">
        <f t="shared" si="241"/>
        <v/>
      </c>
      <c r="O518" s="484"/>
      <c r="P518" s="484"/>
      <c r="Q518" s="484"/>
      <c r="R518" s="484"/>
      <c r="S518" s="484"/>
      <c r="T518" s="466"/>
      <c r="U518" s="485"/>
      <c r="V518" s="441"/>
      <c r="W518" s="403"/>
      <c r="X518" s="403"/>
      <c r="Y518" s="404">
        <f t="shared" si="242"/>
        <v>0</v>
      </c>
      <c r="Z518" s="405">
        <f t="shared" si="243"/>
        <v>0</v>
      </c>
      <c r="AA518" s="486"/>
      <c r="AB518" s="442">
        <f t="shared" si="244"/>
        <v>0</v>
      </c>
      <c r="AC518" s="487"/>
      <c r="AD518" s="409" t="str">
        <f t="shared" si="245"/>
        <v/>
      </c>
      <c r="AE518" s="410">
        <f t="shared" si="246"/>
        <v>0</v>
      </c>
      <c r="AF518" s="507"/>
      <c r="AG518" s="505"/>
      <c r="AH518" s="489"/>
      <c r="AI518" s="413">
        <f t="shared" si="247"/>
        <v>0</v>
      </c>
      <c r="AJ518" s="414">
        <f t="shared" si="248"/>
        <v>0</v>
      </c>
      <c r="AK518" s="415">
        <f t="shared" si="249"/>
        <v>0</v>
      </c>
      <c r="AL518" s="416">
        <f t="shared" si="250"/>
        <v>0</v>
      </c>
      <c r="AM518" s="416">
        <f t="shared" si="251"/>
        <v>0</v>
      </c>
      <c r="AN518" s="416">
        <f t="shared" si="252"/>
        <v>0</v>
      </c>
      <c r="AO518" s="416">
        <f t="shared" si="253"/>
        <v>0</v>
      </c>
      <c r="AP518" s="476" t="str">
        <f t="shared" si="254"/>
        <v xml:space="preserve"> </v>
      </c>
      <c r="AQ518" s="419" t="str">
        <f t="shared" si="255"/>
        <v xml:space="preserve"> </v>
      </c>
      <c r="AR518" s="419" t="str">
        <f t="shared" si="256"/>
        <v xml:space="preserve"> </v>
      </c>
      <c r="AS518" s="419" t="str">
        <f t="shared" si="257"/>
        <v xml:space="preserve"> </v>
      </c>
      <c r="AT518" s="419" t="str">
        <f t="shared" si="258"/>
        <v xml:space="preserve"> </v>
      </c>
      <c r="AU518" s="419" t="str">
        <f t="shared" si="259"/>
        <v xml:space="preserve"> </v>
      </c>
      <c r="AV518" s="420" t="str">
        <f t="shared" si="260"/>
        <v xml:space="preserve"> </v>
      </c>
      <c r="AW518" s="447" t="str">
        <f t="shared" si="261"/>
        <v/>
      </c>
      <c r="AX518" s="422" t="str">
        <f t="shared" si="262"/>
        <v/>
      </c>
      <c r="AY518" s="448" t="str">
        <f t="shared" si="263"/>
        <v/>
      </c>
      <c r="AZ518" s="449" t="str">
        <f t="shared" si="264"/>
        <v/>
      </c>
      <c r="BA518" s="450" t="str">
        <f t="shared" si="265"/>
        <v/>
      </c>
      <c r="BB518" s="451" t="str">
        <f t="shared" si="266"/>
        <v/>
      </c>
      <c r="BC518" s="452" t="str">
        <f t="shared" si="267"/>
        <v/>
      </c>
      <c r="BD518" s="451" t="str">
        <f t="shared" si="268"/>
        <v/>
      </c>
      <c r="BE518" s="453" t="str">
        <f t="shared" si="269"/>
        <v/>
      </c>
      <c r="BF518" s="451" t="str">
        <f t="shared" si="270"/>
        <v/>
      </c>
      <c r="BG518" s="452" t="str">
        <f t="shared" si="271"/>
        <v/>
      </c>
      <c r="BH518" s="454" t="str">
        <f t="shared" si="272"/>
        <v/>
      </c>
      <c r="BI518" s="431"/>
      <c r="BQ518" s="455" t="s">
        <v>3397</v>
      </c>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c r="DL518" s="36"/>
      <c r="DM518" s="36"/>
      <c r="DN518" s="36"/>
      <c r="DO518" s="36"/>
      <c r="DP518" s="36"/>
      <c r="DQ518" s="36"/>
      <c r="DR518" s="36"/>
      <c r="DS518" s="36"/>
      <c r="DT518" s="36"/>
      <c r="DU518" s="36"/>
      <c r="DV518" s="36"/>
      <c r="DW518" s="36"/>
      <c r="DX518" s="36"/>
      <c r="DY518" s="36"/>
      <c r="DZ518" s="36"/>
      <c r="EA518" s="36"/>
      <c r="EB518" s="36"/>
      <c r="EC518" s="36"/>
      <c r="ED518" s="36"/>
      <c r="EE518" s="36"/>
      <c r="EF518" s="36"/>
      <c r="EG518" s="36"/>
      <c r="EH518" s="36"/>
      <c r="EI518" s="36"/>
      <c r="EJ518" s="36"/>
    </row>
    <row r="519" spans="1:140" ht="18.75" x14ac:dyDescent="0.3">
      <c r="A519" s="477"/>
      <c r="B519" s="478"/>
      <c r="C519" s="469">
        <v>506</v>
      </c>
      <c r="D519" s="480"/>
      <c r="E519" s="500"/>
      <c r="F519" s="481"/>
      <c r="G519" s="462"/>
      <c r="H519" s="463"/>
      <c r="I519" s="501"/>
      <c r="J519" s="497"/>
      <c r="K519" s="465"/>
      <c r="L519" s="466"/>
      <c r="M519" s="439"/>
      <c r="N519" s="399" t="str">
        <f t="shared" si="241"/>
        <v/>
      </c>
      <c r="O519" s="484"/>
      <c r="P519" s="484"/>
      <c r="Q519" s="484"/>
      <c r="R519" s="484"/>
      <c r="S519" s="484"/>
      <c r="T519" s="466"/>
      <c r="U519" s="485"/>
      <c r="V519" s="494"/>
      <c r="W519" s="495"/>
      <c r="X519" s="496"/>
      <c r="Y519" s="404">
        <f t="shared" si="242"/>
        <v>0</v>
      </c>
      <c r="Z519" s="405">
        <f t="shared" si="243"/>
        <v>0</v>
      </c>
      <c r="AA519" s="486"/>
      <c r="AB519" s="442">
        <f t="shared" si="244"/>
        <v>0</v>
      </c>
      <c r="AC519" s="487"/>
      <c r="AD519" s="409" t="str">
        <f t="shared" si="245"/>
        <v/>
      </c>
      <c r="AE519" s="410">
        <f t="shared" si="246"/>
        <v>0</v>
      </c>
      <c r="AF519" s="507"/>
      <c r="AG519" s="505"/>
      <c r="AH519" s="489"/>
      <c r="AI519" s="413">
        <f t="shared" si="247"/>
        <v>0</v>
      </c>
      <c r="AJ519" s="414">
        <f t="shared" si="248"/>
        <v>0</v>
      </c>
      <c r="AK519" s="415">
        <f t="shared" si="249"/>
        <v>0</v>
      </c>
      <c r="AL519" s="416">
        <f t="shared" si="250"/>
        <v>0</v>
      </c>
      <c r="AM519" s="416">
        <f t="shared" si="251"/>
        <v>0</v>
      </c>
      <c r="AN519" s="416">
        <f t="shared" si="252"/>
        <v>0</v>
      </c>
      <c r="AO519" s="416">
        <f t="shared" si="253"/>
        <v>0</v>
      </c>
      <c r="AP519" s="476" t="str">
        <f t="shared" si="254"/>
        <v xml:space="preserve"> </v>
      </c>
      <c r="AQ519" s="419" t="str">
        <f t="shared" si="255"/>
        <v xml:space="preserve"> </v>
      </c>
      <c r="AR519" s="419" t="str">
        <f t="shared" si="256"/>
        <v xml:space="preserve"> </v>
      </c>
      <c r="AS519" s="419" t="str">
        <f t="shared" si="257"/>
        <v xml:space="preserve"> </v>
      </c>
      <c r="AT519" s="419" t="str">
        <f t="shared" si="258"/>
        <v xml:space="preserve"> </v>
      </c>
      <c r="AU519" s="419" t="str">
        <f t="shared" si="259"/>
        <v xml:space="preserve"> </v>
      </c>
      <c r="AV519" s="420" t="str">
        <f t="shared" si="260"/>
        <v xml:space="preserve"> </v>
      </c>
      <c r="AW519" s="447" t="str">
        <f t="shared" si="261"/>
        <v/>
      </c>
      <c r="AX519" s="422" t="str">
        <f t="shared" si="262"/>
        <v/>
      </c>
      <c r="AY519" s="448" t="str">
        <f t="shared" si="263"/>
        <v/>
      </c>
      <c r="AZ519" s="449" t="str">
        <f t="shared" si="264"/>
        <v/>
      </c>
      <c r="BA519" s="450" t="str">
        <f t="shared" si="265"/>
        <v/>
      </c>
      <c r="BB519" s="451" t="str">
        <f t="shared" si="266"/>
        <v/>
      </c>
      <c r="BC519" s="452" t="str">
        <f t="shared" si="267"/>
        <v/>
      </c>
      <c r="BD519" s="451" t="str">
        <f t="shared" si="268"/>
        <v/>
      </c>
      <c r="BE519" s="453" t="str">
        <f t="shared" si="269"/>
        <v/>
      </c>
      <c r="BF519" s="451" t="str">
        <f t="shared" si="270"/>
        <v/>
      </c>
      <c r="BG519" s="452" t="str">
        <f t="shared" si="271"/>
        <v/>
      </c>
      <c r="BH519" s="454" t="str">
        <f t="shared" si="272"/>
        <v/>
      </c>
      <c r="BI519" s="431"/>
      <c r="BQ519" s="455" t="s">
        <v>3398</v>
      </c>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c r="DL519" s="36"/>
      <c r="DM519" s="36"/>
      <c r="DN519" s="36"/>
      <c r="DO519" s="36"/>
      <c r="DP519" s="36"/>
      <c r="DQ519" s="36"/>
      <c r="DR519" s="36"/>
      <c r="DS519" s="36"/>
      <c r="DT519" s="36"/>
      <c r="DU519" s="36"/>
      <c r="DV519" s="36"/>
      <c r="DW519" s="36"/>
      <c r="DX519" s="36"/>
      <c r="DY519" s="36"/>
      <c r="DZ519" s="36"/>
      <c r="EA519" s="36"/>
      <c r="EB519" s="36"/>
      <c r="EC519" s="36"/>
      <c r="ED519" s="36"/>
      <c r="EE519" s="36"/>
      <c r="EF519" s="36"/>
      <c r="EG519" s="36"/>
      <c r="EH519" s="36"/>
      <c r="EI519" s="36"/>
      <c r="EJ519" s="36"/>
    </row>
    <row r="520" spans="1:140" ht="18.75" x14ac:dyDescent="0.3">
      <c r="A520" s="477"/>
      <c r="B520" s="478"/>
      <c r="C520" s="479">
        <v>507</v>
      </c>
      <c r="D520" s="480"/>
      <c r="E520" s="500"/>
      <c r="F520" s="481"/>
      <c r="G520" s="462"/>
      <c r="H520" s="463"/>
      <c r="I520" s="501"/>
      <c r="J520" s="497"/>
      <c r="K520" s="465"/>
      <c r="L520" s="466"/>
      <c r="M520" s="439"/>
      <c r="N520" s="399" t="str">
        <f t="shared" si="241"/>
        <v/>
      </c>
      <c r="O520" s="484"/>
      <c r="P520" s="484"/>
      <c r="Q520" s="484"/>
      <c r="R520" s="484"/>
      <c r="S520" s="484"/>
      <c r="T520" s="466"/>
      <c r="U520" s="485"/>
      <c r="V520" s="494"/>
      <c r="W520" s="495"/>
      <c r="X520" s="496"/>
      <c r="Y520" s="404">
        <f t="shared" si="242"/>
        <v>0</v>
      </c>
      <c r="Z520" s="405">
        <f t="shared" si="243"/>
        <v>0</v>
      </c>
      <c r="AA520" s="486"/>
      <c r="AB520" s="442">
        <f t="shared" si="244"/>
        <v>0</v>
      </c>
      <c r="AC520" s="487"/>
      <c r="AD520" s="409" t="str">
        <f t="shared" si="245"/>
        <v/>
      </c>
      <c r="AE520" s="410">
        <f t="shared" si="246"/>
        <v>0</v>
      </c>
      <c r="AF520" s="507"/>
      <c r="AG520" s="505"/>
      <c r="AH520" s="489"/>
      <c r="AI520" s="413">
        <f t="shared" si="247"/>
        <v>0</v>
      </c>
      <c r="AJ520" s="414">
        <f t="shared" si="248"/>
        <v>0</v>
      </c>
      <c r="AK520" s="415">
        <f t="shared" si="249"/>
        <v>0</v>
      </c>
      <c r="AL520" s="416">
        <f t="shared" si="250"/>
        <v>0</v>
      </c>
      <c r="AM520" s="416">
        <f t="shared" si="251"/>
        <v>0</v>
      </c>
      <c r="AN520" s="416">
        <f t="shared" si="252"/>
        <v>0</v>
      </c>
      <c r="AO520" s="416">
        <f t="shared" si="253"/>
        <v>0</v>
      </c>
      <c r="AP520" s="476" t="str">
        <f t="shared" si="254"/>
        <v xml:space="preserve"> </v>
      </c>
      <c r="AQ520" s="419" t="str">
        <f t="shared" si="255"/>
        <v xml:space="preserve"> </v>
      </c>
      <c r="AR520" s="419" t="str">
        <f t="shared" si="256"/>
        <v xml:space="preserve"> </v>
      </c>
      <c r="AS520" s="419" t="str">
        <f t="shared" si="257"/>
        <v xml:space="preserve"> </v>
      </c>
      <c r="AT520" s="419" t="str">
        <f t="shared" si="258"/>
        <v xml:space="preserve"> </v>
      </c>
      <c r="AU520" s="419" t="str">
        <f t="shared" si="259"/>
        <v xml:space="preserve"> </v>
      </c>
      <c r="AV520" s="420" t="str">
        <f t="shared" si="260"/>
        <v xml:space="preserve"> </v>
      </c>
      <c r="AW520" s="447" t="str">
        <f t="shared" si="261"/>
        <v/>
      </c>
      <c r="AX520" s="422" t="str">
        <f t="shared" si="262"/>
        <v/>
      </c>
      <c r="AY520" s="448" t="str">
        <f t="shared" si="263"/>
        <v/>
      </c>
      <c r="AZ520" s="449" t="str">
        <f t="shared" si="264"/>
        <v/>
      </c>
      <c r="BA520" s="450" t="str">
        <f t="shared" si="265"/>
        <v/>
      </c>
      <c r="BB520" s="451" t="str">
        <f t="shared" si="266"/>
        <v/>
      </c>
      <c r="BC520" s="452" t="str">
        <f t="shared" si="267"/>
        <v/>
      </c>
      <c r="BD520" s="451" t="str">
        <f t="shared" si="268"/>
        <v/>
      </c>
      <c r="BE520" s="453" t="str">
        <f t="shared" si="269"/>
        <v/>
      </c>
      <c r="BF520" s="451" t="str">
        <f t="shared" si="270"/>
        <v/>
      </c>
      <c r="BG520" s="452" t="str">
        <f t="shared" si="271"/>
        <v/>
      </c>
      <c r="BH520" s="454" t="str">
        <f t="shared" si="272"/>
        <v/>
      </c>
      <c r="BI520" s="431"/>
      <c r="BQ520" s="455" t="s">
        <v>3399</v>
      </c>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c r="DL520" s="36"/>
      <c r="DM520" s="36"/>
      <c r="DN520" s="36"/>
      <c r="DO520" s="36"/>
      <c r="DP520" s="36"/>
      <c r="DQ520" s="36"/>
      <c r="DR520" s="36"/>
      <c r="DS520" s="36"/>
      <c r="DT520" s="36"/>
      <c r="DU520" s="36"/>
      <c r="DV520" s="36"/>
      <c r="DW520" s="36"/>
      <c r="DX520" s="36"/>
      <c r="DY520" s="36"/>
      <c r="DZ520" s="36"/>
      <c r="EA520" s="36"/>
      <c r="EB520" s="36"/>
      <c r="EC520" s="36"/>
      <c r="ED520" s="36"/>
      <c r="EE520" s="36"/>
      <c r="EF520" s="36"/>
      <c r="EG520" s="36"/>
      <c r="EH520" s="36"/>
      <c r="EI520" s="36"/>
      <c r="EJ520" s="36"/>
    </row>
    <row r="521" spans="1:140" ht="18.75" x14ac:dyDescent="0.3">
      <c r="A521" s="477"/>
      <c r="B521" s="478"/>
      <c r="C521" s="479">
        <v>508</v>
      </c>
      <c r="D521" s="498"/>
      <c r="E521" s="515"/>
      <c r="F521" s="481"/>
      <c r="G521" s="462"/>
      <c r="H521" s="463"/>
      <c r="I521" s="501"/>
      <c r="J521" s="497"/>
      <c r="K521" s="465"/>
      <c r="L521" s="466"/>
      <c r="M521" s="439"/>
      <c r="N521" s="399" t="str">
        <f t="shared" si="241"/>
        <v/>
      </c>
      <c r="O521" s="484"/>
      <c r="P521" s="484"/>
      <c r="Q521" s="484"/>
      <c r="R521" s="484"/>
      <c r="S521" s="484"/>
      <c r="T521" s="466"/>
      <c r="U521" s="485"/>
      <c r="V521" s="494"/>
      <c r="W521" s="495"/>
      <c r="X521" s="496"/>
      <c r="Y521" s="404">
        <f t="shared" si="242"/>
        <v>0</v>
      </c>
      <c r="Z521" s="405">
        <f t="shared" si="243"/>
        <v>0</v>
      </c>
      <c r="AA521" s="486"/>
      <c r="AB521" s="442">
        <f t="shared" si="244"/>
        <v>0</v>
      </c>
      <c r="AC521" s="487"/>
      <c r="AD521" s="409" t="str">
        <f t="shared" si="245"/>
        <v/>
      </c>
      <c r="AE521" s="410">
        <f t="shared" si="246"/>
        <v>0</v>
      </c>
      <c r="AF521" s="507"/>
      <c r="AG521" s="505"/>
      <c r="AH521" s="489"/>
      <c r="AI521" s="413">
        <f t="shared" si="247"/>
        <v>0</v>
      </c>
      <c r="AJ521" s="414">
        <f t="shared" si="248"/>
        <v>0</v>
      </c>
      <c r="AK521" s="415">
        <f t="shared" si="249"/>
        <v>0</v>
      </c>
      <c r="AL521" s="416">
        <f t="shared" si="250"/>
        <v>0</v>
      </c>
      <c r="AM521" s="416">
        <f t="shared" si="251"/>
        <v>0</v>
      </c>
      <c r="AN521" s="416">
        <f t="shared" si="252"/>
        <v>0</v>
      </c>
      <c r="AO521" s="416">
        <f t="shared" si="253"/>
        <v>0</v>
      </c>
      <c r="AP521" s="476" t="str">
        <f t="shared" si="254"/>
        <v xml:space="preserve"> </v>
      </c>
      <c r="AQ521" s="419" t="str">
        <f t="shared" si="255"/>
        <v xml:space="preserve"> </v>
      </c>
      <c r="AR521" s="419" t="str">
        <f t="shared" si="256"/>
        <v xml:space="preserve"> </v>
      </c>
      <c r="AS521" s="419" t="str">
        <f t="shared" si="257"/>
        <v xml:space="preserve"> </v>
      </c>
      <c r="AT521" s="419" t="str">
        <f t="shared" si="258"/>
        <v xml:space="preserve"> </v>
      </c>
      <c r="AU521" s="419" t="str">
        <f t="shared" si="259"/>
        <v xml:space="preserve"> </v>
      </c>
      <c r="AV521" s="420" t="str">
        <f t="shared" si="260"/>
        <v xml:space="preserve"> </v>
      </c>
      <c r="AW521" s="447" t="str">
        <f t="shared" si="261"/>
        <v/>
      </c>
      <c r="AX521" s="422" t="str">
        <f t="shared" si="262"/>
        <v/>
      </c>
      <c r="AY521" s="448" t="str">
        <f t="shared" si="263"/>
        <v/>
      </c>
      <c r="AZ521" s="449" t="str">
        <f t="shared" si="264"/>
        <v/>
      </c>
      <c r="BA521" s="450" t="str">
        <f t="shared" si="265"/>
        <v/>
      </c>
      <c r="BB521" s="451" t="str">
        <f t="shared" si="266"/>
        <v/>
      </c>
      <c r="BC521" s="452" t="str">
        <f t="shared" si="267"/>
        <v/>
      </c>
      <c r="BD521" s="451" t="str">
        <f t="shared" si="268"/>
        <v/>
      </c>
      <c r="BE521" s="453" t="str">
        <f t="shared" si="269"/>
        <v/>
      </c>
      <c r="BF521" s="451" t="str">
        <f t="shared" si="270"/>
        <v/>
      </c>
      <c r="BG521" s="452" t="str">
        <f t="shared" si="271"/>
        <v/>
      </c>
      <c r="BH521" s="454" t="str">
        <f t="shared" si="272"/>
        <v/>
      </c>
      <c r="BI521" s="431"/>
      <c r="BQ521" s="455" t="s">
        <v>3400</v>
      </c>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c r="DL521" s="36"/>
      <c r="DM521" s="36"/>
      <c r="DN521" s="36"/>
      <c r="DO521" s="36"/>
      <c r="DP521" s="36"/>
      <c r="DQ521" s="36"/>
      <c r="DR521" s="36"/>
      <c r="DS521" s="36"/>
      <c r="DT521" s="36"/>
      <c r="DU521" s="36"/>
      <c r="DV521" s="36"/>
      <c r="DW521" s="36"/>
      <c r="DX521" s="36"/>
      <c r="DY521" s="36"/>
      <c r="DZ521" s="36"/>
      <c r="EA521" s="36"/>
      <c r="EB521" s="36"/>
      <c r="EC521" s="36"/>
      <c r="ED521" s="36"/>
      <c r="EE521" s="36"/>
      <c r="EF521" s="36"/>
      <c r="EG521" s="36"/>
      <c r="EH521" s="36"/>
      <c r="EI521" s="36"/>
      <c r="EJ521" s="36"/>
    </row>
    <row r="522" spans="1:140" ht="18.75" x14ac:dyDescent="0.3">
      <c r="A522" s="477"/>
      <c r="B522" s="478"/>
      <c r="C522" s="469">
        <v>509</v>
      </c>
      <c r="D522" s="534"/>
      <c r="E522" s="500"/>
      <c r="F522" s="481"/>
      <c r="G522" s="462"/>
      <c r="H522" s="463"/>
      <c r="I522" s="501"/>
      <c r="J522" s="497"/>
      <c r="K522" s="465"/>
      <c r="L522" s="466"/>
      <c r="M522" s="439"/>
      <c r="N522" s="399" t="str">
        <f t="shared" si="241"/>
        <v/>
      </c>
      <c r="O522" s="484"/>
      <c r="P522" s="484"/>
      <c r="Q522" s="484"/>
      <c r="R522" s="484"/>
      <c r="S522" s="484"/>
      <c r="T522" s="466"/>
      <c r="U522" s="485"/>
      <c r="V522" s="494"/>
      <c r="W522" s="495"/>
      <c r="X522" s="496"/>
      <c r="Y522" s="404">
        <f t="shared" si="242"/>
        <v>0</v>
      </c>
      <c r="Z522" s="405">
        <f t="shared" si="243"/>
        <v>0</v>
      </c>
      <c r="AA522" s="486"/>
      <c r="AB522" s="442">
        <f t="shared" si="244"/>
        <v>0</v>
      </c>
      <c r="AC522" s="487"/>
      <c r="AD522" s="409" t="str">
        <f t="shared" si="245"/>
        <v/>
      </c>
      <c r="AE522" s="410">
        <f t="shared" si="246"/>
        <v>0</v>
      </c>
      <c r="AF522" s="507"/>
      <c r="AG522" s="505"/>
      <c r="AH522" s="489"/>
      <c r="AI522" s="413">
        <f t="shared" si="247"/>
        <v>0</v>
      </c>
      <c r="AJ522" s="414">
        <f t="shared" si="248"/>
        <v>0</v>
      </c>
      <c r="AK522" s="415">
        <f t="shared" si="249"/>
        <v>0</v>
      </c>
      <c r="AL522" s="416">
        <f t="shared" si="250"/>
        <v>0</v>
      </c>
      <c r="AM522" s="416">
        <f t="shared" si="251"/>
        <v>0</v>
      </c>
      <c r="AN522" s="416">
        <f t="shared" si="252"/>
        <v>0</v>
      </c>
      <c r="AO522" s="416">
        <f t="shared" si="253"/>
        <v>0</v>
      </c>
      <c r="AP522" s="476" t="str">
        <f t="shared" si="254"/>
        <v xml:space="preserve"> </v>
      </c>
      <c r="AQ522" s="419" t="str">
        <f t="shared" si="255"/>
        <v xml:space="preserve"> </v>
      </c>
      <c r="AR522" s="419" t="str">
        <f t="shared" si="256"/>
        <v xml:space="preserve"> </v>
      </c>
      <c r="AS522" s="419" t="str">
        <f t="shared" si="257"/>
        <v xml:space="preserve"> </v>
      </c>
      <c r="AT522" s="419" t="str">
        <f t="shared" si="258"/>
        <v xml:space="preserve"> </v>
      </c>
      <c r="AU522" s="419" t="str">
        <f t="shared" si="259"/>
        <v xml:space="preserve"> </v>
      </c>
      <c r="AV522" s="420" t="str">
        <f t="shared" si="260"/>
        <v xml:space="preserve"> </v>
      </c>
      <c r="AW522" s="447" t="str">
        <f t="shared" si="261"/>
        <v/>
      </c>
      <c r="AX522" s="422" t="str">
        <f t="shared" si="262"/>
        <v/>
      </c>
      <c r="AY522" s="448" t="str">
        <f t="shared" si="263"/>
        <v/>
      </c>
      <c r="AZ522" s="449" t="str">
        <f t="shared" si="264"/>
        <v/>
      </c>
      <c r="BA522" s="450" t="str">
        <f t="shared" si="265"/>
        <v/>
      </c>
      <c r="BB522" s="451" t="str">
        <f t="shared" si="266"/>
        <v/>
      </c>
      <c r="BC522" s="452" t="str">
        <f t="shared" si="267"/>
        <v/>
      </c>
      <c r="BD522" s="451" t="str">
        <f t="shared" si="268"/>
        <v/>
      </c>
      <c r="BE522" s="453" t="str">
        <f t="shared" si="269"/>
        <v/>
      </c>
      <c r="BF522" s="451" t="str">
        <f t="shared" si="270"/>
        <v/>
      </c>
      <c r="BG522" s="452" t="str">
        <f t="shared" si="271"/>
        <v/>
      </c>
      <c r="BH522" s="454" t="str">
        <f t="shared" si="272"/>
        <v/>
      </c>
      <c r="BI522" s="431"/>
      <c r="BQ522" s="455" t="s">
        <v>3401</v>
      </c>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36"/>
      <c r="EE522" s="36"/>
      <c r="EF522" s="36"/>
      <c r="EG522" s="36"/>
      <c r="EH522" s="36"/>
      <c r="EI522" s="36"/>
      <c r="EJ522" s="36"/>
    </row>
    <row r="523" spans="1:140" ht="18.75" x14ac:dyDescent="0.3">
      <c r="A523" s="477"/>
      <c r="B523" s="478"/>
      <c r="C523" s="479">
        <v>510</v>
      </c>
      <c r="D523" s="480"/>
      <c r="E523" s="500"/>
      <c r="F523" s="481"/>
      <c r="G523" s="462"/>
      <c r="H523" s="510"/>
      <c r="I523" s="511"/>
      <c r="J523" s="512"/>
      <c r="K523" s="513"/>
      <c r="L523" s="514"/>
      <c r="M523" s="439"/>
      <c r="N523" s="399" t="str">
        <f t="shared" si="241"/>
        <v/>
      </c>
      <c r="O523" s="484"/>
      <c r="P523" s="484"/>
      <c r="Q523" s="484"/>
      <c r="R523" s="484"/>
      <c r="S523" s="484"/>
      <c r="T523" s="466"/>
      <c r="U523" s="485"/>
      <c r="V523" s="494"/>
      <c r="W523" s="495"/>
      <c r="X523" s="496"/>
      <c r="Y523" s="404">
        <f t="shared" si="242"/>
        <v>0</v>
      </c>
      <c r="Z523" s="405">
        <f t="shared" si="243"/>
        <v>0</v>
      </c>
      <c r="AA523" s="486"/>
      <c r="AB523" s="442">
        <f t="shared" si="244"/>
        <v>0</v>
      </c>
      <c r="AC523" s="487"/>
      <c r="AD523" s="409" t="str">
        <f t="shared" si="245"/>
        <v/>
      </c>
      <c r="AE523" s="410">
        <f t="shared" si="246"/>
        <v>0</v>
      </c>
      <c r="AF523" s="507"/>
      <c r="AG523" s="505"/>
      <c r="AH523" s="489"/>
      <c r="AI523" s="413">
        <f t="shared" si="247"/>
        <v>0</v>
      </c>
      <c r="AJ523" s="414">
        <f t="shared" si="248"/>
        <v>0</v>
      </c>
      <c r="AK523" s="415">
        <f t="shared" si="249"/>
        <v>0</v>
      </c>
      <c r="AL523" s="416">
        <f t="shared" si="250"/>
        <v>0</v>
      </c>
      <c r="AM523" s="416">
        <f t="shared" si="251"/>
        <v>0</v>
      </c>
      <c r="AN523" s="416">
        <f t="shared" si="252"/>
        <v>0</v>
      </c>
      <c r="AO523" s="416">
        <f t="shared" si="253"/>
        <v>0</v>
      </c>
      <c r="AP523" s="476" t="str">
        <f t="shared" si="254"/>
        <v xml:space="preserve"> </v>
      </c>
      <c r="AQ523" s="419" t="str">
        <f t="shared" si="255"/>
        <v xml:space="preserve"> </v>
      </c>
      <c r="AR523" s="419" t="str">
        <f t="shared" si="256"/>
        <v xml:space="preserve"> </v>
      </c>
      <c r="AS523" s="419" t="str">
        <f t="shared" si="257"/>
        <v xml:space="preserve"> </v>
      </c>
      <c r="AT523" s="419" t="str">
        <f t="shared" si="258"/>
        <v xml:space="preserve"> </v>
      </c>
      <c r="AU523" s="419" t="str">
        <f t="shared" si="259"/>
        <v xml:space="preserve"> </v>
      </c>
      <c r="AV523" s="420" t="str">
        <f t="shared" si="260"/>
        <v xml:space="preserve"> </v>
      </c>
      <c r="AW523" s="447" t="str">
        <f t="shared" si="261"/>
        <v/>
      </c>
      <c r="AX523" s="422" t="str">
        <f t="shared" si="262"/>
        <v/>
      </c>
      <c r="AY523" s="448" t="str">
        <f t="shared" si="263"/>
        <v/>
      </c>
      <c r="AZ523" s="449" t="str">
        <f t="shared" si="264"/>
        <v/>
      </c>
      <c r="BA523" s="450" t="str">
        <f t="shared" si="265"/>
        <v/>
      </c>
      <c r="BB523" s="451" t="str">
        <f t="shared" si="266"/>
        <v/>
      </c>
      <c r="BC523" s="452" t="str">
        <f t="shared" si="267"/>
        <v/>
      </c>
      <c r="BD523" s="451" t="str">
        <f t="shared" si="268"/>
        <v/>
      </c>
      <c r="BE523" s="453" t="str">
        <f t="shared" si="269"/>
        <v/>
      </c>
      <c r="BF523" s="451" t="str">
        <f t="shared" si="270"/>
        <v/>
      </c>
      <c r="BG523" s="452" t="str">
        <f t="shared" si="271"/>
        <v/>
      </c>
      <c r="BH523" s="454" t="str">
        <f t="shared" si="272"/>
        <v/>
      </c>
      <c r="BI523" s="431"/>
      <c r="BQ523" s="455" t="s">
        <v>3402</v>
      </c>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c r="EB523" s="36"/>
      <c r="EC523" s="36"/>
      <c r="ED523" s="36"/>
      <c r="EE523" s="36"/>
      <c r="EF523" s="36"/>
      <c r="EG523" s="36"/>
      <c r="EH523" s="36"/>
      <c r="EI523" s="36"/>
      <c r="EJ523" s="36"/>
    </row>
    <row r="524" spans="1:140" ht="18.75" x14ac:dyDescent="0.3">
      <c r="A524" s="477"/>
      <c r="B524" s="478"/>
      <c r="C524" s="469">
        <v>511</v>
      </c>
      <c r="D524" s="480"/>
      <c r="E524" s="500"/>
      <c r="F524" s="481"/>
      <c r="G524" s="462"/>
      <c r="H524" s="463"/>
      <c r="I524" s="501"/>
      <c r="J524" s="497"/>
      <c r="K524" s="465"/>
      <c r="L524" s="466"/>
      <c r="M524" s="439"/>
      <c r="N524" s="399" t="str">
        <f t="shared" si="241"/>
        <v/>
      </c>
      <c r="O524" s="484"/>
      <c r="P524" s="484"/>
      <c r="Q524" s="484"/>
      <c r="R524" s="484"/>
      <c r="S524" s="484"/>
      <c r="T524" s="466"/>
      <c r="U524" s="485"/>
      <c r="V524" s="494"/>
      <c r="W524" s="495"/>
      <c r="X524" s="496"/>
      <c r="Y524" s="404">
        <f t="shared" si="242"/>
        <v>0</v>
      </c>
      <c r="Z524" s="405">
        <f t="shared" si="243"/>
        <v>0</v>
      </c>
      <c r="AA524" s="486"/>
      <c r="AB524" s="442">
        <f t="shared" si="244"/>
        <v>0</v>
      </c>
      <c r="AC524" s="487"/>
      <c r="AD524" s="409" t="str">
        <f t="shared" si="245"/>
        <v/>
      </c>
      <c r="AE524" s="410">
        <f t="shared" si="246"/>
        <v>0</v>
      </c>
      <c r="AF524" s="507"/>
      <c r="AG524" s="505"/>
      <c r="AH524" s="489"/>
      <c r="AI524" s="413">
        <f t="shared" si="247"/>
        <v>0</v>
      </c>
      <c r="AJ524" s="414">
        <f t="shared" si="248"/>
        <v>0</v>
      </c>
      <c r="AK524" s="415">
        <f t="shared" si="249"/>
        <v>0</v>
      </c>
      <c r="AL524" s="416">
        <f t="shared" si="250"/>
        <v>0</v>
      </c>
      <c r="AM524" s="416">
        <f t="shared" si="251"/>
        <v>0</v>
      </c>
      <c r="AN524" s="416">
        <f t="shared" si="252"/>
        <v>0</v>
      </c>
      <c r="AO524" s="416">
        <f t="shared" si="253"/>
        <v>0</v>
      </c>
      <c r="AP524" s="476" t="str">
        <f t="shared" si="254"/>
        <v xml:space="preserve"> </v>
      </c>
      <c r="AQ524" s="419" t="str">
        <f t="shared" si="255"/>
        <v xml:space="preserve"> </v>
      </c>
      <c r="AR524" s="419" t="str">
        <f t="shared" si="256"/>
        <v xml:space="preserve"> </v>
      </c>
      <c r="AS524" s="419" t="str">
        <f t="shared" si="257"/>
        <v xml:space="preserve"> </v>
      </c>
      <c r="AT524" s="419" t="str">
        <f t="shared" si="258"/>
        <v xml:space="preserve"> </v>
      </c>
      <c r="AU524" s="419" t="str">
        <f t="shared" si="259"/>
        <v xml:space="preserve"> </v>
      </c>
      <c r="AV524" s="420" t="str">
        <f t="shared" si="260"/>
        <v xml:space="preserve"> </v>
      </c>
      <c r="AW524" s="447" t="str">
        <f t="shared" si="261"/>
        <v/>
      </c>
      <c r="AX524" s="422" t="str">
        <f t="shared" si="262"/>
        <v/>
      </c>
      <c r="AY524" s="448" t="str">
        <f t="shared" si="263"/>
        <v/>
      </c>
      <c r="AZ524" s="449" t="str">
        <f t="shared" si="264"/>
        <v/>
      </c>
      <c r="BA524" s="450" t="str">
        <f t="shared" si="265"/>
        <v/>
      </c>
      <c r="BB524" s="451" t="str">
        <f t="shared" si="266"/>
        <v/>
      </c>
      <c r="BC524" s="452" t="str">
        <f t="shared" si="267"/>
        <v/>
      </c>
      <c r="BD524" s="451" t="str">
        <f t="shared" si="268"/>
        <v/>
      </c>
      <c r="BE524" s="453" t="str">
        <f t="shared" si="269"/>
        <v/>
      </c>
      <c r="BF524" s="451" t="str">
        <f t="shared" si="270"/>
        <v/>
      </c>
      <c r="BG524" s="452" t="str">
        <f t="shared" si="271"/>
        <v/>
      </c>
      <c r="BH524" s="454" t="str">
        <f t="shared" si="272"/>
        <v/>
      </c>
      <c r="BI524" s="431"/>
      <c r="BQ524" s="455" t="s">
        <v>3403</v>
      </c>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c r="EB524" s="36"/>
      <c r="EC524" s="36"/>
      <c r="ED524" s="36"/>
      <c r="EE524" s="36"/>
      <c r="EF524" s="36"/>
      <c r="EG524" s="36"/>
      <c r="EH524" s="36"/>
      <c r="EI524" s="36"/>
      <c r="EJ524" s="36"/>
    </row>
    <row r="525" spans="1:140" ht="18.75" x14ac:dyDescent="0.3">
      <c r="A525" s="477"/>
      <c r="B525" s="478"/>
      <c r="C525" s="479">
        <v>512</v>
      </c>
      <c r="D525" s="498"/>
      <c r="E525" s="515"/>
      <c r="F525" s="481"/>
      <c r="G525" s="462"/>
      <c r="H525" s="463"/>
      <c r="I525" s="501"/>
      <c r="J525" s="497"/>
      <c r="K525" s="465"/>
      <c r="L525" s="466"/>
      <c r="M525" s="439"/>
      <c r="N525" s="399" t="str">
        <f t="shared" si="241"/>
        <v/>
      </c>
      <c r="O525" s="484"/>
      <c r="P525" s="484"/>
      <c r="Q525" s="484"/>
      <c r="R525" s="484"/>
      <c r="S525" s="484"/>
      <c r="T525" s="466"/>
      <c r="U525" s="485"/>
      <c r="V525" s="494"/>
      <c r="W525" s="495"/>
      <c r="X525" s="496"/>
      <c r="Y525" s="404">
        <f t="shared" si="242"/>
        <v>0</v>
      </c>
      <c r="Z525" s="405">
        <f t="shared" si="243"/>
        <v>0</v>
      </c>
      <c r="AA525" s="486"/>
      <c r="AB525" s="442">
        <f t="shared" si="244"/>
        <v>0</v>
      </c>
      <c r="AC525" s="487"/>
      <c r="AD525" s="409" t="str">
        <f t="shared" si="245"/>
        <v/>
      </c>
      <c r="AE525" s="410">
        <f t="shared" si="246"/>
        <v>0</v>
      </c>
      <c r="AF525" s="507"/>
      <c r="AG525" s="505"/>
      <c r="AH525" s="489"/>
      <c r="AI525" s="413">
        <f t="shared" si="247"/>
        <v>0</v>
      </c>
      <c r="AJ525" s="414">
        <f t="shared" si="248"/>
        <v>0</v>
      </c>
      <c r="AK525" s="415">
        <f t="shared" si="249"/>
        <v>0</v>
      </c>
      <c r="AL525" s="416">
        <f t="shared" si="250"/>
        <v>0</v>
      </c>
      <c r="AM525" s="416">
        <f t="shared" si="251"/>
        <v>0</v>
      </c>
      <c r="AN525" s="416">
        <f t="shared" si="252"/>
        <v>0</v>
      </c>
      <c r="AO525" s="416">
        <f t="shared" si="253"/>
        <v>0</v>
      </c>
      <c r="AP525" s="476" t="str">
        <f t="shared" si="254"/>
        <v xml:space="preserve"> </v>
      </c>
      <c r="AQ525" s="419" t="str">
        <f t="shared" si="255"/>
        <v xml:space="preserve"> </v>
      </c>
      <c r="AR525" s="419" t="str">
        <f t="shared" si="256"/>
        <v xml:space="preserve"> </v>
      </c>
      <c r="AS525" s="419" t="str">
        <f t="shared" si="257"/>
        <v xml:space="preserve"> </v>
      </c>
      <c r="AT525" s="419" t="str">
        <f t="shared" si="258"/>
        <v xml:space="preserve"> </v>
      </c>
      <c r="AU525" s="419" t="str">
        <f t="shared" si="259"/>
        <v xml:space="preserve"> </v>
      </c>
      <c r="AV525" s="420" t="str">
        <f t="shared" si="260"/>
        <v xml:space="preserve"> </v>
      </c>
      <c r="AW525" s="447" t="str">
        <f t="shared" si="261"/>
        <v/>
      </c>
      <c r="AX525" s="422" t="str">
        <f t="shared" si="262"/>
        <v/>
      </c>
      <c r="AY525" s="448" t="str">
        <f t="shared" si="263"/>
        <v/>
      </c>
      <c r="AZ525" s="449" t="str">
        <f t="shared" si="264"/>
        <v/>
      </c>
      <c r="BA525" s="450" t="str">
        <f t="shared" si="265"/>
        <v/>
      </c>
      <c r="BB525" s="451" t="str">
        <f t="shared" si="266"/>
        <v/>
      </c>
      <c r="BC525" s="452" t="str">
        <f t="shared" si="267"/>
        <v/>
      </c>
      <c r="BD525" s="451" t="str">
        <f t="shared" si="268"/>
        <v/>
      </c>
      <c r="BE525" s="453" t="str">
        <f t="shared" si="269"/>
        <v/>
      </c>
      <c r="BF525" s="451" t="str">
        <f t="shared" si="270"/>
        <v/>
      </c>
      <c r="BG525" s="452" t="str">
        <f t="shared" si="271"/>
        <v/>
      </c>
      <c r="BH525" s="454" t="str">
        <f t="shared" si="272"/>
        <v/>
      </c>
      <c r="BI525" s="431"/>
      <c r="BQ525" s="455" t="s">
        <v>3404</v>
      </c>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c r="DL525" s="36"/>
      <c r="DM525" s="36"/>
      <c r="DN525" s="36"/>
      <c r="DO525" s="36"/>
      <c r="DP525" s="36"/>
      <c r="DQ525" s="36"/>
      <c r="DR525" s="36"/>
      <c r="DS525" s="36"/>
      <c r="DT525" s="36"/>
      <c r="DU525" s="36"/>
      <c r="DV525" s="36"/>
      <c r="DW525" s="36"/>
      <c r="DX525" s="36"/>
      <c r="DY525" s="36"/>
      <c r="DZ525" s="36"/>
      <c r="EA525" s="36"/>
      <c r="EB525" s="36"/>
      <c r="EC525" s="36"/>
      <c r="ED525" s="36"/>
      <c r="EE525" s="36"/>
      <c r="EF525" s="36"/>
      <c r="EG525" s="36"/>
      <c r="EH525" s="36"/>
      <c r="EI525" s="36"/>
      <c r="EJ525" s="36"/>
    </row>
    <row r="526" spans="1:140" ht="18.75" x14ac:dyDescent="0.3">
      <c r="A526" s="477"/>
      <c r="B526" s="478"/>
      <c r="C526" s="479">
        <v>513</v>
      </c>
      <c r="D526" s="480"/>
      <c r="E526" s="500"/>
      <c r="F526" s="481"/>
      <c r="G526" s="462"/>
      <c r="H526" s="463"/>
      <c r="I526" s="501"/>
      <c r="J526" s="497"/>
      <c r="K526" s="465"/>
      <c r="L526" s="466"/>
      <c r="M526" s="439"/>
      <c r="N526" s="399" t="str">
        <f t="shared" ref="N526:N589" si="273">IF((NETWORKDAYS(G526,M526)&gt;0),(NETWORKDAYS(G526,M526)),"")</f>
        <v/>
      </c>
      <c r="O526" s="484"/>
      <c r="P526" s="484"/>
      <c r="Q526" s="484"/>
      <c r="R526" s="484"/>
      <c r="S526" s="484"/>
      <c r="T526" s="466"/>
      <c r="U526" s="485"/>
      <c r="V526" s="494"/>
      <c r="W526" s="495"/>
      <c r="X526" s="496"/>
      <c r="Y526" s="404">
        <f t="shared" si="242"/>
        <v>0</v>
      </c>
      <c r="Z526" s="405">
        <f t="shared" si="243"/>
        <v>0</v>
      </c>
      <c r="AA526" s="486"/>
      <c r="AB526" s="442">
        <f t="shared" si="244"/>
        <v>0</v>
      </c>
      <c r="AC526" s="487"/>
      <c r="AD526" s="409" t="str">
        <f t="shared" si="245"/>
        <v/>
      </c>
      <c r="AE526" s="410">
        <f t="shared" si="246"/>
        <v>0</v>
      </c>
      <c r="AF526" s="507"/>
      <c r="AG526" s="505"/>
      <c r="AH526" s="489"/>
      <c r="AI526" s="413">
        <f t="shared" si="247"/>
        <v>0</v>
      </c>
      <c r="AJ526" s="414">
        <f t="shared" si="248"/>
        <v>0</v>
      </c>
      <c r="AK526" s="415">
        <f t="shared" si="249"/>
        <v>0</v>
      </c>
      <c r="AL526" s="416">
        <f t="shared" si="250"/>
        <v>0</v>
      </c>
      <c r="AM526" s="416">
        <f t="shared" si="251"/>
        <v>0</v>
      </c>
      <c r="AN526" s="416">
        <f t="shared" si="252"/>
        <v>0</v>
      </c>
      <c r="AO526" s="416">
        <f t="shared" si="253"/>
        <v>0</v>
      </c>
      <c r="AP526" s="476" t="str">
        <f t="shared" si="254"/>
        <v xml:space="preserve"> </v>
      </c>
      <c r="AQ526" s="419" t="str">
        <f t="shared" si="255"/>
        <v xml:space="preserve"> </v>
      </c>
      <c r="AR526" s="419" t="str">
        <f t="shared" si="256"/>
        <v xml:space="preserve"> </v>
      </c>
      <c r="AS526" s="419" t="str">
        <f t="shared" si="257"/>
        <v xml:space="preserve"> </v>
      </c>
      <c r="AT526" s="419" t="str">
        <f t="shared" si="258"/>
        <v xml:space="preserve"> </v>
      </c>
      <c r="AU526" s="419" t="str">
        <f t="shared" si="259"/>
        <v xml:space="preserve"> </v>
      </c>
      <c r="AV526" s="420" t="str">
        <f t="shared" si="260"/>
        <v xml:space="preserve"> </v>
      </c>
      <c r="AW526" s="447" t="str">
        <f t="shared" si="261"/>
        <v/>
      </c>
      <c r="AX526" s="422" t="str">
        <f t="shared" si="262"/>
        <v/>
      </c>
      <c r="AY526" s="448" t="str">
        <f t="shared" si="263"/>
        <v/>
      </c>
      <c r="AZ526" s="449" t="str">
        <f t="shared" si="264"/>
        <v/>
      </c>
      <c r="BA526" s="450" t="str">
        <f t="shared" si="265"/>
        <v/>
      </c>
      <c r="BB526" s="451" t="str">
        <f t="shared" si="266"/>
        <v/>
      </c>
      <c r="BC526" s="452" t="str">
        <f t="shared" si="267"/>
        <v/>
      </c>
      <c r="BD526" s="451" t="str">
        <f t="shared" si="268"/>
        <v/>
      </c>
      <c r="BE526" s="453" t="str">
        <f t="shared" si="269"/>
        <v/>
      </c>
      <c r="BF526" s="451" t="str">
        <f t="shared" si="270"/>
        <v/>
      </c>
      <c r="BG526" s="452" t="str">
        <f t="shared" si="271"/>
        <v/>
      </c>
      <c r="BH526" s="454" t="str">
        <f t="shared" si="272"/>
        <v/>
      </c>
      <c r="BI526" s="431"/>
      <c r="BQ526" s="455" t="s">
        <v>3405</v>
      </c>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row>
    <row r="527" spans="1:140" ht="18.75" x14ac:dyDescent="0.3">
      <c r="A527" s="477"/>
      <c r="B527" s="478"/>
      <c r="C527" s="469">
        <v>514</v>
      </c>
      <c r="D527" s="480"/>
      <c r="E527" s="500"/>
      <c r="F527" s="481"/>
      <c r="G527" s="462"/>
      <c r="H527" s="463"/>
      <c r="I527" s="501"/>
      <c r="J527" s="497"/>
      <c r="K527" s="465"/>
      <c r="L527" s="466"/>
      <c r="M527" s="439"/>
      <c r="N527" s="399" t="str">
        <f t="shared" si="273"/>
        <v/>
      </c>
      <c r="O527" s="484"/>
      <c r="P527" s="484"/>
      <c r="Q527" s="484"/>
      <c r="R527" s="484"/>
      <c r="S527" s="484"/>
      <c r="T527" s="466"/>
      <c r="U527" s="485"/>
      <c r="V527" s="494"/>
      <c r="W527" s="495"/>
      <c r="X527" s="496"/>
      <c r="Y527" s="404">
        <f t="shared" si="242"/>
        <v>0</v>
      </c>
      <c r="Z527" s="405">
        <f t="shared" si="243"/>
        <v>0</v>
      </c>
      <c r="AA527" s="486"/>
      <c r="AB527" s="442">
        <f t="shared" si="244"/>
        <v>0</v>
      </c>
      <c r="AC527" s="487"/>
      <c r="AD527" s="409" t="str">
        <f t="shared" si="245"/>
        <v/>
      </c>
      <c r="AE527" s="410">
        <f t="shared" si="246"/>
        <v>0</v>
      </c>
      <c r="AF527" s="507"/>
      <c r="AG527" s="505"/>
      <c r="AH527" s="489"/>
      <c r="AI527" s="413">
        <f t="shared" si="247"/>
        <v>0</v>
      </c>
      <c r="AJ527" s="414">
        <f t="shared" si="248"/>
        <v>0</v>
      </c>
      <c r="AK527" s="415">
        <f t="shared" si="249"/>
        <v>0</v>
      </c>
      <c r="AL527" s="416">
        <f t="shared" si="250"/>
        <v>0</v>
      </c>
      <c r="AM527" s="416">
        <f t="shared" si="251"/>
        <v>0</v>
      </c>
      <c r="AN527" s="416">
        <f t="shared" si="252"/>
        <v>0</v>
      </c>
      <c r="AO527" s="416">
        <f t="shared" si="253"/>
        <v>0</v>
      </c>
      <c r="AP527" s="476" t="str">
        <f t="shared" si="254"/>
        <v xml:space="preserve"> </v>
      </c>
      <c r="AQ527" s="419" t="str">
        <f t="shared" si="255"/>
        <v xml:space="preserve"> </v>
      </c>
      <c r="AR527" s="419" t="str">
        <f t="shared" si="256"/>
        <v xml:space="preserve"> </v>
      </c>
      <c r="AS527" s="419" t="str">
        <f t="shared" si="257"/>
        <v xml:space="preserve"> </v>
      </c>
      <c r="AT527" s="419" t="str">
        <f t="shared" si="258"/>
        <v xml:space="preserve"> </v>
      </c>
      <c r="AU527" s="419" t="str">
        <f t="shared" si="259"/>
        <v xml:space="preserve"> </v>
      </c>
      <c r="AV527" s="420" t="str">
        <f t="shared" si="260"/>
        <v xml:space="preserve"> </v>
      </c>
      <c r="AW527" s="447" t="str">
        <f t="shared" si="261"/>
        <v/>
      </c>
      <c r="AX527" s="422" t="str">
        <f t="shared" si="262"/>
        <v/>
      </c>
      <c r="AY527" s="448" t="str">
        <f t="shared" si="263"/>
        <v/>
      </c>
      <c r="AZ527" s="449" t="str">
        <f t="shared" si="264"/>
        <v/>
      </c>
      <c r="BA527" s="450" t="str">
        <f t="shared" si="265"/>
        <v/>
      </c>
      <c r="BB527" s="451" t="str">
        <f t="shared" si="266"/>
        <v/>
      </c>
      <c r="BC527" s="452" t="str">
        <f t="shared" si="267"/>
        <v/>
      </c>
      <c r="BD527" s="451" t="str">
        <f t="shared" si="268"/>
        <v/>
      </c>
      <c r="BE527" s="453" t="str">
        <f t="shared" si="269"/>
        <v/>
      </c>
      <c r="BF527" s="451" t="str">
        <f t="shared" si="270"/>
        <v/>
      </c>
      <c r="BG527" s="452" t="str">
        <f t="shared" si="271"/>
        <v/>
      </c>
      <c r="BH527" s="454" t="str">
        <f t="shared" si="272"/>
        <v/>
      </c>
      <c r="BI527" s="431"/>
      <c r="BQ527" s="455" t="s">
        <v>3406</v>
      </c>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36"/>
      <c r="EE527" s="36"/>
      <c r="EF527" s="36"/>
      <c r="EG527" s="36"/>
      <c r="EH527" s="36"/>
      <c r="EI527" s="36"/>
      <c r="EJ527" s="36"/>
    </row>
    <row r="528" spans="1:140" ht="18.75" x14ac:dyDescent="0.3">
      <c r="A528" s="477"/>
      <c r="B528" s="478"/>
      <c r="C528" s="479">
        <v>515</v>
      </c>
      <c r="D528" s="480"/>
      <c r="E528" s="500"/>
      <c r="F528" s="481"/>
      <c r="G528" s="462"/>
      <c r="H528" s="463"/>
      <c r="I528" s="501"/>
      <c r="J528" s="497"/>
      <c r="K528" s="465"/>
      <c r="L528" s="466"/>
      <c r="M528" s="439"/>
      <c r="N528" s="399" t="str">
        <f t="shared" si="273"/>
        <v/>
      </c>
      <c r="O528" s="484"/>
      <c r="P528" s="484"/>
      <c r="Q528" s="484"/>
      <c r="R528" s="484"/>
      <c r="S528" s="484"/>
      <c r="T528" s="466"/>
      <c r="U528" s="485"/>
      <c r="V528" s="494"/>
      <c r="W528" s="495"/>
      <c r="X528" s="496"/>
      <c r="Y528" s="404">
        <f t="shared" si="242"/>
        <v>0</v>
      </c>
      <c r="Z528" s="405">
        <f t="shared" si="243"/>
        <v>0</v>
      </c>
      <c r="AA528" s="486"/>
      <c r="AB528" s="442">
        <f t="shared" si="244"/>
        <v>0</v>
      </c>
      <c r="AC528" s="487"/>
      <c r="AD528" s="409" t="str">
        <f t="shared" si="245"/>
        <v/>
      </c>
      <c r="AE528" s="410">
        <f t="shared" si="246"/>
        <v>0</v>
      </c>
      <c r="AF528" s="507"/>
      <c r="AG528" s="505"/>
      <c r="AH528" s="489"/>
      <c r="AI528" s="413">
        <f t="shared" si="247"/>
        <v>0</v>
      </c>
      <c r="AJ528" s="414">
        <f t="shared" si="248"/>
        <v>0</v>
      </c>
      <c r="AK528" s="415">
        <f t="shared" si="249"/>
        <v>0</v>
      </c>
      <c r="AL528" s="416">
        <f t="shared" si="250"/>
        <v>0</v>
      </c>
      <c r="AM528" s="416">
        <f t="shared" si="251"/>
        <v>0</v>
      </c>
      <c r="AN528" s="416">
        <f t="shared" si="252"/>
        <v>0</v>
      </c>
      <c r="AO528" s="416">
        <f t="shared" si="253"/>
        <v>0</v>
      </c>
      <c r="AP528" s="476" t="str">
        <f t="shared" si="254"/>
        <v xml:space="preserve"> </v>
      </c>
      <c r="AQ528" s="419" t="str">
        <f t="shared" si="255"/>
        <v xml:space="preserve"> </v>
      </c>
      <c r="AR528" s="419" t="str">
        <f t="shared" si="256"/>
        <v xml:space="preserve"> </v>
      </c>
      <c r="AS528" s="419" t="str">
        <f t="shared" si="257"/>
        <v xml:space="preserve"> </v>
      </c>
      <c r="AT528" s="419" t="str">
        <f t="shared" si="258"/>
        <v xml:space="preserve"> </v>
      </c>
      <c r="AU528" s="419" t="str">
        <f t="shared" si="259"/>
        <v xml:space="preserve"> </v>
      </c>
      <c r="AV528" s="420" t="str">
        <f t="shared" si="260"/>
        <v xml:space="preserve"> </v>
      </c>
      <c r="AW528" s="447" t="str">
        <f t="shared" si="261"/>
        <v/>
      </c>
      <c r="AX528" s="422" t="str">
        <f t="shared" si="262"/>
        <v/>
      </c>
      <c r="AY528" s="448" t="str">
        <f t="shared" si="263"/>
        <v/>
      </c>
      <c r="AZ528" s="449" t="str">
        <f t="shared" si="264"/>
        <v/>
      </c>
      <c r="BA528" s="450" t="str">
        <f t="shared" si="265"/>
        <v/>
      </c>
      <c r="BB528" s="451" t="str">
        <f t="shared" si="266"/>
        <v/>
      </c>
      <c r="BC528" s="452" t="str">
        <f t="shared" si="267"/>
        <v/>
      </c>
      <c r="BD528" s="451" t="str">
        <f t="shared" si="268"/>
        <v/>
      </c>
      <c r="BE528" s="453" t="str">
        <f t="shared" si="269"/>
        <v/>
      </c>
      <c r="BF528" s="451" t="str">
        <f t="shared" si="270"/>
        <v/>
      </c>
      <c r="BG528" s="452" t="str">
        <f t="shared" si="271"/>
        <v/>
      </c>
      <c r="BH528" s="454" t="str">
        <f t="shared" si="272"/>
        <v/>
      </c>
      <c r="BI528" s="431"/>
      <c r="BQ528" s="455" t="s">
        <v>3407</v>
      </c>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36"/>
      <c r="EE528" s="36"/>
      <c r="EF528" s="36"/>
      <c r="EG528" s="36"/>
      <c r="EH528" s="36"/>
      <c r="EI528" s="36"/>
      <c r="EJ528" s="36"/>
    </row>
    <row r="529" spans="1:140" ht="18.75" x14ac:dyDescent="0.3">
      <c r="A529" s="477"/>
      <c r="B529" s="478"/>
      <c r="C529" s="469">
        <v>516</v>
      </c>
      <c r="D529" s="498"/>
      <c r="E529" s="515"/>
      <c r="F529" s="481"/>
      <c r="G529" s="462"/>
      <c r="H529" s="463"/>
      <c r="I529" s="501"/>
      <c r="J529" s="497"/>
      <c r="K529" s="465"/>
      <c r="L529" s="466"/>
      <c r="M529" s="439"/>
      <c r="N529" s="399" t="str">
        <f t="shared" si="273"/>
        <v/>
      </c>
      <c r="O529" s="484"/>
      <c r="P529" s="484"/>
      <c r="Q529" s="484"/>
      <c r="R529" s="484"/>
      <c r="S529" s="484"/>
      <c r="T529" s="466"/>
      <c r="U529" s="485"/>
      <c r="V529" s="494"/>
      <c r="W529" s="495"/>
      <c r="X529" s="496"/>
      <c r="Y529" s="404">
        <f t="shared" si="242"/>
        <v>0</v>
      </c>
      <c r="Z529" s="405">
        <f t="shared" si="243"/>
        <v>0</v>
      </c>
      <c r="AA529" s="486"/>
      <c r="AB529" s="442">
        <f t="shared" si="244"/>
        <v>0</v>
      </c>
      <c r="AC529" s="487"/>
      <c r="AD529" s="409" t="str">
        <f t="shared" si="245"/>
        <v/>
      </c>
      <c r="AE529" s="410">
        <f t="shared" si="246"/>
        <v>0</v>
      </c>
      <c r="AF529" s="507"/>
      <c r="AG529" s="505"/>
      <c r="AH529" s="489"/>
      <c r="AI529" s="413">
        <f t="shared" si="247"/>
        <v>0</v>
      </c>
      <c r="AJ529" s="414">
        <f t="shared" si="248"/>
        <v>0</v>
      </c>
      <c r="AK529" s="415">
        <f t="shared" si="249"/>
        <v>0</v>
      </c>
      <c r="AL529" s="416">
        <f t="shared" si="250"/>
        <v>0</v>
      </c>
      <c r="AM529" s="416">
        <f t="shared" si="251"/>
        <v>0</v>
      </c>
      <c r="AN529" s="416">
        <f t="shared" si="252"/>
        <v>0</v>
      </c>
      <c r="AO529" s="416">
        <f t="shared" si="253"/>
        <v>0</v>
      </c>
      <c r="AP529" s="476" t="str">
        <f t="shared" si="254"/>
        <v xml:space="preserve"> </v>
      </c>
      <c r="AQ529" s="419" t="str">
        <f t="shared" si="255"/>
        <v xml:space="preserve"> </v>
      </c>
      <c r="AR529" s="419" t="str">
        <f t="shared" si="256"/>
        <v xml:space="preserve"> </v>
      </c>
      <c r="AS529" s="419" t="str">
        <f t="shared" si="257"/>
        <v xml:space="preserve"> </v>
      </c>
      <c r="AT529" s="419" t="str">
        <f t="shared" si="258"/>
        <v xml:space="preserve"> </v>
      </c>
      <c r="AU529" s="419" t="str">
        <f t="shared" si="259"/>
        <v xml:space="preserve"> </v>
      </c>
      <c r="AV529" s="420" t="str">
        <f t="shared" si="260"/>
        <v xml:space="preserve"> </v>
      </c>
      <c r="AW529" s="447" t="str">
        <f t="shared" si="261"/>
        <v/>
      </c>
      <c r="AX529" s="422" t="str">
        <f t="shared" si="262"/>
        <v/>
      </c>
      <c r="AY529" s="448" t="str">
        <f t="shared" si="263"/>
        <v/>
      </c>
      <c r="AZ529" s="449" t="str">
        <f t="shared" si="264"/>
        <v/>
      </c>
      <c r="BA529" s="450" t="str">
        <f t="shared" si="265"/>
        <v/>
      </c>
      <c r="BB529" s="451" t="str">
        <f t="shared" si="266"/>
        <v/>
      </c>
      <c r="BC529" s="452" t="str">
        <f t="shared" si="267"/>
        <v/>
      </c>
      <c r="BD529" s="451" t="str">
        <f t="shared" si="268"/>
        <v/>
      </c>
      <c r="BE529" s="453" t="str">
        <f t="shared" si="269"/>
        <v/>
      </c>
      <c r="BF529" s="451" t="str">
        <f t="shared" si="270"/>
        <v/>
      </c>
      <c r="BG529" s="452" t="str">
        <f t="shared" si="271"/>
        <v/>
      </c>
      <c r="BH529" s="454" t="str">
        <f t="shared" si="272"/>
        <v/>
      </c>
      <c r="BI529" s="431"/>
      <c r="BQ529" s="455" t="s">
        <v>3408</v>
      </c>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c r="DL529" s="36"/>
      <c r="DM529" s="36"/>
      <c r="DN529" s="36"/>
      <c r="DO529" s="36"/>
      <c r="DP529" s="36"/>
      <c r="DQ529" s="36"/>
      <c r="DR529" s="36"/>
      <c r="DS529" s="36"/>
      <c r="DT529" s="36"/>
      <c r="DU529" s="36"/>
      <c r="DV529" s="36"/>
      <c r="DW529" s="36"/>
      <c r="DX529" s="36"/>
      <c r="DY529" s="36"/>
      <c r="DZ529" s="36"/>
      <c r="EA529" s="36"/>
      <c r="EB529" s="36"/>
      <c r="EC529" s="36"/>
      <c r="ED529" s="36"/>
      <c r="EE529" s="36"/>
      <c r="EF529" s="36"/>
      <c r="EG529" s="36"/>
      <c r="EH529" s="36"/>
      <c r="EI529" s="36"/>
      <c r="EJ529" s="36"/>
    </row>
    <row r="530" spans="1:140" ht="18.75" x14ac:dyDescent="0.3">
      <c r="A530" s="477"/>
      <c r="B530" s="478"/>
      <c r="C530" s="479">
        <v>517</v>
      </c>
      <c r="D530" s="480"/>
      <c r="E530" s="500"/>
      <c r="F530" s="481"/>
      <c r="G530" s="462"/>
      <c r="H530" s="463"/>
      <c r="I530" s="501"/>
      <c r="J530" s="497"/>
      <c r="K530" s="465"/>
      <c r="L530" s="466"/>
      <c r="M530" s="439"/>
      <c r="N530" s="399" t="str">
        <f t="shared" si="273"/>
        <v/>
      </c>
      <c r="O530" s="484"/>
      <c r="P530" s="484"/>
      <c r="Q530" s="484"/>
      <c r="R530" s="484"/>
      <c r="S530" s="484"/>
      <c r="T530" s="466"/>
      <c r="U530" s="485"/>
      <c r="V530" s="494"/>
      <c r="W530" s="495"/>
      <c r="X530" s="496"/>
      <c r="Y530" s="404">
        <f t="shared" si="242"/>
        <v>0</v>
      </c>
      <c r="Z530" s="405">
        <f t="shared" si="243"/>
        <v>0</v>
      </c>
      <c r="AA530" s="486"/>
      <c r="AB530" s="442">
        <f t="shared" si="244"/>
        <v>0</v>
      </c>
      <c r="AC530" s="487"/>
      <c r="AD530" s="409" t="str">
        <f t="shared" si="245"/>
        <v/>
      </c>
      <c r="AE530" s="410">
        <f t="shared" si="246"/>
        <v>0</v>
      </c>
      <c r="AF530" s="507"/>
      <c r="AG530" s="505"/>
      <c r="AH530" s="489"/>
      <c r="AI530" s="413">
        <f t="shared" si="247"/>
        <v>0</v>
      </c>
      <c r="AJ530" s="414">
        <f t="shared" si="248"/>
        <v>0</v>
      </c>
      <c r="AK530" s="415">
        <f t="shared" si="249"/>
        <v>0</v>
      </c>
      <c r="AL530" s="416">
        <f t="shared" si="250"/>
        <v>0</v>
      </c>
      <c r="AM530" s="416">
        <f t="shared" si="251"/>
        <v>0</v>
      </c>
      <c r="AN530" s="416">
        <f t="shared" si="252"/>
        <v>0</v>
      </c>
      <c r="AO530" s="416">
        <f t="shared" si="253"/>
        <v>0</v>
      </c>
      <c r="AP530" s="476" t="str">
        <f t="shared" si="254"/>
        <v xml:space="preserve"> </v>
      </c>
      <c r="AQ530" s="419" t="str">
        <f t="shared" si="255"/>
        <v xml:space="preserve"> </v>
      </c>
      <c r="AR530" s="419" t="str">
        <f t="shared" si="256"/>
        <v xml:space="preserve"> </v>
      </c>
      <c r="AS530" s="419" t="str">
        <f t="shared" si="257"/>
        <v xml:space="preserve"> </v>
      </c>
      <c r="AT530" s="419" t="str">
        <f t="shared" si="258"/>
        <v xml:space="preserve"> </v>
      </c>
      <c r="AU530" s="419" t="str">
        <f t="shared" si="259"/>
        <v xml:space="preserve"> </v>
      </c>
      <c r="AV530" s="420" t="str">
        <f t="shared" si="260"/>
        <v xml:space="preserve"> </v>
      </c>
      <c r="AW530" s="447" t="str">
        <f t="shared" si="261"/>
        <v/>
      </c>
      <c r="AX530" s="422" t="str">
        <f t="shared" si="262"/>
        <v/>
      </c>
      <c r="AY530" s="448" t="str">
        <f t="shared" si="263"/>
        <v/>
      </c>
      <c r="AZ530" s="449" t="str">
        <f t="shared" si="264"/>
        <v/>
      </c>
      <c r="BA530" s="450" t="str">
        <f t="shared" si="265"/>
        <v/>
      </c>
      <c r="BB530" s="451" t="str">
        <f t="shared" si="266"/>
        <v/>
      </c>
      <c r="BC530" s="452" t="str">
        <f t="shared" si="267"/>
        <v/>
      </c>
      <c r="BD530" s="451" t="str">
        <f t="shared" si="268"/>
        <v/>
      </c>
      <c r="BE530" s="453" t="str">
        <f t="shared" si="269"/>
        <v/>
      </c>
      <c r="BF530" s="451" t="str">
        <f t="shared" si="270"/>
        <v/>
      </c>
      <c r="BG530" s="452" t="str">
        <f t="shared" si="271"/>
        <v/>
      </c>
      <c r="BH530" s="454" t="str">
        <f t="shared" si="272"/>
        <v/>
      </c>
      <c r="BI530" s="431"/>
      <c r="BQ530" s="455" t="s">
        <v>3409</v>
      </c>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c r="DL530" s="36"/>
      <c r="DM530" s="36"/>
      <c r="DN530" s="36"/>
      <c r="DO530" s="36"/>
      <c r="DP530" s="36"/>
      <c r="DQ530" s="36"/>
      <c r="DR530" s="36"/>
      <c r="DS530" s="36"/>
      <c r="DT530" s="36"/>
      <c r="DU530" s="36"/>
      <c r="DV530" s="36"/>
      <c r="DW530" s="36"/>
      <c r="DX530" s="36"/>
      <c r="DY530" s="36"/>
      <c r="DZ530" s="36"/>
      <c r="EA530" s="36"/>
      <c r="EB530" s="36"/>
      <c r="EC530" s="36"/>
      <c r="ED530" s="36"/>
      <c r="EE530" s="36"/>
      <c r="EF530" s="36"/>
      <c r="EG530" s="36"/>
      <c r="EH530" s="36"/>
      <c r="EI530" s="36"/>
      <c r="EJ530" s="36"/>
    </row>
    <row r="531" spans="1:140" ht="18.75" x14ac:dyDescent="0.3">
      <c r="A531" s="477"/>
      <c r="B531" s="478"/>
      <c r="C531" s="479">
        <v>518</v>
      </c>
      <c r="D531" s="480"/>
      <c r="E531" s="500"/>
      <c r="F531" s="481"/>
      <c r="G531" s="462"/>
      <c r="H531" s="463"/>
      <c r="I531" s="501"/>
      <c r="J531" s="497"/>
      <c r="K531" s="465"/>
      <c r="L531" s="466"/>
      <c r="M531" s="439"/>
      <c r="N531" s="399" t="str">
        <f t="shared" si="273"/>
        <v/>
      </c>
      <c r="O531" s="484"/>
      <c r="P531" s="484"/>
      <c r="Q531" s="484"/>
      <c r="R531" s="484"/>
      <c r="S531" s="484"/>
      <c r="T531" s="466"/>
      <c r="U531" s="485"/>
      <c r="V531" s="494"/>
      <c r="W531" s="495"/>
      <c r="X531" s="496"/>
      <c r="Y531" s="404">
        <f t="shared" si="242"/>
        <v>0</v>
      </c>
      <c r="Z531" s="405">
        <f t="shared" si="243"/>
        <v>0</v>
      </c>
      <c r="AA531" s="486"/>
      <c r="AB531" s="442">
        <f t="shared" si="244"/>
        <v>0</v>
      </c>
      <c r="AC531" s="487"/>
      <c r="AD531" s="409" t="str">
        <f t="shared" si="245"/>
        <v/>
      </c>
      <c r="AE531" s="410">
        <f t="shared" si="246"/>
        <v>0</v>
      </c>
      <c r="AF531" s="507"/>
      <c r="AG531" s="505"/>
      <c r="AH531" s="489"/>
      <c r="AI531" s="413">
        <f t="shared" si="247"/>
        <v>0</v>
      </c>
      <c r="AJ531" s="414">
        <f t="shared" si="248"/>
        <v>0</v>
      </c>
      <c r="AK531" s="415">
        <f t="shared" si="249"/>
        <v>0</v>
      </c>
      <c r="AL531" s="416">
        <f t="shared" si="250"/>
        <v>0</v>
      </c>
      <c r="AM531" s="416">
        <f t="shared" si="251"/>
        <v>0</v>
      </c>
      <c r="AN531" s="416">
        <f t="shared" si="252"/>
        <v>0</v>
      </c>
      <c r="AO531" s="416">
        <f t="shared" si="253"/>
        <v>0</v>
      </c>
      <c r="AP531" s="476" t="str">
        <f t="shared" si="254"/>
        <v xml:space="preserve"> </v>
      </c>
      <c r="AQ531" s="419" t="str">
        <f t="shared" si="255"/>
        <v xml:space="preserve"> </v>
      </c>
      <c r="AR531" s="419" t="str">
        <f t="shared" si="256"/>
        <v xml:space="preserve"> </v>
      </c>
      <c r="AS531" s="419" t="str">
        <f t="shared" si="257"/>
        <v xml:space="preserve"> </v>
      </c>
      <c r="AT531" s="419" t="str">
        <f t="shared" si="258"/>
        <v xml:space="preserve"> </v>
      </c>
      <c r="AU531" s="419" t="str">
        <f t="shared" si="259"/>
        <v xml:space="preserve"> </v>
      </c>
      <c r="AV531" s="420" t="str">
        <f t="shared" si="260"/>
        <v xml:space="preserve"> </v>
      </c>
      <c r="AW531" s="447" t="str">
        <f t="shared" si="261"/>
        <v/>
      </c>
      <c r="AX531" s="422" t="str">
        <f t="shared" si="262"/>
        <v/>
      </c>
      <c r="AY531" s="448" t="str">
        <f t="shared" si="263"/>
        <v/>
      </c>
      <c r="AZ531" s="449" t="str">
        <f t="shared" si="264"/>
        <v/>
      </c>
      <c r="BA531" s="450" t="str">
        <f t="shared" si="265"/>
        <v/>
      </c>
      <c r="BB531" s="451" t="str">
        <f t="shared" si="266"/>
        <v/>
      </c>
      <c r="BC531" s="452" t="str">
        <f t="shared" si="267"/>
        <v/>
      </c>
      <c r="BD531" s="451" t="str">
        <f t="shared" si="268"/>
        <v/>
      </c>
      <c r="BE531" s="453" t="str">
        <f t="shared" si="269"/>
        <v/>
      </c>
      <c r="BF531" s="451" t="str">
        <f t="shared" si="270"/>
        <v/>
      </c>
      <c r="BG531" s="452" t="str">
        <f t="shared" si="271"/>
        <v/>
      </c>
      <c r="BH531" s="454" t="str">
        <f t="shared" si="272"/>
        <v/>
      </c>
      <c r="BI531" s="431"/>
      <c r="BQ531" s="455" t="s">
        <v>3410</v>
      </c>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c r="DL531" s="36"/>
      <c r="DM531" s="36"/>
      <c r="DN531" s="36"/>
      <c r="DO531" s="36"/>
      <c r="DP531" s="36"/>
      <c r="DQ531" s="36"/>
      <c r="DR531" s="36"/>
      <c r="DS531" s="36"/>
      <c r="DT531" s="36"/>
      <c r="DU531" s="36"/>
      <c r="DV531" s="36"/>
      <c r="DW531" s="36"/>
      <c r="DX531" s="36"/>
      <c r="DY531" s="36"/>
      <c r="DZ531" s="36"/>
      <c r="EA531" s="36"/>
      <c r="EB531" s="36"/>
      <c r="EC531" s="36"/>
      <c r="ED531" s="36"/>
      <c r="EE531" s="36"/>
      <c r="EF531" s="36"/>
      <c r="EG531" s="36"/>
      <c r="EH531" s="36"/>
      <c r="EI531" s="36"/>
      <c r="EJ531" s="36"/>
    </row>
    <row r="532" spans="1:140" ht="18.75" x14ac:dyDescent="0.3">
      <c r="A532" s="477"/>
      <c r="B532" s="478"/>
      <c r="C532" s="469">
        <v>519</v>
      </c>
      <c r="D532" s="480"/>
      <c r="E532" s="500"/>
      <c r="F532" s="481"/>
      <c r="G532" s="462"/>
      <c r="H532" s="463"/>
      <c r="I532" s="501"/>
      <c r="J532" s="497"/>
      <c r="K532" s="465"/>
      <c r="L532" s="466"/>
      <c r="M532" s="439"/>
      <c r="N532" s="399" t="str">
        <f t="shared" si="273"/>
        <v/>
      </c>
      <c r="O532" s="484"/>
      <c r="P532" s="484"/>
      <c r="Q532" s="484"/>
      <c r="R532" s="484"/>
      <c r="S532" s="484"/>
      <c r="T532" s="466"/>
      <c r="U532" s="485"/>
      <c r="V532" s="494"/>
      <c r="W532" s="495"/>
      <c r="X532" s="496"/>
      <c r="Y532" s="404">
        <f t="shared" si="242"/>
        <v>0</v>
      </c>
      <c r="Z532" s="405">
        <f t="shared" si="243"/>
        <v>0</v>
      </c>
      <c r="AA532" s="486"/>
      <c r="AB532" s="442">
        <f t="shared" si="244"/>
        <v>0</v>
      </c>
      <c r="AC532" s="487"/>
      <c r="AD532" s="409" t="str">
        <f t="shared" si="245"/>
        <v/>
      </c>
      <c r="AE532" s="410">
        <f t="shared" si="246"/>
        <v>0</v>
      </c>
      <c r="AF532" s="507"/>
      <c r="AG532" s="505"/>
      <c r="AH532" s="489"/>
      <c r="AI532" s="413">
        <f t="shared" si="247"/>
        <v>0</v>
      </c>
      <c r="AJ532" s="414">
        <f t="shared" si="248"/>
        <v>0</v>
      </c>
      <c r="AK532" s="415">
        <f t="shared" si="249"/>
        <v>0</v>
      </c>
      <c r="AL532" s="416">
        <f t="shared" si="250"/>
        <v>0</v>
      </c>
      <c r="AM532" s="416">
        <f t="shared" si="251"/>
        <v>0</v>
      </c>
      <c r="AN532" s="416">
        <f t="shared" si="252"/>
        <v>0</v>
      </c>
      <c r="AO532" s="416">
        <f t="shared" si="253"/>
        <v>0</v>
      </c>
      <c r="AP532" s="476" t="str">
        <f t="shared" si="254"/>
        <v xml:space="preserve"> </v>
      </c>
      <c r="AQ532" s="419" t="str">
        <f t="shared" si="255"/>
        <v xml:space="preserve"> </v>
      </c>
      <c r="AR532" s="419" t="str">
        <f t="shared" si="256"/>
        <v xml:space="preserve"> </v>
      </c>
      <c r="AS532" s="419" t="str">
        <f t="shared" si="257"/>
        <v xml:space="preserve"> </v>
      </c>
      <c r="AT532" s="419" t="str">
        <f t="shared" si="258"/>
        <v xml:space="preserve"> </v>
      </c>
      <c r="AU532" s="419" t="str">
        <f t="shared" si="259"/>
        <v xml:space="preserve"> </v>
      </c>
      <c r="AV532" s="420" t="str">
        <f t="shared" si="260"/>
        <v xml:space="preserve"> </v>
      </c>
      <c r="AW532" s="447" t="str">
        <f t="shared" si="261"/>
        <v/>
      </c>
      <c r="AX532" s="422" t="str">
        <f t="shared" si="262"/>
        <v/>
      </c>
      <c r="AY532" s="448" t="str">
        <f t="shared" si="263"/>
        <v/>
      </c>
      <c r="AZ532" s="449" t="str">
        <f t="shared" si="264"/>
        <v/>
      </c>
      <c r="BA532" s="450" t="str">
        <f t="shared" si="265"/>
        <v/>
      </c>
      <c r="BB532" s="451" t="str">
        <f t="shared" si="266"/>
        <v/>
      </c>
      <c r="BC532" s="452" t="str">
        <f t="shared" si="267"/>
        <v/>
      </c>
      <c r="BD532" s="451" t="str">
        <f t="shared" si="268"/>
        <v/>
      </c>
      <c r="BE532" s="453" t="str">
        <f t="shared" si="269"/>
        <v/>
      </c>
      <c r="BF532" s="451" t="str">
        <f t="shared" si="270"/>
        <v/>
      </c>
      <c r="BG532" s="452" t="str">
        <f t="shared" si="271"/>
        <v/>
      </c>
      <c r="BH532" s="454" t="str">
        <f t="shared" si="272"/>
        <v/>
      </c>
      <c r="BI532" s="431"/>
      <c r="BQ532" s="455" t="s">
        <v>3411</v>
      </c>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c r="DL532" s="36"/>
      <c r="DM532" s="36"/>
      <c r="DN532" s="36"/>
      <c r="DO532" s="36"/>
      <c r="DP532" s="36"/>
      <c r="DQ532" s="36"/>
      <c r="DR532" s="36"/>
      <c r="DS532" s="36"/>
      <c r="DT532" s="36"/>
      <c r="DU532" s="36"/>
      <c r="DV532" s="36"/>
      <c r="DW532" s="36"/>
      <c r="DX532" s="36"/>
      <c r="DY532" s="36"/>
      <c r="DZ532" s="36"/>
      <c r="EA532" s="36"/>
      <c r="EB532" s="36"/>
      <c r="EC532" s="36"/>
      <c r="ED532" s="36"/>
      <c r="EE532" s="36"/>
      <c r="EF532" s="36"/>
      <c r="EG532" s="36"/>
      <c r="EH532" s="36"/>
      <c r="EI532" s="36"/>
      <c r="EJ532" s="36"/>
    </row>
    <row r="533" spans="1:140" ht="18.75" x14ac:dyDescent="0.3">
      <c r="A533" s="477"/>
      <c r="B533" s="478"/>
      <c r="C533" s="479">
        <v>520</v>
      </c>
      <c r="D533" s="498"/>
      <c r="E533" s="515"/>
      <c r="F533" s="481"/>
      <c r="G533" s="462"/>
      <c r="H533" s="463"/>
      <c r="I533" s="501"/>
      <c r="J533" s="497"/>
      <c r="K533" s="465"/>
      <c r="L533" s="466"/>
      <c r="M533" s="439"/>
      <c r="N533" s="399" t="str">
        <f t="shared" si="273"/>
        <v/>
      </c>
      <c r="O533" s="484"/>
      <c r="P533" s="484"/>
      <c r="Q533" s="484"/>
      <c r="R533" s="484"/>
      <c r="S533" s="484"/>
      <c r="T533" s="466"/>
      <c r="U533" s="485"/>
      <c r="V533" s="494"/>
      <c r="W533" s="495"/>
      <c r="X533" s="496"/>
      <c r="Y533" s="404">
        <f t="shared" si="242"/>
        <v>0</v>
      </c>
      <c r="Z533" s="405">
        <f t="shared" si="243"/>
        <v>0</v>
      </c>
      <c r="AA533" s="486"/>
      <c r="AB533" s="442">
        <f t="shared" si="244"/>
        <v>0</v>
      </c>
      <c r="AC533" s="487"/>
      <c r="AD533" s="409" t="str">
        <f t="shared" si="245"/>
        <v/>
      </c>
      <c r="AE533" s="410">
        <f t="shared" si="246"/>
        <v>0</v>
      </c>
      <c r="AF533" s="507"/>
      <c r="AG533" s="505"/>
      <c r="AH533" s="489"/>
      <c r="AI533" s="413">
        <f t="shared" si="247"/>
        <v>0</v>
      </c>
      <c r="AJ533" s="414">
        <f t="shared" si="248"/>
        <v>0</v>
      </c>
      <c r="AK533" s="415">
        <f t="shared" si="249"/>
        <v>0</v>
      </c>
      <c r="AL533" s="416">
        <f t="shared" si="250"/>
        <v>0</v>
      </c>
      <c r="AM533" s="416">
        <f t="shared" si="251"/>
        <v>0</v>
      </c>
      <c r="AN533" s="416">
        <f t="shared" si="252"/>
        <v>0</v>
      </c>
      <c r="AO533" s="416">
        <f t="shared" si="253"/>
        <v>0</v>
      </c>
      <c r="AP533" s="476" t="str">
        <f t="shared" si="254"/>
        <v xml:space="preserve"> </v>
      </c>
      <c r="AQ533" s="419" t="str">
        <f t="shared" si="255"/>
        <v xml:space="preserve"> </v>
      </c>
      <c r="AR533" s="419" t="str">
        <f t="shared" si="256"/>
        <v xml:space="preserve"> </v>
      </c>
      <c r="AS533" s="419" t="str">
        <f t="shared" si="257"/>
        <v xml:space="preserve"> </v>
      </c>
      <c r="AT533" s="419" t="str">
        <f t="shared" si="258"/>
        <v xml:space="preserve"> </v>
      </c>
      <c r="AU533" s="419" t="str">
        <f t="shared" si="259"/>
        <v xml:space="preserve"> </v>
      </c>
      <c r="AV533" s="420" t="str">
        <f t="shared" si="260"/>
        <v xml:space="preserve"> </v>
      </c>
      <c r="AW533" s="447" t="str">
        <f t="shared" si="261"/>
        <v/>
      </c>
      <c r="AX533" s="422" t="str">
        <f t="shared" si="262"/>
        <v/>
      </c>
      <c r="AY533" s="448" t="str">
        <f t="shared" si="263"/>
        <v/>
      </c>
      <c r="AZ533" s="449" t="str">
        <f t="shared" si="264"/>
        <v/>
      </c>
      <c r="BA533" s="450" t="str">
        <f t="shared" si="265"/>
        <v/>
      </c>
      <c r="BB533" s="451" t="str">
        <f t="shared" si="266"/>
        <v/>
      </c>
      <c r="BC533" s="452" t="str">
        <f t="shared" si="267"/>
        <v/>
      </c>
      <c r="BD533" s="451" t="str">
        <f t="shared" si="268"/>
        <v/>
      </c>
      <c r="BE533" s="453" t="str">
        <f t="shared" si="269"/>
        <v/>
      </c>
      <c r="BF533" s="451" t="str">
        <f t="shared" si="270"/>
        <v/>
      </c>
      <c r="BG533" s="452" t="str">
        <f t="shared" si="271"/>
        <v/>
      </c>
      <c r="BH533" s="454" t="str">
        <f t="shared" si="272"/>
        <v/>
      </c>
      <c r="BI533" s="431"/>
      <c r="BQ533" s="455" t="s">
        <v>3412</v>
      </c>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36"/>
      <c r="EF533" s="36"/>
      <c r="EG533" s="36"/>
      <c r="EH533" s="36"/>
      <c r="EI533" s="36"/>
      <c r="EJ533" s="36"/>
    </row>
    <row r="534" spans="1:140" ht="18.75" x14ac:dyDescent="0.3">
      <c r="A534" s="477"/>
      <c r="B534" s="478"/>
      <c r="C534" s="469">
        <v>521</v>
      </c>
      <c r="D534" s="480"/>
      <c r="E534" s="500"/>
      <c r="F534" s="481"/>
      <c r="G534" s="462"/>
      <c r="H534" s="463"/>
      <c r="I534" s="501"/>
      <c r="J534" s="497"/>
      <c r="K534" s="465"/>
      <c r="L534" s="466"/>
      <c r="M534" s="439"/>
      <c r="N534" s="399" t="str">
        <f t="shared" si="273"/>
        <v/>
      </c>
      <c r="O534" s="484"/>
      <c r="P534" s="484"/>
      <c r="Q534" s="484"/>
      <c r="R534" s="484"/>
      <c r="S534" s="484"/>
      <c r="T534" s="466"/>
      <c r="U534" s="485"/>
      <c r="V534" s="494"/>
      <c r="W534" s="495"/>
      <c r="X534" s="496"/>
      <c r="Y534" s="404">
        <f t="shared" si="242"/>
        <v>0</v>
      </c>
      <c r="Z534" s="405">
        <f t="shared" si="243"/>
        <v>0</v>
      </c>
      <c r="AA534" s="486"/>
      <c r="AB534" s="442">
        <f t="shared" si="244"/>
        <v>0</v>
      </c>
      <c r="AC534" s="487"/>
      <c r="AD534" s="409" t="str">
        <f t="shared" si="245"/>
        <v/>
      </c>
      <c r="AE534" s="410">
        <f t="shared" si="246"/>
        <v>0</v>
      </c>
      <c r="AF534" s="507"/>
      <c r="AG534" s="505"/>
      <c r="AH534" s="489"/>
      <c r="AI534" s="413">
        <f t="shared" si="247"/>
        <v>0</v>
      </c>
      <c r="AJ534" s="414">
        <f t="shared" si="248"/>
        <v>0</v>
      </c>
      <c r="AK534" s="415">
        <f t="shared" si="249"/>
        <v>0</v>
      </c>
      <c r="AL534" s="416">
        <f t="shared" si="250"/>
        <v>0</v>
      </c>
      <c r="AM534" s="416">
        <f t="shared" si="251"/>
        <v>0</v>
      </c>
      <c r="AN534" s="416">
        <f t="shared" si="252"/>
        <v>0</v>
      </c>
      <c r="AO534" s="416">
        <f t="shared" si="253"/>
        <v>0</v>
      </c>
      <c r="AP534" s="476" t="str">
        <f t="shared" si="254"/>
        <v xml:space="preserve"> </v>
      </c>
      <c r="AQ534" s="419" t="str">
        <f t="shared" si="255"/>
        <v xml:space="preserve"> </v>
      </c>
      <c r="AR534" s="419" t="str">
        <f t="shared" si="256"/>
        <v xml:space="preserve"> </v>
      </c>
      <c r="AS534" s="419" t="str">
        <f t="shared" si="257"/>
        <v xml:space="preserve"> </v>
      </c>
      <c r="AT534" s="419" t="str">
        <f t="shared" si="258"/>
        <v xml:space="preserve"> </v>
      </c>
      <c r="AU534" s="419" t="str">
        <f t="shared" si="259"/>
        <v xml:space="preserve"> </v>
      </c>
      <c r="AV534" s="420" t="str">
        <f t="shared" si="260"/>
        <v xml:space="preserve"> </v>
      </c>
      <c r="AW534" s="447" t="str">
        <f t="shared" si="261"/>
        <v/>
      </c>
      <c r="AX534" s="422" t="str">
        <f t="shared" si="262"/>
        <v/>
      </c>
      <c r="AY534" s="448" t="str">
        <f t="shared" si="263"/>
        <v/>
      </c>
      <c r="AZ534" s="449" t="str">
        <f t="shared" si="264"/>
        <v/>
      </c>
      <c r="BA534" s="450" t="str">
        <f t="shared" si="265"/>
        <v/>
      </c>
      <c r="BB534" s="451" t="str">
        <f t="shared" si="266"/>
        <v/>
      </c>
      <c r="BC534" s="452" t="str">
        <f t="shared" si="267"/>
        <v/>
      </c>
      <c r="BD534" s="451" t="str">
        <f t="shared" si="268"/>
        <v/>
      </c>
      <c r="BE534" s="453" t="str">
        <f t="shared" si="269"/>
        <v/>
      </c>
      <c r="BF534" s="451" t="str">
        <f t="shared" si="270"/>
        <v/>
      </c>
      <c r="BG534" s="452" t="str">
        <f t="shared" si="271"/>
        <v/>
      </c>
      <c r="BH534" s="454" t="str">
        <f t="shared" si="272"/>
        <v/>
      </c>
      <c r="BI534" s="431"/>
      <c r="BQ534" s="455" t="s">
        <v>3413</v>
      </c>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c r="DL534" s="36"/>
      <c r="DM534" s="36"/>
      <c r="DN534" s="36"/>
      <c r="DO534" s="36"/>
      <c r="DP534" s="36"/>
      <c r="DQ534" s="36"/>
      <c r="DR534" s="36"/>
      <c r="DS534" s="36"/>
      <c r="DT534" s="36"/>
      <c r="DU534" s="36"/>
      <c r="DV534" s="36"/>
      <c r="DW534" s="36"/>
      <c r="DX534" s="36"/>
      <c r="DY534" s="36"/>
      <c r="DZ534" s="36"/>
      <c r="EA534" s="36"/>
      <c r="EB534" s="36"/>
      <c r="EC534" s="36"/>
      <c r="ED534" s="36"/>
      <c r="EE534" s="36"/>
      <c r="EF534" s="36"/>
      <c r="EG534" s="36"/>
      <c r="EH534" s="36"/>
      <c r="EI534" s="36"/>
      <c r="EJ534" s="36"/>
    </row>
    <row r="535" spans="1:140" ht="18.75" x14ac:dyDescent="0.3">
      <c r="A535" s="477"/>
      <c r="B535" s="478"/>
      <c r="C535" s="479">
        <v>522</v>
      </c>
      <c r="D535" s="480"/>
      <c r="E535" s="500"/>
      <c r="F535" s="481"/>
      <c r="G535" s="462"/>
      <c r="H535" s="463"/>
      <c r="I535" s="501"/>
      <c r="J535" s="497"/>
      <c r="K535" s="465"/>
      <c r="L535" s="466"/>
      <c r="M535" s="439"/>
      <c r="N535" s="399" t="str">
        <f t="shared" si="273"/>
        <v/>
      </c>
      <c r="O535" s="484"/>
      <c r="P535" s="484"/>
      <c r="Q535" s="484"/>
      <c r="R535" s="484"/>
      <c r="S535" s="484"/>
      <c r="T535" s="466"/>
      <c r="U535" s="485"/>
      <c r="V535" s="494"/>
      <c r="W535" s="495"/>
      <c r="X535" s="496"/>
      <c r="Y535" s="404">
        <f t="shared" si="242"/>
        <v>0</v>
      </c>
      <c r="Z535" s="405">
        <f t="shared" si="243"/>
        <v>0</v>
      </c>
      <c r="AA535" s="486"/>
      <c r="AB535" s="442">
        <f t="shared" si="244"/>
        <v>0</v>
      </c>
      <c r="AC535" s="487"/>
      <c r="AD535" s="409" t="str">
        <f t="shared" si="245"/>
        <v/>
      </c>
      <c r="AE535" s="410">
        <f t="shared" si="246"/>
        <v>0</v>
      </c>
      <c r="AF535" s="507"/>
      <c r="AG535" s="505"/>
      <c r="AH535" s="489"/>
      <c r="AI535" s="413">
        <f t="shared" si="247"/>
        <v>0</v>
      </c>
      <c r="AJ535" s="414">
        <f t="shared" si="248"/>
        <v>0</v>
      </c>
      <c r="AK535" s="415">
        <f t="shared" si="249"/>
        <v>0</v>
      </c>
      <c r="AL535" s="416">
        <f t="shared" si="250"/>
        <v>0</v>
      </c>
      <c r="AM535" s="416">
        <f t="shared" si="251"/>
        <v>0</v>
      </c>
      <c r="AN535" s="416">
        <f t="shared" si="252"/>
        <v>0</v>
      </c>
      <c r="AO535" s="416">
        <f t="shared" si="253"/>
        <v>0</v>
      </c>
      <c r="AP535" s="476" t="str">
        <f t="shared" si="254"/>
        <v xml:space="preserve"> </v>
      </c>
      <c r="AQ535" s="419" t="str">
        <f t="shared" si="255"/>
        <v xml:space="preserve"> </v>
      </c>
      <c r="AR535" s="419" t="str">
        <f t="shared" si="256"/>
        <v xml:space="preserve"> </v>
      </c>
      <c r="AS535" s="419" t="str">
        <f t="shared" si="257"/>
        <v xml:space="preserve"> </v>
      </c>
      <c r="AT535" s="419" t="str">
        <f t="shared" si="258"/>
        <v xml:space="preserve"> </v>
      </c>
      <c r="AU535" s="419" t="str">
        <f t="shared" si="259"/>
        <v xml:space="preserve"> </v>
      </c>
      <c r="AV535" s="420" t="str">
        <f t="shared" si="260"/>
        <v xml:space="preserve"> </v>
      </c>
      <c r="AW535" s="447" t="str">
        <f t="shared" si="261"/>
        <v/>
      </c>
      <c r="AX535" s="422" t="str">
        <f t="shared" si="262"/>
        <v/>
      </c>
      <c r="AY535" s="448" t="str">
        <f t="shared" si="263"/>
        <v/>
      </c>
      <c r="AZ535" s="449" t="str">
        <f t="shared" si="264"/>
        <v/>
      </c>
      <c r="BA535" s="450" t="str">
        <f t="shared" si="265"/>
        <v/>
      </c>
      <c r="BB535" s="451" t="str">
        <f t="shared" si="266"/>
        <v/>
      </c>
      <c r="BC535" s="452" t="str">
        <f t="shared" si="267"/>
        <v/>
      </c>
      <c r="BD535" s="451" t="str">
        <f t="shared" si="268"/>
        <v/>
      </c>
      <c r="BE535" s="453" t="str">
        <f t="shared" si="269"/>
        <v/>
      </c>
      <c r="BF535" s="451" t="str">
        <f t="shared" si="270"/>
        <v/>
      </c>
      <c r="BG535" s="452" t="str">
        <f t="shared" si="271"/>
        <v/>
      </c>
      <c r="BH535" s="454" t="str">
        <f t="shared" si="272"/>
        <v/>
      </c>
      <c r="BI535" s="431"/>
      <c r="BQ535" s="455" t="s">
        <v>3414</v>
      </c>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c r="DL535" s="36"/>
      <c r="DM535" s="36"/>
      <c r="DN535" s="36"/>
      <c r="DO535" s="36"/>
      <c r="DP535" s="36"/>
      <c r="DQ535" s="36"/>
      <c r="DR535" s="36"/>
      <c r="DS535" s="36"/>
      <c r="DT535" s="36"/>
      <c r="DU535" s="36"/>
      <c r="DV535" s="36"/>
      <c r="DW535" s="36"/>
      <c r="DX535" s="36"/>
      <c r="DY535" s="36"/>
      <c r="DZ535" s="36"/>
      <c r="EA535" s="36"/>
      <c r="EB535" s="36"/>
      <c r="EC535" s="36"/>
      <c r="ED535" s="36"/>
      <c r="EE535" s="36"/>
      <c r="EF535" s="36"/>
      <c r="EG535" s="36"/>
      <c r="EH535" s="36"/>
      <c r="EI535" s="36"/>
      <c r="EJ535" s="36"/>
    </row>
    <row r="536" spans="1:140" ht="18.75" x14ac:dyDescent="0.3">
      <c r="A536" s="477"/>
      <c r="B536" s="478"/>
      <c r="C536" s="479">
        <v>523</v>
      </c>
      <c r="D536" s="480"/>
      <c r="E536" s="500"/>
      <c r="F536" s="481"/>
      <c r="G536" s="462"/>
      <c r="H536" s="463"/>
      <c r="I536" s="501"/>
      <c r="J536" s="497"/>
      <c r="K536" s="465"/>
      <c r="L536" s="466"/>
      <c r="M536" s="439"/>
      <c r="N536" s="399" t="str">
        <f t="shared" si="273"/>
        <v/>
      </c>
      <c r="O536" s="484"/>
      <c r="P536" s="484"/>
      <c r="Q536" s="484"/>
      <c r="R536" s="484"/>
      <c r="S536" s="484"/>
      <c r="T536" s="466"/>
      <c r="U536" s="485"/>
      <c r="V536" s="494"/>
      <c r="W536" s="495"/>
      <c r="X536" s="496"/>
      <c r="Y536" s="404">
        <f t="shared" si="242"/>
        <v>0</v>
      </c>
      <c r="Z536" s="405">
        <f t="shared" si="243"/>
        <v>0</v>
      </c>
      <c r="AA536" s="486"/>
      <c r="AB536" s="442">
        <f t="shared" si="244"/>
        <v>0</v>
      </c>
      <c r="AC536" s="487"/>
      <c r="AD536" s="409" t="str">
        <f t="shared" si="245"/>
        <v/>
      </c>
      <c r="AE536" s="410">
        <f t="shared" si="246"/>
        <v>0</v>
      </c>
      <c r="AF536" s="507"/>
      <c r="AG536" s="505"/>
      <c r="AH536" s="489"/>
      <c r="AI536" s="413">
        <f t="shared" si="247"/>
        <v>0</v>
      </c>
      <c r="AJ536" s="414">
        <f t="shared" si="248"/>
        <v>0</v>
      </c>
      <c r="AK536" s="415">
        <f t="shared" si="249"/>
        <v>0</v>
      </c>
      <c r="AL536" s="416">
        <f t="shared" si="250"/>
        <v>0</v>
      </c>
      <c r="AM536" s="416">
        <f t="shared" si="251"/>
        <v>0</v>
      </c>
      <c r="AN536" s="416">
        <f t="shared" si="252"/>
        <v>0</v>
      </c>
      <c r="AO536" s="416">
        <f t="shared" si="253"/>
        <v>0</v>
      </c>
      <c r="AP536" s="476" t="str">
        <f t="shared" si="254"/>
        <v xml:space="preserve"> </v>
      </c>
      <c r="AQ536" s="419" t="str">
        <f t="shared" si="255"/>
        <v xml:space="preserve"> </v>
      </c>
      <c r="AR536" s="419" t="str">
        <f t="shared" si="256"/>
        <v xml:space="preserve"> </v>
      </c>
      <c r="AS536" s="419" t="str">
        <f t="shared" si="257"/>
        <v xml:space="preserve"> </v>
      </c>
      <c r="AT536" s="419" t="str">
        <f t="shared" si="258"/>
        <v xml:space="preserve"> </v>
      </c>
      <c r="AU536" s="419" t="str">
        <f t="shared" si="259"/>
        <v xml:space="preserve"> </v>
      </c>
      <c r="AV536" s="420" t="str">
        <f t="shared" si="260"/>
        <v xml:space="preserve"> </v>
      </c>
      <c r="AW536" s="447" t="str">
        <f t="shared" si="261"/>
        <v/>
      </c>
      <c r="AX536" s="422" t="str">
        <f t="shared" si="262"/>
        <v/>
      </c>
      <c r="AY536" s="448" t="str">
        <f t="shared" si="263"/>
        <v/>
      </c>
      <c r="AZ536" s="449" t="str">
        <f t="shared" si="264"/>
        <v/>
      </c>
      <c r="BA536" s="450" t="str">
        <f t="shared" si="265"/>
        <v/>
      </c>
      <c r="BB536" s="451" t="str">
        <f t="shared" si="266"/>
        <v/>
      </c>
      <c r="BC536" s="452" t="str">
        <f t="shared" si="267"/>
        <v/>
      </c>
      <c r="BD536" s="451" t="str">
        <f t="shared" si="268"/>
        <v/>
      </c>
      <c r="BE536" s="453" t="str">
        <f t="shared" si="269"/>
        <v/>
      </c>
      <c r="BF536" s="451" t="str">
        <f t="shared" si="270"/>
        <v/>
      </c>
      <c r="BG536" s="452" t="str">
        <f t="shared" si="271"/>
        <v/>
      </c>
      <c r="BH536" s="454" t="str">
        <f t="shared" si="272"/>
        <v/>
      </c>
      <c r="BI536" s="431"/>
      <c r="BQ536" s="455" t="s">
        <v>3415</v>
      </c>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row>
    <row r="537" spans="1:140" ht="18.75" x14ac:dyDescent="0.3">
      <c r="A537" s="477"/>
      <c r="B537" s="478"/>
      <c r="C537" s="469">
        <v>524</v>
      </c>
      <c r="D537" s="498"/>
      <c r="E537" s="515"/>
      <c r="F537" s="481"/>
      <c r="G537" s="462"/>
      <c r="H537" s="463"/>
      <c r="I537" s="501"/>
      <c r="J537" s="497"/>
      <c r="K537" s="465"/>
      <c r="L537" s="466"/>
      <c r="M537" s="439"/>
      <c r="N537" s="399" t="str">
        <f t="shared" si="273"/>
        <v/>
      </c>
      <c r="O537" s="484"/>
      <c r="P537" s="484"/>
      <c r="Q537" s="484"/>
      <c r="R537" s="484"/>
      <c r="S537" s="484"/>
      <c r="T537" s="466"/>
      <c r="U537" s="485"/>
      <c r="V537" s="494"/>
      <c r="W537" s="495"/>
      <c r="X537" s="496"/>
      <c r="Y537" s="404">
        <f t="shared" si="242"/>
        <v>0</v>
      </c>
      <c r="Z537" s="405">
        <f t="shared" si="243"/>
        <v>0</v>
      </c>
      <c r="AA537" s="486"/>
      <c r="AB537" s="442">
        <f t="shared" si="244"/>
        <v>0</v>
      </c>
      <c r="AC537" s="487"/>
      <c r="AD537" s="409" t="str">
        <f t="shared" si="245"/>
        <v/>
      </c>
      <c r="AE537" s="410">
        <f t="shared" si="246"/>
        <v>0</v>
      </c>
      <c r="AF537" s="507"/>
      <c r="AG537" s="505"/>
      <c r="AH537" s="489"/>
      <c r="AI537" s="413">
        <f t="shared" si="247"/>
        <v>0</v>
      </c>
      <c r="AJ537" s="414">
        <f t="shared" si="248"/>
        <v>0</v>
      </c>
      <c r="AK537" s="415">
        <f t="shared" si="249"/>
        <v>0</v>
      </c>
      <c r="AL537" s="416">
        <f t="shared" si="250"/>
        <v>0</v>
      </c>
      <c r="AM537" s="416">
        <f t="shared" si="251"/>
        <v>0</v>
      </c>
      <c r="AN537" s="416">
        <f t="shared" si="252"/>
        <v>0</v>
      </c>
      <c r="AO537" s="416">
        <f t="shared" si="253"/>
        <v>0</v>
      </c>
      <c r="AP537" s="476" t="str">
        <f t="shared" si="254"/>
        <v xml:space="preserve"> </v>
      </c>
      <c r="AQ537" s="419" t="str">
        <f t="shared" si="255"/>
        <v xml:space="preserve"> </v>
      </c>
      <c r="AR537" s="419" t="str">
        <f t="shared" si="256"/>
        <v xml:space="preserve"> </v>
      </c>
      <c r="AS537" s="419" t="str">
        <f t="shared" si="257"/>
        <v xml:space="preserve"> </v>
      </c>
      <c r="AT537" s="419" t="str">
        <f t="shared" si="258"/>
        <v xml:space="preserve"> </v>
      </c>
      <c r="AU537" s="419" t="str">
        <f t="shared" si="259"/>
        <v xml:space="preserve"> </v>
      </c>
      <c r="AV537" s="420" t="str">
        <f t="shared" si="260"/>
        <v xml:space="preserve"> </v>
      </c>
      <c r="AW537" s="447" t="str">
        <f t="shared" si="261"/>
        <v/>
      </c>
      <c r="AX537" s="422" t="str">
        <f t="shared" si="262"/>
        <v/>
      </c>
      <c r="AY537" s="448" t="str">
        <f t="shared" si="263"/>
        <v/>
      </c>
      <c r="AZ537" s="449" t="str">
        <f t="shared" si="264"/>
        <v/>
      </c>
      <c r="BA537" s="450" t="str">
        <f t="shared" si="265"/>
        <v/>
      </c>
      <c r="BB537" s="451" t="str">
        <f t="shared" si="266"/>
        <v/>
      </c>
      <c r="BC537" s="452" t="str">
        <f t="shared" si="267"/>
        <v/>
      </c>
      <c r="BD537" s="451" t="str">
        <f t="shared" si="268"/>
        <v/>
      </c>
      <c r="BE537" s="453" t="str">
        <f t="shared" si="269"/>
        <v/>
      </c>
      <c r="BF537" s="451" t="str">
        <f t="shared" si="270"/>
        <v/>
      </c>
      <c r="BG537" s="452" t="str">
        <f t="shared" si="271"/>
        <v/>
      </c>
      <c r="BH537" s="454" t="str">
        <f t="shared" si="272"/>
        <v/>
      </c>
      <c r="BI537" s="431"/>
      <c r="BQ537" s="455" t="s">
        <v>3416</v>
      </c>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c r="DL537" s="36"/>
      <c r="DM537" s="36"/>
      <c r="DN537" s="36"/>
      <c r="DO537" s="36"/>
      <c r="DP537" s="36"/>
      <c r="DQ537" s="36"/>
      <c r="DR537" s="36"/>
      <c r="DS537" s="36"/>
      <c r="DT537" s="36"/>
      <c r="DU537" s="36"/>
      <c r="DV537" s="36"/>
      <c r="DW537" s="36"/>
      <c r="DX537" s="36"/>
      <c r="DY537" s="36"/>
      <c r="DZ537" s="36"/>
      <c r="EA537" s="36"/>
      <c r="EB537" s="36"/>
      <c r="EC537" s="36"/>
      <c r="ED537" s="36"/>
      <c r="EE537" s="36"/>
      <c r="EF537" s="36"/>
      <c r="EG537" s="36"/>
      <c r="EH537" s="36"/>
      <c r="EI537" s="36"/>
      <c r="EJ537" s="36"/>
    </row>
    <row r="538" spans="1:140" ht="18.75" x14ac:dyDescent="0.3">
      <c r="A538" s="477"/>
      <c r="B538" s="478"/>
      <c r="C538" s="479">
        <v>525</v>
      </c>
      <c r="D538" s="480"/>
      <c r="E538" s="500"/>
      <c r="F538" s="481"/>
      <c r="G538" s="462"/>
      <c r="H538" s="463"/>
      <c r="I538" s="501"/>
      <c r="J538" s="497"/>
      <c r="K538" s="465"/>
      <c r="L538" s="466"/>
      <c r="M538" s="439"/>
      <c r="N538" s="399" t="str">
        <f t="shared" si="273"/>
        <v/>
      </c>
      <c r="O538" s="484"/>
      <c r="P538" s="484"/>
      <c r="Q538" s="484"/>
      <c r="R538" s="484"/>
      <c r="S538" s="484"/>
      <c r="T538" s="466"/>
      <c r="U538" s="485"/>
      <c r="V538" s="494"/>
      <c r="W538" s="495"/>
      <c r="X538" s="496"/>
      <c r="Y538" s="404">
        <f t="shared" si="242"/>
        <v>0</v>
      </c>
      <c r="Z538" s="405">
        <f t="shared" si="243"/>
        <v>0</v>
      </c>
      <c r="AA538" s="486"/>
      <c r="AB538" s="442">
        <f t="shared" si="244"/>
        <v>0</v>
      </c>
      <c r="AC538" s="487"/>
      <c r="AD538" s="409" t="str">
        <f t="shared" si="245"/>
        <v/>
      </c>
      <c r="AE538" s="410">
        <f t="shared" si="246"/>
        <v>0</v>
      </c>
      <c r="AF538" s="507"/>
      <c r="AG538" s="505"/>
      <c r="AH538" s="489"/>
      <c r="AI538" s="413">
        <f t="shared" si="247"/>
        <v>0</v>
      </c>
      <c r="AJ538" s="414">
        <f t="shared" si="248"/>
        <v>0</v>
      </c>
      <c r="AK538" s="415">
        <f t="shared" si="249"/>
        <v>0</v>
      </c>
      <c r="AL538" s="416">
        <f t="shared" si="250"/>
        <v>0</v>
      </c>
      <c r="AM538" s="416">
        <f t="shared" si="251"/>
        <v>0</v>
      </c>
      <c r="AN538" s="416">
        <f t="shared" si="252"/>
        <v>0</v>
      </c>
      <c r="AO538" s="416">
        <f t="shared" si="253"/>
        <v>0</v>
      </c>
      <c r="AP538" s="476" t="str">
        <f t="shared" si="254"/>
        <v xml:space="preserve"> </v>
      </c>
      <c r="AQ538" s="419" t="str">
        <f t="shared" si="255"/>
        <v xml:space="preserve"> </v>
      </c>
      <c r="AR538" s="419" t="str">
        <f t="shared" si="256"/>
        <v xml:space="preserve"> </v>
      </c>
      <c r="AS538" s="419" t="str">
        <f t="shared" si="257"/>
        <v xml:space="preserve"> </v>
      </c>
      <c r="AT538" s="419" t="str">
        <f t="shared" si="258"/>
        <v xml:space="preserve"> </v>
      </c>
      <c r="AU538" s="419" t="str">
        <f t="shared" si="259"/>
        <v xml:space="preserve"> </v>
      </c>
      <c r="AV538" s="420" t="str">
        <f t="shared" si="260"/>
        <v xml:space="preserve"> </v>
      </c>
      <c r="AW538" s="447" t="str">
        <f t="shared" si="261"/>
        <v/>
      </c>
      <c r="AX538" s="422" t="str">
        <f t="shared" si="262"/>
        <v/>
      </c>
      <c r="AY538" s="448" t="str">
        <f t="shared" si="263"/>
        <v/>
      </c>
      <c r="AZ538" s="449" t="str">
        <f t="shared" si="264"/>
        <v/>
      </c>
      <c r="BA538" s="450" t="str">
        <f t="shared" si="265"/>
        <v/>
      </c>
      <c r="BB538" s="451" t="str">
        <f t="shared" si="266"/>
        <v/>
      </c>
      <c r="BC538" s="452" t="str">
        <f t="shared" si="267"/>
        <v/>
      </c>
      <c r="BD538" s="451" t="str">
        <f t="shared" si="268"/>
        <v/>
      </c>
      <c r="BE538" s="453" t="str">
        <f t="shared" si="269"/>
        <v/>
      </c>
      <c r="BF538" s="451" t="str">
        <f t="shared" si="270"/>
        <v/>
      </c>
      <c r="BG538" s="452" t="str">
        <f t="shared" si="271"/>
        <v/>
      </c>
      <c r="BH538" s="454" t="str">
        <f t="shared" si="272"/>
        <v/>
      </c>
      <c r="BI538" s="431"/>
      <c r="BQ538" s="455" t="s">
        <v>3417</v>
      </c>
      <c r="BR538" s="36"/>
      <c r="BS538" s="36"/>
      <c r="BT538" s="36"/>
      <c r="BU538" s="36"/>
      <c r="BV538" s="36"/>
      <c r="BW538" s="36"/>
      <c r="BX538" s="36"/>
      <c r="BY538" s="36"/>
      <c r="BZ538" s="36"/>
      <c r="CA538" s="36"/>
      <c r="CB538" s="36"/>
      <c r="CC538" s="36"/>
      <c r="CD538" s="36"/>
      <c r="CE538" s="36"/>
      <c r="CF538" s="36"/>
      <c r="CG538" s="36"/>
      <c r="CH538" s="36"/>
      <c r="CI538" s="36"/>
      <c r="CJ538" s="36"/>
      <c r="CK538" s="36"/>
      <c r="CL538" s="36"/>
      <c r="CM538" s="36"/>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36"/>
      <c r="DL538" s="36"/>
      <c r="DM538" s="36"/>
      <c r="DN538" s="36"/>
      <c r="DO538" s="36"/>
      <c r="DP538" s="36"/>
      <c r="DQ538" s="36"/>
      <c r="DR538" s="36"/>
      <c r="DS538" s="36"/>
      <c r="DT538" s="36"/>
      <c r="DU538" s="36"/>
      <c r="DV538" s="36"/>
      <c r="DW538" s="36"/>
      <c r="DX538" s="36"/>
      <c r="DY538" s="36"/>
      <c r="DZ538" s="36"/>
      <c r="EA538" s="36"/>
      <c r="EB538" s="36"/>
      <c r="EC538" s="36"/>
      <c r="ED538" s="36"/>
      <c r="EE538" s="36"/>
      <c r="EF538" s="36"/>
      <c r="EG538" s="36"/>
      <c r="EH538" s="36"/>
      <c r="EI538" s="36"/>
      <c r="EJ538" s="36"/>
    </row>
    <row r="539" spans="1:140" ht="18.75" x14ac:dyDescent="0.3">
      <c r="A539" s="477"/>
      <c r="B539" s="478"/>
      <c r="C539" s="469">
        <v>526</v>
      </c>
      <c r="D539" s="480"/>
      <c r="E539" s="500"/>
      <c r="F539" s="481"/>
      <c r="G539" s="462"/>
      <c r="H539" s="463"/>
      <c r="I539" s="501"/>
      <c r="J539" s="497"/>
      <c r="K539" s="465"/>
      <c r="L539" s="466"/>
      <c r="M539" s="439"/>
      <c r="N539" s="399" t="str">
        <f t="shared" si="273"/>
        <v/>
      </c>
      <c r="O539" s="484"/>
      <c r="P539" s="484"/>
      <c r="Q539" s="484"/>
      <c r="R539" s="484"/>
      <c r="S539" s="484"/>
      <c r="T539" s="466"/>
      <c r="U539" s="485"/>
      <c r="V539" s="494"/>
      <c r="W539" s="495"/>
      <c r="X539" s="496"/>
      <c r="Y539" s="404">
        <f t="shared" si="242"/>
        <v>0</v>
      </c>
      <c r="Z539" s="405">
        <f t="shared" si="243"/>
        <v>0</v>
      </c>
      <c r="AA539" s="486"/>
      <c r="AB539" s="442">
        <f t="shared" si="244"/>
        <v>0</v>
      </c>
      <c r="AC539" s="487"/>
      <c r="AD539" s="409" t="str">
        <f t="shared" si="245"/>
        <v/>
      </c>
      <c r="AE539" s="410">
        <f t="shared" si="246"/>
        <v>0</v>
      </c>
      <c r="AF539" s="507"/>
      <c r="AG539" s="505"/>
      <c r="AH539" s="489"/>
      <c r="AI539" s="413">
        <f t="shared" si="247"/>
        <v>0</v>
      </c>
      <c r="AJ539" s="414">
        <f t="shared" si="248"/>
        <v>0</v>
      </c>
      <c r="AK539" s="415">
        <f t="shared" si="249"/>
        <v>0</v>
      </c>
      <c r="AL539" s="416">
        <f t="shared" si="250"/>
        <v>0</v>
      </c>
      <c r="AM539" s="416">
        <f t="shared" si="251"/>
        <v>0</v>
      </c>
      <c r="AN539" s="416">
        <f t="shared" si="252"/>
        <v>0</v>
      </c>
      <c r="AO539" s="416">
        <f t="shared" si="253"/>
        <v>0</v>
      </c>
      <c r="AP539" s="476" t="str">
        <f t="shared" si="254"/>
        <v xml:space="preserve"> </v>
      </c>
      <c r="AQ539" s="419" t="str">
        <f t="shared" si="255"/>
        <v xml:space="preserve"> </v>
      </c>
      <c r="AR539" s="419" t="str">
        <f t="shared" si="256"/>
        <v xml:space="preserve"> </v>
      </c>
      <c r="AS539" s="419" t="str">
        <f t="shared" si="257"/>
        <v xml:space="preserve"> </v>
      </c>
      <c r="AT539" s="419" t="str">
        <f t="shared" si="258"/>
        <v xml:space="preserve"> </v>
      </c>
      <c r="AU539" s="419" t="str">
        <f t="shared" si="259"/>
        <v xml:space="preserve"> </v>
      </c>
      <c r="AV539" s="420" t="str">
        <f t="shared" si="260"/>
        <v xml:space="preserve"> </v>
      </c>
      <c r="AW539" s="447" t="str">
        <f t="shared" si="261"/>
        <v/>
      </c>
      <c r="AX539" s="422" t="str">
        <f t="shared" si="262"/>
        <v/>
      </c>
      <c r="AY539" s="448" t="str">
        <f t="shared" si="263"/>
        <v/>
      </c>
      <c r="AZ539" s="449" t="str">
        <f t="shared" si="264"/>
        <v/>
      </c>
      <c r="BA539" s="450" t="str">
        <f t="shared" si="265"/>
        <v/>
      </c>
      <c r="BB539" s="451" t="str">
        <f t="shared" si="266"/>
        <v/>
      </c>
      <c r="BC539" s="452" t="str">
        <f t="shared" si="267"/>
        <v/>
      </c>
      <c r="BD539" s="451" t="str">
        <f t="shared" si="268"/>
        <v/>
      </c>
      <c r="BE539" s="453" t="str">
        <f t="shared" si="269"/>
        <v/>
      </c>
      <c r="BF539" s="451" t="str">
        <f t="shared" si="270"/>
        <v/>
      </c>
      <c r="BG539" s="452" t="str">
        <f t="shared" si="271"/>
        <v/>
      </c>
      <c r="BH539" s="454" t="str">
        <f t="shared" si="272"/>
        <v/>
      </c>
      <c r="BI539" s="431"/>
      <c r="BQ539" s="455" t="s">
        <v>3418</v>
      </c>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36"/>
      <c r="EF539" s="36"/>
      <c r="EG539" s="36"/>
      <c r="EH539" s="36"/>
      <c r="EI539" s="36"/>
      <c r="EJ539" s="36"/>
    </row>
    <row r="540" spans="1:140" ht="18.75" x14ac:dyDescent="0.3">
      <c r="A540" s="477"/>
      <c r="B540" s="478"/>
      <c r="C540" s="479">
        <v>527</v>
      </c>
      <c r="D540" s="480"/>
      <c r="E540" s="500"/>
      <c r="F540" s="481"/>
      <c r="G540" s="462"/>
      <c r="H540" s="463"/>
      <c r="I540" s="501"/>
      <c r="J540" s="497"/>
      <c r="K540" s="465"/>
      <c r="L540" s="466"/>
      <c r="M540" s="439"/>
      <c r="N540" s="399" t="str">
        <f t="shared" si="273"/>
        <v/>
      </c>
      <c r="O540" s="484"/>
      <c r="P540" s="484"/>
      <c r="Q540" s="484"/>
      <c r="R540" s="484"/>
      <c r="S540" s="484"/>
      <c r="T540" s="466"/>
      <c r="U540" s="485"/>
      <c r="V540" s="494"/>
      <c r="W540" s="495"/>
      <c r="X540" s="496"/>
      <c r="Y540" s="404">
        <f t="shared" si="242"/>
        <v>0</v>
      </c>
      <c r="Z540" s="405">
        <f t="shared" si="243"/>
        <v>0</v>
      </c>
      <c r="AA540" s="486"/>
      <c r="AB540" s="442">
        <f t="shared" si="244"/>
        <v>0</v>
      </c>
      <c r="AC540" s="487"/>
      <c r="AD540" s="409" t="str">
        <f t="shared" si="245"/>
        <v/>
      </c>
      <c r="AE540" s="410">
        <f t="shared" si="246"/>
        <v>0</v>
      </c>
      <c r="AF540" s="507"/>
      <c r="AG540" s="505"/>
      <c r="AH540" s="489"/>
      <c r="AI540" s="413">
        <f t="shared" si="247"/>
        <v>0</v>
      </c>
      <c r="AJ540" s="414">
        <f t="shared" si="248"/>
        <v>0</v>
      </c>
      <c r="AK540" s="415">
        <f t="shared" si="249"/>
        <v>0</v>
      </c>
      <c r="AL540" s="416">
        <f t="shared" si="250"/>
        <v>0</v>
      </c>
      <c r="AM540" s="416">
        <f t="shared" si="251"/>
        <v>0</v>
      </c>
      <c r="AN540" s="416">
        <f t="shared" si="252"/>
        <v>0</v>
      </c>
      <c r="AO540" s="416">
        <f t="shared" si="253"/>
        <v>0</v>
      </c>
      <c r="AP540" s="476" t="str">
        <f t="shared" si="254"/>
        <v xml:space="preserve"> </v>
      </c>
      <c r="AQ540" s="419" t="str">
        <f t="shared" si="255"/>
        <v xml:space="preserve"> </v>
      </c>
      <c r="AR540" s="419" t="str">
        <f t="shared" si="256"/>
        <v xml:space="preserve"> </v>
      </c>
      <c r="AS540" s="419" t="str">
        <f t="shared" si="257"/>
        <v xml:space="preserve"> </v>
      </c>
      <c r="AT540" s="419" t="str">
        <f t="shared" si="258"/>
        <v xml:space="preserve"> </v>
      </c>
      <c r="AU540" s="419" t="str">
        <f t="shared" si="259"/>
        <v xml:space="preserve"> </v>
      </c>
      <c r="AV540" s="420" t="str">
        <f t="shared" si="260"/>
        <v xml:space="preserve"> </v>
      </c>
      <c r="AW540" s="447" t="str">
        <f t="shared" si="261"/>
        <v/>
      </c>
      <c r="AX540" s="422" t="str">
        <f t="shared" si="262"/>
        <v/>
      </c>
      <c r="AY540" s="448" t="str">
        <f t="shared" si="263"/>
        <v/>
      </c>
      <c r="AZ540" s="449" t="str">
        <f t="shared" si="264"/>
        <v/>
      </c>
      <c r="BA540" s="450" t="str">
        <f t="shared" si="265"/>
        <v/>
      </c>
      <c r="BB540" s="451" t="str">
        <f t="shared" si="266"/>
        <v/>
      </c>
      <c r="BC540" s="452" t="str">
        <f t="shared" si="267"/>
        <v/>
      </c>
      <c r="BD540" s="451" t="str">
        <f t="shared" si="268"/>
        <v/>
      </c>
      <c r="BE540" s="453" t="str">
        <f t="shared" si="269"/>
        <v/>
      </c>
      <c r="BF540" s="451" t="str">
        <f t="shared" si="270"/>
        <v/>
      </c>
      <c r="BG540" s="452" t="str">
        <f t="shared" si="271"/>
        <v/>
      </c>
      <c r="BH540" s="454" t="str">
        <f t="shared" si="272"/>
        <v/>
      </c>
      <c r="BI540" s="431"/>
      <c r="BQ540" s="455" t="s">
        <v>3419</v>
      </c>
      <c r="BR540" s="36"/>
      <c r="BS540" s="36"/>
      <c r="BT540" s="36"/>
      <c r="BU540" s="36"/>
      <c r="BV540" s="36"/>
      <c r="BW540" s="36"/>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row>
    <row r="541" spans="1:140" ht="18.75" x14ac:dyDescent="0.3">
      <c r="A541" s="477"/>
      <c r="B541" s="478"/>
      <c r="C541" s="479">
        <v>528</v>
      </c>
      <c r="D541" s="498"/>
      <c r="E541" s="515"/>
      <c r="F541" s="481"/>
      <c r="G541" s="462"/>
      <c r="H541" s="463"/>
      <c r="I541" s="501"/>
      <c r="J541" s="497"/>
      <c r="K541" s="465"/>
      <c r="L541" s="466"/>
      <c r="M541" s="439"/>
      <c r="N541" s="399" t="str">
        <f t="shared" si="273"/>
        <v/>
      </c>
      <c r="O541" s="484"/>
      <c r="P541" s="484"/>
      <c r="Q541" s="484"/>
      <c r="R541" s="484"/>
      <c r="S541" s="484"/>
      <c r="T541" s="466"/>
      <c r="U541" s="485"/>
      <c r="V541" s="494"/>
      <c r="W541" s="495"/>
      <c r="X541" s="496"/>
      <c r="Y541" s="404">
        <f t="shared" si="242"/>
        <v>0</v>
      </c>
      <c r="Z541" s="405">
        <f t="shared" si="243"/>
        <v>0</v>
      </c>
      <c r="AA541" s="486"/>
      <c r="AB541" s="442">
        <f t="shared" si="244"/>
        <v>0</v>
      </c>
      <c r="AC541" s="487"/>
      <c r="AD541" s="409" t="str">
        <f t="shared" si="245"/>
        <v/>
      </c>
      <c r="AE541" s="410">
        <f t="shared" si="246"/>
        <v>0</v>
      </c>
      <c r="AF541" s="507"/>
      <c r="AG541" s="505"/>
      <c r="AH541" s="489"/>
      <c r="AI541" s="413">
        <f t="shared" si="247"/>
        <v>0</v>
      </c>
      <c r="AJ541" s="414">
        <f t="shared" si="248"/>
        <v>0</v>
      </c>
      <c r="AK541" s="415">
        <f t="shared" si="249"/>
        <v>0</v>
      </c>
      <c r="AL541" s="416">
        <f t="shared" si="250"/>
        <v>0</v>
      </c>
      <c r="AM541" s="416">
        <f t="shared" si="251"/>
        <v>0</v>
      </c>
      <c r="AN541" s="416">
        <f t="shared" si="252"/>
        <v>0</v>
      </c>
      <c r="AO541" s="416">
        <f t="shared" si="253"/>
        <v>0</v>
      </c>
      <c r="AP541" s="476" t="str">
        <f t="shared" si="254"/>
        <v xml:space="preserve"> </v>
      </c>
      <c r="AQ541" s="419" t="str">
        <f t="shared" si="255"/>
        <v xml:space="preserve"> </v>
      </c>
      <c r="AR541" s="419" t="str">
        <f t="shared" si="256"/>
        <v xml:space="preserve"> </v>
      </c>
      <c r="AS541" s="419" t="str">
        <f t="shared" si="257"/>
        <v xml:space="preserve"> </v>
      </c>
      <c r="AT541" s="419" t="str">
        <f t="shared" si="258"/>
        <v xml:space="preserve"> </v>
      </c>
      <c r="AU541" s="419" t="str">
        <f t="shared" si="259"/>
        <v xml:space="preserve"> </v>
      </c>
      <c r="AV541" s="420" t="str">
        <f t="shared" si="260"/>
        <v xml:space="preserve"> </v>
      </c>
      <c r="AW541" s="447" t="str">
        <f t="shared" si="261"/>
        <v/>
      </c>
      <c r="AX541" s="422" t="str">
        <f t="shared" si="262"/>
        <v/>
      </c>
      <c r="AY541" s="448" t="str">
        <f t="shared" si="263"/>
        <v/>
      </c>
      <c r="AZ541" s="449" t="str">
        <f t="shared" si="264"/>
        <v/>
      </c>
      <c r="BA541" s="450" t="str">
        <f t="shared" si="265"/>
        <v/>
      </c>
      <c r="BB541" s="451" t="str">
        <f t="shared" si="266"/>
        <v/>
      </c>
      <c r="BC541" s="452" t="str">
        <f t="shared" si="267"/>
        <v/>
      </c>
      <c r="BD541" s="451" t="str">
        <f t="shared" si="268"/>
        <v/>
      </c>
      <c r="BE541" s="453" t="str">
        <f t="shared" si="269"/>
        <v/>
      </c>
      <c r="BF541" s="451" t="str">
        <f t="shared" si="270"/>
        <v/>
      </c>
      <c r="BG541" s="452" t="str">
        <f t="shared" si="271"/>
        <v/>
      </c>
      <c r="BH541" s="454" t="str">
        <f t="shared" si="272"/>
        <v/>
      </c>
      <c r="BI541" s="431"/>
      <c r="BQ541" s="455" t="s">
        <v>3420</v>
      </c>
      <c r="BR541" s="36"/>
      <c r="BS541" s="36"/>
      <c r="BT541" s="36"/>
      <c r="BU541" s="36"/>
      <c r="BV541" s="36"/>
      <c r="BW541" s="36"/>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c r="DL541" s="36"/>
      <c r="DM541" s="36"/>
      <c r="DN541" s="36"/>
      <c r="DO541" s="36"/>
      <c r="DP541" s="36"/>
      <c r="DQ541" s="36"/>
      <c r="DR541" s="36"/>
      <c r="DS541" s="36"/>
      <c r="DT541" s="36"/>
      <c r="DU541" s="36"/>
      <c r="DV541" s="36"/>
      <c r="DW541" s="36"/>
      <c r="DX541" s="36"/>
      <c r="DY541" s="36"/>
      <c r="DZ541" s="36"/>
      <c r="EA541" s="36"/>
      <c r="EB541" s="36"/>
      <c r="EC541" s="36"/>
      <c r="ED541" s="36"/>
      <c r="EE541" s="36"/>
      <c r="EF541" s="36"/>
      <c r="EG541" s="36"/>
      <c r="EH541" s="36"/>
      <c r="EI541" s="36"/>
      <c r="EJ541" s="36"/>
    </row>
    <row r="542" spans="1:140" ht="18.75" x14ac:dyDescent="0.3">
      <c r="A542" s="477"/>
      <c r="B542" s="478"/>
      <c r="C542" s="469">
        <v>529</v>
      </c>
      <c r="D542" s="480"/>
      <c r="E542" s="500"/>
      <c r="F542" s="481"/>
      <c r="G542" s="462"/>
      <c r="H542" s="463"/>
      <c r="I542" s="501"/>
      <c r="J542" s="497"/>
      <c r="K542" s="465"/>
      <c r="L542" s="466"/>
      <c r="M542" s="439"/>
      <c r="N542" s="399" t="str">
        <f t="shared" si="273"/>
        <v/>
      </c>
      <c r="O542" s="484"/>
      <c r="P542" s="484"/>
      <c r="Q542" s="484"/>
      <c r="R542" s="484"/>
      <c r="S542" s="484"/>
      <c r="T542" s="466"/>
      <c r="U542" s="485"/>
      <c r="V542" s="494"/>
      <c r="W542" s="495"/>
      <c r="X542" s="496"/>
      <c r="Y542" s="404">
        <f t="shared" si="242"/>
        <v>0</v>
      </c>
      <c r="Z542" s="405">
        <f t="shared" si="243"/>
        <v>0</v>
      </c>
      <c r="AA542" s="486"/>
      <c r="AB542" s="442">
        <f t="shared" si="244"/>
        <v>0</v>
      </c>
      <c r="AC542" s="487"/>
      <c r="AD542" s="409" t="str">
        <f t="shared" si="245"/>
        <v/>
      </c>
      <c r="AE542" s="410">
        <f t="shared" si="246"/>
        <v>0</v>
      </c>
      <c r="AF542" s="507"/>
      <c r="AG542" s="505"/>
      <c r="AH542" s="489"/>
      <c r="AI542" s="413">
        <f t="shared" si="247"/>
        <v>0</v>
      </c>
      <c r="AJ542" s="414">
        <f t="shared" si="248"/>
        <v>0</v>
      </c>
      <c r="AK542" s="415">
        <f t="shared" si="249"/>
        <v>0</v>
      </c>
      <c r="AL542" s="416">
        <f t="shared" si="250"/>
        <v>0</v>
      </c>
      <c r="AM542" s="416">
        <f t="shared" si="251"/>
        <v>0</v>
      </c>
      <c r="AN542" s="416">
        <f t="shared" si="252"/>
        <v>0</v>
      </c>
      <c r="AO542" s="416">
        <f t="shared" si="253"/>
        <v>0</v>
      </c>
      <c r="AP542" s="476" t="str">
        <f t="shared" si="254"/>
        <v xml:space="preserve"> </v>
      </c>
      <c r="AQ542" s="419" t="str">
        <f t="shared" si="255"/>
        <v xml:space="preserve"> </v>
      </c>
      <c r="AR542" s="419" t="str">
        <f t="shared" si="256"/>
        <v xml:space="preserve"> </v>
      </c>
      <c r="AS542" s="419" t="str">
        <f t="shared" si="257"/>
        <v xml:space="preserve"> </v>
      </c>
      <c r="AT542" s="419" t="str">
        <f t="shared" si="258"/>
        <v xml:space="preserve"> </v>
      </c>
      <c r="AU542" s="419" t="str">
        <f t="shared" si="259"/>
        <v xml:space="preserve"> </v>
      </c>
      <c r="AV542" s="420" t="str">
        <f t="shared" si="260"/>
        <v xml:space="preserve"> </v>
      </c>
      <c r="AW542" s="447" t="str">
        <f t="shared" si="261"/>
        <v/>
      </c>
      <c r="AX542" s="422" t="str">
        <f t="shared" si="262"/>
        <v/>
      </c>
      <c r="AY542" s="448" t="str">
        <f t="shared" si="263"/>
        <v/>
      </c>
      <c r="AZ542" s="449" t="str">
        <f t="shared" si="264"/>
        <v/>
      </c>
      <c r="BA542" s="450" t="str">
        <f t="shared" si="265"/>
        <v/>
      </c>
      <c r="BB542" s="451" t="str">
        <f t="shared" si="266"/>
        <v/>
      </c>
      <c r="BC542" s="452" t="str">
        <f t="shared" si="267"/>
        <v/>
      </c>
      <c r="BD542" s="451" t="str">
        <f t="shared" si="268"/>
        <v/>
      </c>
      <c r="BE542" s="453" t="str">
        <f t="shared" si="269"/>
        <v/>
      </c>
      <c r="BF542" s="451" t="str">
        <f t="shared" si="270"/>
        <v/>
      </c>
      <c r="BG542" s="452" t="str">
        <f t="shared" si="271"/>
        <v/>
      </c>
      <c r="BH542" s="454" t="str">
        <f t="shared" si="272"/>
        <v/>
      </c>
      <c r="BI542" s="431"/>
      <c r="BQ542" s="455" t="s">
        <v>3421</v>
      </c>
      <c r="BR542" s="36"/>
      <c r="BS542" s="36"/>
      <c r="BT542" s="36"/>
      <c r="BU542" s="36"/>
      <c r="BV542" s="36"/>
      <c r="BW542" s="36"/>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c r="DL542" s="36"/>
      <c r="DM542" s="36"/>
      <c r="DN542" s="36"/>
      <c r="DO542" s="36"/>
      <c r="DP542" s="36"/>
      <c r="DQ542" s="36"/>
      <c r="DR542" s="36"/>
      <c r="DS542" s="36"/>
      <c r="DT542" s="36"/>
      <c r="DU542" s="36"/>
      <c r="DV542" s="36"/>
      <c r="DW542" s="36"/>
      <c r="DX542" s="36"/>
      <c r="DY542" s="36"/>
      <c r="DZ542" s="36"/>
      <c r="EA542" s="36"/>
      <c r="EB542" s="36"/>
      <c r="EC542" s="36"/>
      <c r="ED542" s="36"/>
      <c r="EE542" s="36"/>
      <c r="EF542" s="36"/>
      <c r="EG542" s="36"/>
      <c r="EH542" s="36"/>
      <c r="EI542" s="36"/>
      <c r="EJ542" s="36"/>
    </row>
    <row r="543" spans="1:140" ht="18.75" x14ac:dyDescent="0.3">
      <c r="A543" s="477"/>
      <c r="B543" s="478"/>
      <c r="C543" s="479">
        <v>530</v>
      </c>
      <c r="D543" s="480"/>
      <c r="E543" s="500"/>
      <c r="F543" s="481"/>
      <c r="G543" s="462"/>
      <c r="H543" s="463"/>
      <c r="I543" s="501"/>
      <c r="J543" s="497"/>
      <c r="K543" s="465"/>
      <c r="L543" s="466"/>
      <c r="M543" s="439"/>
      <c r="N543" s="399" t="str">
        <f t="shared" si="273"/>
        <v/>
      </c>
      <c r="O543" s="484"/>
      <c r="P543" s="484"/>
      <c r="Q543" s="484"/>
      <c r="R543" s="484"/>
      <c r="S543" s="484"/>
      <c r="T543" s="466"/>
      <c r="U543" s="485"/>
      <c r="V543" s="494"/>
      <c r="W543" s="495"/>
      <c r="X543" s="496"/>
      <c r="Y543" s="404">
        <f t="shared" si="242"/>
        <v>0</v>
      </c>
      <c r="Z543" s="405">
        <f t="shared" si="243"/>
        <v>0</v>
      </c>
      <c r="AA543" s="486"/>
      <c r="AB543" s="442">
        <f t="shared" si="244"/>
        <v>0</v>
      </c>
      <c r="AC543" s="487"/>
      <c r="AD543" s="409" t="str">
        <f t="shared" si="245"/>
        <v/>
      </c>
      <c r="AE543" s="410">
        <f t="shared" si="246"/>
        <v>0</v>
      </c>
      <c r="AF543" s="507"/>
      <c r="AG543" s="505"/>
      <c r="AH543" s="489"/>
      <c r="AI543" s="413">
        <f t="shared" si="247"/>
        <v>0</v>
      </c>
      <c r="AJ543" s="414">
        <f t="shared" si="248"/>
        <v>0</v>
      </c>
      <c r="AK543" s="415">
        <f t="shared" si="249"/>
        <v>0</v>
      </c>
      <c r="AL543" s="416">
        <f t="shared" si="250"/>
        <v>0</v>
      </c>
      <c r="AM543" s="416">
        <f t="shared" si="251"/>
        <v>0</v>
      </c>
      <c r="AN543" s="416">
        <f t="shared" si="252"/>
        <v>0</v>
      </c>
      <c r="AO543" s="416">
        <f t="shared" si="253"/>
        <v>0</v>
      </c>
      <c r="AP543" s="476" t="str">
        <f t="shared" si="254"/>
        <v xml:space="preserve"> </v>
      </c>
      <c r="AQ543" s="419" t="str">
        <f t="shared" si="255"/>
        <v xml:space="preserve"> </v>
      </c>
      <c r="AR543" s="419" t="str">
        <f t="shared" si="256"/>
        <v xml:space="preserve"> </v>
      </c>
      <c r="AS543" s="419" t="str">
        <f t="shared" si="257"/>
        <v xml:space="preserve"> </v>
      </c>
      <c r="AT543" s="419" t="str">
        <f t="shared" si="258"/>
        <v xml:space="preserve"> </v>
      </c>
      <c r="AU543" s="419" t="str">
        <f t="shared" si="259"/>
        <v xml:space="preserve"> </v>
      </c>
      <c r="AV543" s="420" t="str">
        <f t="shared" si="260"/>
        <v xml:space="preserve"> </v>
      </c>
      <c r="AW543" s="447" t="str">
        <f t="shared" si="261"/>
        <v/>
      </c>
      <c r="AX543" s="422" t="str">
        <f t="shared" si="262"/>
        <v/>
      </c>
      <c r="AY543" s="448" t="str">
        <f t="shared" si="263"/>
        <v/>
      </c>
      <c r="AZ543" s="449" t="str">
        <f t="shared" si="264"/>
        <v/>
      </c>
      <c r="BA543" s="450" t="str">
        <f t="shared" si="265"/>
        <v/>
      </c>
      <c r="BB543" s="451" t="str">
        <f t="shared" si="266"/>
        <v/>
      </c>
      <c r="BC543" s="452" t="str">
        <f t="shared" si="267"/>
        <v/>
      </c>
      <c r="BD543" s="451" t="str">
        <f t="shared" si="268"/>
        <v/>
      </c>
      <c r="BE543" s="453" t="str">
        <f t="shared" si="269"/>
        <v/>
      </c>
      <c r="BF543" s="451" t="str">
        <f t="shared" si="270"/>
        <v/>
      </c>
      <c r="BG543" s="452" t="str">
        <f t="shared" si="271"/>
        <v/>
      </c>
      <c r="BH543" s="454" t="str">
        <f t="shared" si="272"/>
        <v/>
      </c>
      <c r="BI543" s="431"/>
      <c r="BQ543" s="455" t="s">
        <v>3422</v>
      </c>
      <c r="BR543" s="36"/>
      <c r="BS543" s="36"/>
      <c r="BT543" s="36"/>
      <c r="BU543" s="36"/>
      <c r="BV543" s="36"/>
      <c r="BW543" s="36"/>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c r="DL543" s="36"/>
      <c r="DM543" s="36"/>
      <c r="DN543" s="36"/>
      <c r="DO543" s="36"/>
      <c r="DP543" s="36"/>
      <c r="DQ543" s="36"/>
      <c r="DR543" s="36"/>
      <c r="DS543" s="36"/>
      <c r="DT543" s="36"/>
      <c r="DU543" s="36"/>
      <c r="DV543" s="36"/>
      <c r="DW543" s="36"/>
      <c r="DX543" s="36"/>
      <c r="DY543" s="36"/>
      <c r="DZ543" s="36"/>
      <c r="EA543" s="36"/>
      <c r="EB543" s="36"/>
      <c r="EC543" s="36"/>
      <c r="ED543" s="36"/>
      <c r="EE543" s="36"/>
      <c r="EF543" s="36"/>
      <c r="EG543" s="36"/>
      <c r="EH543" s="36"/>
      <c r="EI543" s="36"/>
      <c r="EJ543" s="36"/>
    </row>
    <row r="544" spans="1:140" ht="18.75" x14ac:dyDescent="0.3">
      <c r="A544" s="477"/>
      <c r="B544" s="478"/>
      <c r="C544" s="469">
        <v>531</v>
      </c>
      <c r="D544" s="480"/>
      <c r="E544" s="500"/>
      <c r="F544" s="481"/>
      <c r="G544" s="462"/>
      <c r="H544" s="463"/>
      <c r="I544" s="501"/>
      <c r="J544" s="497"/>
      <c r="K544" s="465"/>
      <c r="L544" s="466"/>
      <c r="M544" s="439"/>
      <c r="N544" s="399" t="str">
        <f t="shared" si="273"/>
        <v/>
      </c>
      <c r="O544" s="484"/>
      <c r="P544" s="484"/>
      <c r="Q544" s="484"/>
      <c r="R544" s="484"/>
      <c r="S544" s="484"/>
      <c r="T544" s="466"/>
      <c r="U544" s="485"/>
      <c r="V544" s="494"/>
      <c r="W544" s="495"/>
      <c r="X544" s="496"/>
      <c r="Y544" s="404">
        <f t="shared" si="242"/>
        <v>0</v>
      </c>
      <c r="Z544" s="405">
        <f t="shared" si="243"/>
        <v>0</v>
      </c>
      <c r="AA544" s="486"/>
      <c r="AB544" s="442">
        <f t="shared" si="244"/>
        <v>0</v>
      </c>
      <c r="AC544" s="487"/>
      <c r="AD544" s="409" t="str">
        <f t="shared" si="245"/>
        <v/>
      </c>
      <c r="AE544" s="410">
        <f t="shared" si="246"/>
        <v>0</v>
      </c>
      <c r="AF544" s="507"/>
      <c r="AG544" s="505"/>
      <c r="AH544" s="489"/>
      <c r="AI544" s="413">
        <f t="shared" si="247"/>
        <v>0</v>
      </c>
      <c r="AJ544" s="414">
        <f t="shared" si="248"/>
        <v>0</v>
      </c>
      <c r="AK544" s="415">
        <f t="shared" si="249"/>
        <v>0</v>
      </c>
      <c r="AL544" s="416">
        <f t="shared" si="250"/>
        <v>0</v>
      </c>
      <c r="AM544" s="416">
        <f t="shared" si="251"/>
        <v>0</v>
      </c>
      <c r="AN544" s="416">
        <f t="shared" si="252"/>
        <v>0</v>
      </c>
      <c r="AO544" s="416">
        <f t="shared" si="253"/>
        <v>0</v>
      </c>
      <c r="AP544" s="476" t="str">
        <f t="shared" si="254"/>
        <v xml:space="preserve"> </v>
      </c>
      <c r="AQ544" s="419" t="str">
        <f t="shared" si="255"/>
        <v xml:space="preserve"> </v>
      </c>
      <c r="AR544" s="419" t="str">
        <f t="shared" si="256"/>
        <v xml:space="preserve"> </v>
      </c>
      <c r="AS544" s="419" t="str">
        <f t="shared" si="257"/>
        <v xml:space="preserve"> </v>
      </c>
      <c r="AT544" s="419" t="str">
        <f t="shared" si="258"/>
        <v xml:space="preserve"> </v>
      </c>
      <c r="AU544" s="419" t="str">
        <f t="shared" si="259"/>
        <v xml:space="preserve"> </v>
      </c>
      <c r="AV544" s="420" t="str">
        <f t="shared" si="260"/>
        <v xml:space="preserve"> </v>
      </c>
      <c r="AW544" s="447" t="str">
        <f t="shared" si="261"/>
        <v/>
      </c>
      <c r="AX544" s="422" t="str">
        <f t="shared" si="262"/>
        <v/>
      </c>
      <c r="AY544" s="448" t="str">
        <f t="shared" si="263"/>
        <v/>
      </c>
      <c r="AZ544" s="449" t="str">
        <f t="shared" si="264"/>
        <v/>
      </c>
      <c r="BA544" s="450" t="str">
        <f t="shared" si="265"/>
        <v/>
      </c>
      <c r="BB544" s="451" t="str">
        <f t="shared" si="266"/>
        <v/>
      </c>
      <c r="BC544" s="452" t="str">
        <f t="shared" si="267"/>
        <v/>
      </c>
      <c r="BD544" s="451" t="str">
        <f t="shared" si="268"/>
        <v/>
      </c>
      <c r="BE544" s="453" t="str">
        <f t="shared" si="269"/>
        <v/>
      </c>
      <c r="BF544" s="451" t="str">
        <f t="shared" si="270"/>
        <v/>
      </c>
      <c r="BG544" s="452" t="str">
        <f t="shared" si="271"/>
        <v/>
      </c>
      <c r="BH544" s="454" t="str">
        <f t="shared" si="272"/>
        <v/>
      </c>
      <c r="BI544" s="431"/>
      <c r="BQ544" s="455" t="s">
        <v>3423</v>
      </c>
      <c r="BR544" s="36"/>
      <c r="BS544" s="36"/>
      <c r="BT544" s="36"/>
      <c r="BU544" s="36"/>
      <c r="BV544" s="36"/>
      <c r="BW544" s="36"/>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c r="DL544" s="36"/>
      <c r="DM544" s="36"/>
      <c r="DN544" s="36"/>
      <c r="DO544" s="36"/>
      <c r="DP544" s="36"/>
      <c r="DQ544" s="36"/>
      <c r="DR544" s="36"/>
      <c r="DS544" s="36"/>
      <c r="DT544" s="36"/>
      <c r="DU544" s="36"/>
      <c r="DV544" s="36"/>
      <c r="DW544" s="36"/>
      <c r="DX544" s="36"/>
      <c r="DY544" s="36"/>
      <c r="DZ544" s="36"/>
      <c r="EA544" s="36"/>
      <c r="EB544" s="36"/>
      <c r="EC544" s="36"/>
      <c r="ED544" s="36"/>
      <c r="EE544" s="36"/>
      <c r="EF544" s="36"/>
      <c r="EG544" s="36"/>
      <c r="EH544" s="36"/>
      <c r="EI544" s="36"/>
      <c r="EJ544" s="36"/>
    </row>
    <row r="545" spans="1:140" ht="18.75" x14ac:dyDescent="0.3">
      <c r="A545" s="477"/>
      <c r="B545" s="478"/>
      <c r="C545" s="479">
        <v>532</v>
      </c>
      <c r="D545" s="498"/>
      <c r="E545" s="515"/>
      <c r="F545" s="481"/>
      <c r="G545" s="462"/>
      <c r="H545" s="463"/>
      <c r="I545" s="501"/>
      <c r="J545" s="497"/>
      <c r="K545" s="465"/>
      <c r="L545" s="466"/>
      <c r="M545" s="439"/>
      <c r="N545" s="399" t="str">
        <f t="shared" si="273"/>
        <v/>
      </c>
      <c r="O545" s="484"/>
      <c r="P545" s="484"/>
      <c r="Q545" s="484"/>
      <c r="R545" s="484"/>
      <c r="S545" s="484"/>
      <c r="T545" s="466"/>
      <c r="U545" s="485"/>
      <c r="V545" s="494"/>
      <c r="W545" s="495"/>
      <c r="X545" s="496"/>
      <c r="Y545" s="404">
        <f t="shared" si="242"/>
        <v>0</v>
      </c>
      <c r="Z545" s="405">
        <f t="shared" si="243"/>
        <v>0</v>
      </c>
      <c r="AA545" s="486"/>
      <c r="AB545" s="442">
        <f t="shared" si="244"/>
        <v>0</v>
      </c>
      <c r="AC545" s="487"/>
      <c r="AD545" s="409" t="str">
        <f t="shared" si="245"/>
        <v/>
      </c>
      <c r="AE545" s="410">
        <f t="shared" si="246"/>
        <v>0</v>
      </c>
      <c r="AF545" s="507"/>
      <c r="AG545" s="505"/>
      <c r="AH545" s="489"/>
      <c r="AI545" s="413">
        <f t="shared" si="247"/>
        <v>0</v>
      </c>
      <c r="AJ545" s="414">
        <f t="shared" si="248"/>
        <v>0</v>
      </c>
      <c r="AK545" s="415">
        <f t="shared" si="249"/>
        <v>0</v>
      </c>
      <c r="AL545" s="416">
        <f t="shared" si="250"/>
        <v>0</v>
      </c>
      <c r="AM545" s="416">
        <f t="shared" si="251"/>
        <v>0</v>
      </c>
      <c r="AN545" s="416">
        <f t="shared" si="252"/>
        <v>0</v>
      </c>
      <c r="AO545" s="416">
        <f t="shared" si="253"/>
        <v>0</v>
      </c>
      <c r="AP545" s="476" t="str">
        <f t="shared" si="254"/>
        <v xml:space="preserve"> </v>
      </c>
      <c r="AQ545" s="419" t="str">
        <f t="shared" si="255"/>
        <v xml:space="preserve"> </v>
      </c>
      <c r="AR545" s="419" t="str">
        <f t="shared" si="256"/>
        <v xml:space="preserve"> </v>
      </c>
      <c r="AS545" s="419" t="str">
        <f t="shared" si="257"/>
        <v xml:space="preserve"> </v>
      </c>
      <c r="AT545" s="419" t="str">
        <f t="shared" si="258"/>
        <v xml:space="preserve"> </v>
      </c>
      <c r="AU545" s="419" t="str">
        <f t="shared" si="259"/>
        <v xml:space="preserve"> </v>
      </c>
      <c r="AV545" s="420" t="str">
        <f t="shared" si="260"/>
        <v xml:space="preserve"> </v>
      </c>
      <c r="AW545" s="447" t="str">
        <f t="shared" si="261"/>
        <v/>
      </c>
      <c r="AX545" s="422" t="str">
        <f t="shared" si="262"/>
        <v/>
      </c>
      <c r="AY545" s="448" t="str">
        <f t="shared" si="263"/>
        <v/>
      </c>
      <c r="AZ545" s="449" t="str">
        <f t="shared" si="264"/>
        <v/>
      </c>
      <c r="BA545" s="450" t="str">
        <f t="shared" si="265"/>
        <v/>
      </c>
      <c r="BB545" s="451" t="str">
        <f t="shared" si="266"/>
        <v/>
      </c>
      <c r="BC545" s="452" t="str">
        <f t="shared" si="267"/>
        <v/>
      </c>
      <c r="BD545" s="451" t="str">
        <f t="shared" si="268"/>
        <v/>
      </c>
      <c r="BE545" s="453" t="str">
        <f t="shared" si="269"/>
        <v/>
      </c>
      <c r="BF545" s="451" t="str">
        <f t="shared" si="270"/>
        <v/>
      </c>
      <c r="BG545" s="452" t="str">
        <f t="shared" si="271"/>
        <v/>
      </c>
      <c r="BH545" s="454" t="str">
        <f t="shared" si="272"/>
        <v/>
      </c>
      <c r="BI545" s="431"/>
      <c r="BQ545" s="455" t="s">
        <v>3424</v>
      </c>
      <c r="BR545" s="36"/>
      <c r="BS545" s="36"/>
      <c r="BT545" s="36"/>
      <c r="BU545" s="36"/>
      <c r="BV545" s="36"/>
      <c r="BW545" s="36"/>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c r="CY545" s="36"/>
      <c r="CZ545" s="36"/>
      <c r="DA545" s="36"/>
      <c r="DB545" s="36"/>
      <c r="DC545" s="36"/>
      <c r="DD545" s="36"/>
      <c r="DE545" s="36"/>
      <c r="DF545" s="36"/>
      <c r="DG545" s="36"/>
      <c r="DH545" s="36"/>
      <c r="DI545" s="36"/>
      <c r="DJ545" s="36"/>
      <c r="DK545" s="36"/>
      <c r="DL545" s="36"/>
      <c r="DM545" s="36"/>
      <c r="DN545" s="36"/>
      <c r="DO545" s="36"/>
      <c r="DP545" s="36"/>
      <c r="DQ545" s="36"/>
      <c r="DR545" s="36"/>
      <c r="DS545" s="36"/>
      <c r="DT545" s="36"/>
      <c r="DU545" s="36"/>
      <c r="DV545" s="36"/>
      <c r="DW545" s="36"/>
      <c r="DX545" s="36"/>
      <c r="DY545" s="36"/>
      <c r="DZ545" s="36"/>
      <c r="EA545" s="36"/>
      <c r="EB545" s="36"/>
      <c r="EC545" s="36"/>
      <c r="ED545" s="36"/>
      <c r="EE545" s="36"/>
      <c r="EF545" s="36"/>
      <c r="EG545" s="36"/>
      <c r="EH545" s="36"/>
      <c r="EI545" s="36"/>
      <c r="EJ545" s="36"/>
    </row>
    <row r="546" spans="1:140" ht="18.75" x14ac:dyDescent="0.3">
      <c r="A546" s="477"/>
      <c r="B546" s="478"/>
      <c r="C546" s="479">
        <v>533</v>
      </c>
      <c r="D546" s="480"/>
      <c r="E546" s="500"/>
      <c r="F546" s="481"/>
      <c r="G546" s="462"/>
      <c r="H546" s="463"/>
      <c r="I546" s="501"/>
      <c r="J546" s="497"/>
      <c r="K546" s="465"/>
      <c r="L546" s="466"/>
      <c r="M546" s="439"/>
      <c r="N546" s="399" t="str">
        <f t="shared" si="273"/>
        <v/>
      </c>
      <c r="O546" s="484"/>
      <c r="P546" s="484"/>
      <c r="Q546" s="484"/>
      <c r="R546" s="484"/>
      <c r="S546" s="484"/>
      <c r="T546" s="466"/>
      <c r="U546" s="485"/>
      <c r="V546" s="494"/>
      <c r="W546" s="495"/>
      <c r="X546" s="496"/>
      <c r="Y546" s="404">
        <f t="shared" si="242"/>
        <v>0</v>
      </c>
      <c r="Z546" s="405">
        <f t="shared" si="243"/>
        <v>0</v>
      </c>
      <c r="AA546" s="486"/>
      <c r="AB546" s="442">
        <f t="shared" si="244"/>
        <v>0</v>
      </c>
      <c r="AC546" s="487"/>
      <c r="AD546" s="409" t="str">
        <f t="shared" si="245"/>
        <v/>
      </c>
      <c r="AE546" s="410">
        <f t="shared" si="246"/>
        <v>0</v>
      </c>
      <c r="AF546" s="507"/>
      <c r="AG546" s="505"/>
      <c r="AH546" s="489"/>
      <c r="AI546" s="413">
        <f t="shared" si="247"/>
        <v>0</v>
      </c>
      <c r="AJ546" s="414">
        <f t="shared" si="248"/>
        <v>0</v>
      </c>
      <c r="AK546" s="415">
        <f t="shared" si="249"/>
        <v>0</v>
      </c>
      <c r="AL546" s="416">
        <f t="shared" si="250"/>
        <v>0</v>
      </c>
      <c r="AM546" s="416">
        <f t="shared" si="251"/>
        <v>0</v>
      </c>
      <c r="AN546" s="416">
        <f t="shared" si="252"/>
        <v>0</v>
      </c>
      <c r="AO546" s="416">
        <f t="shared" si="253"/>
        <v>0</v>
      </c>
      <c r="AP546" s="476" t="str">
        <f t="shared" si="254"/>
        <v xml:space="preserve"> </v>
      </c>
      <c r="AQ546" s="419" t="str">
        <f t="shared" si="255"/>
        <v xml:space="preserve"> </v>
      </c>
      <c r="AR546" s="419" t="str">
        <f t="shared" si="256"/>
        <v xml:space="preserve"> </v>
      </c>
      <c r="AS546" s="419" t="str">
        <f t="shared" si="257"/>
        <v xml:space="preserve"> </v>
      </c>
      <c r="AT546" s="419" t="str">
        <f t="shared" si="258"/>
        <v xml:space="preserve"> </v>
      </c>
      <c r="AU546" s="419" t="str">
        <f t="shared" si="259"/>
        <v xml:space="preserve"> </v>
      </c>
      <c r="AV546" s="420" t="str">
        <f t="shared" si="260"/>
        <v xml:space="preserve"> </v>
      </c>
      <c r="AW546" s="447" t="str">
        <f t="shared" si="261"/>
        <v/>
      </c>
      <c r="AX546" s="422" t="str">
        <f t="shared" si="262"/>
        <v/>
      </c>
      <c r="AY546" s="448" t="str">
        <f t="shared" si="263"/>
        <v/>
      </c>
      <c r="AZ546" s="449" t="str">
        <f t="shared" si="264"/>
        <v/>
      </c>
      <c r="BA546" s="450" t="str">
        <f t="shared" si="265"/>
        <v/>
      </c>
      <c r="BB546" s="451" t="str">
        <f t="shared" si="266"/>
        <v/>
      </c>
      <c r="BC546" s="452" t="str">
        <f t="shared" si="267"/>
        <v/>
      </c>
      <c r="BD546" s="451" t="str">
        <f t="shared" si="268"/>
        <v/>
      </c>
      <c r="BE546" s="453" t="str">
        <f t="shared" si="269"/>
        <v/>
      </c>
      <c r="BF546" s="451" t="str">
        <f t="shared" si="270"/>
        <v/>
      </c>
      <c r="BG546" s="452" t="str">
        <f t="shared" si="271"/>
        <v/>
      </c>
      <c r="BH546" s="454" t="str">
        <f t="shared" si="272"/>
        <v/>
      </c>
      <c r="BI546" s="431"/>
      <c r="BQ546" s="455" t="s">
        <v>3425</v>
      </c>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row>
    <row r="547" spans="1:140" ht="18.75" x14ac:dyDescent="0.3">
      <c r="A547" s="477"/>
      <c r="B547" s="478"/>
      <c r="C547" s="469">
        <v>534</v>
      </c>
      <c r="D547" s="480"/>
      <c r="E547" s="500"/>
      <c r="F547" s="481"/>
      <c r="G547" s="462"/>
      <c r="H547" s="463"/>
      <c r="I547" s="501"/>
      <c r="J547" s="497"/>
      <c r="K547" s="465"/>
      <c r="L547" s="466"/>
      <c r="M547" s="439"/>
      <c r="N547" s="399" t="str">
        <f t="shared" si="273"/>
        <v/>
      </c>
      <c r="O547" s="484"/>
      <c r="P547" s="484"/>
      <c r="Q547" s="484"/>
      <c r="R547" s="484"/>
      <c r="S547" s="484"/>
      <c r="T547" s="466"/>
      <c r="U547" s="485"/>
      <c r="V547" s="494"/>
      <c r="W547" s="495"/>
      <c r="X547" s="496"/>
      <c r="Y547" s="404">
        <f t="shared" si="242"/>
        <v>0</v>
      </c>
      <c r="Z547" s="405">
        <f t="shared" si="243"/>
        <v>0</v>
      </c>
      <c r="AA547" s="486"/>
      <c r="AB547" s="442">
        <f t="shared" si="244"/>
        <v>0</v>
      </c>
      <c r="AC547" s="487"/>
      <c r="AD547" s="409" t="str">
        <f t="shared" si="245"/>
        <v/>
      </c>
      <c r="AE547" s="410">
        <f t="shared" si="246"/>
        <v>0</v>
      </c>
      <c r="AF547" s="507"/>
      <c r="AG547" s="505"/>
      <c r="AH547" s="489"/>
      <c r="AI547" s="413">
        <f t="shared" si="247"/>
        <v>0</v>
      </c>
      <c r="AJ547" s="414">
        <f t="shared" si="248"/>
        <v>0</v>
      </c>
      <c r="AK547" s="415">
        <f t="shared" si="249"/>
        <v>0</v>
      </c>
      <c r="AL547" s="416">
        <f t="shared" si="250"/>
        <v>0</v>
      </c>
      <c r="AM547" s="416">
        <f t="shared" si="251"/>
        <v>0</v>
      </c>
      <c r="AN547" s="416">
        <f t="shared" si="252"/>
        <v>0</v>
      </c>
      <c r="AO547" s="416">
        <f t="shared" si="253"/>
        <v>0</v>
      </c>
      <c r="AP547" s="476" t="str">
        <f t="shared" si="254"/>
        <v xml:space="preserve"> </v>
      </c>
      <c r="AQ547" s="419" t="str">
        <f t="shared" si="255"/>
        <v xml:space="preserve"> </v>
      </c>
      <c r="AR547" s="419" t="str">
        <f t="shared" si="256"/>
        <v xml:space="preserve"> </v>
      </c>
      <c r="AS547" s="419" t="str">
        <f t="shared" si="257"/>
        <v xml:space="preserve"> </v>
      </c>
      <c r="AT547" s="419" t="str">
        <f t="shared" si="258"/>
        <v xml:space="preserve"> </v>
      </c>
      <c r="AU547" s="419" t="str">
        <f t="shared" si="259"/>
        <v xml:space="preserve"> </v>
      </c>
      <c r="AV547" s="420" t="str">
        <f t="shared" si="260"/>
        <v xml:space="preserve"> </v>
      </c>
      <c r="AW547" s="447" t="str">
        <f t="shared" si="261"/>
        <v/>
      </c>
      <c r="AX547" s="422" t="str">
        <f t="shared" si="262"/>
        <v/>
      </c>
      <c r="AY547" s="448" t="str">
        <f t="shared" si="263"/>
        <v/>
      </c>
      <c r="AZ547" s="449" t="str">
        <f t="shared" si="264"/>
        <v/>
      </c>
      <c r="BA547" s="450" t="str">
        <f t="shared" si="265"/>
        <v/>
      </c>
      <c r="BB547" s="451" t="str">
        <f t="shared" si="266"/>
        <v/>
      </c>
      <c r="BC547" s="452" t="str">
        <f t="shared" si="267"/>
        <v/>
      </c>
      <c r="BD547" s="451" t="str">
        <f t="shared" si="268"/>
        <v/>
      </c>
      <c r="BE547" s="453" t="str">
        <f t="shared" si="269"/>
        <v/>
      </c>
      <c r="BF547" s="451" t="str">
        <f t="shared" si="270"/>
        <v/>
      </c>
      <c r="BG547" s="452" t="str">
        <f t="shared" si="271"/>
        <v/>
      </c>
      <c r="BH547" s="454" t="str">
        <f t="shared" si="272"/>
        <v/>
      </c>
      <c r="BI547" s="431"/>
      <c r="BQ547" s="455" t="s">
        <v>3426</v>
      </c>
      <c r="BR547" s="36"/>
      <c r="BS547" s="36"/>
      <c r="BT547" s="36"/>
      <c r="BU547" s="36"/>
      <c r="BV547" s="36"/>
      <c r="BW547" s="36"/>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c r="CY547" s="36"/>
      <c r="CZ547" s="36"/>
      <c r="DA547" s="36"/>
      <c r="DB547" s="36"/>
      <c r="DC547" s="36"/>
      <c r="DD547" s="36"/>
      <c r="DE547" s="36"/>
      <c r="DF547" s="36"/>
      <c r="DG547" s="36"/>
      <c r="DH547" s="36"/>
      <c r="DI547" s="36"/>
      <c r="DJ547" s="36"/>
      <c r="DK547" s="36"/>
      <c r="DL547" s="36"/>
      <c r="DM547" s="36"/>
      <c r="DN547" s="36"/>
      <c r="DO547" s="36"/>
      <c r="DP547" s="36"/>
      <c r="DQ547" s="36"/>
      <c r="DR547" s="36"/>
      <c r="DS547" s="36"/>
      <c r="DT547" s="36"/>
      <c r="DU547" s="36"/>
      <c r="DV547" s="36"/>
      <c r="DW547" s="36"/>
      <c r="DX547" s="36"/>
      <c r="DY547" s="36"/>
      <c r="DZ547" s="36"/>
      <c r="EA547" s="36"/>
      <c r="EB547" s="36"/>
      <c r="EC547" s="36"/>
      <c r="ED547" s="36"/>
      <c r="EE547" s="36"/>
      <c r="EF547" s="36"/>
      <c r="EG547" s="36"/>
      <c r="EH547" s="36"/>
      <c r="EI547" s="36"/>
      <c r="EJ547" s="36"/>
    </row>
    <row r="548" spans="1:140" ht="18.75" x14ac:dyDescent="0.3">
      <c r="A548" s="477"/>
      <c r="B548" s="478"/>
      <c r="C548" s="479">
        <v>535</v>
      </c>
      <c r="D548" s="480"/>
      <c r="E548" s="500"/>
      <c r="F548" s="481"/>
      <c r="G548" s="462"/>
      <c r="H548" s="463"/>
      <c r="I548" s="501"/>
      <c r="J548" s="497"/>
      <c r="K548" s="465"/>
      <c r="L548" s="466"/>
      <c r="M548" s="439"/>
      <c r="N548" s="399" t="str">
        <f t="shared" si="273"/>
        <v/>
      </c>
      <c r="O548" s="484"/>
      <c r="P548" s="484"/>
      <c r="Q548" s="484"/>
      <c r="R548" s="484"/>
      <c r="S548" s="484"/>
      <c r="T548" s="466"/>
      <c r="U548" s="485"/>
      <c r="V548" s="494"/>
      <c r="W548" s="495"/>
      <c r="X548" s="496"/>
      <c r="Y548" s="404">
        <f t="shared" si="242"/>
        <v>0</v>
      </c>
      <c r="Z548" s="405">
        <f t="shared" si="243"/>
        <v>0</v>
      </c>
      <c r="AA548" s="486"/>
      <c r="AB548" s="442">
        <f t="shared" si="244"/>
        <v>0</v>
      </c>
      <c r="AC548" s="487"/>
      <c r="AD548" s="409" t="str">
        <f t="shared" si="245"/>
        <v/>
      </c>
      <c r="AE548" s="410">
        <f t="shared" si="246"/>
        <v>0</v>
      </c>
      <c r="AF548" s="507"/>
      <c r="AG548" s="505"/>
      <c r="AH548" s="489"/>
      <c r="AI548" s="413">
        <f t="shared" si="247"/>
        <v>0</v>
      </c>
      <c r="AJ548" s="414">
        <f t="shared" si="248"/>
        <v>0</v>
      </c>
      <c r="AK548" s="415">
        <f t="shared" si="249"/>
        <v>0</v>
      </c>
      <c r="AL548" s="416">
        <f t="shared" si="250"/>
        <v>0</v>
      </c>
      <c r="AM548" s="416">
        <f t="shared" si="251"/>
        <v>0</v>
      </c>
      <c r="AN548" s="416">
        <f t="shared" si="252"/>
        <v>0</v>
      </c>
      <c r="AO548" s="416">
        <f t="shared" si="253"/>
        <v>0</v>
      </c>
      <c r="AP548" s="476" t="str">
        <f t="shared" si="254"/>
        <v xml:space="preserve"> </v>
      </c>
      <c r="AQ548" s="419" t="str">
        <f t="shared" si="255"/>
        <v xml:space="preserve"> </v>
      </c>
      <c r="AR548" s="419" t="str">
        <f t="shared" si="256"/>
        <v xml:space="preserve"> </v>
      </c>
      <c r="AS548" s="419" t="str">
        <f t="shared" si="257"/>
        <v xml:space="preserve"> </v>
      </c>
      <c r="AT548" s="419" t="str">
        <f t="shared" si="258"/>
        <v xml:space="preserve"> </v>
      </c>
      <c r="AU548" s="419" t="str">
        <f t="shared" si="259"/>
        <v xml:space="preserve"> </v>
      </c>
      <c r="AV548" s="420" t="str">
        <f t="shared" si="260"/>
        <v xml:space="preserve"> </v>
      </c>
      <c r="AW548" s="447" t="str">
        <f t="shared" si="261"/>
        <v/>
      </c>
      <c r="AX548" s="422" t="str">
        <f t="shared" si="262"/>
        <v/>
      </c>
      <c r="AY548" s="448" t="str">
        <f t="shared" si="263"/>
        <v/>
      </c>
      <c r="AZ548" s="449" t="str">
        <f t="shared" si="264"/>
        <v/>
      </c>
      <c r="BA548" s="450" t="str">
        <f t="shared" si="265"/>
        <v/>
      </c>
      <c r="BB548" s="451" t="str">
        <f t="shared" si="266"/>
        <v/>
      </c>
      <c r="BC548" s="452" t="str">
        <f t="shared" si="267"/>
        <v/>
      </c>
      <c r="BD548" s="451" t="str">
        <f t="shared" si="268"/>
        <v/>
      </c>
      <c r="BE548" s="453" t="str">
        <f t="shared" si="269"/>
        <v/>
      </c>
      <c r="BF548" s="451" t="str">
        <f t="shared" si="270"/>
        <v/>
      </c>
      <c r="BG548" s="452" t="str">
        <f t="shared" si="271"/>
        <v/>
      </c>
      <c r="BH548" s="454" t="str">
        <f t="shared" si="272"/>
        <v/>
      </c>
      <c r="BI548" s="431"/>
      <c r="BQ548" s="455" t="s">
        <v>3427</v>
      </c>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row>
    <row r="549" spans="1:140" ht="18.75" x14ac:dyDescent="0.3">
      <c r="A549" s="477"/>
      <c r="B549" s="478"/>
      <c r="C549" s="469">
        <v>536</v>
      </c>
      <c r="D549" s="498"/>
      <c r="E549" s="515"/>
      <c r="F549" s="481"/>
      <c r="G549" s="462"/>
      <c r="H549" s="463"/>
      <c r="I549" s="501"/>
      <c r="J549" s="497"/>
      <c r="K549" s="465"/>
      <c r="L549" s="466"/>
      <c r="M549" s="439"/>
      <c r="N549" s="399" t="str">
        <f t="shared" si="273"/>
        <v/>
      </c>
      <c r="O549" s="484"/>
      <c r="P549" s="484"/>
      <c r="Q549" s="484"/>
      <c r="R549" s="484"/>
      <c r="S549" s="484"/>
      <c r="T549" s="466"/>
      <c r="U549" s="485"/>
      <c r="V549" s="494"/>
      <c r="W549" s="495"/>
      <c r="X549" s="496"/>
      <c r="Y549" s="404">
        <f t="shared" si="242"/>
        <v>0</v>
      </c>
      <c r="Z549" s="405">
        <f t="shared" si="243"/>
        <v>0</v>
      </c>
      <c r="AA549" s="486"/>
      <c r="AB549" s="442">
        <f t="shared" si="244"/>
        <v>0</v>
      </c>
      <c r="AC549" s="487"/>
      <c r="AD549" s="409" t="str">
        <f t="shared" si="245"/>
        <v/>
      </c>
      <c r="AE549" s="410">
        <f t="shared" si="246"/>
        <v>0</v>
      </c>
      <c r="AF549" s="507"/>
      <c r="AG549" s="505"/>
      <c r="AH549" s="489"/>
      <c r="AI549" s="413">
        <f t="shared" si="247"/>
        <v>0</v>
      </c>
      <c r="AJ549" s="414">
        <f t="shared" si="248"/>
        <v>0</v>
      </c>
      <c r="AK549" s="415">
        <f t="shared" si="249"/>
        <v>0</v>
      </c>
      <c r="AL549" s="416">
        <f t="shared" si="250"/>
        <v>0</v>
      </c>
      <c r="AM549" s="416">
        <f t="shared" si="251"/>
        <v>0</v>
      </c>
      <c r="AN549" s="416">
        <f t="shared" si="252"/>
        <v>0</v>
      </c>
      <c r="AO549" s="416">
        <f t="shared" si="253"/>
        <v>0</v>
      </c>
      <c r="AP549" s="476" t="str">
        <f t="shared" si="254"/>
        <v xml:space="preserve"> </v>
      </c>
      <c r="AQ549" s="419" t="str">
        <f t="shared" si="255"/>
        <v xml:space="preserve"> </v>
      </c>
      <c r="AR549" s="419" t="str">
        <f t="shared" si="256"/>
        <v xml:space="preserve"> </v>
      </c>
      <c r="AS549" s="419" t="str">
        <f t="shared" si="257"/>
        <v xml:space="preserve"> </v>
      </c>
      <c r="AT549" s="419" t="str">
        <f t="shared" si="258"/>
        <v xml:space="preserve"> </v>
      </c>
      <c r="AU549" s="419" t="str">
        <f t="shared" si="259"/>
        <v xml:space="preserve"> </v>
      </c>
      <c r="AV549" s="420" t="str">
        <f t="shared" si="260"/>
        <v xml:space="preserve"> </v>
      </c>
      <c r="AW549" s="447" t="str">
        <f t="shared" si="261"/>
        <v/>
      </c>
      <c r="AX549" s="422" t="str">
        <f t="shared" si="262"/>
        <v/>
      </c>
      <c r="AY549" s="448" t="str">
        <f t="shared" si="263"/>
        <v/>
      </c>
      <c r="AZ549" s="449" t="str">
        <f t="shared" si="264"/>
        <v/>
      </c>
      <c r="BA549" s="450" t="str">
        <f t="shared" si="265"/>
        <v/>
      </c>
      <c r="BB549" s="451" t="str">
        <f t="shared" si="266"/>
        <v/>
      </c>
      <c r="BC549" s="452" t="str">
        <f t="shared" si="267"/>
        <v/>
      </c>
      <c r="BD549" s="451" t="str">
        <f t="shared" si="268"/>
        <v/>
      </c>
      <c r="BE549" s="453" t="str">
        <f t="shared" si="269"/>
        <v/>
      </c>
      <c r="BF549" s="451" t="str">
        <f t="shared" si="270"/>
        <v/>
      </c>
      <c r="BG549" s="452" t="str">
        <f t="shared" si="271"/>
        <v/>
      </c>
      <c r="BH549" s="454" t="str">
        <f t="shared" si="272"/>
        <v/>
      </c>
      <c r="BI549" s="431"/>
      <c r="BQ549" s="455" t="s">
        <v>3428</v>
      </c>
      <c r="BR549" s="36"/>
      <c r="BS549" s="36"/>
      <c r="BT549" s="36"/>
      <c r="BU549" s="36"/>
      <c r="BV549" s="36"/>
      <c r="BW549" s="36"/>
      <c r="BX549" s="36"/>
      <c r="BY549" s="36"/>
      <c r="BZ549" s="36"/>
      <c r="CA549" s="36"/>
      <c r="CB549" s="36"/>
      <c r="CC549" s="36"/>
      <c r="CD549" s="36"/>
      <c r="CE549" s="36"/>
      <c r="CF549" s="36"/>
      <c r="CG549" s="36"/>
      <c r="CH549" s="36"/>
      <c r="CI549" s="36"/>
      <c r="CJ549" s="36"/>
      <c r="CK549" s="36"/>
      <c r="CL549" s="36"/>
      <c r="CM549" s="36"/>
      <c r="CN549" s="36"/>
      <c r="CO549" s="36"/>
      <c r="CP549" s="36"/>
      <c r="CQ549" s="36"/>
      <c r="CR549" s="36"/>
      <c r="CS549" s="36"/>
      <c r="CT549" s="36"/>
      <c r="CU549" s="36"/>
      <c r="CV549" s="36"/>
      <c r="CW549" s="36"/>
      <c r="CX549" s="36"/>
      <c r="CY549" s="36"/>
      <c r="CZ549" s="36"/>
      <c r="DA549" s="36"/>
      <c r="DB549" s="36"/>
      <c r="DC549" s="36"/>
      <c r="DD549" s="36"/>
      <c r="DE549" s="36"/>
      <c r="DF549" s="36"/>
      <c r="DG549" s="36"/>
      <c r="DH549" s="36"/>
      <c r="DI549" s="36"/>
      <c r="DJ549" s="36"/>
      <c r="DK549" s="36"/>
      <c r="DL549" s="36"/>
      <c r="DM549" s="36"/>
      <c r="DN549" s="36"/>
      <c r="DO549" s="36"/>
      <c r="DP549" s="36"/>
      <c r="DQ549" s="36"/>
      <c r="DR549" s="36"/>
      <c r="DS549" s="36"/>
      <c r="DT549" s="36"/>
      <c r="DU549" s="36"/>
      <c r="DV549" s="36"/>
      <c r="DW549" s="36"/>
      <c r="DX549" s="36"/>
      <c r="DY549" s="36"/>
      <c r="DZ549" s="36"/>
      <c r="EA549" s="36"/>
      <c r="EB549" s="36"/>
      <c r="EC549" s="36"/>
      <c r="ED549" s="36"/>
      <c r="EE549" s="36"/>
      <c r="EF549" s="36"/>
      <c r="EG549" s="36"/>
      <c r="EH549" s="36"/>
      <c r="EI549" s="36"/>
      <c r="EJ549" s="36"/>
    </row>
    <row r="550" spans="1:140" ht="18.75" x14ac:dyDescent="0.3">
      <c r="A550" s="477"/>
      <c r="B550" s="478"/>
      <c r="C550" s="479">
        <v>537</v>
      </c>
      <c r="D550" s="480"/>
      <c r="E550" s="500"/>
      <c r="F550" s="481"/>
      <c r="G550" s="462"/>
      <c r="H550" s="510"/>
      <c r="I550" s="511"/>
      <c r="J550" s="512"/>
      <c r="K550" s="513"/>
      <c r="L550" s="514"/>
      <c r="M550" s="439"/>
      <c r="N550" s="399" t="str">
        <f t="shared" si="273"/>
        <v/>
      </c>
      <c r="O550" s="484"/>
      <c r="P550" s="484"/>
      <c r="Q550" s="484"/>
      <c r="R550" s="484"/>
      <c r="S550" s="484"/>
      <c r="T550" s="466"/>
      <c r="U550" s="485"/>
      <c r="V550" s="494"/>
      <c r="W550" s="495"/>
      <c r="X550" s="496"/>
      <c r="Y550" s="404">
        <f t="shared" ref="Y550:Y613" si="274">V550+W550+X550</f>
        <v>0</v>
      </c>
      <c r="Z550" s="405">
        <f t="shared" ref="Z550:Z613" si="275">IF((F550="x"),0,((V550*10)+(W550*20)))</f>
        <v>0</v>
      </c>
      <c r="AA550" s="486"/>
      <c r="AB550" s="442">
        <f t="shared" ref="AB550:AB613" si="276">IF(AND(Z550&gt;=0,F550="x"),0,IF(AND(Z550&gt;0,AC550="x"),0,IF(Z550&gt;0,0-30,0)))</f>
        <v>0</v>
      </c>
      <c r="AC550" s="487"/>
      <c r="AD550" s="409" t="str">
        <f t="shared" ref="AD550:AD613" si="277">IF(F550="x",(0-((V550*10)+(W550*20))),"")</f>
        <v/>
      </c>
      <c r="AE550" s="410">
        <f t="shared" ref="AE550:AE613" si="278">IF(AND(Z550&gt;0,F550="x"),0,IF(AND(Z550&gt;0,AC550="x"),Z550-60,IF(AND(Z550&gt;0,AB550=-30),Z550+AB550,0)))</f>
        <v>0</v>
      </c>
      <c r="AF550" s="507"/>
      <c r="AG550" s="505"/>
      <c r="AH550" s="489"/>
      <c r="AI550" s="413">
        <f t="shared" ref="AI550:AI613" si="279">IF(AE550&lt;=0,AG550,AE550+AG550)</f>
        <v>0</v>
      </c>
      <c r="AJ550" s="414">
        <f t="shared" ref="AJ550:AJ613" si="280">(X550*20)+Z550+AA550+AF550</f>
        <v>0</v>
      </c>
      <c r="AK550" s="415">
        <f t="shared" ref="AK550:AK613" si="281">AJ550-AH550</f>
        <v>0</v>
      </c>
      <c r="AL550" s="416">
        <f t="shared" ref="AL550:AL613" si="282">IF(K550="x",AH550,0)</f>
        <v>0</v>
      </c>
      <c r="AM550" s="416">
        <f t="shared" ref="AM550:AM613" si="283">IF(K550="x",AI550,0)</f>
        <v>0</v>
      </c>
      <c r="AN550" s="416">
        <f t="shared" ref="AN550:AN613" si="284">IF(K550="x",AJ550,0)</f>
        <v>0</v>
      </c>
      <c r="AO550" s="416">
        <f t="shared" ref="AO550:AO613" si="285">IF(K550="x",AK550,0)</f>
        <v>0</v>
      </c>
      <c r="AP550" s="476" t="str">
        <f t="shared" ref="AP550:AP613" si="286">IF(AND(AH550&gt;0,AH550&lt;5),AH550," ")</f>
        <v xml:space="preserve"> </v>
      </c>
      <c r="AQ550" s="419" t="str">
        <f t="shared" ref="AQ550:AQ613" si="287">IF(AND(AH550&gt;4.99,AH550&lt;50),AH550," ")</f>
        <v xml:space="preserve"> </v>
      </c>
      <c r="AR550" s="419" t="str">
        <f t="shared" ref="AR550:AR613" si="288">IF(AND(AH550&gt;49.99,AH550&lt;100),AH550," ")</f>
        <v xml:space="preserve"> </v>
      </c>
      <c r="AS550" s="419" t="str">
        <f t="shared" ref="AS550:AS613" si="289">IF(AND(AH550&gt;99.99,AH550&lt;500),AH550," ")</f>
        <v xml:space="preserve"> </v>
      </c>
      <c r="AT550" s="419" t="str">
        <f t="shared" ref="AT550:AT613" si="290">IF(AND(AH550&gt;499.99,AH550&lt;1000),AH550," ")</f>
        <v xml:space="preserve"> </v>
      </c>
      <c r="AU550" s="419" t="str">
        <f t="shared" ref="AU550:AU613" si="291">IF(AND(AH550&gt;999.99,AH550&lt;10000),AH550," ")</f>
        <v xml:space="preserve"> </v>
      </c>
      <c r="AV550" s="420" t="str">
        <f t="shared" ref="AV550:AV613" si="292">IF(AH550&gt;=10000,AH550," ")</f>
        <v xml:space="preserve"> </v>
      </c>
      <c r="AW550" s="447" t="str">
        <f t="shared" ref="AW550:AW613" si="293">IF(N550&gt;0,N550,"")</f>
        <v/>
      </c>
      <c r="AX550" s="422" t="str">
        <f t="shared" ref="AX550:AX613" si="294">IF(AND(K550="x",AW550&gt;0),AW550,"")</f>
        <v/>
      </c>
      <c r="AY550" s="448" t="str">
        <f t="shared" ref="AY550:AY613" si="295">IF(OR(K550="x",F550="x",AW550&lt;=0),"",AW550)</f>
        <v/>
      </c>
      <c r="AZ550" s="449" t="str">
        <f t="shared" ref="AZ550:AZ613" si="296">IF(AND(F550="x",AW550&gt;0),AW550,"")</f>
        <v/>
      </c>
      <c r="BA550" s="450" t="str">
        <f t="shared" ref="BA550:BA613" si="297">IF(V550&gt;0,V550,"")</f>
        <v/>
      </c>
      <c r="BB550" s="451" t="str">
        <f t="shared" ref="BB550:BB613" si="298">IF(AND(K550="x",BA550&gt;0),BA550,"")</f>
        <v/>
      </c>
      <c r="BC550" s="452" t="str">
        <f t="shared" ref="BC550:BC613" si="299">IF(OR(K550="x",F550="X",BA550&lt;=0),"",BA550)</f>
        <v/>
      </c>
      <c r="BD550" s="451" t="str">
        <f t="shared" ref="BD550:BD613" si="300">IF(AND(F550="x",BA550&gt;0),BA550,"")</f>
        <v/>
      </c>
      <c r="BE550" s="453" t="str">
        <f t="shared" ref="BE550:BE613" si="301">IF(W550&gt;0,W550,"")</f>
        <v/>
      </c>
      <c r="BF550" s="451" t="str">
        <f t="shared" ref="BF550:BF613" si="302">IF(AND(K550="x",BE550&gt;0),BE550,"")</f>
        <v/>
      </c>
      <c r="BG550" s="452" t="str">
        <f t="shared" ref="BG550:BG613" si="303">IF(OR(K550="x",F550="x",BE550&lt;=0),"",BE550)</f>
        <v/>
      </c>
      <c r="BH550" s="454" t="str">
        <f t="shared" ref="BH550:BH613" si="304">IF(AND(F550="x",BE550&gt;0),BE550,"")</f>
        <v/>
      </c>
      <c r="BI550" s="431"/>
      <c r="BQ550" s="455" t="s">
        <v>3429</v>
      </c>
      <c r="BR550" s="36"/>
      <c r="BS550" s="36"/>
      <c r="BT550" s="36"/>
      <c r="BU550" s="36"/>
      <c r="BV550" s="36"/>
      <c r="BW550" s="36"/>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c r="CY550" s="36"/>
      <c r="CZ550" s="36"/>
      <c r="DA550" s="36"/>
      <c r="DB550" s="36"/>
      <c r="DC550" s="36"/>
      <c r="DD550" s="36"/>
      <c r="DE550" s="36"/>
      <c r="DF550" s="36"/>
      <c r="DG550" s="36"/>
      <c r="DH550" s="36"/>
      <c r="DI550" s="36"/>
      <c r="DJ550" s="36"/>
      <c r="DK550" s="36"/>
      <c r="DL550" s="36"/>
      <c r="DM550" s="36"/>
      <c r="DN550" s="36"/>
      <c r="DO550" s="36"/>
      <c r="DP550" s="36"/>
      <c r="DQ550" s="36"/>
      <c r="DR550" s="36"/>
      <c r="DS550" s="36"/>
      <c r="DT550" s="36"/>
      <c r="DU550" s="36"/>
      <c r="DV550" s="36"/>
      <c r="DW550" s="36"/>
      <c r="DX550" s="36"/>
      <c r="DY550" s="36"/>
      <c r="DZ550" s="36"/>
      <c r="EA550" s="36"/>
      <c r="EB550" s="36"/>
      <c r="EC550" s="36"/>
      <c r="ED550" s="36"/>
      <c r="EE550" s="36"/>
      <c r="EF550" s="36"/>
      <c r="EG550" s="36"/>
      <c r="EH550" s="36"/>
      <c r="EI550" s="36"/>
      <c r="EJ550" s="36"/>
    </row>
    <row r="551" spans="1:140" ht="18.75" x14ac:dyDescent="0.3">
      <c r="A551" s="477"/>
      <c r="B551" s="478"/>
      <c r="C551" s="479">
        <v>538</v>
      </c>
      <c r="D551" s="480"/>
      <c r="E551" s="500"/>
      <c r="F551" s="481"/>
      <c r="G551" s="462"/>
      <c r="H551" s="463"/>
      <c r="I551" s="501"/>
      <c r="J551" s="497"/>
      <c r="K551" s="465"/>
      <c r="L551" s="466"/>
      <c r="M551" s="439"/>
      <c r="N551" s="399" t="str">
        <f t="shared" si="273"/>
        <v/>
      </c>
      <c r="O551" s="484"/>
      <c r="P551" s="484"/>
      <c r="Q551" s="484"/>
      <c r="R551" s="484"/>
      <c r="S551" s="484"/>
      <c r="T551" s="466"/>
      <c r="U551" s="485"/>
      <c r="V551" s="494"/>
      <c r="W551" s="495"/>
      <c r="X551" s="496"/>
      <c r="Y551" s="404">
        <f t="shared" si="274"/>
        <v>0</v>
      </c>
      <c r="Z551" s="405">
        <f t="shared" si="275"/>
        <v>0</v>
      </c>
      <c r="AA551" s="486"/>
      <c r="AB551" s="442">
        <f t="shared" si="276"/>
        <v>0</v>
      </c>
      <c r="AC551" s="487"/>
      <c r="AD551" s="409" t="str">
        <f t="shared" si="277"/>
        <v/>
      </c>
      <c r="AE551" s="410">
        <f t="shared" si="278"/>
        <v>0</v>
      </c>
      <c r="AF551" s="507"/>
      <c r="AG551" s="505"/>
      <c r="AH551" s="489"/>
      <c r="AI551" s="413">
        <f t="shared" si="279"/>
        <v>0</v>
      </c>
      <c r="AJ551" s="414">
        <f t="shared" si="280"/>
        <v>0</v>
      </c>
      <c r="AK551" s="415">
        <f t="shared" si="281"/>
        <v>0</v>
      </c>
      <c r="AL551" s="416">
        <f t="shared" si="282"/>
        <v>0</v>
      </c>
      <c r="AM551" s="416">
        <f t="shared" si="283"/>
        <v>0</v>
      </c>
      <c r="AN551" s="416">
        <f t="shared" si="284"/>
        <v>0</v>
      </c>
      <c r="AO551" s="416">
        <f t="shared" si="285"/>
        <v>0</v>
      </c>
      <c r="AP551" s="476" t="str">
        <f t="shared" si="286"/>
        <v xml:space="preserve"> </v>
      </c>
      <c r="AQ551" s="419" t="str">
        <f t="shared" si="287"/>
        <v xml:space="preserve"> </v>
      </c>
      <c r="AR551" s="419" t="str">
        <f t="shared" si="288"/>
        <v xml:space="preserve"> </v>
      </c>
      <c r="AS551" s="419" t="str">
        <f t="shared" si="289"/>
        <v xml:space="preserve"> </v>
      </c>
      <c r="AT551" s="419" t="str">
        <f t="shared" si="290"/>
        <v xml:space="preserve"> </v>
      </c>
      <c r="AU551" s="419" t="str">
        <f t="shared" si="291"/>
        <v xml:space="preserve"> </v>
      </c>
      <c r="AV551" s="420" t="str">
        <f t="shared" si="292"/>
        <v xml:space="preserve"> </v>
      </c>
      <c r="AW551" s="447" t="str">
        <f t="shared" si="293"/>
        <v/>
      </c>
      <c r="AX551" s="422" t="str">
        <f t="shared" si="294"/>
        <v/>
      </c>
      <c r="AY551" s="448" t="str">
        <f t="shared" si="295"/>
        <v/>
      </c>
      <c r="AZ551" s="449" t="str">
        <f t="shared" si="296"/>
        <v/>
      </c>
      <c r="BA551" s="450" t="str">
        <f t="shared" si="297"/>
        <v/>
      </c>
      <c r="BB551" s="451" t="str">
        <f t="shared" si="298"/>
        <v/>
      </c>
      <c r="BC551" s="452" t="str">
        <f t="shared" si="299"/>
        <v/>
      </c>
      <c r="BD551" s="451" t="str">
        <f t="shared" si="300"/>
        <v/>
      </c>
      <c r="BE551" s="453" t="str">
        <f t="shared" si="301"/>
        <v/>
      </c>
      <c r="BF551" s="451" t="str">
        <f t="shared" si="302"/>
        <v/>
      </c>
      <c r="BG551" s="452" t="str">
        <f t="shared" si="303"/>
        <v/>
      </c>
      <c r="BH551" s="454" t="str">
        <f t="shared" si="304"/>
        <v/>
      </c>
      <c r="BI551" s="431"/>
      <c r="BQ551" s="455" t="s">
        <v>3430</v>
      </c>
      <c r="BR551" s="36"/>
      <c r="BS551" s="36"/>
      <c r="BT551" s="36"/>
      <c r="BU551" s="36"/>
      <c r="BV551" s="36"/>
      <c r="BW551" s="36"/>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c r="CY551" s="36"/>
      <c r="CZ551" s="36"/>
      <c r="DA551" s="36"/>
      <c r="DB551" s="36"/>
      <c r="DC551" s="36"/>
      <c r="DD551" s="36"/>
      <c r="DE551" s="36"/>
      <c r="DF551" s="36"/>
      <c r="DG551" s="36"/>
      <c r="DH551" s="36"/>
      <c r="DI551" s="36"/>
      <c r="DJ551" s="36"/>
      <c r="DK551" s="36"/>
      <c r="DL551" s="36"/>
      <c r="DM551" s="36"/>
      <c r="DN551" s="36"/>
      <c r="DO551" s="36"/>
      <c r="DP551" s="36"/>
      <c r="DQ551" s="36"/>
      <c r="DR551" s="36"/>
      <c r="DS551" s="36"/>
      <c r="DT551" s="36"/>
      <c r="DU551" s="36"/>
      <c r="DV551" s="36"/>
      <c r="DW551" s="36"/>
      <c r="DX551" s="36"/>
      <c r="DY551" s="36"/>
      <c r="DZ551" s="36"/>
      <c r="EA551" s="36"/>
      <c r="EB551" s="36"/>
      <c r="EC551" s="36"/>
      <c r="ED551" s="36"/>
      <c r="EE551" s="36"/>
      <c r="EF551" s="36"/>
      <c r="EG551" s="36"/>
      <c r="EH551" s="36"/>
      <c r="EI551" s="36"/>
      <c r="EJ551" s="36"/>
    </row>
    <row r="552" spans="1:140" ht="18.75" x14ac:dyDescent="0.3">
      <c r="A552" s="477"/>
      <c r="B552" s="478"/>
      <c r="C552" s="469">
        <v>539</v>
      </c>
      <c r="D552" s="480"/>
      <c r="E552" s="500"/>
      <c r="F552" s="481"/>
      <c r="G552" s="462"/>
      <c r="H552" s="463"/>
      <c r="I552" s="501"/>
      <c r="J552" s="497"/>
      <c r="K552" s="465"/>
      <c r="L552" s="466"/>
      <c r="M552" s="439"/>
      <c r="N552" s="399" t="str">
        <f t="shared" si="273"/>
        <v/>
      </c>
      <c r="O552" s="484"/>
      <c r="P552" s="484"/>
      <c r="Q552" s="484"/>
      <c r="R552" s="484"/>
      <c r="S552" s="484"/>
      <c r="T552" s="466"/>
      <c r="U552" s="485"/>
      <c r="V552" s="494"/>
      <c r="W552" s="495"/>
      <c r="X552" s="496"/>
      <c r="Y552" s="404">
        <f t="shared" si="274"/>
        <v>0</v>
      </c>
      <c r="Z552" s="405">
        <f t="shared" si="275"/>
        <v>0</v>
      </c>
      <c r="AA552" s="486"/>
      <c r="AB552" s="442">
        <f t="shared" si="276"/>
        <v>0</v>
      </c>
      <c r="AC552" s="487"/>
      <c r="AD552" s="409" t="str">
        <f t="shared" si="277"/>
        <v/>
      </c>
      <c r="AE552" s="410">
        <f t="shared" si="278"/>
        <v>0</v>
      </c>
      <c r="AF552" s="507"/>
      <c r="AG552" s="505"/>
      <c r="AH552" s="489"/>
      <c r="AI552" s="413">
        <f t="shared" si="279"/>
        <v>0</v>
      </c>
      <c r="AJ552" s="414">
        <f t="shared" si="280"/>
        <v>0</v>
      </c>
      <c r="AK552" s="415">
        <f t="shared" si="281"/>
        <v>0</v>
      </c>
      <c r="AL552" s="416">
        <f t="shared" si="282"/>
        <v>0</v>
      </c>
      <c r="AM552" s="416">
        <f t="shared" si="283"/>
        <v>0</v>
      </c>
      <c r="AN552" s="416">
        <f t="shared" si="284"/>
        <v>0</v>
      </c>
      <c r="AO552" s="416">
        <f t="shared" si="285"/>
        <v>0</v>
      </c>
      <c r="AP552" s="476" t="str">
        <f t="shared" si="286"/>
        <v xml:space="preserve"> </v>
      </c>
      <c r="AQ552" s="419" t="str">
        <f t="shared" si="287"/>
        <v xml:space="preserve"> </v>
      </c>
      <c r="AR552" s="419" t="str">
        <f t="shared" si="288"/>
        <v xml:space="preserve"> </v>
      </c>
      <c r="AS552" s="419" t="str">
        <f t="shared" si="289"/>
        <v xml:space="preserve"> </v>
      </c>
      <c r="AT552" s="419" t="str">
        <f t="shared" si="290"/>
        <v xml:space="preserve"> </v>
      </c>
      <c r="AU552" s="419" t="str">
        <f t="shared" si="291"/>
        <v xml:space="preserve"> </v>
      </c>
      <c r="AV552" s="420" t="str">
        <f t="shared" si="292"/>
        <v xml:space="preserve"> </v>
      </c>
      <c r="AW552" s="447" t="str">
        <f t="shared" si="293"/>
        <v/>
      </c>
      <c r="AX552" s="422" t="str">
        <f t="shared" si="294"/>
        <v/>
      </c>
      <c r="AY552" s="448" t="str">
        <f t="shared" si="295"/>
        <v/>
      </c>
      <c r="AZ552" s="449" t="str">
        <f t="shared" si="296"/>
        <v/>
      </c>
      <c r="BA552" s="450" t="str">
        <f t="shared" si="297"/>
        <v/>
      </c>
      <c r="BB552" s="451" t="str">
        <f t="shared" si="298"/>
        <v/>
      </c>
      <c r="BC552" s="452" t="str">
        <f t="shared" si="299"/>
        <v/>
      </c>
      <c r="BD552" s="451" t="str">
        <f t="shared" si="300"/>
        <v/>
      </c>
      <c r="BE552" s="453" t="str">
        <f t="shared" si="301"/>
        <v/>
      </c>
      <c r="BF552" s="451" t="str">
        <f t="shared" si="302"/>
        <v/>
      </c>
      <c r="BG552" s="452" t="str">
        <f t="shared" si="303"/>
        <v/>
      </c>
      <c r="BH552" s="454" t="str">
        <f t="shared" si="304"/>
        <v/>
      </c>
      <c r="BI552" s="431"/>
      <c r="BQ552" s="455" t="s">
        <v>3431</v>
      </c>
      <c r="BR552" s="36"/>
      <c r="BS552" s="36"/>
      <c r="BT552" s="36"/>
      <c r="BU552" s="36"/>
      <c r="BV552" s="36"/>
      <c r="BW552" s="36"/>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c r="CY552" s="36"/>
      <c r="CZ552" s="36"/>
      <c r="DA552" s="36"/>
      <c r="DB552" s="36"/>
      <c r="DC552" s="36"/>
      <c r="DD552" s="36"/>
      <c r="DE552" s="36"/>
      <c r="DF552" s="36"/>
      <c r="DG552" s="36"/>
      <c r="DH552" s="36"/>
      <c r="DI552" s="36"/>
      <c r="DJ552" s="36"/>
      <c r="DK552" s="36"/>
      <c r="DL552" s="36"/>
      <c r="DM552" s="36"/>
      <c r="DN552" s="36"/>
      <c r="DO552" s="36"/>
      <c r="DP552" s="36"/>
      <c r="DQ552" s="36"/>
      <c r="DR552" s="36"/>
      <c r="DS552" s="36"/>
      <c r="DT552" s="36"/>
      <c r="DU552" s="36"/>
      <c r="DV552" s="36"/>
      <c r="DW552" s="36"/>
      <c r="DX552" s="36"/>
      <c r="DY552" s="36"/>
      <c r="DZ552" s="36"/>
      <c r="EA552" s="36"/>
      <c r="EB552" s="36"/>
      <c r="EC552" s="36"/>
      <c r="ED552" s="36"/>
      <c r="EE552" s="36"/>
      <c r="EF552" s="36"/>
      <c r="EG552" s="36"/>
      <c r="EH552" s="36"/>
      <c r="EI552" s="36"/>
      <c r="EJ552" s="36"/>
    </row>
    <row r="553" spans="1:140" ht="18.75" x14ac:dyDescent="0.3">
      <c r="A553" s="477"/>
      <c r="B553" s="478"/>
      <c r="C553" s="479">
        <v>540</v>
      </c>
      <c r="D553" s="498"/>
      <c r="E553" s="515"/>
      <c r="F553" s="481"/>
      <c r="G553" s="462"/>
      <c r="H553" s="463"/>
      <c r="I553" s="501"/>
      <c r="J553" s="497"/>
      <c r="K553" s="465"/>
      <c r="L553" s="466"/>
      <c r="M553" s="439"/>
      <c r="N553" s="399" t="str">
        <f t="shared" si="273"/>
        <v/>
      </c>
      <c r="O553" s="484"/>
      <c r="P553" s="484"/>
      <c r="Q553" s="484"/>
      <c r="R553" s="484"/>
      <c r="S553" s="484"/>
      <c r="T553" s="466"/>
      <c r="U553" s="485"/>
      <c r="V553" s="494"/>
      <c r="W553" s="495"/>
      <c r="X553" s="496"/>
      <c r="Y553" s="404">
        <f t="shared" si="274"/>
        <v>0</v>
      </c>
      <c r="Z553" s="405">
        <f t="shared" si="275"/>
        <v>0</v>
      </c>
      <c r="AA553" s="486"/>
      <c r="AB553" s="442">
        <f t="shared" si="276"/>
        <v>0</v>
      </c>
      <c r="AC553" s="487"/>
      <c r="AD553" s="409" t="str">
        <f t="shared" si="277"/>
        <v/>
      </c>
      <c r="AE553" s="410">
        <f t="shared" si="278"/>
        <v>0</v>
      </c>
      <c r="AF553" s="507"/>
      <c r="AG553" s="505"/>
      <c r="AH553" s="489"/>
      <c r="AI553" s="413">
        <f t="shared" si="279"/>
        <v>0</v>
      </c>
      <c r="AJ553" s="414">
        <f t="shared" si="280"/>
        <v>0</v>
      </c>
      <c r="AK553" s="415">
        <f t="shared" si="281"/>
        <v>0</v>
      </c>
      <c r="AL553" s="416">
        <f t="shared" si="282"/>
        <v>0</v>
      </c>
      <c r="AM553" s="416">
        <f t="shared" si="283"/>
        <v>0</v>
      </c>
      <c r="AN553" s="416">
        <f t="shared" si="284"/>
        <v>0</v>
      </c>
      <c r="AO553" s="416">
        <f t="shared" si="285"/>
        <v>0</v>
      </c>
      <c r="AP553" s="476" t="str">
        <f t="shared" si="286"/>
        <v xml:space="preserve"> </v>
      </c>
      <c r="AQ553" s="419" t="str">
        <f t="shared" si="287"/>
        <v xml:space="preserve"> </v>
      </c>
      <c r="AR553" s="419" t="str">
        <f t="shared" si="288"/>
        <v xml:space="preserve"> </v>
      </c>
      <c r="AS553" s="419" t="str">
        <f t="shared" si="289"/>
        <v xml:space="preserve"> </v>
      </c>
      <c r="AT553" s="419" t="str">
        <f t="shared" si="290"/>
        <v xml:space="preserve"> </v>
      </c>
      <c r="AU553" s="419" t="str">
        <f t="shared" si="291"/>
        <v xml:space="preserve"> </v>
      </c>
      <c r="AV553" s="420" t="str">
        <f t="shared" si="292"/>
        <v xml:space="preserve"> </v>
      </c>
      <c r="AW553" s="447" t="str">
        <f t="shared" si="293"/>
        <v/>
      </c>
      <c r="AX553" s="422" t="str">
        <f t="shared" si="294"/>
        <v/>
      </c>
      <c r="AY553" s="448" t="str">
        <f t="shared" si="295"/>
        <v/>
      </c>
      <c r="AZ553" s="449" t="str">
        <f t="shared" si="296"/>
        <v/>
      </c>
      <c r="BA553" s="450" t="str">
        <f t="shared" si="297"/>
        <v/>
      </c>
      <c r="BB553" s="451" t="str">
        <f t="shared" si="298"/>
        <v/>
      </c>
      <c r="BC553" s="452" t="str">
        <f t="shared" si="299"/>
        <v/>
      </c>
      <c r="BD553" s="451" t="str">
        <f t="shared" si="300"/>
        <v/>
      </c>
      <c r="BE553" s="453" t="str">
        <f t="shared" si="301"/>
        <v/>
      </c>
      <c r="BF553" s="451" t="str">
        <f t="shared" si="302"/>
        <v/>
      </c>
      <c r="BG553" s="452" t="str">
        <f t="shared" si="303"/>
        <v/>
      </c>
      <c r="BH553" s="454" t="str">
        <f t="shared" si="304"/>
        <v/>
      </c>
      <c r="BI553" s="431"/>
      <c r="BQ553" s="528" t="s">
        <v>3432</v>
      </c>
      <c r="BR553" s="36"/>
      <c r="BS553" s="36"/>
      <c r="BT553" s="36"/>
      <c r="BU553" s="36"/>
      <c r="BV553" s="36"/>
      <c r="BW553" s="36"/>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c r="CY553" s="36"/>
      <c r="CZ553" s="36"/>
      <c r="DA553" s="36"/>
      <c r="DB553" s="36"/>
      <c r="DC553" s="36"/>
      <c r="DD553" s="36"/>
      <c r="DE553" s="36"/>
      <c r="DF553" s="36"/>
      <c r="DG553" s="36"/>
      <c r="DH553" s="36"/>
      <c r="DI553" s="36"/>
      <c r="DJ553" s="36"/>
      <c r="DK553" s="36"/>
      <c r="DL553" s="36"/>
      <c r="DM553" s="36"/>
      <c r="DN553" s="36"/>
      <c r="DO553" s="36"/>
      <c r="DP553" s="36"/>
      <c r="DQ553" s="36"/>
      <c r="DR553" s="36"/>
      <c r="DS553" s="36"/>
      <c r="DT553" s="36"/>
      <c r="DU553" s="36"/>
      <c r="DV553" s="36"/>
      <c r="DW553" s="36"/>
      <c r="DX553" s="36"/>
      <c r="DY553" s="36"/>
      <c r="DZ553" s="36"/>
      <c r="EA553" s="36"/>
      <c r="EB553" s="36"/>
      <c r="EC553" s="36"/>
      <c r="ED553" s="36"/>
      <c r="EE553" s="36"/>
      <c r="EF553" s="36"/>
      <c r="EG553" s="36"/>
      <c r="EH553" s="36"/>
      <c r="EI553" s="36"/>
      <c r="EJ553" s="36"/>
    </row>
    <row r="554" spans="1:140" ht="18.75" x14ac:dyDescent="0.3">
      <c r="A554" s="477"/>
      <c r="B554" s="478"/>
      <c r="C554" s="469">
        <v>541</v>
      </c>
      <c r="D554" s="480"/>
      <c r="E554" s="500"/>
      <c r="F554" s="481"/>
      <c r="G554" s="462"/>
      <c r="H554" s="463"/>
      <c r="I554" s="501"/>
      <c r="J554" s="497"/>
      <c r="K554" s="465"/>
      <c r="L554" s="466"/>
      <c r="M554" s="439"/>
      <c r="N554" s="399" t="str">
        <f t="shared" si="273"/>
        <v/>
      </c>
      <c r="O554" s="484"/>
      <c r="P554" s="484"/>
      <c r="Q554" s="484"/>
      <c r="R554" s="484"/>
      <c r="S554" s="484"/>
      <c r="T554" s="466"/>
      <c r="U554" s="485"/>
      <c r="V554" s="494"/>
      <c r="W554" s="495"/>
      <c r="X554" s="496"/>
      <c r="Y554" s="404">
        <f t="shared" si="274"/>
        <v>0</v>
      </c>
      <c r="Z554" s="405">
        <f t="shared" si="275"/>
        <v>0</v>
      </c>
      <c r="AA554" s="486"/>
      <c r="AB554" s="442">
        <f t="shared" si="276"/>
        <v>0</v>
      </c>
      <c r="AC554" s="487"/>
      <c r="AD554" s="409" t="str">
        <f t="shared" si="277"/>
        <v/>
      </c>
      <c r="AE554" s="410">
        <f t="shared" si="278"/>
        <v>0</v>
      </c>
      <c r="AF554" s="507"/>
      <c r="AG554" s="505"/>
      <c r="AH554" s="489"/>
      <c r="AI554" s="413">
        <f t="shared" si="279"/>
        <v>0</v>
      </c>
      <c r="AJ554" s="414">
        <f t="shared" si="280"/>
        <v>0</v>
      </c>
      <c r="AK554" s="415">
        <f t="shared" si="281"/>
        <v>0</v>
      </c>
      <c r="AL554" s="416">
        <f t="shared" si="282"/>
        <v>0</v>
      </c>
      <c r="AM554" s="416">
        <f t="shared" si="283"/>
        <v>0</v>
      </c>
      <c r="AN554" s="416">
        <f t="shared" si="284"/>
        <v>0</v>
      </c>
      <c r="AO554" s="416">
        <f t="shared" si="285"/>
        <v>0</v>
      </c>
      <c r="AP554" s="476" t="str">
        <f t="shared" si="286"/>
        <v xml:space="preserve"> </v>
      </c>
      <c r="AQ554" s="419" t="str">
        <f t="shared" si="287"/>
        <v xml:space="preserve"> </v>
      </c>
      <c r="AR554" s="419" t="str">
        <f t="shared" si="288"/>
        <v xml:space="preserve"> </v>
      </c>
      <c r="AS554" s="419" t="str">
        <f t="shared" si="289"/>
        <v xml:space="preserve"> </v>
      </c>
      <c r="AT554" s="419" t="str">
        <f t="shared" si="290"/>
        <v xml:space="preserve"> </v>
      </c>
      <c r="AU554" s="419" t="str">
        <f t="shared" si="291"/>
        <v xml:space="preserve"> </v>
      </c>
      <c r="AV554" s="420" t="str">
        <f t="shared" si="292"/>
        <v xml:space="preserve"> </v>
      </c>
      <c r="AW554" s="447" t="str">
        <f t="shared" si="293"/>
        <v/>
      </c>
      <c r="AX554" s="422" t="str">
        <f t="shared" si="294"/>
        <v/>
      </c>
      <c r="AY554" s="448" t="str">
        <f t="shared" si="295"/>
        <v/>
      </c>
      <c r="AZ554" s="449" t="str">
        <f t="shared" si="296"/>
        <v/>
      </c>
      <c r="BA554" s="450" t="str">
        <f t="shared" si="297"/>
        <v/>
      </c>
      <c r="BB554" s="451" t="str">
        <f t="shared" si="298"/>
        <v/>
      </c>
      <c r="BC554" s="452" t="str">
        <f t="shared" si="299"/>
        <v/>
      </c>
      <c r="BD554" s="451" t="str">
        <f t="shared" si="300"/>
        <v/>
      </c>
      <c r="BE554" s="453" t="str">
        <f t="shared" si="301"/>
        <v/>
      </c>
      <c r="BF554" s="451" t="str">
        <f t="shared" si="302"/>
        <v/>
      </c>
      <c r="BG554" s="452" t="str">
        <f t="shared" si="303"/>
        <v/>
      </c>
      <c r="BH554" s="454" t="str">
        <f t="shared" si="304"/>
        <v/>
      </c>
      <c r="BI554" s="431"/>
      <c r="BQ554" s="528" t="s">
        <v>3433</v>
      </c>
      <c r="BR554" s="36"/>
      <c r="BS554" s="36"/>
      <c r="BT554" s="36"/>
      <c r="BU554" s="36"/>
      <c r="BV554" s="36"/>
      <c r="BW554" s="36"/>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c r="CY554" s="36"/>
      <c r="CZ554" s="36"/>
      <c r="DA554" s="36"/>
      <c r="DB554" s="36"/>
      <c r="DC554" s="36"/>
      <c r="DD554" s="36"/>
      <c r="DE554" s="36"/>
      <c r="DF554" s="36"/>
      <c r="DG554" s="36"/>
      <c r="DH554" s="36"/>
      <c r="DI554" s="36"/>
      <c r="DJ554" s="36"/>
      <c r="DK554" s="36"/>
      <c r="DL554" s="36"/>
      <c r="DM554" s="36"/>
      <c r="DN554" s="36"/>
      <c r="DO554" s="36"/>
      <c r="DP554" s="36"/>
      <c r="DQ554" s="36"/>
      <c r="DR554" s="36"/>
      <c r="DS554" s="36"/>
      <c r="DT554" s="36"/>
      <c r="DU554" s="36"/>
      <c r="DV554" s="36"/>
      <c r="DW554" s="36"/>
      <c r="DX554" s="36"/>
      <c r="DY554" s="36"/>
      <c r="DZ554" s="36"/>
      <c r="EA554" s="36"/>
      <c r="EB554" s="36"/>
      <c r="EC554" s="36"/>
      <c r="ED554" s="36"/>
      <c r="EE554" s="36"/>
      <c r="EF554" s="36"/>
      <c r="EG554" s="36"/>
      <c r="EH554" s="36"/>
      <c r="EI554" s="36"/>
      <c r="EJ554" s="36"/>
    </row>
    <row r="555" spans="1:140" ht="18.75" x14ac:dyDescent="0.3">
      <c r="A555" s="477"/>
      <c r="B555" s="478"/>
      <c r="C555" s="479">
        <v>542</v>
      </c>
      <c r="D555" s="480"/>
      <c r="E555" s="500"/>
      <c r="F555" s="481"/>
      <c r="G555" s="462"/>
      <c r="H555" s="463"/>
      <c r="I555" s="501"/>
      <c r="J555" s="497"/>
      <c r="K555" s="465"/>
      <c r="L555" s="466"/>
      <c r="M555" s="439"/>
      <c r="N555" s="399" t="str">
        <f t="shared" si="273"/>
        <v/>
      </c>
      <c r="O555" s="484"/>
      <c r="P555" s="484"/>
      <c r="Q555" s="484"/>
      <c r="R555" s="484"/>
      <c r="S555" s="484"/>
      <c r="T555" s="466"/>
      <c r="U555" s="485"/>
      <c r="V555" s="494"/>
      <c r="W555" s="495"/>
      <c r="X555" s="496"/>
      <c r="Y555" s="404">
        <f t="shared" si="274"/>
        <v>0</v>
      </c>
      <c r="Z555" s="405">
        <f t="shared" si="275"/>
        <v>0</v>
      </c>
      <c r="AA555" s="486"/>
      <c r="AB555" s="442">
        <f t="shared" si="276"/>
        <v>0</v>
      </c>
      <c r="AC555" s="487"/>
      <c r="AD555" s="409" t="str">
        <f t="shared" si="277"/>
        <v/>
      </c>
      <c r="AE555" s="410">
        <f t="shared" si="278"/>
        <v>0</v>
      </c>
      <c r="AF555" s="507"/>
      <c r="AG555" s="505"/>
      <c r="AH555" s="489"/>
      <c r="AI555" s="413">
        <f t="shared" si="279"/>
        <v>0</v>
      </c>
      <c r="AJ555" s="414">
        <f t="shared" si="280"/>
        <v>0</v>
      </c>
      <c r="AK555" s="415">
        <f t="shared" si="281"/>
        <v>0</v>
      </c>
      <c r="AL555" s="416">
        <f t="shared" si="282"/>
        <v>0</v>
      </c>
      <c r="AM555" s="416">
        <f t="shared" si="283"/>
        <v>0</v>
      </c>
      <c r="AN555" s="416">
        <f t="shared" si="284"/>
        <v>0</v>
      </c>
      <c r="AO555" s="416">
        <f t="shared" si="285"/>
        <v>0</v>
      </c>
      <c r="AP555" s="476" t="str">
        <f t="shared" si="286"/>
        <v xml:space="preserve"> </v>
      </c>
      <c r="AQ555" s="419" t="str">
        <f t="shared" si="287"/>
        <v xml:space="preserve"> </v>
      </c>
      <c r="AR555" s="419" t="str">
        <f t="shared" si="288"/>
        <v xml:space="preserve"> </v>
      </c>
      <c r="AS555" s="419" t="str">
        <f t="shared" si="289"/>
        <v xml:space="preserve"> </v>
      </c>
      <c r="AT555" s="419" t="str">
        <f t="shared" si="290"/>
        <v xml:space="preserve"> </v>
      </c>
      <c r="AU555" s="419" t="str">
        <f t="shared" si="291"/>
        <v xml:space="preserve"> </v>
      </c>
      <c r="AV555" s="420" t="str">
        <f t="shared" si="292"/>
        <v xml:space="preserve"> </v>
      </c>
      <c r="AW555" s="447" t="str">
        <f t="shared" si="293"/>
        <v/>
      </c>
      <c r="AX555" s="422" t="str">
        <f t="shared" si="294"/>
        <v/>
      </c>
      <c r="AY555" s="448" t="str">
        <f t="shared" si="295"/>
        <v/>
      </c>
      <c r="AZ555" s="449" t="str">
        <f t="shared" si="296"/>
        <v/>
      </c>
      <c r="BA555" s="450" t="str">
        <f t="shared" si="297"/>
        <v/>
      </c>
      <c r="BB555" s="451" t="str">
        <f t="shared" si="298"/>
        <v/>
      </c>
      <c r="BC555" s="452" t="str">
        <f t="shared" si="299"/>
        <v/>
      </c>
      <c r="BD555" s="451" t="str">
        <f t="shared" si="300"/>
        <v/>
      </c>
      <c r="BE555" s="453" t="str">
        <f t="shared" si="301"/>
        <v/>
      </c>
      <c r="BF555" s="451" t="str">
        <f t="shared" si="302"/>
        <v/>
      </c>
      <c r="BG555" s="452" t="str">
        <f t="shared" si="303"/>
        <v/>
      </c>
      <c r="BH555" s="454" t="str">
        <f t="shared" si="304"/>
        <v/>
      </c>
      <c r="BI555" s="431"/>
      <c r="BQ555" s="528" t="s">
        <v>3434</v>
      </c>
      <c r="BR555" s="36"/>
      <c r="BS555" s="36"/>
      <c r="BT555" s="36"/>
      <c r="BU555" s="36"/>
      <c r="BV555" s="36"/>
      <c r="BW555" s="36"/>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c r="CY555" s="36"/>
      <c r="CZ555" s="36"/>
      <c r="DA555" s="36"/>
      <c r="DB555" s="36"/>
      <c r="DC555" s="36"/>
      <c r="DD555" s="36"/>
      <c r="DE555" s="36"/>
      <c r="DF555" s="36"/>
      <c r="DG555" s="36"/>
      <c r="DH555" s="36"/>
      <c r="DI555" s="36"/>
      <c r="DJ555" s="36"/>
      <c r="DK555" s="36"/>
      <c r="DL555" s="36"/>
      <c r="DM555" s="36"/>
      <c r="DN555" s="36"/>
      <c r="DO555" s="36"/>
      <c r="DP555" s="36"/>
      <c r="DQ555" s="36"/>
      <c r="DR555" s="36"/>
      <c r="DS555" s="36"/>
      <c r="DT555" s="36"/>
      <c r="DU555" s="36"/>
      <c r="DV555" s="36"/>
      <c r="DW555" s="36"/>
      <c r="DX555" s="36"/>
      <c r="DY555" s="36"/>
      <c r="DZ555" s="36"/>
      <c r="EA555" s="36"/>
      <c r="EB555" s="36"/>
      <c r="EC555" s="36"/>
      <c r="ED555" s="36"/>
      <c r="EE555" s="36"/>
      <c r="EF555" s="36"/>
      <c r="EG555" s="36"/>
      <c r="EH555" s="36"/>
      <c r="EI555" s="36"/>
      <c r="EJ555" s="36"/>
    </row>
    <row r="556" spans="1:140" ht="18.75" x14ac:dyDescent="0.3">
      <c r="A556" s="477"/>
      <c r="B556" s="478"/>
      <c r="C556" s="479">
        <v>543</v>
      </c>
      <c r="D556" s="480"/>
      <c r="E556" s="500"/>
      <c r="F556" s="481"/>
      <c r="G556" s="462"/>
      <c r="H556" s="463"/>
      <c r="I556" s="501"/>
      <c r="J556" s="497"/>
      <c r="K556" s="465"/>
      <c r="L556" s="466"/>
      <c r="M556" s="439"/>
      <c r="N556" s="399" t="str">
        <f t="shared" si="273"/>
        <v/>
      </c>
      <c r="O556" s="484"/>
      <c r="P556" s="484"/>
      <c r="Q556" s="484"/>
      <c r="R556" s="484"/>
      <c r="S556" s="484"/>
      <c r="T556" s="466"/>
      <c r="U556" s="485"/>
      <c r="V556" s="494"/>
      <c r="W556" s="495"/>
      <c r="X556" s="496"/>
      <c r="Y556" s="404">
        <f t="shared" si="274"/>
        <v>0</v>
      </c>
      <c r="Z556" s="405">
        <f t="shared" si="275"/>
        <v>0</v>
      </c>
      <c r="AA556" s="486"/>
      <c r="AB556" s="442">
        <f t="shared" si="276"/>
        <v>0</v>
      </c>
      <c r="AC556" s="487"/>
      <c r="AD556" s="409" t="str">
        <f t="shared" si="277"/>
        <v/>
      </c>
      <c r="AE556" s="410">
        <f t="shared" si="278"/>
        <v>0</v>
      </c>
      <c r="AF556" s="507"/>
      <c r="AG556" s="505"/>
      <c r="AH556" s="489"/>
      <c r="AI556" s="413">
        <f t="shared" si="279"/>
        <v>0</v>
      </c>
      <c r="AJ556" s="414">
        <f t="shared" si="280"/>
        <v>0</v>
      </c>
      <c r="AK556" s="415">
        <f t="shared" si="281"/>
        <v>0</v>
      </c>
      <c r="AL556" s="416">
        <f t="shared" si="282"/>
        <v>0</v>
      </c>
      <c r="AM556" s="416">
        <f t="shared" si="283"/>
        <v>0</v>
      </c>
      <c r="AN556" s="416">
        <f t="shared" si="284"/>
        <v>0</v>
      </c>
      <c r="AO556" s="416">
        <f t="shared" si="285"/>
        <v>0</v>
      </c>
      <c r="AP556" s="476" t="str">
        <f t="shared" si="286"/>
        <v xml:space="preserve"> </v>
      </c>
      <c r="AQ556" s="419" t="str">
        <f t="shared" si="287"/>
        <v xml:space="preserve"> </v>
      </c>
      <c r="AR556" s="419" t="str">
        <f t="shared" si="288"/>
        <v xml:space="preserve"> </v>
      </c>
      <c r="AS556" s="419" t="str">
        <f t="shared" si="289"/>
        <v xml:space="preserve"> </v>
      </c>
      <c r="AT556" s="419" t="str">
        <f t="shared" si="290"/>
        <v xml:space="preserve"> </v>
      </c>
      <c r="AU556" s="419" t="str">
        <f t="shared" si="291"/>
        <v xml:space="preserve"> </v>
      </c>
      <c r="AV556" s="420" t="str">
        <f t="shared" si="292"/>
        <v xml:space="preserve"> </v>
      </c>
      <c r="AW556" s="447" t="str">
        <f t="shared" si="293"/>
        <v/>
      </c>
      <c r="AX556" s="422" t="str">
        <f t="shared" si="294"/>
        <v/>
      </c>
      <c r="AY556" s="448" t="str">
        <f t="shared" si="295"/>
        <v/>
      </c>
      <c r="AZ556" s="449" t="str">
        <f t="shared" si="296"/>
        <v/>
      </c>
      <c r="BA556" s="450" t="str">
        <f t="shared" si="297"/>
        <v/>
      </c>
      <c r="BB556" s="451" t="str">
        <f t="shared" si="298"/>
        <v/>
      </c>
      <c r="BC556" s="452" t="str">
        <f t="shared" si="299"/>
        <v/>
      </c>
      <c r="BD556" s="451" t="str">
        <f t="shared" si="300"/>
        <v/>
      </c>
      <c r="BE556" s="453" t="str">
        <f t="shared" si="301"/>
        <v/>
      </c>
      <c r="BF556" s="451" t="str">
        <f t="shared" si="302"/>
        <v/>
      </c>
      <c r="BG556" s="452" t="str">
        <f t="shared" si="303"/>
        <v/>
      </c>
      <c r="BH556" s="454" t="str">
        <f t="shared" si="304"/>
        <v/>
      </c>
      <c r="BI556" s="431"/>
      <c r="BQ556" s="528" t="s">
        <v>3435</v>
      </c>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row>
    <row r="557" spans="1:140" ht="18.75" x14ac:dyDescent="0.3">
      <c r="A557" s="477"/>
      <c r="B557" s="478"/>
      <c r="C557" s="469">
        <v>544</v>
      </c>
      <c r="D557" s="498"/>
      <c r="E557" s="515"/>
      <c r="F557" s="481"/>
      <c r="G557" s="462"/>
      <c r="H557" s="463"/>
      <c r="I557" s="501"/>
      <c r="J557" s="497"/>
      <c r="K557" s="465"/>
      <c r="L557" s="466"/>
      <c r="M557" s="439"/>
      <c r="N557" s="399" t="str">
        <f t="shared" si="273"/>
        <v/>
      </c>
      <c r="O557" s="484"/>
      <c r="P557" s="484"/>
      <c r="Q557" s="484"/>
      <c r="R557" s="484"/>
      <c r="S557" s="484"/>
      <c r="T557" s="466"/>
      <c r="U557" s="485"/>
      <c r="V557" s="494"/>
      <c r="W557" s="495"/>
      <c r="X557" s="496"/>
      <c r="Y557" s="404">
        <f t="shared" si="274"/>
        <v>0</v>
      </c>
      <c r="Z557" s="405">
        <f t="shared" si="275"/>
        <v>0</v>
      </c>
      <c r="AA557" s="486"/>
      <c r="AB557" s="442">
        <f t="shared" si="276"/>
        <v>0</v>
      </c>
      <c r="AC557" s="487"/>
      <c r="AD557" s="409" t="str">
        <f t="shared" si="277"/>
        <v/>
      </c>
      <c r="AE557" s="410">
        <f t="shared" si="278"/>
        <v>0</v>
      </c>
      <c r="AF557" s="507"/>
      <c r="AG557" s="505"/>
      <c r="AH557" s="489"/>
      <c r="AI557" s="413">
        <f t="shared" si="279"/>
        <v>0</v>
      </c>
      <c r="AJ557" s="414">
        <f t="shared" si="280"/>
        <v>0</v>
      </c>
      <c r="AK557" s="415">
        <f t="shared" si="281"/>
        <v>0</v>
      </c>
      <c r="AL557" s="416">
        <f t="shared" si="282"/>
        <v>0</v>
      </c>
      <c r="AM557" s="416">
        <f t="shared" si="283"/>
        <v>0</v>
      </c>
      <c r="AN557" s="416">
        <f t="shared" si="284"/>
        <v>0</v>
      </c>
      <c r="AO557" s="416">
        <f t="shared" si="285"/>
        <v>0</v>
      </c>
      <c r="AP557" s="476" t="str">
        <f t="shared" si="286"/>
        <v xml:space="preserve"> </v>
      </c>
      <c r="AQ557" s="419" t="str">
        <f t="shared" si="287"/>
        <v xml:space="preserve"> </v>
      </c>
      <c r="AR557" s="419" t="str">
        <f t="shared" si="288"/>
        <v xml:space="preserve"> </v>
      </c>
      <c r="AS557" s="419" t="str">
        <f t="shared" si="289"/>
        <v xml:space="preserve"> </v>
      </c>
      <c r="AT557" s="419" t="str">
        <f t="shared" si="290"/>
        <v xml:space="preserve"> </v>
      </c>
      <c r="AU557" s="419" t="str">
        <f t="shared" si="291"/>
        <v xml:space="preserve"> </v>
      </c>
      <c r="AV557" s="420" t="str">
        <f t="shared" si="292"/>
        <v xml:space="preserve"> </v>
      </c>
      <c r="AW557" s="447" t="str">
        <f t="shared" si="293"/>
        <v/>
      </c>
      <c r="AX557" s="422" t="str">
        <f t="shared" si="294"/>
        <v/>
      </c>
      <c r="AY557" s="448" t="str">
        <f t="shared" si="295"/>
        <v/>
      </c>
      <c r="AZ557" s="449" t="str">
        <f t="shared" si="296"/>
        <v/>
      </c>
      <c r="BA557" s="450" t="str">
        <f t="shared" si="297"/>
        <v/>
      </c>
      <c r="BB557" s="451" t="str">
        <f t="shared" si="298"/>
        <v/>
      </c>
      <c r="BC557" s="452" t="str">
        <f t="shared" si="299"/>
        <v/>
      </c>
      <c r="BD557" s="451" t="str">
        <f t="shared" si="300"/>
        <v/>
      </c>
      <c r="BE557" s="453" t="str">
        <f t="shared" si="301"/>
        <v/>
      </c>
      <c r="BF557" s="451" t="str">
        <f t="shared" si="302"/>
        <v/>
      </c>
      <c r="BG557" s="452" t="str">
        <f t="shared" si="303"/>
        <v/>
      </c>
      <c r="BH557" s="454" t="str">
        <f t="shared" si="304"/>
        <v/>
      </c>
      <c r="BI557" s="431"/>
      <c r="BQ557" s="528" t="s">
        <v>3436</v>
      </c>
      <c r="BR557" s="36"/>
      <c r="BS557" s="36"/>
      <c r="BT557" s="36"/>
      <c r="BU557" s="36"/>
      <c r="BV557" s="36"/>
      <c r="BW557" s="36"/>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c r="CY557" s="36"/>
      <c r="CZ557" s="36"/>
      <c r="DA557" s="36"/>
      <c r="DB557" s="36"/>
      <c r="DC557" s="36"/>
      <c r="DD557" s="36"/>
      <c r="DE557" s="36"/>
      <c r="DF557" s="36"/>
      <c r="DG557" s="36"/>
      <c r="DH557" s="36"/>
      <c r="DI557" s="36"/>
      <c r="DJ557" s="36"/>
      <c r="DK557" s="36"/>
      <c r="DL557" s="36"/>
      <c r="DM557" s="36"/>
      <c r="DN557" s="36"/>
      <c r="DO557" s="36"/>
      <c r="DP557" s="36"/>
      <c r="DQ557" s="36"/>
      <c r="DR557" s="36"/>
      <c r="DS557" s="36"/>
      <c r="DT557" s="36"/>
      <c r="DU557" s="36"/>
      <c r="DV557" s="36"/>
      <c r="DW557" s="36"/>
      <c r="DX557" s="36"/>
      <c r="DY557" s="36"/>
      <c r="DZ557" s="36"/>
      <c r="EA557" s="36"/>
      <c r="EB557" s="36"/>
      <c r="EC557" s="36"/>
      <c r="ED557" s="36"/>
      <c r="EE557" s="36"/>
      <c r="EF557" s="36"/>
      <c r="EG557" s="36"/>
      <c r="EH557" s="36"/>
      <c r="EI557" s="36"/>
      <c r="EJ557" s="36"/>
    </row>
    <row r="558" spans="1:140" ht="18.75" x14ac:dyDescent="0.3">
      <c r="A558" s="477"/>
      <c r="B558" s="478"/>
      <c r="C558" s="479">
        <v>545</v>
      </c>
      <c r="D558" s="480"/>
      <c r="E558" s="500"/>
      <c r="F558" s="481"/>
      <c r="G558" s="462"/>
      <c r="H558" s="463"/>
      <c r="I558" s="501"/>
      <c r="J558" s="497"/>
      <c r="K558" s="465"/>
      <c r="L558" s="466"/>
      <c r="M558" s="439"/>
      <c r="N558" s="399" t="str">
        <f t="shared" si="273"/>
        <v/>
      </c>
      <c r="O558" s="484"/>
      <c r="P558" s="484"/>
      <c r="Q558" s="484"/>
      <c r="R558" s="484"/>
      <c r="S558" s="484"/>
      <c r="T558" s="466"/>
      <c r="U558" s="485"/>
      <c r="V558" s="494"/>
      <c r="W558" s="495"/>
      <c r="X558" s="496"/>
      <c r="Y558" s="404">
        <f t="shared" si="274"/>
        <v>0</v>
      </c>
      <c r="Z558" s="405">
        <f t="shared" si="275"/>
        <v>0</v>
      </c>
      <c r="AA558" s="486"/>
      <c r="AB558" s="442">
        <f t="shared" si="276"/>
        <v>0</v>
      </c>
      <c r="AC558" s="487"/>
      <c r="AD558" s="409" t="str">
        <f t="shared" si="277"/>
        <v/>
      </c>
      <c r="AE558" s="410">
        <f t="shared" si="278"/>
        <v>0</v>
      </c>
      <c r="AF558" s="507"/>
      <c r="AG558" s="505"/>
      <c r="AH558" s="489"/>
      <c r="AI558" s="413">
        <f t="shared" si="279"/>
        <v>0</v>
      </c>
      <c r="AJ558" s="414">
        <f t="shared" si="280"/>
        <v>0</v>
      </c>
      <c r="AK558" s="415">
        <f t="shared" si="281"/>
        <v>0</v>
      </c>
      <c r="AL558" s="416">
        <f t="shared" si="282"/>
        <v>0</v>
      </c>
      <c r="AM558" s="416">
        <f t="shared" si="283"/>
        <v>0</v>
      </c>
      <c r="AN558" s="416">
        <f t="shared" si="284"/>
        <v>0</v>
      </c>
      <c r="AO558" s="416">
        <f t="shared" si="285"/>
        <v>0</v>
      </c>
      <c r="AP558" s="476" t="str">
        <f t="shared" si="286"/>
        <v xml:space="preserve"> </v>
      </c>
      <c r="AQ558" s="419" t="str">
        <f t="shared" si="287"/>
        <v xml:space="preserve"> </v>
      </c>
      <c r="AR558" s="419" t="str">
        <f t="shared" si="288"/>
        <v xml:space="preserve"> </v>
      </c>
      <c r="AS558" s="419" t="str">
        <f t="shared" si="289"/>
        <v xml:space="preserve"> </v>
      </c>
      <c r="AT558" s="419" t="str">
        <f t="shared" si="290"/>
        <v xml:space="preserve"> </v>
      </c>
      <c r="AU558" s="419" t="str">
        <f t="shared" si="291"/>
        <v xml:space="preserve"> </v>
      </c>
      <c r="AV558" s="420" t="str">
        <f t="shared" si="292"/>
        <v xml:space="preserve"> </v>
      </c>
      <c r="AW558" s="447" t="str">
        <f t="shared" si="293"/>
        <v/>
      </c>
      <c r="AX558" s="422" t="str">
        <f t="shared" si="294"/>
        <v/>
      </c>
      <c r="AY558" s="448" t="str">
        <f t="shared" si="295"/>
        <v/>
      </c>
      <c r="AZ558" s="449" t="str">
        <f t="shared" si="296"/>
        <v/>
      </c>
      <c r="BA558" s="450" t="str">
        <f t="shared" si="297"/>
        <v/>
      </c>
      <c r="BB558" s="451" t="str">
        <f t="shared" si="298"/>
        <v/>
      </c>
      <c r="BC558" s="452" t="str">
        <f t="shared" si="299"/>
        <v/>
      </c>
      <c r="BD558" s="451" t="str">
        <f t="shared" si="300"/>
        <v/>
      </c>
      <c r="BE558" s="453" t="str">
        <f t="shared" si="301"/>
        <v/>
      </c>
      <c r="BF558" s="451" t="str">
        <f t="shared" si="302"/>
        <v/>
      </c>
      <c r="BG558" s="452" t="str">
        <f t="shared" si="303"/>
        <v/>
      </c>
      <c r="BH558" s="454" t="str">
        <f t="shared" si="304"/>
        <v/>
      </c>
      <c r="BI558" s="431"/>
      <c r="BQ558" s="528" t="s">
        <v>3437</v>
      </c>
      <c r="BR558" s="36"/>
      <c r="BS558" s="36"/>
      <c r="BT558" s="36"/>
      <c r="BU558" s="36"/>
      <c r="BV558" s="36"/>
      <c r="BW558" s="36"/>
      <c r="BX558" s="36"/>
      <c r="BY558" s="36"/>
      <c r="BZ558" s="36"/>
      <c r="CA558" s="36"/>
      <c r="CB558" s="36"/>
      <c r="CC558" s="36"/>
      <c r="CD558" s="36"/>
      <c r="CE558" s="36"/>
      <c r="CF558" s="36"/>
      <c r="CG558" s="36"/>
      <c r="CH558" s="36"/>
      <c r="CI558" s="36"/>
      <c r="CJ558" s="36"/>
      <c r="CK558" s="36"/>
      <c r="CL558" s="36"/>
      <c r="CM558" s="36"/>
      <c r="CN558" s="36"/>
      <c r="CO558" s="36"/>
      <c r="CP558" s="36"/>
      <c r="CQ558" s="36"/>
      <c r="CR558" s="36"/>
      <c r="CS558" s="36"/>
      <c r="CT558" s="36"/>
      <c r="CU558" s="36"/>
      <c r="CV558" s="36"/>
      <c r="CW558" s="36"/>
      <c r="CX558" s="36"/>
      <c r="CY558" s="36"/>
      <c r="CZ558" s="36"/>
      <c r="DA558" s="36"/>
      <c r="DB558" s="36"/>
      <c r="DC558" s="36"/>
      <c r="DD558" s="36"/>
      <c r="DE558" s="36"/>
      <c r="DF558" s="36"/>
      <c r="DG558" s="36"/>
      <c r="DH558" s="36"/>
      <c r="DI558" s="36"/>
      <c r="DJ558" s="36"/>
      <c r="DK558" s="36"/>
      <c r="DL558" s="36"/>
      <c r="DM558" s="36"/>
      <c r="DN558" s="36"/>
      <c r="DO558" s="36"/>
      <c r="DP558" s="36"/>
      <c r="DQ558" s="36"/>
      <c r="DR558" s="36"/>
      <c r="DS558" s="36"/>
      <c r="DT558" s="36"/>
      <c r="DU558" s="36"/>
      <c r="DV558" s="36"/>
      <c r="DW558" s="36"/>
      <c r="DX558" s="36"/>
      <c r="DY558" s="36"/>
      <c r="DZ558" s="36"/>
      <c r="EA558" s="36"/>
      <c r="EB558" s="36"/>
      <c r="EC558" s="36"/>
      <c r="ED558" s="36"/>
      <c r="EE558" s="36"/>
      <c r="EF558" s="36"/>
      <c r="EG558" s="36"/>
      <c r="EH558" s="36"/>
      <c r="EI558" s="36"/>
      <c r="EJ558" s="36"/>
    </row>
    <row r="559" spans="1:140" ht="18.75" x14ac:dyDescent="0.3">
      <c r="A559" s="477"/>
      <c r="B559" s="478"/>
      <c r="C559" s="469">
        <v>546</v>
      </c>
      <c r="D559" s="480"/>
      <c r="E559" s="516"/>
      <c r="F559" s="481"/>
      <c r="G559" s="462"/>
      <c r="H559" s="463"/>
      <c r="I559" s="501"/>
      <c r="J559" s="497"/>
      <c r="K559" s="465"/>
      <c r="L559" s="466"/>
      <c r="M559" s="439"/>
      <c r="N559" s="399" t="str">
        <f t="shared" si="273"/>
        <v/>
      </c>
      <c r="O559" s="484"/>
      <c r="P559" s="484"/>
      <c r="Q559" s="484"/>
      <c r="R559" s="484"/>
      <c r="S559" s="484"/>
      <c r="T559" s="466"/>
      <c r="U559" s="485"/>
      <c r="V559" s="494"/>
      <c r="W559" s="495"/>
      <c r="X559" s="496"/>
      <c r="Y559" s="404">
        <f t="shared" si="274"/>
        <v>0</v>
      </c>
      <c r="Z559" s="405">
        <f t="shared" si="275"/>
        <v>0</v>
      </c>
      <c r="AA559" s="486"/>
      <c r="AB559" s="442">
        <f t="shared" si="276"/>
        <v>0</v>
      </c>
      <c r="AC559" s="487"/>
      <c r="AD559" s="409" t="str">
        <f t="shared" si="277"/>
        <v/>
      </c>
      <c r="AE559" s="410">
        <f t="shared" si="278"/>
        <v>0</v>
      </c>
      <c r="AF559" s="507"/>
      <c r="AG559" s="505"/>
      <c r="AH559" s="489"/>
      <c r="AI559" s="413">
        <f t="shared" si="279"/>
        <v>0</v>
      </c>
      <c r="AJ559" s="414">
        <f t="shared" si="280"/>
        <v>0</v>
      </c>
      <c r="AK559" s="415">
        <f t="shared" si="281"/>
        <v>0</v>
      </c>
      <c r="AL559" s="416">
        <f t="shared" si="282"/>
        <v>0</v>
      </c>
      <c r="AM559" s="416">
        <f t="shared" si="283"/>
        <v>0</v>
      </c>
      <c r="AN559" s="416">
        <f t="shared" si="284"/>
        <v>0</v>
      </c>
      <c r="AO559" s="416">
        <f t="shared" si="285"/>
        <v>0</v>
      </c>
      <c r="AP559" s="476" t="str">
        <f t="shared" si="286"/>
        <v xml:space="preserve"> </v>
      </c>
      <c r="AQ559" s="419" t="str">
        <f t="shared" si="287"/>
        <v xml:space="preserve"> </v>
      </c>
      <c r="AR559" s="419" t="str">
        <f t="shared" si="288"/>
        <v xml:space="preserve"> </v>
      </c>
      <c r="AS559" s="419" t="str">
        <f t="shared" si="289"/>
        <v xml:space="preserve"> </v>
      </c>
      <c r="AT559" s="419" t="str">
        <f t="shared" si="290"/>
        <v xml:space="preserve"> </v>
      </c>
      <c r="AU559" s="419" t="str">
        <f t="shared" si="291"/>
        <v xml:space="preserve"> </v>
      </c>
      <c r="AV559" s="420" t="str">
        <f t="shared" si="292"/>
        <v xml:space="preserve"> </v>
      </c>
      <c r="AW559" s="447" t="str">
        <f t="shared" si="293"/>
        <v/>
      </c>
      <c r="AX559" s="422" t="str">
        <f t="shared" si="294"/>
        <v/>
      </c>
      <c r="AY559" s="448" t="str">
        <f t="shared" si="295"/>
        <v/>
      </c>
      <c r="AZ559" s="449" t="str">
        <f t="shared" si="296"/>
        <v/>
      </c>
      <c r="BA559" s="450" t="str">
        <f t="shared" si="297"/>
        <v/>
      </c>
      <c r="BB559" s="451" t="str">
        <f t="shared" si="298"/>
        <v/>
      </c>
      <c r="BC559" s="452" t="str">
        <f t="shared" si="299"/>
        <v/>
      </c>
      <c r="BD559" s="451" t="str">
        <f t="shared" si="300"/>
        <v/>
      </c>
      <c r="BE559" s="453" t="str">
        <f t="shared" si="301"/>
        <v/>
      </c>
      <c r="BF559" s="451" t="str">
        <f t="shared" si="302"/>
        <v/>
      </c>
      <c r="BG559" s="452" t="str">
        <f t="shared" si="303"/>
        <v/>
      </c>
      <c r="BH559" s="454" t="str">
        <f t="shared" si="304"/>
        <v/>
      </c>
      <c r="BI559" s="431"/>
      <c r="BQ559" s="538" t="s">
        <v>3438</v>
      </c>
      <c r="BR559" s="36"/>
      <c r="BS559" s="36"/>
      <c r="BT559" s="36"/>
      <c r="BU559" s="36"/>
      <c r="BV559" s="36"/>
      <c r="BW559" s="36"/>
      <c r="BX559" s="36"/>
      <c r="BY559" s="36"/>
      <c r="BZ559" s="36"/>
      <c r="CA559" s="36"/>
      <c r="CB559" s="36"/>
      <c r="CC559" s="36"/>
      <c r="CD559" s="36"/>
      <c r="CE559" s="36"/>
      <c r="CF559" s="36"/>
      <c r="CG559" s="36"/>
      <c r="CH559" s="36"/>
      <c r="CI559" s="36"/>
      <c r="CJ559" s="36"/>
      <c r="CK559" s="36"/>
      <c r="CL559" s="36"/>
      <c r="CM559" s="36"/>
      <c r="CN559" s="36"/>
      <c r="CO559" s="36"/>
      <c r="CP559" s="36"/>
      <c r="CQ559" s="36"/>
      <c r="CR559" s="36"/>
      <c r="CS559" s="36"/>
      <c r="CT559" s="36"/>
      <c r="CU559" s="36"/>
      <c r="CV559" s="36"/>
      <c r="CW559" s="36"/>
      <c r="CX559" s="36"/>
      <c r="CY559" s="36"/>
      <c r="CZ559" s="36"/>
      <c r="DA559" s="36"/>
      <c r="DB559" s="36"/>
      <c r="DC559" s="36"/>
      <c r="DD559" s="36"/>
      <c r="DE559" s="36"/>
      <c r="DF559" s="36"/>
      <c r="DG559" s="36"/>
      <c r="DH559" s="36"/>
      <c r="DI559" s="36"/>
      <c r="DJ559" s="36"/>
      <c r="DK559" s="36"/>
      <c r="DL559" s="36"/>
      <c r="DM559" s="36"/>
      <c r="DN559" s="36"/>
      <c r="DO559" s="36"/>
      <c r="DP559" s="36"/>
      <c r="DQ559" s="36"/>
      <c r="DR559" s="36"/>
      <c r="DS559" s="36"/>
      <c r="DT559" s="36"/>
      <c r="DU559" s="36"/>
      <c r="DV559" s="36"/>
      <c r="DW559" s="36"/>
      <c r="DX559" s="36"/>
      <c r="DY559" s="36"/>
      <c r="DZ559" s="36"/>
      <c r="EA559" s="36"/>
      <c r="EB559" s="36"/>
      <c r="EC559" s="36"/>
      <c r="ED559" s="36"/>
      <c r="EE559" s="36"/>
      <c r="EF559" s="36"/>
      <c r="EG559" s="36"/>
      <c r="EH559" s="36"/>
      <c r="EI559" s="36"/>
      <c r="EJ559" s="36"/>
    </row>
    <row r="560" spans="1:140" ht="18.75" x14ac:dyDescent="0.3">
      <c r="A560" s="477"/>
      <c r="B560" s="478"/>
      <c r="C560" s="479">
        <v>547</v>
      </c>
      <c r="D560" s="480"/>
      <c r="E560" s="500"/>
      <c r="F560" s="481"/>
      <c r="G560" s="462"/>
      <c r="H560" s="463"/>
      <c r="I560" s="501"/>
      <c r="J560" s="497"/>
      <c r="K560" s="465"/>
      <c r="L560" s="466"/>
      <c r="M560" s="439"/>
      <c r="N560" s="399" t="str">
        <f t="shared" si="273"/>
        <v/>
      </c>
      <c r="O560" s="484"/>
      <c r="P560" s="484"/>
      <c r="Q560" s="484"/>
      <c r="R560" s="484"/>
      <c r="S560" s="484"/>
      <c r="T560" s="466"/>
      <c r="U560" s="485"/>
      <c r="V560" s="494"/>
      <c r="W560" s="495"/>
      <c r="X560" s="496"/>
      <c r="Y560" s="404">
        <f t="shared" si="274"/>
        <v>0</v>
      </c>
      <c r="Z560" s="405">
        <f t="shared" si="275"/>
        <v>0</v>
      </c>
      <c r="AA560" s="486"/>
      <c r="AB560" s="442">
        <f t="shared" si="276"/>
        <v>0</v>
      </c>
      <c r="AC560" s="487"/>
      <c r="AD560" s="409" t="str">
        <f t="shared" si="277"/>
        <v/>
      </c>
      <c r="AE560" s="410">
        <f t="shared" si="278"/>
        <v>0</v>
      </c>
      <c r="AF560" s="507"/>
      <c r="AG560" s="505"/>
      <c r="AH560" s="489"/>
      <c r="AI560" s="413">
        <f t="shared" si="279"/>
        <v>0</v>
      </c>
      <c r="AJ560" s="414">
        <f t="shared" si="280"/>
        <v>0</v>
      </c>
      <c r="AK560" s="415">
        <f t="shared" si="281"/>
        <v>0</v>
      </c>
      <c r="AL560" s="416">
        <f t="shared" si="282"/>
        <v>0</v>
      </c>
      <c r="AM560" s="416">
        <f t="shared" si="283"/>
        <v>0</v>
      </c>
      <c r="AN560" s="416">
        <f t="shared" si="284"/>
        <v>0</v>
      </c>
      <c r="AO560" s="416">
        <f t="shared" si="285"/>
        <v>0</v>
      </c>
      <c r="AP560" s="476" t="str">
        <f t="shared" si="286"/>
        <v xml:space="preserve"> </v>
      </c>
      <c r="AQ560" s="419" t="str">
        <f t="shared" si="287"/>
        <v xml:space="preserve"> </v>
      </c>
      <c r="AR560" s="419" t="str">
        <f t="shared" si="288"/>
        <v xml:space="preserve"> </v>
      </c>
      <c r="AS560" s="419" t="str">
        <f t="shared" si="289"/>
        <v xml:space="preserve"> </v>
      </c>
      <c r="AT560" s="419" t="str">
        <f t="shared" si="290"/>
        <v xml:space="preserve"> </v>
      </c>
      <c r="AU560" s="419" t="str">
        <f t="shared" si="291"/>
        <v xml:space="preserve"> </v>
      </c>
      <c r="AV560" s="420" t="str">
        <f t="shared" si="292"/>
        <v xml:space="preserve"> </v>
      </c>
      <c r="AW560" s="447" t="str">
        <f t="shared" si="293"/>
        <v/>
      </c>
      <c r="AX560" s="422" t="str">
        <f t="shared" si="294"/>
        <v/>
      </c>
      <c r="AY560" s="448" t="str">
        <f t="shared" si="295"/>
        <v/>
      </c>
      <c r="AZ560" s="449" t="str">
        <f t="shared" si="296"/>
        <v/>
      </c>
      <c r="BA560" s="450" t="str">
        <f t="shared" si="297"/>
        <v/>
      </c>
      <c r="BB560" s="451" t="str">
        <f t="shared" si="298"/>
        <v/>
      </c>
      <c r="BC560" s="452" t="str">
        <f t="shared" si="299"/>
        <v/>
      </c>
      <c r="BD560" s="451" t="str">
        <f t="shared" si="300"/>
        <v/>
      </c>
      <c r="BE560" s="453" t="str">
        <f t="shared" si="301"/>
        <v/>
      </c>
      <c r="BF560" s="451" t="str">
        <f t="shared" si="302"/>
        <v/>
      </c>
      <c r="BG560" s="452" t="str">
        <f t="shared" si="303"/>
        <v/>
      </c>
      <c r="BH560" s="454" t="str">
        <f t="shared" si="304"/>
        <v/>
      </c>
      <c r="BI560" s="431"/>
      <c r="BQ560" s="528" t="s">
        <v>3439</v>
      </c>
      <c r="BR560" s="36"/>
      <c r="BS560" s="36"/>
      <c r="BT560" s="36"/>
      <c r="BU560" s="36"/>
      <c r="BV560" s="36"/>
      <c r="BW560" s="36"/>
      <c r="BX560" s="36"/>
      <c r="BY560" s="36"/>
      <c r="BZ560" s="36"/>
      <c r="CA560" s="36"/>
      <c r="CB560" s="36"/>
      <c r="CC560" s="36"/>
      <c r="CD560" s="36"/>
      <c r="CE560" s="36"/>
      <c r="CF560" s="36"/>
      <c r="CG560" s="36"/>
      <c r="CH560" s="36"/>
      <c r="CI560" s="36"/>
      <c r="CJ560" s="36"/>
      <c r="CK560" s="36"/>
      <c r="CL560" s="36"/>
      <c r="CM560" s="36"/>
      <c r="CN560" s="36"/>
      <c r="CO560" s="36"/>
      <c r="CP560" s="36"/>
      <c r="CQ560" s="36"/>
      <c r="CR560" s="36"/>
      <c r="CS560" s="36"/>
      <c r="CT560" s="36"/>
      <c r="CU560" s="36"/>
      <c r="CV560" s="36"/>
      <c r="CW560" s="36"/>
      <c r="CX560" s="36"/>
      <c r="CY560" s="36"/>
      <c r="CZ560" s="36"/>
      <c r="DA560" s="36"/>
      <c r="DB560" s="36"/>
      <c r="DC560" s="36"/>
      <c r="DD560" s="36"/>
      <c r="DE560" s="36"/>
      <c r="DF560" s="36"/>
      <c r="DG560" s="36"/>
      <c r="DH560" s="36"/>
      <c r="DI560" s="36"/>
      <c r="DJ560" s="36"/>
      <c r="DK560" s="36"/>
      <c r="DL560" s="36"/>
      <c r="DM560" s="36"/>
      <c r="DN560" s="36"/>
      <c r="DO560" s="36"/>
      <c r="DP560" s="36"/>
      <c r="DQ560" s="36"/>
      <c r="DR560" s="36"/>
      <c r="DS560" s="36"/>
      <c r="DT560" s="36"/>
      <c r="DU560" s="36"/>
      <c r="DV560" s="36"/>
      <c r="DW560" s="36"/>
      <c r="DX560" s="36"/>
      <c r="DY560" s="36"/>
      <c r="DZ560" s="36"/>
      <c r="EA560" s="36"/>
      <c r="EB560" s="36"/>
      <c r="EC560" s="36"/>
      <c r="ED560" s="36"/>
      <c r="EE560" s="36"/>
      <c r="EF560" s="36"/>
      <c r="EG560" s="36"/>
      <c r="EH560" s="36"/>
      <c r="EI560" s="36"/>
      <c r="EJ560" s="36"/>
    </row>
    <row r="561" spans="1:140" ht="18.75" x14ac:dyDescent="0.3">
      <c r="A561" s="477"/>
      <c r="B561" s="478"/>
      <c r="C561" s="479">
        <v>548</v>
      </c>
      <c r="D561" s="480"/>
      <c r="E561" s="500"/>
      <c r="F561" s="481"/>
      <c r="G561" s="462"/>
      <c r="H561" s="463"/>
      <c r="I561" s="501"/>
      <c r="J561" s="497"/>
      <c r="K561" s="465"/>
      <c r="L561" s="466"/>
      <c r="M561" s="439"/>
      <c r="N561" s="399" t="str">
        <f t="shared" si="273"/>
        <v/>
      </c>
      <c r="O561" s="484"/>
      <c r="P561" s="484"/>
      <c r="Q561" s="484"/>
      <c r="R561" s="484"/>
      <c r="S561" s="484"/>
      <c r="T561" s="466"/>
      <c r="U561" s="485"/>
      <c r="V561" s="494"/>
      <c r="W561" s="495"/>
      <c r="X561" s="496"/>
      <c r="Y561" s="404">
        <f t="shared" si="274"/>
        <v>0</v>
      </c>
      <c r="Z561" s="405">
        <f t="shared" si="275"/>
        <v>0</v>
      </c>
      <c r="AA561" s="486"/>
      <c r="AB561" s="442">
        <f t="shared" si="276"/>
        <v>0</v>
      </c>
      <c r="AC561" s="487"/>
      <c r="AD561" s="409" t="str">
        <f t="shared" si="277"/>
        <v/>
      </c>
      <c r="AE561" s="410">
        <f t="shared" si="278"/>
        <v>0</v>
      </c>
      <c r="AF561" s="507"/>
      <c r="AG561" s="505"/>
      <c r="AH561" s="489"/>
      <c r="AI561" s="413">
        <f t="shared" si="279"/>
        <v>0</v>
      </c>
      <c r="AJ561" s="414">
        <f t="shared" si="280"/>
        <v>0</v>
      </c>
      <c r="AK561" s="415">
        <f t="shared" si="281"/>
        <v>0</v>
      </c>
      <c r="AL561" s="416">
        <f t="shared" si="282"/>
        <v>0</v>
      </c>
      <c r="AM561" s="416">
        <f t="shared" si="283"/>
        <v>0</v>
      </c>
      <c r="AN561" s="416">
        <f t="shared" si="284"/>
        <v>0</v>
      </c>
      <c r="AO561" s="416">
        <f t="shared" si="285"/>
        <v>0</v>
      </c>
      <c r="AP561" s="476" t="str">
        <f t="shared" si="286"/>
        <v xml:space="preserve"> </v>
      </c>
      <c r="AQ561" s="419" t="str">
        <f t="shared" si="287"/>
        <v xml:space="preserve"> </v>
      </c>
      <c r="AR561" s="419" t="str">
        <f t="shared" si="288"/>
        <v xml:space="preserve"> </v>
      </c>
      <c r="AS561" s="419" t="str">
        <f t="shared" si="289"/>
        <v xml:space="preserve"> </v>
      </c>
      <c r="AT561" s="419" t="str">
        <f t="shared" si="290"/>
        <v xml:space="preserve"> </v>
      </c>
      <c r="AU561" s="419" t="str">
        <f t="shared" si="291"/>
        <v xml:space="preserve"> </v>
      </c>
      <c r="AV561" s="420" t="str">
        <f t="shared" si="292"/>
        <v xml:space="preserve"> </v>
      </c>
      <c r="AW561" s="447" t="str">
        <f t="shared" si="293"/>
        <v/>
      </c>
      <c r="AX561" s="422" t="str">
        <f t="shared" si="294"/>
        <v/>
      </c>
      <c r="AY561" s="448" t="str">
        <f t="shared" si="295"/>
        <v/>
      </c>
      <c r="AZ561" s="449" t="str">
        <f t="shared" si="296"/>
        <v/>
      </c>
      <c r="BA561" s="450" t="str">
        <f t="shared" si="297"/>
        <v/>
      </c>
      <c r="BB561" s="451" t="str">
        <f t="shared" si="298"/>
        <v/>
      </c>
      <c r="BC561" s="452" t="str">
        <f t="shared" si="299"/>
        <v/>
      </c>
      <c r="BD561" s="451" t="str">
        <f t="shared" si="300"/>
        <v/>
      </c>
      <c r="BE561" s="453" t="str">
        <f t="shared" si="301"/>
        <v/>
      </c>
      <c r="BF561" s="451" t="str">
        <f t="shared" si="302"/>
        <v/>
      </c>
      <c r="BG561" s="452" t="str">
        <f t="shared" si="303"/>
        <v/>
      </c>
      <c r="BH561" s="454" t="str">
        <f t="shared" si="304"/>
        <v/>
      </c>
      <c r="BI561" s="431"/>
      <c r="BQ561" s="528" t="s">
        <v>3440</v>
      </c>
      <c r="BR561" s="36"/>
      <c r="BS561" s="36"/>
      <c r="BT561" s="36"/>
      <c r="BU561" s="36"/>
      <c r="BV561" s="36"/>
      <c r="BW561" s="36"/>
      <c r="BX561" s="36"/>
      <c r="BY561" s="36"/>
      <c r="BZ561" s="36"/>
      <c r="CA561" s="36"/>
      <c r="CB561" s="36"/>
      <c r="CC561" s="36"/>
      <c r="CD561" s="36"/>
      <c r="CE561" s="36"/>
      <c r="CF561" s="36"/>
      <c r="CG561" s="36"/>
      <c r="CH561" s="36"/>
      <c r="CI561" s="36"/>
      <c r="CJ561" s="36"/>
      <c r="CK561" s="36"/>
      <c r="CL561" s="36"/>
      <c r="CM561" s="36"/>
      <c r="CN561" s="36"/>
      <c r="CO561" s="36"/>
      <c r="CP561" s="36"/>
      <c r="CQ561" s="36"/>
      <c r="CR561" s="36"/>
      <c r="CS561" s="36"/>
      <c r="CT561" s="36"/>
      <c r="CU561" s="36"/>
      <c r="CV561" s="36"/>
      <c r="CW561" s="36"/>
      <c r="CX561" s="36"/>
      <c r="CY561" s="36"/>
      <c r="CZ561" s="36"/>
      <c r="DA561" s="36"/>
      <c r="DB561" s="36"/>
      <c r="DC561" s="36"/>
      <c r="DD561" s="36"/>
      <c r="DE561" s="36"/>
      <c r="DF561" s="36"/>
      <c r="DG561" s="36"/>
      <c r="DH561" s="36"/>
      <c r="DI561" s="36"/>
      <c r="DJ561" s="36"/>
      <c r="DK561" s="36"/>
      <c r="DL561" s="36"/>
      <c r="DM561" s="36"/>
      <c r="DN561" s="36"/>
      <c r="DO561" s="36"/>
      <c r="DP561" s="36"/>
      <c r="DQ561" s="36"/>
      <c r="DR561" s="36"/>
      <c r="DS561" s="36"/>
      <c r="DT561" s="36"/>
      <c r="DU561" s="36"/>
      <c r="DV561" s="36"/>
      <c r="DW561" s="36"/>
      <c r="DX561" s="36"/>
      <c r="DY561" s="36"/>
      <c r="DZ561" s="36"/>
      <c r="EA561" s="36"/>
      <c r="EB561" s="36"/>
      <c r="EC561" s="36"/>
      <c r="ED561" s="36"/>
      <c r="EE561" s="36"/>
      <c r="EF561" s="36"/>
      <c r="EG561" s="36"/>
      <c r="EH561" s="36"/>
      <c r="EI561" s="36"/>
      <c r="EJ561" s="36"/>
    </row>
    <row r="562" spans="1:140" ht="18.75" x14ac:dyDescent="0.3">
      <c r="A562" s="477"/>
      <c r="B562" s="478"/>
      <c r="C562" s="469">
        <v>549</v>
      </c>
      <c r="D562" s="517"/>
      <c r="E562" s="530"/>
      <c r="F562" s="481"/>
      <c r="G562" s="518"/>
      <c r="H562" s="510"/>
      <c r="I562" s="511"/>
      <c r="J562" s="512"/>
      <c r="K562" s="513"/>
      <c r="L562" s="514"/>
      <c r="M562" s="519"/>
      <c r="N562" s="399" t="str">
        <f t="shared" si="273"/>
        <v/>
      </c>
      <c r="O562" s="484"/>
      <c r="P562" s="484"/>
      <c r="Q562" s="484"/>
      <c r="R562" s="484"/>
      <c r="S562" s="484"/>
      <c r="T562" s="514"/>
      <c r="U562" s="520"/>
      <c r="V562" s="494"/>
      <c r="W562" s="521"/>
      <c r="X562" s="495"/>
      <c r="Y562" s="404">
        <f t="shared" si="274"/>
        <v>0</v>
      </c>
      <c r="Z562" s="405">
        <f t="shared" si="275"/>
        <v>0</v>
      </c>
      <c r="AA562" s="522"/>
      <c r="AB562" s="442">
        <f t="shared" si="276"/>
        <v>0</v>
      </c>
      <c r="AC562" s="487"/>
      <c r="AD562" s="409" t="str">
        <f t="shared" si="277"/>
        <v/>
      </c>
      <c r="AE562" s="410">
        <f t="shared" si="278"/>
        <v>0</v>
      </c>
      <c r="AF562" s="523"/>
      <c r="AG562" s="524"/>
      <c r="AH562" s="507"/>
      <c r="AI562" s="413">
        <f t="shared" si="279"/>
        <v>0</v>
      </c>
      <c r="AJ562" s="414">
        <f t="shared" si="280"/>
        <v>0</v>
      </c>
      <c r="AK562" s="415">
        <f t="shared" si="281"/>
        <v>0</v>
      </c>
      <c r="AL562" s="416">
        <f t="shared" si="282"/>
        <v>0</v>
      </c>
      <c r="AM562" s="416">
        <f t="shared" si="283"/>
        <v>0</v>
      </c>
      <c r="AN562" s="416">
        <f t="shared" si="284"/>
        <v>0</v>
      </c>
      <c r="AO562" s="416">
        <f t="shared" si="285"/>
        <v>0</v>
      </c>
      <c r="AP562" s="476" t="str">
        <f t="shared" si="286"/>
        <v xml:space="preserve"> </v>
      </c>
      <c r="AQ562" s="419" t="str">
        <f t="shared" si="287"/>
        <v xml:space="preserve"> </v>
      </c>
      <c r="AR562" s="419" t="str">
        <f t="shared" si="288"/>
        <v xml:space="preserve"> </v>
      </c>
      <c r="AS562" s="419" t="str">
        <f t="shared" si="289"/>
        <v xml:space="preserve"> </v>
      </c>
      <c r="AT562" s="419" t="str">
        <f t="shared" si="290"/>
        <v xml:space="preserve"> </v>
      </c>
      <c r="AU562" s="419" t="str">
        <f t="shared" si="291"/>
        <v xml:space="preserve"> </v>
      </c>
      <c r="AV562" s="420" t="str">
        <f t="shared" si="292"/>
        <v xml:space="preserve"> </v>
      </c>
      <c r="AW562" s="447" t="str">
        <f t="shared" si="293"/>
        <v/>
      </c>
      <c r="AX562" s="422" t="str">
        <f t="shared" si="294"/>
        <v/>
      </c>
      <c r="AY562" s="448" t="str">
        <f t="shared" si="295"/>
        <v/>
      </c>
      <c r="AZ562" s="449" t="str">
        <f t="shared" si="296"/>
        <v/>
      </c>
      <c r="BA562" s="450" t="str">
        <f t="shared" si="297"/>
        <v/>
      </c>
      <c r="BB562" s="451" t="str">
        <f t="shared" si="298"/>
        <v/>
      </c>
      <c r="BC562" s="452" t="str">
        <f t="shared" si="299"/>
        <v/>
      </c>
      <c r="BD562" s="451" t="str">
        <f t="shared" si="300"/>
        <v/>
      </c>
      <c r="BE562" s="453" t="str">
        <f t="shared" si="301"/>
        <v/>
      </c>
      <c r="BF562" s="451" t="str">
        <f t="shared" si="302"/>
        <v/>
      </c>
      <c r="BG562" s="452" t="str">
        <f t="shared" si="303"/>
        <v/>
      </c>
      <c r="BH562" s="454" t="str">
        <f t="shared" si="304"/>
        <v/>
      </c>
      <c r="BI562" s="431"/>
      <c r="BQ562" s="528" t="s">
        <v>3441</v>
      </c>
      <c r="BR562" s="36"/>
      <c r="BS562" s="36"/>
      <c r="BT562" s="36"/>
      <c r="BU562" s="36"/>
      <c r="BV562" s="36"/>
      <c r="BW562" s="36"/>
      <c r="BX562" s="36"/>
      <c r="BY562" s="36"/>
      <c r="BZ562" s="36"/>
      <c r="CA562" s="36"/>
      <c r="CB562" s="36"/>
      <c r="CC562" s="36"/>
      <c r="CD562" s="36"/>
      <c r="CE562" s="36"/>
      <c r="CF562" s="36"/>
      <c r="CG562" s="36"/>
      <c r="CH562" s="36"/>
      <c r="CI562" s="36"/>
      <c r="CJ562" s="36"/>
      <c r="CK562" s="36"/>
      <c r="CL562" s="36"/>
      <c r="CM562" s="36"/>
      <c r="CN562" s="36"/>
      <c r="CO562" s="36"/>
      <c r="CP562" s="36"/>
      <c r="CQ562" s="36"/>
      <c r="CR562" s="36"/>
      <c r="CS562" s="36"/>
      <c r="CT562" s="36"/>
      <c r="CU562" s="36"/>
      <c r="CV562" s="36"/>
      <c r="CW562" s="36"/>
      <c r="CX562" s="36"/>
      <c r="CY562" s="36"/>
      <c r="CZ562" s="36"/>
      <c r="DA562" s="36"/>
      <c r="DB562" s="36"/>
      <c r="DC562" s="36"/>
      <c r="DD562" s="36"/>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row>
    <row r="563" spans="1:140" s="535" customFormat="1" ht="18.75" x14ac:dyDescent="0.3">
      <c r="A563" s="477"/>
      <c r="B563" s="478"/>
      <c r="C563" s="469">
        <v>550</v>
      </c>
      <c r="D563" s="480"/>
      <c r="E563" s="531"/>
      <c r="F563" s="481"/>
      <c r="G563" s="462"/>
      <c r="H563" s="525"/>
      <c r="I563" s="501"/>
      <c r="J563" s="497"/>
      <c r="K563" s="465"/>
      <c r="L563" s="466"/>
      <c r="M563" s="439"/>
      <c r="N563" s="399" t="str">
        <f t="shared" si="273"/>
        <v/>
      </c>
      <c r="O563" s="484"/>
      <c r="P563" s="484"/>
      <c r="Q563" s="484"/>
      <c r="R563" s="484"/>
      <c r="S563" s="484"/>
      <c r="T563" s="484"/>
      <c r="U563" s="466"/>
      <c r="V563" s="494"/>
      <c r="W563" s="495"/>
      <c r="X563" s="495"/>
      <c r="Y563" s="404">
        <f t="shared" si="274"/>
        <v>0</v>
      </c>
      <c r="Z563" s="405">
        <f t="shared" si="275"/>
        <v>0</v>
      </c>
      <c r="AA563" s="486"/>
      <c r="AB563" s="442">
        <f t="shared" si="276"/>
        <v>0</v>
      </c>
      <c r="AC563" s="487"/>
      <c r="AD563" s="409" t="str">
        <f t="shared" si="277"/>
        <v/>
      </c>
      <c r="AE563" s="410">
        <f t="shared" si="278"/>
        <v>0</v>
      </c>
      <c r="AF563" s="507"/>
      <c r="AG563" s="526"/>
      <c r="AH563" s="507"/>
      <c r="AI563" s="413">
        <f t="shared" si="279"/>
        <v>0</v>
      </c>
      <c r="AJ563" s="414">
        <f t="shared" si="280"/>
        <v>0</v>
      </c>
      <c r="AK563" s="415">
        <f t="shared" si="281"/>
        <v>0</v>
      </c>
      <c r="AL563" s="416">
        <f t="shared" si="282"/>
        <v>0</v>
      </c>
      <c r="AM563" s="416">
        <f t="shared" si="283"/>
        <v>0</v>
      </c>
      <c r="AN563" s="416">
        <f t="shared" si="284"/>
        <v>0</v>
      </c>
      <c r="AO563" s="416">
        <f t="shared" si="285"/>
        <v>0</v>
      </c>
      <c r="AP563" s="476" t="str">
        <f t="shared" si="286"/>
        <v xml:space="preserve"> </v>
      </c>
      <c r="AQ563" s="419" t="str">
        <f t="shared" si="287"/>
        <v xml:space="preserve"> </v>
      </c>
      <c r="AR563" s="419" t="str">
        <f t="shared" si="288"/>
        <v xml:space="preserve"> </v>
      </c>
      <c r="AS563" s="419" t="str">
        <f t="shared" si="289"/>
        <v xml:space="preserve"> </v>
      </c>
      <c r="AT563" s="419" t="str">
        <f t="shared" si="290"/>
        <v xml:space="preserve"> </v>
      </c>
      <c r="AU563" s="419" t="str">
        <f t="shared" si="291"/>
        <v xml:space="preserve"> </v>
      </c>
      <c r="AV563" s="420" t="str">
        <f t="shared" si="292"/>
        <v xml:space="preserve"> </v>
      </c>
      <c r="AW563" s="447" t="str">
        <f t="shared" si="293"/>
        <v/>
      </c>
      <c r="AX563" s="422" t="str">
        <f t="shared" si="294"/>
        <v/>
      </c>
      <c r="AY563" s="448" t="str">
        <f t="shared" si="295"/>
        <v/>
      </c>
      <c r="AZ563" s="449" t="str">
        <f t="shared" si="296"/>
        <v/>
      </c>
      <c r="BA563" s="450" t="str">
        <f t="shared" si="297"/>
        <v/>
      </c>
      <c r="BB563" s="451" t="str">
        <f t="shared" si="298"/>
        <v/>
      </c>
      <c r="BC563" s="452" t="str">
        <f t="shared" si="299"/>
        <v/>
      </c>
      <c r="BD563" s="451" t="str">
        <f t="shared" si="300"/>
        <v/>
      </c>
      <c r="BE563" s="453" t="str">
        <f t="shared" si="301"/>
        <v/>
      </c>
      <c r="BF563" s="451" t="str">
        <f t="shared" si="302"/>
        <v/>
      </c>
      <c r="BG563" s="452" t="str">
        <f t="shared" si="303"/>
        <v/>
      </c>
      <c r="BH563" s="454" t="str">
        <f t="shared" si="304"/>
        <v/>
      </c>
      <c r="BI563" s="539"/>
      <c r="BJ563" s="354"/>
      <c r="BK563" s="354"/>
      <c r="BL563" s="354"/>
      <c r="BM563" s="354"/>
      <c r="BN563" s="354"/>
      <c r="BO563" s="354"/>
      <c r="BP563" s="354"/>
      <c r="BQ563" s="540" t="s">
        <v>3442</v>
      </c>
      <c r="BR563" s="354"/>
      <c r="BS563" s="354"/>
      <c r="BT563" s="354"/>
      <c r="BU563" s="354"/>
      <c r="BV563" s="354"/>
      <c r="BW563" s="354"/>
      <c r="BX563" s="354"/>
      <c r="BY563" s="354"/>
      <c r="BZ563" s="354"/>
      <c r="CA563" s="354"/>
      <c r="CB563" s="354"/>
      <c r="CC563" s="354"/>
      <c r="CD563" s="354"/>
      <c r="CE563" s="354"/>
      <c r="CF563" s="354"/>
      <c r="CG563" s="354"/>
      <c r="CH563" s="354"/>
      <c r="CI563" s="352"/>
      <c r="CJ563" s="352"/>
      <c r="CK563" s="352"/>
      <c r="CL563" s="352"/>
      <c r="CM563" s="352"/>
      <c r="CN563" s="352"/>
      <c r="CO563" s="352"/>
      <c r="CP563" s="352"/>
      <c r="CQ563" s="352"/>
      <c r="CR563" s="352"/>
      <c r="CS563" s="352"/>
      <c r="CT563" s="352"/>
      <c r="CU563" s="352"/>
      <c r="CV563" s="352"/>
      <c r="CW563" s="352"/>
      <c r="CX563" s="352"/>
      <c r="CY563" s="352"/>
      <c r="CZ563" s="352"/>
      <c r="DA563" s="352"/>
      <c r="DB563" s="352"/>
      <c r="DC563" s="352"/>
      <c r="DD563" s="352"/>
      <c r="DE563" s="352"/>
      <c r="DF563" s="352"/>
      <c r="DG563" s="352"/>
      <c r="DH563" s="352"/>
      <c r="DI563" s="352"/>
      <c r="DJ563" s="352"/>
      <c r="DK563" s="352"/>
      <c r="DL563" s="352"/>
      <c r="DM563" s="352"/>
      <c r="DN563" s="352"/>
      <c r="DO563" s="352"/>
      <c r="DP563" s="352"/>
      <c r="DQ563" s="352"/>
      <c r="DR563" s="352"/>
      <c r="DS563" s="352"/>
      <c r="DT563" s="352"/>
      <c r="DU563" s="352"/>
      <c r="DV563" s="352"/>
      <c r="DW563" s="352"/>
      <c r="DX563" s="352"/>
      <c r="DY563" s="352"/>
      <c r="DZ563" s="352"/>
      <c r="EA563" s="352"/>
      <c r="EB563" s="352"/>
      <c r="EC563" s="352"/>
      <c r="ED563" s="352"/>
      <c r="EE563" s="352"/>
      <c r="EF563" s="352"/>
      <c r="EG563" s="352"/>
      <c r="EH563" s="352"/>
      <c r="EI563" s="352"/>
      <c r="EJ563" s="352"/>
    </row>
    <row r="564" spans="1:140" ht="18.75" x14ac:dyDescent="0.3">
      <c r="A564" s="386"/>
      <c r="B564" s="387"/>
      <c r="C564" s="469">
        <v>551</v>
      </c>
      <c r="D564" s="470"/>
      <c r="E564" s="532"/>
      <c r="F564" s="391"/>
      <c r="G564" s="392"/>
      <c r="H564" s="393"/>
      <c r="I564" s="394"/>
      <c r="J564" s="395"/>
      <c r="K564" s="396"/>
      <c r="L564" s="397"/>
      <c r="M564" s="439"/>
      <c r="N564" s="399" t="str">
        <f t="shared" si="273"/>
        <v/>
      </c>
      <c r="O564" s="527"/>
      <c r="P564" s="473"/>
      <c r="Q564" s="473"/>
      <c r="R564" s="473"/>
      <c r="S564" s="473"/>
      <c r="T564" s="473"/>
      <c r="U564" s="474"/>
      <c r="V564" s="441"/>
      <c r="W564" s="403"/>
      <c r="X564" s="403"/>
      <c r="Y564" s="404">
        <f t="shared" si="274"/>
        <v>0</v>
      </c>
      <c r="Z564" s="405">
        <f t="shared" si="275"/>
        <v>0</v>
      </c>
      <c r="AA564" s="406"/>
      <c r="AB564" s="442">
        <f t="shared" si="276"/>
        <v>0</v>
      </c>
      <c r="AC564" s="443"/>
      <c r="AD564" s="409" t="str">
        <f t="shared" si="277"/>
        <v/>
      </c>
      <c r="AE564" s="410">
        <f t="shared" si="278"/>
        <v>0</v>
      </c>
      <c r="AF564" s="507"/>
      <c r="AG564" s="505"/>
      <c r="AH564" s="489"/>
      <c r="AI564" s="413">
        <f t="shared" si="279"/>
        <v>0</v>
      </c>
      <c r="AJ564" s="414">
        <f t="shared" si="280"/>
        <v>0</v>
      </c>
      <c r="AK564" s="415">
        <f t="shared" si="281"/>
        <v>0</v>
      </c>
      <c r="AL564" s="416">
        <f t="shared" si="282"/>
        <v>0</v>
      </c>
      <c r="AM564" s="416">
        <f t="shared" si="283"/>
        <v>0</v>
      </c>
      <c r="AN564" s="416">
        <f t="shared" si="284"/>
        <v>0</v>
      </c>
      <c r="AO564" s="416">
        <f t="shared" si="285"/>
        <v>0</v>
      </c>
      <c r="AP564" s="476" t="str">
        <f t="shared" si="286"/>
        <v xml:space="preserve"> </v>
      </c>
      <c r="AQ564" s="419" t="str">
        <f t="shared" si="287"/>
        <v xml:space="preserve"> </v>
      </c>
      <c r="AR564" s="419" t="str">
        <f t="shared" si="288"/>
        <v xml:space="preserve"> </v>
      </c>
      <c r="AS564" s="419" t="str">
        <f t="shared" si="289"/>
        <v xml:space="preserve"> </v>
      </c>
      <c r="AT564" s="419" t="str">
        <f t="shared" si="290"/>
        <v xml:space="preserve"> </v>
      </c>
      <c r="AU564" s="419" t="str">
        <f t="shared" si="291"/>
        <v xml:space="preserve"> </v>
      </c>
      <c r="AV564" s="420" t="str">
        <f t="shared" si="292"/>
        <v xml:space="preserve"> </v>
      </c>
      <c r="AW564" s="447" t="str">
        <f t="shared" si="293"/>
        <v/>
      </c>
      <c r="AX564" s="422" t="str">
        <f t="shared" si="294"/>
        <v/>
      </c>
      <c r="AY564" s="448" t="str">
        <f t="shared" si="295"/>
        <v/>
      </c>
      <c r="AZ564" s="449" t="str">
        <f t="shared" si="296"/>
        <v/>
      </c>
      <c r="BA564" s="450" t="str">
        <f t="shared" si="297"/>
        <v/>
      </c>
      <c r="BB564" s="451" t="str">
        <f t="shared" si="298"/>
        <v/>
      </c>
      <c r="BC564" s="452" t="str">
        <f t="shared" si="299"/>
        <v/>
      </c>
      <c r="BD564" s="451" t="str">
        <f t="shared" si="300"/>
        <v/>
      </c>
      <c r="BE564" s="453" t="str">
        <f t="shared" si="301"/>
        <v/>
      </c>
      <c r="BF564" s="451" t="str">
        <f t="shared" si="302"/>
        <v/>
      </c>
      <c r="BG564" s="452" t="str">
        <f t="shared" si="303"/>
        <v/>
      </c>
      <c r="BH564" s="454" t="str">
        <f t="shared" si="304"/>
        <v/>
      </c>
      <c r="BI564" s="431"/>
      <c r="BQ564" s="528" t="s">
        <v>3443</v>
      </c>
    </row>
    <row r="565" spans="1:140" ht="18.75" x14ac:dyDescent="0.3">
      <c r="A565" s="386"/>
      <c r="B565" s="387"/>
      <c r="C565" s="469">
        <v>552</v>
      </c>
      <c r="D565" s="470"/>
      <c r="E565" s="533"/>
      <c r="F565" s="391"/>
      <c r="G565" s="392"/>
      <c r="H565" s="493"/>
      <c r="I565" s="394"/>
      <c r="J565" s="395"/>
      <c r="K565" s="396"/>
      <c r="L565" s="397"/>
      <c r="M565" s="398"/>
      <c r="N565" s="399" t="str">
        <f t="shared" si="273"/>
        <v/>
      </c>
      <c r="O565" s="473"/>
      <c r="P565" s="473"/>
      <c r="Q565" s="473"/>
      <c r="R565" s="473"/>
      <c r="S565" s="473"/>
      <c r="T565" s="474"/>
      <c r="U565" s="475"/>
      <c r="V565" s="441"/>
      <c r="W565" s="403"/>
      <c r="X565" s="403"/>
      <c r="Y565" s="404">
        <f t="shared" si="274"/>
        <v>0</v>
      </c>
      <c r="Z565" s="405">
        <f t="shared" si="275"/>
        <v>0</v>
      </c>
      <c r="AA565" s="406"/>
      <c r="AB565" s="442">
        <f t="shared" si="276"/>
        <v>0</v>
      </c>
      <c r="AC565" s="443"/>
      <c r="AD565" s="409" t="str">
        <f t="shared" si="277"/>
        <v/>
      </c>
      <c r="AE565" s="410">
        <f t="shared" si="278"/>
        <v>0</v>
      </c>
      <c r="AF565" s="411"/>
      <c r="AG565" s="444"/>
      <c r="AH565" s="445"/>
      <c r="AI565" s="413">
        <f t="shared" si="279"/>
        <v>0</v>
      </c>
      <c r="AJ565" s="414">
        <f t="shared" si="280"/>
        <v>0</v>
      </c>
      <c r="AK565" s="415">
        <f t="shared" si="281"/>
        <v>0</v>
      </c>
      <c r="AL565" s="416">
        <f t="shared" si="282"/>
        <v>0</v>
      </c>
      <c r="AM565" s="416">
        <f t="shared" si="283"/>
        <v>0</v>
      </c>
      <c r="AN565" s="416">
        <f t="shared" si="284"/>
        <v>0</v>
      </c>
      <c r="AO565" s="416">
        <f t="shared" si="285"/>
        <v>0</v>
      </c>
      <c r="AP565" s="476" t="str">
        <f t="shared" si="286"/>
        <v xml:space="preserve"> </v>
      </c>
      <c r="AQ565" s="419" t="str">
        <f t="shared" si="287"/>
        <v xml:space="preserve"> </v>
      </c>
      <c r="AR565" s="419" t="str">
        <f t="shared" si="288"/>
        <v xml:space="preserve"> </v>
      </c>
      <c r="AS565" s="419" t="str">
        <f t="shared" si="289"/>
        <v xml:space="preserve"> </v>
      </c>
      <c r="AT565" s="419" t="str">
        <f t="shared" si="290"/>
        <v xml:space="preserve"> </v>
      </c>
      <c r="AU565" s="419" t="str">
        <f t="shared" si="291"/>
        <v xml:space="preserve"> </v>
      </c>
      <c r="AV565" s="420" t="str">
        <f t="shared" si="292"/>
        <v xml:space="preserve"> </v>
      </c>
      <c r="AW565" s="447" t="str">
        <f t="shared" si="293"/>
        <v/>
      </c>
      <c r="AX565" s="422" t="str">
        <f t="shared" si="294"/>
        <v/>
      </c>
      <c r="AY565" s="448" t="str">
        <f t="shared" si="295"/>
        <v/>
      </c>
      <c r="AZ565" s="449" t="str">
        <f t="shared" si="296"/>
        <v/>
      </c>
      <c r="BA565" s="450" t="str">
        <f t="shared" si="297"/>
        <v/>
      </c>
      <c r="BB565" s="451" t="str">
        <f t="shared" si="298"/>
        <v/>
      </c>
      <c r="BC565" s="452" t="str">
        <f t="shared" si="299"/>
        <v/>
      </c>
      <c r="BD565" s="451" t="str">
        <f t="shared" si="300"/>
        <v/>
      </c>
      <c r="BE565" s="453" t="str">
        <f t="shared" si="301"/>
        <v/>
      </c>
      <c r="BF565" s="451" t="str">
        <f t="shared" si="302"/>
        <v/>
      </c>
      <c r="BG565" s="452" t="str">
        <f t="shared" si="303"/>
        <v/>
      </c>
      <c r="BH565" s="454" t="str">
        <f t="shared" si="304"/>
        <v/>
      </c>
      <c r="BI565" s="431"/>
      <c r="BQ565" s="528" t="s">
        <v>3444</v>
      </c>
    </row>
    <row r="566" spans="1:140" ht="18.75" x14ac:dyDescent="0.3">
      <c r="A566" s="386"/>
      <c r="B566" s="387"/>
      <c r="C566" s="469">
        <v>553</v>
      </c>
      <c r="D566" s="470"/>
      <c r="E566" s="533"/>
      <c r="F566" s="391"/>
      <c r="G566" s="462"/>
      <c r="H566" s="463"/>
      <c r="I566" s="501"/>
      <c r="J566" s="497"/>
      <c r="K566" s="465"/>
      <c r="L566" s="466"/>
      <c r="M566" s="439"/>
      <c r="N566" s="399" t="str">
        <f t="shared" si="273"/>
        <v/>
      </c>
      <c r="O566" s="473"/>
      <c r="P566" s="473"/>
      <c r="Q566" s="473"/>
      <c r="R566" s="473"/>
      <c r="S566" s="473"/>
      <c r="T566" s="474"/>
      <c r="U566" s="475"/>
      <c r="V566" s="441"/>
      <c r="W566" s="403"/>
      <c r="X566" s="403"/>
      <c r="Y566" s="404">
        <f t="shared" si="274"/>
        <v>0</v>
      </c>
      <c r="Z566" s="405">
        <f t="shared" si="275"/>
        <v>0</v>
      </c>
      <c r="AA566" s="406"/>
      <c r="AB566" s="442">
        <f t="shared" si="276"/>
        <v>0</v>
      </c>
      <c r="AC566" s="443"/>
      <c r="AD566" s="409" t="str">
        <f t="shared" si="277"/>
        <v/>
      </c>
      <c r="AE566" s="410">
        <f t="shared" si="278"/>
        <v>0</v>
      </c>
      <c r="AF566" s="411"/>
      <c r="AG566" s="444"/>
      <c r="AH566" s="445"/>
      <c r="AI566" s="413">
        <f t="shared" si="279"/>
        <v>0</v>
      </c>
      <c r="AJ566" s="414">
        <f t="shared" si="280"/>
        <v>0</v>
      </c>
      <c r="AK566" s="415">
        <f t="shared" si="281"/>
        <v>0</v>
      </c>
      <c r="AL566" s="416">
        <f t="shared" si="282"/>
        <v>0</v>
      </c>
      <c r="AM566" s="416">
        <f t="shared" si="283"/>
        <v>0</v>
      </c>
      <c r="AN566" s="416">
        <f t="shared" si="284"/>
        <v>0</v>
      </c>
      <c r="AO566" s="416">
        <f t="shared" si="285"/>
        <v>0</v>
      </c>
      <c r="AP566" s="476" t="str">
        <f t="shared" si="286"/>
        <v xml:space="preserve"> </v>
      </c>
      <c r="AQ566" s="419" t="str">
        <f t="shared" si="287"/>
        <v xml:space="preserve"> </v>
      </c>
      <c r="AR566" s="419" t="str">
        <f t="shared" si="288"/>
        <v xml:space="preserve"> </v>
      </c>
      <c r="AS566" s="419" t="str">
        <f t="shared" si="289"/>
        <v xml:space="preserve"> </v>
      </c>
      <c r="AT566" s="419" t="str">
        <f t="shared" si="290"/>
        <v xml:space="preserve"> </v>
      </c>
      <c r="AU566" s="419" t="str">
        <f t="shared" si="291"/>
        <v xml:space="preserve"> </v>
      </c>
      <c r="AV566" s="420" t="str">
        <f t="shared" si="292"/>
        <v xml:space="preserve"> </v>
      </c>
      <c r="AW566" s="447" t="str">
        <f t="shared" si="293"/>
        <v/>
      </c>
      <c r="AX566" s="422" t="str">
        <f t="shared" si="294"/>
        <v/>
      </c>
      <c r="AY566" s="448" t="str">
        <f t="shared" si="295"/>
        <v/>
      </c>
      <c r="AZ566" s="449" t="str">
        <f t="shared" si="296"/>
        <v/>
      </c>
      <c r="BA566" s="450" t="str">
        <f t="shared" si="297"/>
        <v/>
      </c>
      <c r="BB566" s="451" t="str">
        <f t="shared" si="298"/>
        <v/>
      </c>
      <c r="BC566" s="452" t="str">
        <f t="shared" si="299"/>
        <v/>
      </c>
      <c r="BD566" s="451" t="str">
        <f t="shared" si="300"/>
        <v/>
      </c>
      <c r="BE566" s="453" t="str">
        <f t="shared" si="301"/>
        <v/>
      </c>
      <c r="BF566" s="451" t="str">
        <f t="shared" si="302"/>
        <v/>
      </c>
      <c r="BG566" s="452" t="str">
        <f t="shared" si="303"/>
        <v/>
      </c>
      <c r="BH566" s="454" t="str">
        <f t="shared" si="304"/>
        <v/>
      </c>
      <c r="BI566" s="431"/>
      <c r="BQ566" s="528" t="s">
        <v>3445</v>
      </c>
    </row>
    <row r="567" spans="1:140" ht="18.75" x14ac:dyDescent="0.3">
      <c r="A567" s="386"/>
      <c r="B567" s="387"/>
      <c r="C567" s="469">
        <v>554</v>
      </c>
      <c r="D567" s="470"/>
      <c r="E567" s="533"/>
      <c r="F567" s="391"/>
      <c r="G567" s="462"/>
      <c r="H567" s="463"/>
      <c r="I567" s="501"/>
      <c r="J567" s="497"/>
      <c r="K567" s="465"/>
      <c r="L567" s="466"/>
      <c r="M567" s="439"/>
      <c r="N567" s="399" t="str">
        <f t="shared" si="273"/>
        <v/>
      </c>
      <c r="O567" s="473"/>
      <c r="P567" s="473"/>
      <c r="Q567" s="473"/>
      <c r="R567" s="473"/>
      <c r="S567" s="473"/>
      <c r="T567" s="474"/>
      <c r="U567" s="475"/>
      <c r="V567" s="441"/>
      <c r="W567" s="403"/>
      <c r="X567" s="403"/>
      <c r="Y567" s="404">
        <f t="shared" si="274"/>
        <v>0</v>
      </c>
      <c r="Z567" s="405">
        <f t="shared" si="275"/>
        <v>0</v>
      </c>
      <c r="AA567" s="406"/>
      <c r="AB567" s="442">
        <f t="shared" si="276"/>
        <v>0</v>
      </c>
      <c r="AC567" s="443"/>
      <c r="AD567" s="409" t="str">
        <f t="shared" si="277"/>
        <v/>
      </c>
      <c r="AE567" s="410">
        <f t="shared" si="278"/>
        <v>0</v>
      </c>
      <c r="AF567" s="411"/>
      <c r="AG567" s="444"/>
      <c r="AH567" s="445"/>
      <c r="AI567" s="413">
        <f t="shared" si="279"/>
        <v>0</v>
      </c>
      <c r="AJ567" s="414">
        <f t="shared" si="280"/>
        <v>0</v>
      </c>
      <c r="AK567" s="415">
        <f t="shared" si="281"/>
        <v>0</v>
      </c>
      <c r="AL567" s="416">
        <f t="shared" si="282"/>
        <v>0</v>
      </c>
      <c r="AM567" s="416">
        <f t="shared" si="283"/>
        <v>0</v>
      </c>
      <c r="AN567" s="416">
        <f t="shared" si="284"/>
        <v>0</v>
      </c>
      <c r="AO567" s="416">
        <f t="shared" si="285"/>
        <v>0</v>
      </c>
      <c r="AP567" s="476" t="str">
        <f t="shared" si="286"/>
        <v xml:space="preserve"> </v>
      </c>
      <c r="AQ567" s="419" t="str">
        <f t="shared" si="287"/>
        <v xml:space="preserve"> </v>
      </c>
      <c r="AR567" s="419" t="str">
        <f t="shared" si="288"/>
        <v xml:space="preserve"> </v>
      </c>
      <c r="AS567" s="419" t="str">
        <f t="shared" si="289"/>
        <v xml:space="preserve"> </v>
      </c>
      <c r="AT567" s="419" t="str">
        <f t="shared" si="290"/>
        <v xml:space="preserve"> </v>
      </c>
      <c r="AU567" s="419" t="str">
        <f t="shared" si="291"/>
        <v xml:space="preserve"> </v>
      </c>
      <c r="AV567" s="420" t="str">
        <f t="shared" si="292"/>
        <v xml:space="preserve"> </v>
      </c>
      <c r="AW567" s="447" t="str">
        <f t="shared" si="293"/>
        <v/>
      </c>
      <c r="AX567" s="422" t="str">
        <f t="shared" si="294"/>
        <v/>
      </c>
      <c r="AY567" s="448" t="str">
        <f t="shared" si="295"/>
        <v/>
      </c>
      <c r="AZ567" s="449" t="str">
        <f t="shared" si="296"/>
        <v/>
      </c>
      <c r="BA567" s="450" t="str">
        <f t="shared" si="297"/>
        <v/>
      </c>
      <c r="BB567" s="451" t="str">
        <f t="shared" si="298"/>
        <v/>
      </c>
      <c r="BC567" s="452" t="str">
        <f t="shared" si="299"/>
        <v/>
      </c>
      <c r="BD567" s="451" t="str">
        <f t="shared" si="300"/>
        <v/>
      </c>
      <c r="BE567" s="453" t="str">
        <f t="shared" si="301"/>
        <v/>
      </c>
      <c r="BF567" s="451" t="str">
        <f t="shared" si="302"/>
        <v/>
      </c>
      <c r="BG567" s="452" t="str">
        <f t="shared" si="303"/>
        <v/>
      </c>
      <c r="BH567" s="454" t="str">
        <f t="shared" si="304"/>
        <v/>
      </c>
      <c r="BI567" s="431"/>
      <c r="BQ567" s="528" t="s">
        <v>3446</v>
      </c>
    </row>
    <row r="568" spans="1:140" ht="18.75" x14ac:dyDescent="0.3">
      <c r="A568" s="477"/>
      <c r="B568" s="478"/>
      <c r="C568" s="479">
        <v>555</v>
      </c>
      <c r="D568" s="480"/>
      <c r="E568" s="500"/>
      <c r="F568" s="481"/>
      <c r="G568" s="462"/>
      <c r="H568" s="463"/>
      <c r="I568" s="501"/>
      <c r="J568" s="497"/>
      <c r="K568" s="465"/>
      <c r="L568" s="466"/>
      <c r="M568" s="439"/>
      <c r="N568" s="399" t="str">
        <f t="shared" si="273"/>
        <v/>
      </c>
      <c r="O568" s="484"/>
      <c r="P568" s="484"/>
      <c r="Q568" s="484"/>
      <c r="R568" s="484"/>
      <c r="S568" s="484"/>
      <c r="T568" s="466"/>
      <c r="U568" s="485"/>
      <c r="V568" s="441"/>
      <c r="W568" s="403"/>
      <c r="X568" s="403"/>
      <c r="Y568" s="404">
        <f t="shared" si="274"/>
        <v>0</v>
      </c>
      <c r="Z568" s="405">
        <f t="shared" si="275"/>
        <v>0</v>
      </c>
      <c r="AA568" s="486"/>
      <c r="AB568" s="442">
        <f t="shared" si="276"/>
        <v>0</v>
      </c>
      <c r="AC568" s="487"/>
      <c r="AD568" s="409" t="str">
        <f t="shared" si="277"/>
        <v/>
      </c>
      <c r="AE568" s="410">
        <f t="shared" si="278"/>
        <v>0</v>
      </c>
      <c r="AF568" s="507"/>
      <c r="AG568" s="505"/>
      <c r="AH568" s="489"/>
      <c r="AI568" s="413">
        <f t="shared" si="279"/>
        <v>0</v>
      </c>
      <c r="AJ568" s="414">
        <f t="shared" si="280"/>
        <v>0</v>
      </c>
      <c r="AK568" s="415">
        <f t="shared" si="281"/>
        <v>0</v>
      </c>
      <c r="AL568" s="416">
        <f t="shared" si="282"/>
        <v>0</v>
      </c>
      <c r="AM568" s="416">
        <f t="shared" si="283"/>
        <v>0</v>
      </c>
      <c r="AN568" s="416">
        <f t="shared" si="284"/>
        <v>0</v>
      </c>
      <c r="AO568" s="416">
        <f t="shared" si="285"/>
        <v>0</v>
      </c>
      <c r="AP568" s="476" t="str">
        <f t="shared" si="286"/>
        <v xml:space="preserve"> </v>
      </c>
      <c r="AQ568" s="419" t="str">
        <f t="shared" si="287"/>
        <v xml:space="preserve"> </v>
      </c>
      <c r="AR568" s="419" t="str">
        <f t="shared" si="288"/>
        <v xml:space="preserve"> </v>
      </c>
      <c r="AS568" s="419" t="str">
        <f t="shared" si="289"/>
        <v xml:space="preserve"> </v>
      </c>
      <c r="AT568" s="419" t="str">
        <f t="shared" si="290"/>
        <v xml:space="preserve"> </v>
      </c>
      <c r="AU568" s="419" t="str">
        <f t="shared" si="291"/>
        <v xml:space="preserve"> </v>
      </c>
      <c r="AV568" s="420" t="str">
        <f t="shared" si="292"/>
        <v xml:space="preserve"> </v>
      </c>
      <c r="AW568" s="447" t="str">
        <f t="shared" si="293"/>
        <v/>
      </c>
      <c r="AX568" s="422" t="str">
        <f t="shared" si="294"/>
        <v/>
      </c>
      <c r="AY568" s="448" t="str">
        <f t="shared" si="295"/>
        <v/>
      </c>
      <c r="AZ568" s="449" t="str">
        <f t="shared" si="296"/>
        <v/>
      </c>
      <c r="BA568" s="450" t="str">
        <f t="shared" si="297"/>
        <v/>
      </c>
      <c r="BB568" s="451" t="str">
        <f t="shared" si="298"/>
        <v/>
      </c>
      <c r="BC568" s="452" t="str">
        <f t="shared" si="299"/>
        <v/>
      </c>
      <c r="BD568" s="451" t="str">
        <f t="shared" si="300"/>
        <v/>
      </c>
      <c r="BE568" s="453" t="str">
        <f t="shared" si="301"/>
        <v/>
      </c>
      <c r="BF568" s="451" t="str">
        <f t="shared" si="302"/>
        <v/>
      </c>
      <c r="BG568" s="452" t="str">
        <f t="shared" si="303"/>
        <v/>
      </c>
      <c r="BH568" s="454" t="str">
        <f t="shared" si="304"/>
        <v/>
      </c>
      <c r="BI568" s="431"/>
      <c r="BQ568" s="528" t="s">
        <v>3447</v>
      </c>
    </row>
    <row r="569" spans="1:140" ht="18.75" x14ac:dyDescent="0.3">
      <c r="A569" s="477"/>
      <c r="B569" s="478"/>
      <c r="C569" s="469">
        <v>556</v>
      </c>
      <c r="D569" s="480"/>
      <c r="E569" s="500"/>
      <c r="F569" s="481"/>
      <c r="G569" s="462"/>
      <c r="H569" s="463"/>
      <c r="I569" s="501"/>
      <c r="J569" s="497"/>
      <c r="K569" s="465"/>
      <c r="L569" s="466"/>
      <c r="M569" s="439"/>
      <c r="N569" s="399" t="str">
        <f t="shared" si="273"/>
        <v/>
      </c>
      <c r="O569" s="484"/>
      <c r="P569" s="484"/>
      <c r="Q569" s="484"/>
      <c r="R569" s="484"/>
      <c r="S569" s="484"/>
      <c r="T569" s="466"/>
      <c r="U569" s="485"/>
      <c r="V569" s="494"/>
      <c r="W569" s="495"/>
      <c r="X569" s="496"/>
      <c r="Y569" s="404">
        <f t="shared" si="274"/>
        <v>0</v>
      </c>
      <c r="Z569" s="405">
        <f t="shared" si="275"/>
        <v>0</v>
      </c>
      <c r="AA569" s="486"/>
      <c r="AB569" s="442">
        <f t="shared" si="276"/>
        <v>0</v>
      </c>
      <c r="AC569" s="487"/>
      <c r="AD569" s="409" t="str">
        <f t="shared" si="277"/>
        <v/>
      </c>
      <c r="AE569" s="410">
        <f t="shared" si="278"/>
        <v>0</v>
      </c>
      <c r="AF569" s="507"/>
      <c r="AG569" s="505"/>
      <c r="AH569" s="489"/>
      <c r="AI569" s="413">
        <f t="shared" si="279"/>
        <v>0</v>
      </c>
      <c r="AJ569" s="414">
        <f t="shared" si="280"/>
        <v>0</v>
      </c>
      <c r="AK569" s="415">
        <f t="shared" si="281"/>
        <v>0</v>
      </c>
      <c r="AL569" s="416">
        <f t="shared" si="282"/>
        <v>0</v>
      </c>
      <c r="AM569" s="416">
        <f t="shared" si="283"/>
        <v>0</v>
      </c>
      <c r="AN569" s="416">
        <f t="shared" si="284"/>
        <v>0</v>
      </c>
      <c r="AO569" s="416">
        <f t="shared" si="285"/>
        <v>0</v>
      </c>
      <c r="AP569" s="476" t="str">
        <f t="shared" si="286"/>
        <v xml:space="preserve"> </v>
      </c>
      <c r="AQ569" s="419" t="str">
        <f t="shared" si="287"/>
        <v xml:space="preserve"> </v>
      </c>
      <c r="AR569" s="419" t="str">
        <f t="shared" si="288"/>
        <v xml:space="preserve"> </v>
      </c>
      <c r="AS569" s="419" t="str">
        <f t="shared" si="289"/>
        <v xml:space="preserve"> </v>
      </c>
      <c r="AT569" s="419" t="str">
        <f t="shared" si="290"/>
        <v xml:space="preserve"> </v>
      </c>
      <c r="AU569" s="419" t="str">
        <f t="shared" si="291"/>
        <v xml:space="preserve"> </v>
      </c>
      <c r="AV569" s="420" t="str">
        <f t="shared" si="292"/>
        <v xml:space="preserve"> </v>
      </c>
      <c r="AW569" s="447" t="str">
        <f t="shared" si="293"/>
        <v/>
      </c>
      <c r="AX569" s="422" t="str">
        <f t="shared" si="294"/>
        <v/>
      </c>
      <c r="AY569" s="448" t="str">
        <f t="shared" si="295"/>
        <v/>
      </c>
      <c r="AZ569" s="449" t="str">
        <f t="shared" si="296"/>
        <v/>
      </c>
      <c r="BA569" s="450" t="str">
        <f t="shared" si="297"/>
        <v/>
      </c>
      <c r="BB569" s="451" t="str">
        <f t="shared" si="298"/>
        <v/>
      </c>
      <c r="BC569" s="452" t="str">
        <f t="shared" si="299"/>
        <v/>
      </c>
      <c r="BD569" s="451" t="str">
        <f t="shared" si="300"/>
        <v/>
      </c>
      <c r="BE569" s="453" t="str">
        <f t="shared" si="301"/>
        <v/>
      </c>
      <c r="BF569" s="451" t="str">
        <f t="shared" si="302"/>
        <v/>
      </c>
      <c r="BG569" s="452" t="str">
        <f t="shared" si="303"/>
        <v/>
      </c>
      <c r="BH569" s="454" t="str">
        <f t="shared" si="304"/>
        <v/>
      </c>
      <c r="BI569" s="431"/>
      <c r="BQ569" s="528" t="s">
        <v>3448</v>
      </c>
    </row>
    <row r="570" spans="1:140" ht="18.75" x14ac:dyDescent="0.3">
      <c r="A570" s="477"/>
      <c r="B570" s="478"/>
      <c r="C570" s="479">
        <v>557</v>
      </c>
      <c r="D570" s="480"/>
      <c r="E570" s="500"/>
      <c r="F570" s="481"/>
      <c r="G570" s="462"/>
      <c r="H570" s="463"/>
      <c r="I570" s="501"/>
      <c r="J570" s="497"/>
      <c r="K570" s="465"/>
      <c r="L570" s="466"/>
      <c r="M570" s="439"/>
      <c r="N570" s="399" t="str">
        <f t="shared" si="273"/>
        <v/>
      </c>
      <c r="O570" s="484"/>
      <c r="P570" s="484"/>
      <c r="Q570" s="484"/>
      <c r="R570" s="484"/>
      <c r="S570" s="484"/>
      <c r="T570" s="466"/>
      <c r="U570" s="485"/>
      <c r="V570" s="494"/>
      <c r="W570" s="495"/>
      <c r="X570" s="496"/>
      <c r="Y570" s="404">
        <f t="shared" si="274"/>
        <v>0</v>
      </c>
      <c r="Z570" s="405">
        <f t="shared" si="275"/>
        <v>0</v>
      </c>
      <c r="AA570" s="486"/>
      <c r="AB570" s="442">
        <f t="shared" si="276"/>
        <v>0</v>
      </c>
      <c r="AC570" s="487"/>
      <c r="AD570" s="409" t="str">
        <f t="shared" si="277"/>
        <v/>
      </c>
      <c r="AE570" s="410">
        <f t="shared" si="278"/>
        <v>0</v>
      </c>
      <c r="AF570" s="507"/>
      <c r="AG570" s="505"/>
      <c r="AH570" s="489"/>
      <c r="AI570" s="413">
        <f t="shared" si="279"/>
        <v>0</v>
      </c>
      <c r="AJ570" s="414">
        <f t="shared" si="280"/>
        <v>0</v>
      </c>
      <c r="AK570" s="415">
        <f t="shared" si="281"/>
        <v>0</v>
      </c>
      <c r="AL570" s="416">
        <f t="shared" si="282"/>
        <v>0</v>
      </c>
      <c r="AM570" s="416">
        <f t="shared" si="283"/>
        <v>0</v>
      </c>
      <c r="AN570" s="416">
        <f t="shared" si="284"/>
        <v>0</v>
      </c>
      <c r="AO570" s="416">
        <f t="shared" si="285"/>
        <v>0</v>
      </c>
      <c r="AP570" s="476" t="str">
        <f t="shared" si="286"/>
        <v xml:space="preserve"> </v>
      </c>
      <c r="AQ570" s="419" t="str">
        <f t="shared" si="287"/>
        <v xml:space="preserve"> </v>
      </c>
      <c r="AR570" s="419" t="str">
        <f t="shared" si="288"/>
        <v xml:space="preserve"> </v>
      </c>
      <c r="AS570" s="419" t="str">
        <f t="shared" si="289"/>
        <v xml:space="preserve"> </v>
      </c>
      <c r="AT570" s="419" t="str">
        <f t="shared" si="290"/>
        <v xml:space="preserve"> </v>
      </c>
      <c r="AU570" s="419" t="str">
        <f t="shared" si="291"/>
        <v xml:space="preserve"> </v>
      </c>
      <c r="AV570" s="420" t="str">
        <f t="shared" si="292"/>
        <v xml:space="preserve"> </v>
      </c>
      <c r="AW570" s="447" t="str">
        <f t="shared" si="293"/>
        <v/>
      </c>
      <c r="AX570" s="422" t="str">
        <f t="shared" si="294"/>
        <v/>
      </c>
      <c r="AY570" s="448" t="str">
        <f t="shared" si="295"/>
        <v/>
      </c>
      <c r="AZ570" s="449" t="str">
        <f t="shared" si="296"/>
        <v/>
      </c>
      <c r="BA570" s="450" t="str">
        <f t="shared" si="297"/>
        <v/>
      </c>
      <c r="BB570" s="451" t="str">
        <f t="shared" si="298"/>
        <v/>
      </c>
      <c r="BC570" s="452" t="str">
        <f t="shared" si="299"/>
        <v/>
      </c>
      <c r="BD570" s="451" t="str">
        <f t="shared" si="300"/>
        <v/>
      </c>
      <c r="BE570" s="453" t="str">
        <f t="shared" si="301"/>
        <v/>
      </c>
      <c r="BF570" s="451" t="str">
        <f t="shared" si="302"/>
        <v/>
      </c>
      <c r="BG570" s="452" t="str">
        <f t="shared" si="303"/>
        <v/>
      </c>
      <c r="BH570" s="454" t="str">
        <f t="shared" si="304"/>
        <v/>
      </c>
      <c r="BI570" s="431"/>
      <c r="BQ570" s="528" t="s">
        <v>3449</v>
      </c>
    </row>
    <row r="571" spans="1:140" ht="18.75" x14ac:dyDescent="0.3">
      <c r="A571" s="477"/>
      <c r="B571" s="478"/>
      <c r="C571" s="479">
        <v>558</v>
      </c>
      <c r="D571" s="498"/>
      <c r="E571" s="515"/>
      <c r="F571" s="481"/>
      <c r="G571" s="462"/>
      <c r="H571" s="463"/>
      <c r="I571" s="501"/>
      <c r="J571" s="497"/>
      <c r="K571" s="465"/>
      <c r="L571" s="466"/>
      <c r="M571" s="439"/>
      <c r="N571" s="399" t="str">
        <f t="shared" si="273"/>
        <v/>
      </c>
      <c r="O571" s="484"/>
      <c r="P571" s="484"/>
      <c r="Q571" s="484"/>
      <c r="R571" s="484"/>
      <c r="S571" s="484"/>
      <c r="T571" s="466"/>
      <c r="U571" s="485"/>
      <c r="V571" s="494"/>
      <c r="W571" s="495"/>
      <c r="X571" s="496"/>
      <c r="Y571" s="404">
        <f t="shared" si="274"/>
        <v>0</v>
      </c>
      <c r="Z571" s="405">
        <f t="shared" si="275"/>
        <v>0</v>
      </c>
      <c r="AA571" s="486"/>
      <c r="AB571" s="442">
        <f t="shared" si="276"/>
        <v>0</v>
      </c>
      <c r="AC571" s="487"/>
      <c r="AD571" s="409" t="str">
        <f t="shared" si="277"/>
        <v/>
      </c>
      <c r="AE571" s="410">
        <f t="shared" si="278"/>
        <v>0</v>
      </c>
      <c r="AF571" s="507"/>
      <c r="AG571" s="505"/>
      <c r="AH571" s="489"/>
      <c r="AI571" s="413">
        <f t="shared" si="279"/>
        <v>0</v>
      </c>
      <c r="AJ571" s="414">
        <f t="shared" si="280"/>
        <v>0</v>
      </c>
      <c r="AK571" s="415">
        <f t="shared" si="281"/>
        <v>0</v>
      </c>
      <c r="AL571" s="416">
        <f t="shared" si="282"/>
        <v>0</v>
      </c>
      <c r="AM571" s="416">
        <f t="shared" si="283"/>
        <v>0</v>
      </c>
      <c r="AN571" s="416">
        <f t="shared" si="284"/>
        <v>0</v>
      </c>
      <c r="AO571" s="416">
        <f t="shared" si="285"/>
        <v>0</v>
      </c>
      <c r="AP571" s="476" t="str">
        <f t="shared" si="286"/>
        <v xml:space="preserve"> </v>
      </c>
      <c r="AQ571" s="419" t="str">
        <f t="shared" si="287"/>
        <v xml:space="preserve"> </v>
      </c>
      <c r="AR571" s="419" t="str">
        <f t="shared" si="288"/>
        <v xml:space="preserve"> </v>
      </c>
      <c r="AS571" s="419" t="str">
        <f t="shared" si="289"/>
        <v xml:space="preserve"> </v>
      </c>
      <c r="AT571" s="419" t="str">
        <f t="shared" si="290"/>
        <v xml:space="preserve"> </v>
      </c>
      <c r="AU571" s="419" t="str">
        <f t="shared" si="291"/>
        <v xml:space="preserve"> </v>
      </c>
      <c r="AV571" s="420" t="str">
        <f t="shared" si="292"/>
        <v xml:space="preserve"> </v>
      </c>
      <c r="AW571" s="447" t="str">
        <f t="shared" si="293"/>
        <v/>
      </c>
      <c r="AX571" s="422" t="str">
        <f t="shared" si="294"/>
        <v/>
      </c>
      <c r="AY571" s="448" t="str">
        <f t="shared" si="295"/>
        <v/>
      </c>
      <c r="AZ571" s="449" t="str">
        <f t="shared" si="296"/>
        <v/>
      </c>
      <c r="BA571" s="450" t="str">
        <f t="shared" si="297"/>
        <v/>
      </c>
      <c r="BB571" s="451" t="str">
        <f t="shared" si="298"/>
        <v/>
      </c>
      <c r="BC571" s="452" t="str">
        <f t="shared" si="299"/>
        <v/>
      </c>
      <c r="BD571" s="451" t="str">
        <f t="shared" si="300"/>
        <v/>
      </c>
      <c r="BE571" s="453" t="str">
        <f t="shared" si="301"/>
        <v/>
      </c>
      <c r="BF571" s="451" t="str">
        <f t="shared" si="302"/>
        <v/>
      </c>
      <c r="BG571" s="452" t="str">
        <f t="shared" si="303"/>
        <v/>
      </c>
      <c r="BH571" s="454" t="str">
        <f t="shared" si="304"/>
        <v/>
      </c>
      <c r="BI571" s="431"/>
      <c r="BQ571" s="528" t="s">
        <v>3450</v>
      </c>
    </row>
    <row r="572" spans="1:140" ht="18.75" x14ac:dyDescent="0.3">
      <c r="A572" s="477"/>
      <c r="B572" s="478"/>
      <c r="C572" s="469">
        <v>559</v>
      </c>
      <c r="D572" s="534"/>
      <c r="E572" s="500"/>
      <c r="F572" s="481"/>
      <c r="G572" s="462"/>
      <c r="H572" s="463"/>
      <c r="I572" s="501"/>
      <c r="J572" s="497"/>
      <c r="K572" s="465"/>
      <c r="L572" s="466"/>
      <c r="M572" s="439"/>
      <c r="N572" s="399" t="str">
        <f t="shared" si="273"/>
        <v/>
      </c>
      <c r="O572" s="484"/>
      <c r="P572" s="484"/>
      <c r="Q572" s="484"/>
      <c r="R572" s="484"/>
      <c r="S572" s="484"/>
      <c r="T572" s="466"/>
      <c r="U572" s="485"/>
      <c r="V572" s="494"/>
      <c r="W572" s="495"/>
      <c r="X572" s="496"/>
      <c r="Y572" s="404">
        <f t="shared" si="274"/>
        <v>0</v>
      </c>
      <c r="Z572" s="405">
        <f t="shared" si="275"/>
        <v>0</v>
      </c>
      <c r="AA572" s="486"/>
      <c r="AB572" s="442">
        <f t="shared" si="276"/>
        <v>0</v>
      </c>
      <c r="AC572" s="487"/>
      <c r="AD572" s="409" t="str">
        <f t="shared" si="277"/>
        <v/>
      </c>
      <c r="AE572" s="410">
        <f t="shared" si="278"/>
        <v>0</v>
      </c>
      <c r="AF572" s="507"/>
      <c r="AG572" s="505"/>
      <c r="AH572" s="489"/>
      <c r="AI572" s="413">
        <f t="shared" si="279"/>
        <v>0</v>
      </c>
      <c r="AJ572" s="414">
        <f t="shared" si="280"/>
        <v>0</v>
      </c>
      <c r="AK572" s="415">
        <f t="shared" si="281"/>
        <v>0</v>
      </c>
      <c r="AL572" s="416">
        <f t="shared" si="282"/>
        <v>0</v>
      </c>
      <c r="AM572" s="416">
        <f t="shared" si="283"/>
        <v>0</v>
      </c>
      <c r="AN572" s="416">
        <f t="shared" si="284"/>
        <v>0</v>
      </c>
      <c r="AO572" s="416">
        <f t="shared" si="285"/>
        <v>0</v>
      </c>
      <c r="AP572" s="476" t="str">
        <f t="shared" si="286"/>
        <v xml:space="preserve"> </v>
      </c>
      <c r="AQ572" s="419" t="str">
        <f t="shared" si="287"/>
        <v xml:space="preserve"> </v>
      </c>
      <c r="AR572" s="419" t="str">
        <f t="shared" si="288"/>
        <v xml:space="preserve"> </v>
      </c>
      <c r="AS572" s="419" t="str">
        <f t="shared" si="289"/>
        <v xml:space="preserve"> </v>
      </c>
      <c r="AT572" s="419" t="str">
        <f t="shared" si="290"/>
        <v xml:space="preserve"> </v>
      </c>
      <c r="AU572" s="419" t="str">
        <f t="shared" si="291"/>
        <v xml:space="preserve"> </v>
      </c>
      <c r="AV572" s="420" t="str">
        <f t="shared" si="292"/>
        <v xml:space="preserve"> </v>
      </c>
      <c r="AW572" s="447" t="str">
        <f t="shared" si="293"/>
        <v/>
      </c>
      <c r="AX572" s="422" t="str">
        <f t="shared" si="294"/>
        <v/>
      </c>
      <c r="AY572" s="448" t="str">
        <f t="shared" si="295"/>
        <v/>
      </c>
      <c r="AZ572" s="449" t="str">
        <f t="shared" si="296"/>
        <v/>
      </c>
      <c r="BA572" s="450" t="str">
        <f t="shared" si="297"/>
        <v/>
      </c>
      <c r="BB572" s="451" t="str">
        <f t="shared" si="298"/>
        <v/>
      </c>
      <c r="BC572" s="452" t="str">
        <f t="shared" si="299"/>
        <v/>
      </c>
      <c r="BD572" s="451" t="str">
        <f t="shared" si="300"/>
        <v/>
      </c>
      <c r="BE572" s="453" t="str">
        <f t="shared" si="301"/>
        <v/>
      </c>
      <c r="BF572" s="451" t="str">
        <f t="shared" si="302"/>
        <v/>
      </c>
      <c r="BG572" s="452" t="str">
        <f t="shared" si="303"/>
        <v/>
      </c>
      <c r="BH572" s="454" t="str">
        <f t="shared" si="304"/>
        <v/>
      </c>
      <c r="BI572" s="431"/>
      <c r="BQ572" s="528" t="s">
        <v>3451</v>
      </c>
    </row>
    <row r="573" spans="1:140" ht="18.75" x14ac:dyDescent="0.3">
      <c r="A573" s="477"/>
      <c r="B573" s="478"/>
      <c r="C573" s="479">
        <v>560</v>
      </c>
      <c r="D573" s="480"/>
      <c r="E573" s="500"/>
      <c r="F573" s="481"/>
      <c r="G573" s="462"/>
      <c r="H573" s="510"/>
      <c r="I573" s="511"/>
      <c r="J573" s="512"/>
      <c r="K573" s="513"/>
      <c r="L573" s="514"/>
      <c r="M573" s="439"/>
      <c r="N573" s="399" t="str">
        <f t="shared" si="273"/>
        <v/>
      </c>
      <c r="O573" s="484"/>
      <c r="P573" s="484"/>
      <c r="Q573" s="484"/>
      <c r="R573" s="484"/>
      <c r="S573" s="484"/>
      <c r="T573" s="466"/>
      <c r="U573" s="485"/>
      <c r="V573" s="494"/>
      <c r="W573" s="495"/>
      <c r="X573" s="496"/>
      <c r="Y573" s="404">
        <f t="shared" si="274"/>
        <v>0</v>
      </c>
      <c r="Z573" s="405">
        <f t="shared" si="275"/>
        <v>0</v>
      </c>
      <c r="AA573" s="486"/>
      <c r="AB573" s="442">
        <f t="shared" si="276"/>
        <v>0</v>
      </c>
      <c r="AC573" s="487"/>
      <c r="AD573" s="409" t="str">
        <f t="shared" si="277"/>
        <v/>
      </c>
      <c r="AE573" s="410">
        <f t="shared" si="278"/>
        <v>0</v>
      </c>
      <c r="AF573" s="507"/>
      <c r="AG573" s="505"/>
      <c r="AH573" s="489"/>
      <c r="AI573" s="413">
        <f t="shared" si="279"/>
        <v>0</v>
      </c>
      <c r="AJ573" s="414">
        <f t="shared" si="280"/>
        <v>0</v>
      </c>
      <c r="AK573" s="415">
        <f t="shared" si="281"/>
        <v>0</v>
      </c>
      <c r="AL573" s="416">
        <f t="shared" si="282"/>
        <v>0</v>
      </c>
      <c r="AM573" s="416">
        <f t="shared" si="283"/>
        <v>0</v>
      </c>
      <c r="AN573" s="416">
        <f t="shared" si="284"/>
        <v>0</v>
      </c>
      <c r="AO573" s="416">
        <f t="shared" si="285"/>
        <v>0</v>
      </c>
      <c r="AP573" s="476" t="str">
        <f t="shared" si="286"/>
        <v xml:space="preserve"> </v>
      </c>
      <c r="AQ573" s="419" t="str">
        <f t="shared" si="287"/>
        <v xml:space="preserve"> </v>
      </c>
      <c r="AR573" s="419" t="str">
        <f t="shared" si="288"/>
        <v xml:space="preserve"> </v>
      </c>
      <c r="AS573" s="419" t="str">
        <f t="shared" si="289"/>
        <v xml:space="preserve"> </v>
      </c>
      <c r="AT573" s="419" t="str">
        <f t="shared" si="290"/>
        <v xml:space="preserve"> </v>
      </c>
      <c r="AU573" s="419" t="str">
        <f t="shared" si="291"/>
        <v xml:space="preserve"> </v>
      </c>
      <c r="AV573" s="420" t="str">
        <f t="shared" si="292"/>
        <v xml:space="preserve"> </v>
      </c>
      <c r="AW573" s="447" t="str">
        <f t="shared" si="293"/>
        <v/>
      </c>
      <c r="AX573" s="422" t="str">
        <f t="shared" si="294"/>
        <v/>
      </c>
      <c r="AY573" s="448" t="str">
        <f t="shared" si="295"/>
        <v/>
      </c>
      <c r="AZ573" s="449" t="str">
        <f t="shared" si="296"/>
        <v/>
      </c>
      <c r="BA573" s="450" t="str">
        <f t="shared" si="297"/>
        <v/>
      </c>
      <c r="BB573" s="451" t="str">
        <f t="shared" si="298"/>
        <v/>
      </c>
      <c r="BC573" s="452" t="str">
        <f t="shared" si="299"/>
        <v/>
      </c>
      <c r="BD573" s="451" t="str">
        <f t="shared" si="300"/>
        <v/>
      </c>
      <c r="BE573" s="453" t="str">
        <f t="shared" si="301"/>
        <v/>
      </c>
      <c r="BF573" s="451" t="str">
        <f t="shared" si="302"/>
        <v/>
      </c>
      <c r="BG573" s="452" t="str">
        <f t="shared" si="303"/>
        <v/>
      </c>
      <c r="BH573" s="454" t="str">
        <f t="shared" si="304"/>
        <v/>
      </c>
      <c r="BI573" s="431"/>
      <c r="BQ573" s="528" t="s">
        <v>3452</v>
      </c>
    </row>
    <row r="574" spans="1:140" ht="18.75" x14ac:dyDescent="0.3">
      <c r="A574" s="477"/>
      <c r="B574" s="478"/>
      <c r="C574" s="469">
        <v>561</v>
      </c>
      <c r="D574" s="480"/>
      <c r="E574" s="500"/>
      <c r="F574" s="481"/>
      <c r="G574" s="462"/>
      <c r="H574" s="463"/>
      <c r="I574" s="501"/>
      <c r="J574" s="497"/>
      <c r="K574" s="465"/>
      <c r="L574" s="466"/>
      <c r="M574" s="439"/>
      <c r="N574" s="399" t="str">
        <f t="shared" si="273"/>
        <v/>
      </c>
      <c r="O574" s="484"/>
      <c r="P574" s="484"/>
      <c r="Q574" s="484"/>
      <c r="R574" s="484"/>
      <c r="S574" s="484"/>
      <c r="T574" s="466"/>
      <c r="U574" s="485"/>
      <c r="V574" s="494"/>
      <c r="W574" s="495"/>
      <c r="X574" s="496"/>
      <c r="Y574" s="404">
        <f t="shared" si="274"/>
        <v>0</v>
      </c>
      <c r="Z574" s="405">
        <f t="shared" si="275"/>
        <v>0</v>
      </c>
      <c r="AA574" s="486"/>
      <c r="AB574" s="442">
        <f t="shared" si="276"/>
        <v>0</v>
      </c>
      <c r="AC574" s="487"/>
      <c r="AD574" s="409" t="str">
        <f t="shared" si="277"/>
        <v/>
      </c>
      <c r="AE574" s="410">
        <f t="shared" si="278"/>
        <v>0</v>
      </c>
      <c r="AF574" s="507"/>
      <c r="AG574" s="505"/>
      <c r="AH574" s="489"/>
      <c r="AI574" s="413">
        <f t="shared" si="279"/>
        <v>0</v>
      </c>
      <c r="AJ574" s="414">
        <f t="shared" si="280"/>
        <v>0</v>
      </c>
      <c r="AK574" s="415">
        <f t="shared" si="281"/>
        <v>0</v>
      </c>
      <c r="AL574" s="416">
        <f t="shared" si="282"/>
        <v>0</v>
      </c>
      <c r="AM574" s="416">
        <f t="shared" si="283"/>
        <v>0</v>
      </c>
      <c r="AN574" s="416">
        <f t="shared" si="284"/>
        <v>0</v>
      </c>
      <c r="AO574" s="416">
        <f t="shared" si="285"/>
        <v>0</v>
      </c>
      <c r="AP574" s="476" t="str">
        <f t="shared" si="286"/>
        <v xml:space="preserve"> </v>
      </c>
      <c r="AQ574" s="419" t="str">
        <f t="shared" si="287"/>
        <v xml:space="preserve"> </v>
      </c>
      <c r="AR574" s="419" t="str">
        <f t="shared" si="288"/>
        <v xml:space="preserve"> </v>
      </c>
      <c r="AS574" s="419" t="str">
        <f t="shared" si="289"/>
        <v xml:space="preserve"> </v>
      </c>
      <c r="AT574" s="419" t="str">
        <f t="shared" si="290"/>
        <v xml:space="preserve"> </v>
      </c>
      <c r="AU574" s="419" t="str">
        <f t="shared" si="291"/>
        <v xml:space="preserve"> </v>
      </c>
      <c r="AV574" s="420" t="str">
        <f t="shared" si="292"/>
        <v xml:space="preserve"> </v>
      </c>
      <c r="AW574" s="447" t="str">
        <f t="shared" si="293"/>
        <v/>
      </c>
      <c r="AX574" s="422" t="str">
        <f t="shared" si="294"/>
        <v/>
      </c>
      <c r="AY574" s="448" t="str">
        <f t="shared" si="295"/>
        <v/>
      </c>
      <c r="AZ574" s="449" t="str">
        <f t="shared" si="296"/>
        <v/>
      </c>
      <c r="BA574" s="450" t="str">
        <f t="shared" si="297"/>
        <v/>
      </c>
      <c r="BB574" s="451" t="str">
        <f t="shared" si="298"/>
        <v/>
      </c>
      <c r="BC574" s="452" t="str">
        <f t="shared" si="299"/>
        <v/>
      </c>
      <c r="BD574" s="451" t="str">
        <f t="shared" si="300"/>
        <v/>
      </c>
      <c r="BE574" s="453" t="str">
        <f t="shared" si="301"/>
        <v/>
      </c>
      <c r="BF574" s="451" t="str">
        <f t="shared" si="302"/>
        <v/>
      </c>
      <c r="BG574" s="452" t="str">
        <f t="shared" si="303"/>
        <v/>
      </c>
      <c r="BH574" s="454" t="str">
        <f t="shared" si="304"/>
        <v/>
      </c>
      <c r="BI574" s="431"/>
      <c r="BQ574" s="528" t="s">
        <v>3453</v>
      </c>
    </row>
    <row r="575" spans="1:140" ht="18.75" x14ac:dyDescent="0.3">
      <c r="A575" s="477"/>
      <c r="B575" s="478"/>
      <c r="C575" s="479">
        <v>562</v>
      </c>
      <c r="D575" s="498"/>
      <c r="E575" s="515"/>
      <c r="F575" s="481"/>
      <c r="G575" s="462"/>
      <c r="H575" s="463"/>
      <c r="I575" s="501"/>
      <c r="J575" s="497"/>
      <c r="K575" s="465"/>
      <c r="L575" s="466"/>
      <c r="M575" s="439"/>
      <c r="N575" s="399" t="str">
        <f t="shared" si="273"/>
        <v/>
      </c>
      <c r="O575" s="484"/>
      <c r="P575" s="484"/>
      <c r="Q575" s="484"/>
      <c r="R575" s="484"/>
      <c r="S575" s="484"/>
      <c r="T575" s="466"/>
      <c r="U575" s="485"/>
      <c r="V575" s="494"/>
      <c r="W575" s="495"/>
      <c r="X575" s="496"/>
      <c r="Y575" s="404">
        <f t="shared" si="274"/>
        <v>0</v>
      </c>
      <c r="Z575" s="405">
        <f t="shared" si="275"/>
        <v>0</v>
      </c>
      <c r="AA575" s="486"/>
      <c r="AB575" s="442">
        <f t="shared" si="276"/>
        <v>0</v>
      </c>
      <c r="AC575" s="487"/>
      <c r="AD575" s="409" t="str">
        <f t="shared" si="277"/>
        <v/>
      </c>
      <c r="AE575" s="410">
        <f t="shared" si="278"/>
        <v>0</v>
      </c>
      <c r="AF575" s="507"/>
      <c r="AG575" s="505"/>
      <c r="AH575" s="489"/>
      <c r="AI575" s="413">
        <f t="shared" si="279"/>
        <v>0</v>
      </c>
      <c r="AJ575" s="414">
        <f t="shared" si="280"/>
        <v>0</v>
      </c>
      <c r="AK575" s="415">
        <f t="shared" si="281"/>
        <v>0</v>
      </c>
      <c r="AL575" s="416">
        <f t="shared" si="282"/>
        <v>0</v>
      </c>
      <c r="AM575" s="416">
        <f t="shared" si="283"/>
        <v>0</v>
      </c>
      <c r="AN575" s="416">
        <f t="shared" si="284"/>
        <v>0</v>
      </c>
      <c r="AO575" s="416">
        <f t="shared" si="285"/>
        <v>0</v>
      </c>
      <c r="AP575" s="476" t="str">
        <f t="shared" si="286"/>
        <v xml:space="preserve"> </v>
      </c>
      <c r="AQ575" s="419" t="str">
        <f t="shared" si="287"/>
        <v xml:space="preserve"> </v>
      </c>
      <c r="AR575" s="419" t="str">
        <f t="shared" si="288"/>
        <v xml:space="preserve"> </v>
      </c>
      <c r="AS575" s="419" t="str">
        <f t="shared" si="289"/>
        <v xml:space="preserve"> </v>
      </c>
      <c r="AT575" s="419" t="str">
        <f t="shared" si="290"/>
        <v xml:space="preserve"> </v>
      </c>
      <c r="AU575" s="419" t="str">
        <f t="shared" si="291"/>
        <v xml:space="preserve"> </v>
      </c>
      <c r="AV575" s="420" t="str">
        <f t="shared" si="292"/>
        <v xml:space="preserve"> </v>
      </c>
      <c r="AW575" s="447" t="str">
        <f t="shared" si="293"/>
        <v/>
      </c>
      <c r="AX575" s="422" t="str">
        <f t="shared" si="294"/>
        <v/>
      </c>
      <c r="AY575" s="448" t="str">
        <f t="shared" si="295"/>
        <v/>
      </c>
      <c r="AZ575" s="449" t="str">
        <f t="shared" si="296"/>
        <v/>
      </c>
      <c r="BA575" s="450" t="str">
        <f t="shared" si="297"/>
        <v/>
      </c>
      <c r="BB575" s="451" t="str">
        <f t="shared" si="298"/>
        <v/>
      </c>
      <c r="BC575" s="452" t="str">
        <f t="shared" si="299"/>
        <v/>
      </c>
      <c r="BD575" s="451" t="str">
        <f t="shared" si="300"/>
        <v/>
      </c>
      <c r="BE575" s="453" t="str">
        <f t="shared" si="301"/>
        <v/>
      </c>
      <c r="BF575" s="451" t="str">
        <f t="shared" si="302"/>
        <v/>
      </c>
      <c r="BG575" s="452" t="str">
        <f t="shared" si="303"/>
        <v/>
      </c>
      <c r="BH575" s="454" t="str">
        <f t="shared" si="304"/>
        <v/>
      </c>
      <c r="BI575" s="431"/>
      <c r="BQ575" s="528" t="s">
        <v>3454</v>
      </c>
    </row>
    <row r="576" spans="1:140" ht="18.75" x14ac:dyDescent="0.3">
      <c r="A576" s="477"/>
      <c r="B576" s="478"/>
      <c r="C576" s="479">
        <v>563</v>
      </c>
      <c r="D576" s="480"/>
      <c r="E576" s="500"/>
      <c r="F576" s="481"/>
      <c r="G576" s="462"/>
      <c r="H576" s="463"/>
      <c r="I576" s="501"/>
      <c r="J576" s="497"/>
      <c r="K576" s="465"/>
      <c r="L576" s="466"/>
      <c r="M576" s="439"/>
      <c r="N576" s="399" t="str">
        <f t="shared" si="273"/>
        <v/>
      </c>
      <c r="O576" s="484"/>
      <c r="P576" s="484"/>
      <c r="Q576" s="484"/>
      <c r="R576" s="484"/>
      <c r="S576" s="484"/>
      <c r="T576" s="466"/>
      <c r="U576" s="485"/>
      <c r="V576" s="494"/>
      <c r="W576" s="495"/>
      <c r="X576" s="496"/>
      <c r="Y576" s="404">
        <f t="shared" si="274"/>
        <v>0</v>
      </c>
      <c r="Z576" s="405">
        <f t="shared" si="275"/>
        <v>0</v>
      </c>
      <c r="AA576" s="486"/>
      <c r="AB576" s="442">
        <f t="shared" si="276"/>
        <v>0</v>
      </c>
      <c r="AC576" s="487"/>
      <c r="AD576" s="409" t="str">
        <f t="shared" si="277"/>
        <v/>
      </c>
      <c r="AE576" s="410">
        <f t="shared" si="278"/>
        <v>0</v>
      </c>
      <c r="AF576" s="507"/>
      <c r="AG576" s="505"/>
      <c r="AH576" s="489"/>
      <c r="AI576" s="413">
        <f t="shared" si="279"/>
        <v>0</v>
      </c>
      <c r="AJ576" s="414">
        <f t="shared" si="280"/>
        <v>0</v>
      </c>
      <c r="AK576" s="415">
        <f t="shared" si="281"/>
        <v>0</v>
      </c>
      <c r="AL576" s="416">
        <f t="shared" si="282"/>
        <v>0</v>
      </c>
      <c r="AM576" s="416">
        <f t="shared" si="283"/>
        <v>0</v>
      </c>
      <c r="AN576" s="416">
        <f t="shared" si="284"/>
        <v>0</v>
      </c>
      <c r="AO576" s="416">
        <f t="shared" si="285"/>
        <v>0</v>
      </c>
      <c r="AP576" s="476" t="str">
        <f t="shared" si="286"/>
        <v xml:space="preserve"> </v>
      </c>
      <c r="AQ576" s="419" t="str">
        <f t="shared" si="287"/>
        <v xml:space="preserve"> </v>
      </c>
      <c r="AR576" s="419" t="str">
        <f t="shared" si="288"/>
        <v xml:space="preserve"> </v>
      </c>
      <c r="AS576" s="419" t="str">
        <f t="shared" si="289"/>
        <v xml:space="preserve"> </v>
      </c>
      <c r="AT576" s="419" t="str">
        <f t="shared" si="290"/>
        <v xml:space="preserve"> </v>
      </c>
      <c r="AU576" s="419" t="str">
        <f t="shared" si="291"/>
        <v xml:space="preserve"> </v>
      </c>
      <c r="AV576" s="420" t="str">
        <f t="shared" si="292"/>
        <v xml:space="preserve"> </v>
      </c>
      <c r="AW576" s="447" t="str">
        <f t="shared" si="293"/>
        <v/>
      </c>
      <c r="AX576" s="422" t="str">
        <f t="shared" si="294"/>
        <v/>
      </c>
      <c r="AY576" s="448" t="str">
        <f t="shared" si="295"/>
        <v/>
      </c>
      <c r="AZ576" s="449" t="str">
        <f t="shared" si="296"/>
        <v/>
      </c>
      <c r="BA576" s="450" t="str">
        <f t="shared" si="297"/>
        <v/>
      </c>
      <c r="BB576" s="451" t="str">
        <f t="shared" si="298"/>
        <v/>
      </c>
      <c r="BC576" s="452" t="str">
        <f t="shared" si="299"/>
        <v/>
      </c>
      <c r="BD576" s="451" t="str">
        <f t="shared" si="300"/>
        <v/>
      </c>
      <c r="BE576" s="453" t="str">
        <f t="shared" si="301"/>
        <v/>
      </c>
      <c r="BF576" s="451" t="str">
        <f t="shared" si="302"/>
        <v/>
      </c>
      <c r="BG576" s="452" t="str">
        <f t="shared" si="303"/>
        <v/>
      </c>
      <c r="BH576" s="454" t="str">
        <f t="shared" si="304"/>
        <v/>
      </c>
      <c r="BI576" s="431"/>
      <c r="BQ576" s="528" t="s">
        <v>3455</v>
      </c>
      <c r="BR576" s="528"/>
    </row>
    <row r="577" spans="1:140" ht="18.75" x14ac:dyDescent="0.3">
      <c r="A577" s="477"/>
      <c r="B577" s="478"/>
      <c r="C577" s="469">
        <v>564</v>
      </c>
      <c r="D577" s="480"/>
      <c r="E577" s="500"/>
      <c r="F577" s="481"/>
      <c r="G577" s="462"/>
      <c r="H577" s="463"/>
      <c r="I577" s="501"/>
      <c r="J577" s="497"/>
      <c r="K577" s="465"/>
      <c r="L577" s="466"/>
      <c r="M577" s="439"/>
      <c r="N577" s="399" t="str">
        <f t="shared" si="273"/>
        <v/>
      </c>
      <c r="O577" s="484"/>
      <c r="P577" s="484"/>
      <c r="Q577" s="484"/>
      <c r="R577" s="484"/>
      <c r="S577" s="484"/>
      <c r="T577" s="466"/>
      <c r="U577" s="485"/>
      <c r="V577" s="494"/>
      <c r="W577" s="495"/>
      <c r="X577" s="496"/>
      <c r="Y577" s="404">
        <f t="shared" si="274"/>
        <v>0</v>
      </c>
      <c r="Z577" s="405">
        <f t="shared" si="275"/>
        <v>0</v>
      </c>
      <c r="AA577" s="486"/>
      <c r="AB577" s="442">
        <f t="shared" si="276"/>
        <v>0</v>
      </c>
      <c r="AC577" s="487"/>
      <c r="AD577" s="409" t="str">
        <f t="shared" si="277"/>
        <v/>
      </c>
      <c r="AE577" s="410">
        <f t="shared" si="278"/>
        <v>0</v>
      </c>
      <c r="AF577" s="507"/>
      <c r="AG577" s="505"/>
      <c r="AH577" s="489"/>
      <c r="AI577" s="413">
        <f t="shared" si="279"/>
        <v>0</v>
      </c>
      <c r="AJ577" s="414">
        <f t="shared" si="280"/>
        <v>0</v>
      </c>
      <c r="AK577" s="415">
        <f t="shared" si="281"/>
        <v>0</v>
      </c>
      <c r="AL577" s="416">
        <f t="shared" si="282"/>
        <v>0</v>
      </c>
      <c r="AM577" s="416">
        <f t="shared" si="283"/>
        <v>0</v>
      </c>
      <c r="AN577" s="416">
        <f t="shared" si="284"/>
        <v>0</v>
      </c>
      <c r="AO577" s="416">
        <f t="shared" si="285"/>
        <v>0</v>
      </c>
      <c r="AP577" s="476" t="str">
        <f t="shared" si="286"/>
        <v xml:space="preserve"> </v>
      </c>
      <c r="AQ577" s="419" t="str">
        <f t="shared" si="287"/>
        <v xml:space="preserve"> </v>
      </c>
      <c r="AR577" s="419" t="str">
        <f t="shared" si="288"/>
        <v xml:space="preserve"> </v>
      </c>
      <c r="AS577" s="419" t="str">
        <f t="shared" si="289"/>
        <v xml:space="preserve"> </v>
      </c>
      <c r="AT577" s="419" t="str">
        <f t="shared" si="290"/>
        <v xml:space="preserve"> </v>
      </c>
      <c r="AU577" s="419" t="str">
        <f t="shared" si="291"/>
        <v xml:space="preserve"> </v>
      </c>
      <c r="AV577" s="420" t="str">
        <f t="shared" si="292"/>
        <v xml:space="preserve"> </v>
      </c>
      <c r="AW577" s="447" t="str">
        <f t="shared" si="293"/>
        <v/>
      </c>
      <c r="AX577" s="422" t="str">
        <f t="shared" si="294"/>
        <v/>
      </c>
      <c r="AY577" s="448" t="str">
        <f t="shared" si="295"/>
        <v/>
      </c>
      <c r="AZ577" s="449" t="str">
        <f t="shared" si="296"/>
        <v/>
      </c>
      <c r="BA577" s="450" t="str">
        <f t="shared" si="297"/>
        <v/>
      </c>
      <c r="BB577" s="451" t="str">
        <f t="shared" si="298"/>
        <v/>
      </c>
      <c r="BC577" s="452" t="str">
        <f t="shared" si="299"/>
        <v/>
      </c>
      <c r="BD577" s="451" t="str">
        <f t="shared" si="300"/>
        <v/>
      </c>
      <c r="BE577" s="453" t="str">
        <f t="shared" si="301"/>
        <v/>
      </c>
      <c r="BF577" s="451" t="str">
        <f t="shared" si="302"/>
        <v/>
      </c>
      <c r="BG577" s="452" t="str">
        <f t="shared" si="303"/>
        <v/>
      </c>
      <c r="BH577" s="454" t="str">
        <f t="shared" si="304"/>
        <v/>
      </c>
      <c r="BI577" s="431"/>
      <c r="BQ577" s="528" t="s">
        <v>3456</v>
      </c>
    </row>
    <row r="578" spans="1:140" ht="18.75" x14ac:dyDescent="0.3">
      <c r="A578" s="477"/>
      <c r="B578" s="478"/>
      <c r="C578" s="479">
        <v>565</v>
      </c>
      <c r="D578" s="480"/>
      <c r="E578" s="500"/>
      <c r="F578" s="481"/>
      <c r="G578" s="462"/>
      <c r="H578" s="463"/>
      <c r="I578" s="501"/>
      <c r="J578" s="497"/>
      <c r="K578" s="465"/>
      <c r="L578" s="466"/>
      <c r="M578" s="439"/>
      <c r="N578" s="399" t="str">
        <f t="shared" si="273"/>
        <v/>
      </c>
      <c r="O578" s="484"/>
      <c r="P578" s="484"/>
      <c r="Q578" s="484"/>
      <c r="R578" s="484"/>
      <c r="S578" s="484"/>
      <c r="T578" s="466"/>
      <c r="U578" s="485"/>
      <c r="V578" s="494"/>
      <c r="W578" s="495"/>
      <c r="X578" s="496"/>
      <c r="Y578" s="404">
        <f t="shared" si="274"/>
        <v>0</v>
      </c>
      <c r="Z578" s="405">
        <f t="shared" si="275"/>
        <v>0</v>
      </c>
      <c r="AA578" s="486"/>
      <c r="AB578" s="442">
        <f t="shared" si="276"/>
        <v>0</v>
      </c>
      <c r="AC578" s="487"/>
      <c r="AD578" s="409" t="str">
        <f t="shared" si="277"/>
        <v/>
      </c>
      <c r="AE578" s="410">
        <f t="shared" si="278"/>
        <v>0</v>
      </c>
      <c r="AF578" s="507"/>
      <c r="AG578" s="505"/>
      <c r="AH578" s="489"/>
      <c r="AI578" s="413">
        <f t="shared" si="279"/>
        <v>0</v>
      </c>
      <c r="AJ578" s="414">
        <f t="shared" si="280"/>
        <v>0</v>
      </c>
      <c r="AK578" s="415">
        <f t="shared" si="281"/>
        <v>0</v>
      </c>
      <c r="AL578" s="416">
        <f t="shared" si="282"/>
        <v>0</v>
      </c>
      <c r="AM578" s="416">
        <f t="shared" si="283"/>
        <v>0</v>
      </c>
      <c r="AN578" s="416">
        <f t="shared" si="284"/>
        <v>0</v>
      </c>
      <c r="AO578" s="416">
        <f t="shared" si="285"/>
        <v>0</v>
      </c>
      <c r="AP578" s="476" t="str">
        <f t="shared" si="286"/>
        <v xml:space="preserve"> </v>
      </c>
      <c r="AQ578" s="419" t="str">
        <f t="shared" si="287"/>
        <v xml:space="preserve"> </v>
      </c>
      <c r="AR578" s="419" t="str">
        <f t="shared" si="288"/>
        <v xml:space="preserve"> </v>
      </c>
      <c r="AS578" s="419" t="str">
        <f t="shared" si="289"/>
        <v xml:space="preserve"> </v>
      </c>
      <c r="AT578" s="419" t="str">
        <f t="shared" si="290"/>
        <v xml:space="preserve"> </v>
      </c>
      <c r="AU578" s="419" t="str">
        <f t="shared" si="291"/>
        <v xml:space="preserve"> </v>
      </c>
      <c r="AV578" s="420" t="str">
        <f t="shared" si="292"/>
        <v xml:space="preserve"> </v>
      </c>
      <c r="AW578" s="447" t="str">
        <f t="shared" si="293"/>
        <v/>
      </c>
      <c r="AX578" s="422" t="str">
        <f t="shared" si="294"/>
        <v/>
      </c>
      <c r="AY578" s="448" t="str">
        <f t="shared" si="295"/>
        <v/>
      </c>
      <c r="AZ578" s="449" t="str">
        <f t="shared" si="296"/>
        <v/>
      </c>
      <c r="BA578" s="450" t="str">
        <f t="shared" si="297"/>
        <v/>
      </c>
      <c r="BB578" s="451" t="str">
        <f t="shared" si="298"/>
        <v/>
      </c>
      <c r="BC578" s="452" t="str">
        <f t="shared" si="299"/>
        <v/>
      </c>
      <c r="BD578" s="451" t="str">
        <f t="shared" si="300"/>
        <v/>
      </c>
      <c r="BE578" s="453" t="str">
        <f t="shared" si="301"/>
        <v/>
      </c>
      <c r="BF578" s="451" t="str">
        <f t="shared" si="302"/>
        <v/>
      </c>
      <c r="BG578" s="452" t="str">
        <f t="shared" si="303"/>
        <v/>
      </c>
      <c r="BH578" s="454" t="str">
        <f t="shared" si="304"/>
        <v/>
      </c>
      <c r="BI578" s="431"/>
      <c r="BQ578" s="528" t="s">
        <v>3457</v>
      </c>
    </row>
    <row r="579" spans="1:140" ht="18.75" x14ac:dyDescent="0.3">
      <c r="A579" s="477"/>
      <c r="B579" s="478"/>
      <c r="C579" s="469">
        <v>566</v>
      </c>
      <c r="D579" s="498"/>
      <c r="E579" s="515"/>
      <c r="F579" s="481"/>
      <c r="G579" s="462"/>
      <c r="H579" s="463"/>
      <c r="I579" s="501"/>
      <c r="J579" s="497"/>
      <c r="K579" s="465"/>
      <c r="L579" s="466"/>
      <c r="M579" s="439"/>
      <c r="N579" s="399" t="str">
        <f t="shared" si="273"/>
        <v/>
      </c>
      <c r="O579" s="484"/>
      <c r="P579" s="484"/>
      <c r="Q579" s="484"/>
      <c r="R579" s="484"/>
      <c r="S579" s="484"/>
      <c r="T579" s="466"/>
      <c r="U579" s="485"/>
      <c r="V579" s="494"/>
      <c r="W579" s="495"/>
      <c r="X579" s="496"/>
      <c r="Y579" s="404">
        <f t="shared" si="274"/>
        <v>0</v>
      </c>
      <c r="Z579" s="405">
        <f t="shared" si="275"/>
        <v>0</v>
      </c>
      <c r="AA579" s="486"/>
      <c r="AB579" s="442">
        <f t="shared" si="276"/>
        <v>0</v>
      </c>
      <c r="AC579" s="487"/>
      <c r="AD579" s="409" t="str">
        <f t="shared" si="277"/>
        <v/>
      </c>
      <c r="AE579" s="410">
        <f t="shared" si="278"/>
        <v>0</v>
      </c>
      <c r="AF579" s="507"/>
      <c r="AG579" s="505"/>
      <c r="AH579" s="489"/>
      <c r="AI579" s="413">
        <f t="shared" si="279"/>
        <v>0</v>
      </c>
      <c r="AJ579" s="414">
        <f t="shared" si="280"/>
        <v>0</v>
      </c>
      <c r="AK579" s="415">
        <f t="shared" si="281"/>
        <v>0</v>
      </c>
      <c r="AL579" s="416">
        <f t="shared" si="282"/>
        <v>0</v>
      </c>
      <c r="AM579" s="416">
        <f t="shared" si="283"/>
        <v>0</v>
      </c>
      <c r="AN579" s="416">
        <f t="shared" si="284"/>
        <v>0</v>
      </c>
      <c r="AO579" s="416">
        <f t="shared" si="285"/>
        <v>0</v>
      </c>
      <c r="AP579" s="476" t="str">
        <f t="shared" si="286"/>
        <v xml:space="preserve"> </v>
      </c>
      <c r="AQ579" s="419" t="str">
        <f t="shared" si="287"/>
        <v xml:space="preserve"> </v>
      </c>
      <c r="AR579" s="419" t="str">
        <f t="shared" si="288"/>
        <v xml:space="preserve"> </v>
      </c>
      <c r="AS579" s="419" t="str">
        <f t="shared" si="289"/>
        <v xml:space="preserve"> </v>
      </c>
      <c r="AT579" s="419" t="str">
        <f t="shared" si="290"/>
        <v xml:space="preserve"> </v>
      </c>
      <c r="AU579" s="419" t="str">
        <f t="shared" si="291"/>
        <v xml:space="preserve"> </v>
      </c>
      <c r="AV579" s="420" t="str">
        <f t="shared" si="292"/>
        <v xml:space="preserve"> </v>
      </c>
      <c r="AW579" s="447" t="str">
        <f t="shared" si="293"/>
        <v/>
      </c>
      <c r="AX579" s="422" t="str">
        <f t="shared" si="294"/>
        <v/>
      </c>
      <c r="AY579" s="448" t="str">
        <f t="shared" si="295"/>
        <v/>
      </c>
      <c r="AZ579" s="449" t="str">
        <f t="shared" si="296"/>
        <v/>
      </c>
      <c r="BA579" s="450" t="str">
        <f t="shared" si="297"/>
        <v/>
      </c>
      <c r="BB579" s="451" t="str">
        <f t="shared" si="298"/>
        <v/>
      </c>
      <c r="BC579" s="452" t="str">
        <f t="shared" si="299"/>
        <v/>
      </c>
      <c r="BD579" s="451" t="str">
        <f t="shared" si="300"/>
        <v/>
      </c>
      <c r="BE579" s="453" t="str">
        <f t="shared" si="301"/>
        <v/>
      </c>
      <c r="BF579" s="451" t="str">
        <f t="shared" si="302"/>
        <v/>
      </c>
      <c r="BG579" s="452" t="str">
        <f t="shared" si="303"/>
        <v/>
      </c>
      <c r="BH579" s="454" t="str">
        <f t="shared" si="304"/>
        <v/>
      </c>
      <c r="BI579" s="431"/>
      <c r="BQ579" s="528" t="s">
        <v>3458</v>
      </c>
      <c r="BR579" s="36"/>
      <c r="BS579" s="36"/>
      <c r="BT579" s="36"/>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c r="CQ579" s="36"/>
      <c r="CR579" s="36"/>
      <c r="CS579" s="36"/>
      <c r="CT579" s="36"/>
      <c r="CU579" s="36"/>
      <c r="CV579" s="36"/>
      <c r="CW579" s="36"/>
      <c r="CX579" s="36"/>
      <c r="CY579" s="36"/>
      <c r="CZ579" s="36"/>
      <c r="DA579" s="36"/>
      <c r="DB579" s="36"/>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row>
    <row r="580" spans="1:140" ht="18.75" x14ac:dyDescent="0.3">
      <c r="A580" s="477"/>
      <c r="B580" s="478"/>
      <c r="C580" s="479">
        <v>567</v>
      </c>
      <c r="D580" s="480"/>
      <c r="E580" s="500"/>
      <c r="F580" s="481"/>
      <c r="G580" s="462"/>
      <c r="H580" s="463"/>
      <c r="I580" s="501"/>
      <c r="J580" s="497"/>
      <c r="K580" s="465"/>
      <c r="L580" s="466"/>
      <c r="M580" s="439"/>
      <c r="N580" s="399" t="str">
        <f t="shared" si="273"/>
        <v/>
      </c>
      <c r="O580" s="484"/>
      <c r="P580" s="484"/>
      <c r="Q580" s="484"/>
      <c r="R580" s="484"/>
      <c r="S580" s="484"/>
      <c r="T580" s="466"/>
      <c r="U580" s="485"/>
      <c r="V580" s="494"/>
      <c r="W580" s="495"/>
      <c r="X580" s="496"/>
      <c r="Y580" s="404">
        <f t="shared" si="274"/>
        <v>0</v>
      </c>
      <c r="Z580" s="405">
        <f t="shared" si="275"/>
        <v>0</v>
      </c>
      <c r="AA580" s="486"/>
      <c r="AB580" s="442">
        <f t="shared" si="276"/>
        <v>0</v>
      </c>
      <c r="AC580" s="487"/>
      <c r="AD580" s="409" t="str">
        <f t="shared" si="277"/>
        <v/>
      </c>
      <c r="AE580" s="410">
        <f t="shared" si="278"/>
        <v>0</v>
      </c>
      <c r="AF580" s="507"/>
      <c r="AG580" s="505"/>
      <c r="AH580" s="489"/>
      <c r="AI580" s="413">
        <f t="shared" si="279"/>
        <v>0</v>
      </c>
      <c r="AJ580" s="414">
        <f t="shared" si="280"/>
        <v>0</v>
      </c>
      <c r="AK580" s="415">
        <f t="shared" si="281"/>
        <v>0</v>
      </c>
      <c r="AL580" s="416">
        <f t="shared" si="282"/>
        <v>0</v>
      </c>
      <c r="AM580" s="416">
        <f t="shared" si="283"/>
        <v>0</v>
      </c>
      <c r="AN580" s="416">
        <f t="shared" si="284"/>
        <v>0</v>
      </c>
      <c r="AO580" s="416">
        <f t="shared" si="285"/>
        <v>0</v>
      </c>
      <c r="AP580" s="476" t="str">
        <f t="shared" si="286"/>
        <v xml:space="preserve"> </v>
      </c>
      <c r="AQ580" s="419" t="str">
        <f t="shared" si="287"/>
        <v xml:space="preserve"> </v>
      </c>
      <c r="AR580" s="419" t="str">
        <f t="shared" si="288"/>
        <v xml:space="preserve"> </v>
      </c>
      <c r="AS580" s="419" t="str">
        <f t="shared" si="289"/>
        <v xml:space="preserve"> </v>
      </c>
      <c r="AT580" s="419" t="str">
        <f t="shared" si="290"/>
        <v xml:space="preserve"> </v>
      </c>
      <c r="AU580" s="419" t="str">
        <f t="shared" si="291"/>
        <v xml:space="preserve"> </v>
      </c>
      <c r="AV580" s="420" t="str">
        <f t="shared" si="292"/>
        <v xml:space="preserve"> </v>
      </c>
      <c r="AW580" s="447" t="str">
        <f t="shared" si="293"/>
        <v/>
      </c>
      <c r="AX580" s="422" t="str">
        <f t="shared" si="294"/>
        <v/>
      </c>
      <c r="AY580" s="448" t="str">
        <f t="shared" si="295"/>
        <v/>
      </c>
      <c r="AZ580" s="449" t="str">
        <f t="shared" si="296"/>
        <v/>
      </c>
      <c r="BA580" s="450" t="str">
        <f t="shared" si="297"/>
        <v/>
      </c>
      <c r="BB580" s="451" t="str">
        <f t="shared" si="298"/>
        <v/>
      </c>
      <c r="BC580" s="452" t="str">
        <f t="shared" si="299"/>
        <v/>
      </c>
      <c r="BD580" s="451" t="str">
        <f t="shared" si="300"/>
        <v/>
      </c>
      <c r="BE580" s="453" t="str">
        <f t="shared" si="301"/>
        <v/>
      </c>
      <c r="BF580" s="451" t="str">
        <f t="shared" si="302"/>
        <v/>
      </c>
      <c r="BG580" s="452" t="str">
        <f t="shared" si="303"/>
        <v/>
      </c>
      <c r="BH580" s="454" t="str">
        <f t="shared" si="304"/>
        <v/>
      </c>
      <c r="BI580" s="431"/>
      <c r="BQ580" s="528" t="s">
        <v>3459</v>
      </c>
      <c r="BR580" s="36"/>
      <c r="BS580" s="36"/>
      <c r="BT580" s="36"/>
      <c r="BU580" s="36"/>
      <c r="BV580" s="36"/>
      <c r="BW580" s="36"/>
      <c r="BX580" s="36"/>
      <c r="BY580" s="36"/>
      <c r="BZ580" s="36"/>
      <c r="CA580" s="36"/>
      <c r="CB580" s="36"/>
      <c r="CC580" s="36"/>
      <c r="CD580" s="36"/>
      <c r="CE580" s="36"/>
      <c r="CF580" s="36"/>
      <c r="CG580" s="36"/>
      <c r="CH580" s="36"/>
      <c r="CI580" s="36"/>
      <c r="CJ580" s="36"/>
      <c r="CK580" s="36"/>
      <c r="CL580" s="36"/>
      <c r="CM580" s="36"/>
      <c r="CN580" s="36"/>
      <c r="CO580" s="36"/>
      <c r="CP580" s="36"/>
      <c r="CQ580" s="36"/>
      <c r="CR580" s="36"/>
      <c r="CS580" s="36"/>
      <c r="CT580" s="36"/>
      <c r="CU580" s="36"/>
      <c r="CV580" s="36"/>
      <c r="CW580" s="36"/>
      <c r="CX580" s="36"/>
      <c r="CY580" s="36"/>
      <c r="CZ580" s="36"/>
      <c r="DA580" s="36"/>
      <c r="DB580" s="36"/>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row>
    <row r="581" spans="1:140" ht="18.75" x14ac:dyDescent="0.3">
      <c r="A581" s="477"/>
      <c r="B581" s="478"/>
      <c r="C581" s="479">
        <v>568</v>
      </c>
      <c r="D581" s="480"/>
      <c r="E581" s="500"/>
      <c r="F581" s="481"/>
      <c r="G581" s="462"/>
      <c r="H581" s="463"/>
      <c r="I581" s="501"/>
      <c r="J581" s="497"/>
      <c r="K581" s="465"/>
      <c r="L581" s="466"/>
      <c r="M581" s="439"/>
      <c r="N581" s="399" t="str">
        <f t="shared" si="273"/>
        <v/>
      </c>
      <c r="O581" s="484"/>
      <c r="P581" s="484"/>
      <c r="Q581" s="484"/>
      <c r="R581" s="484"/>
      <c r="S581" s="484"/>
      <c r="T581" s="466"/>
      <c r="U581" s="485"/>
      <c r="V581" s="494"/>
      <c r="W581" s="495"/>
      <c r="X581" s="496"/>
      <c r="Y581" s="404">
        <f t="shared" si="274"/>
        <v>0</v>
      </c>
      <c r="Z581" s="405">
        <f t="shared" si="275"/>
        <v>0</v>
      </c>
      <c r="AA581" s="486"/>
      <c r="AB581" s="442">
        <f t="shared" si="276"/>
        <v>0</v>
      </c>
      <c r="AC581" s="487"/>
      <c r="AD581" s="409" t="str">
        <f t="shared" si="277"/>
        <v/>
      </c>
      <c r="AE581" s="410">
        <f t="shared" si="278"/>
        <v>0</v>
      </c>
      <c r="AF581" s="507"/>
      <c r="AG581" s="505"/>
      <c r="AH581" s="489"/>
      <c r="AI581" s="413">
        <f t="shared" si="279"/>
        <v>0</v>
      </c>
      <c r="AJ581" s="414">
        <f t="shared" si="280"/>
        <v>0</v>
      </c>
      <c r="AK581" s="415">
        <f t="shared" si="281"/>
        <v>0</v>
      </c>
      <c r="AL581" s="416">
        <f t="shared" si="282"/>
        <v>0</v>
      </c>
      <c r="AM581" s="416">
        <f t="shared" si="283"/>
        <v>0</v>
      </c>
      <c r="AN581" s="416">
        <f t="shared" si="284"/>
        <v>0</v>
      </c>
      <c r="AO581" s="416">
        <f t="shared" si="285"/>
        <v>0</v>
      </c>
      <c r="AP581" s="476" t="str">
        <f t="shared" si="286"/>
        <v xml:space="preserve"> </v>
      </c>
      <c r="AQ581" s="419" t="str">
        <f t="shared" si="287"/>
        <v xml:space="preserve"> </v>
      </c>
      <c r="AR581" s="419" t="str">
        <f t="shared" si="288"/>
        <v xml:space="preserve"> </v>
      </c>
      <c r="AS581" s="419" t="str">
        <f t="shared" si="289"/>
        <v xml:space="preserve"> </v>
      </c>
      <c r="AT581" s="419" t="str">
        <f t="shared" si="290"/>
        <v xml:space="preserve"> </v>
      </c>
      <c r="AU581" s="419" t="str">
        <f t="shared" si="291"/>
        <v xml:space="preserve"> </v>
      </c>
      <c r="AV581" s="420" t="str">
        <f t="shared" si="292"/>
        <v xml:space="preserve"> </v>
      </c>
      <c r="AW581" s="447" t="str">
        <f t="shared" si="293"/>
        <v/>
      </c>
      <c r="AX581" s="422" t="str">
        <f t="shared" si="294"/>
        <v/>
      </c>
      <c r="AY581" s="448" t="str">
        <f t="shared" si="295"/>
        <v/>
      </c>
      <c r="AZ581" s="449" t="str">
        <f t="shared" si="296"/>
        <v/>
      </c>
      <c r="BA581" s="450" t="str">
        <f t="shared" si="297"/>
        <v/>
      </c>
      <c r="BB581" s="451" t="str">
        <f t="shared" si="298"/>
        <v/>
      </c>
      <c r="BC581" s="452" t="str">
        <f t="shared" si="299"/>
        <v/>
      </c>
      <c r="BD581" s="451" t="str">
        <f t="shared" si="300"/>
        <v/>
      </c>
      <c r="BE581" s="453" t="str">
        <f t="shared" si="301"/>
        <v/>
      </c>
      <c r="BF581" s="451" t="str">
        <f t="shared" si="302"/>
        <v/>
      </c>
      <c r="BG581" s="452" t="str">
        <f t="shared" si="303"/>
        <v/>
      </c>
      <c r="BH581" s="454" t="str">
        <f t="shared" si="304"/>
        <v/>
      </c>
      <c r="BI581" s="431"/>
      <c r="BQ581" s="528" t="s">
        <v>3460</v>
      </c>
      <c r="BR581" s="36"/>
      <c r="BS581" s="36"/>
      <c r="BT581" s="36"/>
      <c r="BU581" s="36"/>
      <c r="BV581" s="36"/>
      <c r="BW581" s="36"/>
      <c r="BX581" s="36"/>
      <c r="BY581" s="36"/>
      <c r="BZ581" s="36"/>
      <c r="CA581" s="36"/>
      <c r="CB581" s="36"/>
      <c r="CC581" s="36"/>
      <c r="CD581" s="36"/>
      <c r="CE581" s="36"/>
      <c r="CF581" s="36"/>
      <c r="CG581" s="36"/>
      <c r="CH581" s="36"/>
      <c r="CI581" s="36"/>
      <c r="CJ581" s="36"/>
      <c r="CK581" s="36"/>
      <c r="CL581" s="36"/>
      <c r="CM581" s="36"/>
      <c r="CN581" s="36"/>
      <c r="CO581" s="36"/>
      <c r="CP581" s="36"/>
      <c r="CQ581" s="36"/>
      <c r="CR581" s="36"/>
      <c r="CS581" s="36"/>
      <c r="CT581" s="36"/>
      <c r="CU581" s="36"/>
      <c r="CV581" s="36"/>
      <c r="CW581" s="36"/>
      <c r="CX581" s="36"/>
      <c r="CY581" s="36"/>
      <c r="CZ581" s="36"/>
      <c r="DA581" s="36"/>
      <c r="DB581" s="36"/>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row>
    <row r="582" spans="1:140" ht="18.75" x14ac:dyDescent="0.3">
      <c r="A582" s="477"/>
      <c r="B582" s="478"/>
      <c r="C582" s="469">
        <v>569</v>
      </c>
      <c r="D582" s="480"/>
      <c r="E582" s="500"/>
      <c r="F582" s="481"/>
      <c r="G582" s="462"/>
      <c r="H582" s="463"/>
      <c r="I582" s="501"/>
      <c r="J582" s="497"/>
      <c r="K582" s="465"/>
      <c r="L582" s="466"/>
      <c r="M582" s="439"/>
      <c r="N582" s="399" t="str">
        <f t="shared" si="273"/>
        <v/>
      </c>
      <c r="O582" s="484"/>
      <c r="P582" s="484"/>
      <c r="Q582" s="484"/>
      <c r="R582" s="484"/>
      <c r="S582" s="484"/>
      <c r="T582" s="466"/>
      <c r="U582" s="485"/>
      <c r="V582" s="494"/>
      <c r="W582" s="495"/>
      <c r="X582" s="496"/>
      <c r="Y582" s="404">
        <f t="shared" si="274"/>
        <v>0</v>
      </c>
      <c r="Z582" s="405">
        <f t="shared" si="275"/>
        <v>0</v>
      </c>
      <c r="AA582" s="486"/>
      <c r="AB582" s="442">
        <f t="shared" si="276"/>
        <v>0</v>
      </c>
      <c r="AC582" s="487"/>
      <c r="AD582" s="409" t="str">
        <f t="shared" si="277"/>
        <v/>
      </c>
      <c r="AE582" s="410">
        <f t="shared" si="278"/>
        <v>0</v>
      </c>
      <c r="AF582" s="507"/>
      <c r="AG582" s="505"/>
      <c r="AH582" s="489"/>
      <c r="AI582" s="413">
        <f t="shared" si="279"/>
        <v>0</v>
      </c>
      <c r="AJ582" s="414">
        <f t="shared" si="280"/>
        <v>0</v>
      </c>
      <c r="AK582" s="415">
        <f t="shared" si="281"/>
        <v>0</v>
      </c>
      <c r="AL582" s="416">
        <f t="shared" si="282"/>
        <v>0</v>
      </c>
      <c r="AM582" s="416">
        <f t="shared" si="283"/>
        <v>0</v>
      </c>
      <c r="AN582" s="416">
        <f t="shared" si="284"/>
        <v>0</v>
      </c>
      <c r="AO582" s="416">
        <f t="shared" si="285"/>
        <v>0</v>
      </c>
      <c r="AP582" s="476" t="str">
        <f t="shared" si="286"/>
        <v xml:space="preserve"> </v>
      </c>
      <c r="AQ582" s="419" t="str">
        <f t="shared" si="287"/>
        <v xml:space="preserve"> </v>
      </c>
      <c r="AR582" s="419" t="str">
        <f t="shared" si="288"/>
        <v xml:space="preserve"> </v>
      </c>
      <c r="AS582" s="419" t="str">
        <f t="shared" si="289"/>
        <v xml:space="preserve"> </v>
      </c>
      <c r="AT582" s="419" t="str">
        <f t="shared" si="290"/>
        <v xml:space="preserve"> </v>
      </c>
      <c r="AU582" s="419" t="str">
        <f t="shared" si="291"/>
        <v xml:space="preserve"> </v>
      </c>
      <c r="AV582" s="420" t="str">
        <f t="shared" si="292"/>
        <v xml:space="preserve"> </v>
      </c>
      <c r="AW582" s="447" t="str">
        <f t="shared" si="293"/>
        <v/>
      </c>
      <c r="AX582" s="422" t="str">
        <f t="shared" si="294"/>
        <v/>
      </c>
      <c r="AY582" s="448" t="str">
        <f t="shared" si="295"/>
        <v/>
      </c>
      <c r="AZ582" s="449" t="str">
        <f t="shared" si="296"/>
        <v/>
      </c>
      <c r="BA582" s="450" t="str">
        <f t="shared" si="297"/>
        <v/>
      </c>
      <c r="BB582" s="451" t="str">
        <f t="shared" si="298"/>
        <v/>
      </c>
      <c r="BC582" s="452" t="str">
        <f t="shared" si="299"/>
        <v/>
      </c>
      <c r="BD582" s="451" t="str">
        <f t="shared" si="300"/>
        <v/>
      </c>
      <c r="BE582" s="453" t="str">
        <f t="shared" si="301"/>
        <v/>
      </c>
      <c r="BF582" s="451" t="str">
        <f t="shared" si="302"/>
        <v/>
      </c>
      <c r="BG582" s="452" t="str">
        <f t="shared" si="303"/>
        <v/>
      </c>
      <c r="BH582" s="454" t="str">
        <f t="shared" si="304"/>
        <v/>
      </c>
      <c r="BI582" s="431"/>
      <c r="BQ582" s="528" t="s">
        <v>3461</v>
      </c>
      <c r="BR582" s="36"/>
      <c r="BS582" s="36"/>
      <c r="BT582" s="36"/>
      <c r="BU582" s="36"/>
      <c r="BV582" s="36"/>
      <c r="BW582" s="36"/>
      <c r="BX582" s="36"/>
      <c r="BY582" s="36"/>
      <c r="BZ582" s="36"/>
      <c r="CA582" s="36"/>
      <c r="CB582" s="36"/>
      <c r="CC582" s="36"/>
      <c r="CD582" s="36"/>
      <c r="CE582" s="36"/>
      <c r="CF582" s="36"/>
      <c r="CG582" s="36"/>
      <c r="CH582" s="36"/>
      <c r="CI582" s="36"/>
      <c r="CJ582" s="36"/>
      <c r="CK582" s="36"/>
      <c r="CL582" s="36"/>
      <c r="CM582" s="36"/>
      <c r="CN582" s="36"/>
      <c r="CO582" s="36"/>
      <c r="CP582" s="36"/>
      <c r="CQ582" s="36"/>
      <c r="CR582" s="36"/>
      <c r="CS582" s="36"/>
      <c r="CT582" s="36"/>
      <c r="CU582" s="36"/>
      <c r="CV582" s="36"/>
      <c r="CW582" s="36"/>
      <c r="CX582" s="36"/>
      <c r="CY582" s="36"/>
      <c r="CZ582" s="36"/>
      <c r="DA582" s="36"/>
      <c r="DB582" s="36"/>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row>
    <row r="583" spans="1:140" ht="18.75" x14ac:dyDescent="0.3">
      <c r="A583" s="477"/>
      <c r="B583" s="478"/>
      <c r="C583" s="479">
        <v>570</v>
      </c>
      <c r="D583" s="498"/>
      <c r="E583" s="515"/>
      <c r="F583" s="481"/>
      <c r="G583" s="462"/>
      <c r="H583" s="463"/>
      <c r="I583" s="501"/>
      <c r="J583" s="497"/>
      <c r="K583" s="465"/>
      <c r="L583" s="466"/>
      <c r="M583" s="439"/>
      <c r="N583" s="399" t="str">
        <f t="shared" si="273"/>
        <v/>
      </c>
      <c r="O583" s="484"/>
      <c r="P583" s="484"/>
      <c r="Q583" s="484"/>
      <c r="R583" s="484"/>
      <c r="S583" s="484"/>
      <c r="T583" s="466"/>
      <c r="U583" s="485"/>
      <c r="V583" s="494"/>
      <c r="W583" s="495"/>
      <c r="X583" s="496"/>
      <c r="Y583" s="404">
        <f t="shared" si="274"/>
        <v>0</v>
      </c>
      <c r="Z583" s="405">
        <f t="shared" si="275"/>
        <v>0</v>
      </c>
      <c r="AA583" s="486"/>
      <c r="AB583" s="442">
        <f t="shared" si="276"/>
        <v>0</v>
      </c>
      <c r="AC583" s="487"/>
      <c r="AD583" s="409" t="str">
        <f t="shared" si="277"/>
        <v/>
      </c>
      <c r="AE583" s="410">
        <f t="shared" si="278"/>
        <v>0</v>
      </c>
      <c r="AF583" s="507"/>
      <c r="AG583" s="505"/>
      <c r="AH583" s="489"/>
      <c r="AI583" s="413">
        <f t="shared" si="279"/>
        <v>0</v>
      </c>
      <c r="AJ583" s="414">
        <f t="shared" si="280"/>
        <v>0</v>
      </c>
      <c r="AK583" s="415">
        <f t="shared" si="281"/>
        <v>0</v>
      </c>
      <c r="AL583" s="416">
        <f t="shared" si="282"/>
        <v>0</v>
      </c>
      <c r="AM583" s="416">
        <f t="shared" si="283"/>
        <v>0</v>
      </c>
      <c r="AN583" s="416">
        <f t="shared" si="284"/>
        <v>0</v>
      </c>
      <c r="AO583" s="416">
        <f t="shared" si="285"/>
        <v>0</v>
      </c>
      <c r="AP583" s="476" t="str">
        <f t="shared" si="286"/>
        <v xml:space="preserve"> </v>
      </c>
      <c r="AQ583" s="419" t="str">
        <f t="shared" si="287"/>
        <v xml:space="preserve"> </v>
      </c>
      <c r="AR583" s="419" t="str">
        <f t="shared" si="288"/>
        <v xml:space="preserve"> </v>
      </c>
      <c r="AS583" s="419" t="str">
        <f t="shared" si="289"/>
        <v xml:space="preserve"> </v>
      </c>
      <c r="AT583" s="419" t="str">
        <f t="shared" si="290"/>
        <v xml:space="preserve"> </v>
      </c>
      <c r="AU583" s="419" t="str">
        <f t="shared" si="291"/>
        <v xml:space="preserve"> </v>
      </c>
      <c r="AV583" s="420" t="str">
        <f t="shared" si="292"/>
        <v xml:space="preserve"> </v>
      </c>
      <c r="AW583" s="447" t="str">
        <f t="shared" si="293"/>
        <v/>
      </c>
      <c r="AX583" s="422" t="str">
        <f t="shared" si="294"/>
        <v/>
      </c>
      <c r="AY583" s="448" t="str">
        <f t="shared" si="295"/>
        <v/>
      </c>
      <c r="AZ583" s="449" t="str">
        <f t="shared" si="296"/>
        <v/>
      </c>
      <c r="BA583" s="450" t="str">
        <f t="shared" si="297"/>
        <v/>
      </c>
      <c r="BB583" s="451" t="str">
        <f t="shared" si="298"/>
        <v/>
      </c>
      <c r="BC583" s="452" t="str">
        <f t="shared" si="299"/>
        <v/>
      </c>
      <c r="BD583" s="451" t="str">
        <f t="shared" si="300"/>
        <v/>
      </c>
      <c r="BE583" s="453" t="str">
        <f t="shared" si="301"/>
        <v/>
      </c>
      <c r="BF583" s="451" t="str">
        <f t="shared" si="302"/>
        <v/>
      </c>
      <c r="BG583" s="452" t="str">
        <f t="shared" si="303"/>
        <v/>
      </c>
      <c r="BH583" s="454" t="str">
        <f t="shared" si="304"/>
        <v/>
      </c>
      <c r="BI583" s="431"/>
      <c r="BQ583" s="528" t="s">
        <v>3462</v>
      </c>
      <c r="BR583" s="36"/>
      <c r="BS583" s="36"/>
      <c r="BT583" s="36"/>
      <c r="BU583" s="36"/>
      <c r="BV583" s="36"/>
      <c r="BW583" s="36"/>
      <c r="BX583" s="36"/>
      <c r="BY583" s="36"/>
      <c r="BZ583" s="36"/>
      <c r="CA583" s="36"/>
      <c r="CB583" s="36"/>
      <c r="CC583" s="36"/>
      <c r="CD583" s="36"/>
      <c r="CE583" s="36"/>
      <c r="CF583" s="36"/>
      <c r="CG583" s="36"/>
      <c r="CH583" s="36"/>
      <c r="CI583" s="36"/>
      <c r="CJ583" s="36"/>
      <c r="CK583" s="36"/>
      <c r="CL583" s="36"/>
      <c r="CM583" s="36"/>
      <c r="CN583" s="36"/>
      <c r="CO583" s="36"/>
      <c r="CP583" s="36"/>
      <c r="CQ583" s="36"/>
      <c r="CR583" s="36"/>
      <c r="CS583" s="36"/>
      <c r="CT583" s="36"/>
      <c r="CU583" s="36"/>
      <c r="CV583" s="36"/>
      <c r="CW583" s="36"/>
      <c r="CX583" s="36"/>
      <c r="CY583" s="36"/>
      <c r="CZ583" s="36"/>
      <c r="DA583" s="36"/>
      <c r="DB583" s="36"/>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row>
    <row r="584" spans="1:140" ht="18.75" x14ac:dyDescent="0.3">
      <c r="A584" s="477"/>
      <c r="B584" s="478"/>
      <c r="C584" s="469">
        <v>571</v>
      </c>
      <c r="D584" s="480"/>
      <c r="E584" s="500"/>
      <c r="F584" s="481"/>
      <c r="G584" s="462"/>
      <c r="H584" s="463"/>
      <c r="I584" s="501"/>
      <c r="J584" s="497"/>
      <c r="K584" s="465"/>
      <c r="L584" s="466"/>
      <c r="M584" s="439"/>
      <c r="N584" s="399" t="str">
        <f t="shared" si="273"/>
        <v/>
      </c>
      <c r="O584" s="484"/>
      <c r="P584" s="484"/>
      <c r="Q584" s="484"/>
      <c r="R584" s="484"/>
      <c r="S584" s="484"/>
      <c r="T584" s="466"/>
      <c r="U584" s="485"/>
      <c r="V584" s="494"/>
      <c r="W584" s="495"/>
      <c r="X584" s="496"/>
      <c r="Y584" s="404">
        <f t="shared" si="274"/>
        <v>0</v>
      </c>
      <c r="Z584" s="405">
        <f t="shared" si="275"/>
        <v>0</v>
      </c>
      <c r="AA584" s="486"/>
      <c r="AB584" s="442">
        <f t="shared" si="276"/>
        <v>0</v>
      </c>
      <c r="AC584" s="487"/>
      <c r="AD584" s="409" t="str">
        <f t="shared" si="277"/>
        <v/>
      </c>
      <c r="AE584" s="410">
        <f t="shared" si="278"/>
        <v>0</v>
      </c>
      <c r="AF584" s="507"/>
      <c r="AG584" s="505"/>
      <c r="AH584" s="489"/>
      <c r="AI584" s="413">
        <f t="shared" si="279"/>
        <v>0</v>
      </c>
      <c r="AJ584" s="414">
        <f t="shared" si="280"/>
        <v>0</v>
      </c>
      <c r="AK584" s="415">
        <f t="shared" si="281"/>
        <v>0</v>
      </c>
      <c r="AL584" s="416">
        <f t="shared" si="282"/>
        <v>0</v>
      </c>
      <c r="AM584" s="416">
        <f t="shared" si="283"/>
        <v>0</v>
      </c>
      <c r="AN584" s="416">
        <f t="shared" si="284"/>
        <v>0</v>
      </c>
      <c r="AO584" s="416">
        <f t="shared" si="285"/>
        <v>0</v>
      </c>
      <c r="AP584" s="476" t="str">
        <f t="shared" si="286"/>
        <v xml:space="preserve"> </v>
      </c>
      <c r="AQ584" s="419" t="str">
        <f t="shared" si="287"/>
        <v xml:space="preserve"> </v>
      </c>
      <c r="AR584" s="419" t="str">
        <f t="shared" si="288"/>
        <v xml:space="preserve"> </v>
      </c>
      <c r="AS584" s="419" t="str">
        <f t="shared" si="289"/>
        <v xml:space="preserve"> </v>
      </c>
      <c r="AT584" s="419" t="str">
        <f t="shared" si="290"/>
        <v xml:space="preserve"> </v>
      </c>
      <c r="AU584" s="419" t="str">
        <f t="shared" si="291"/>
        <v xml:space="preserve"> </v>
      </c>
      <c r="AV584" s="420" t="str">
        <f t="shared" si="292"/>
        <v xml:space="preserve"> </v>
      </c>
      <c r="AW584" s="447" t="str">
        <f t="shared" si="293"/>
        <v/>
      </c>
      <c r="AX584" s="422" t="str">
        <f t="shared" si="294"/>
        <v/>
      </c>
      <c r="AY584" s="448" t="str">
        <f t="shared" si="295"/>
        <v/>
      </c>
      <c r="AZ584" s="449" t="str">
        <f t="shared" si="296"/>
        <v/>
      </c>
      <c r="BA584" s="450" t="str">
        <f t="shared" si="297"/>
        <v/>
      </c>
      <c r="BB584" s="451" t="str">
        <f t="shared" si="298"/>
        <v/>
      </c>
      <c r="BC584" s="452" t="str">
        <f t="shared" si="299"/>
        <v/>
      </c>
      <c r="BD584" s="451" t="str">
        <f t="shared" si="300"/>
        <v/>
      </c>
      <c r="BE584" s="453" t="str">
        <f t="shared" si="301"/>
        <v/>
      </c>
      <c r="BF584" s="451" t="str">
        <f t="shared" si="302"/>
        <v/>
      </c>
      <c r="BG584" s="452" t="str">
        <f t="shared" si="303"/>
        <v/>
      </c>
      <c r="BH584" s="454" t="str">
        <f t="shared" si="304"/>
        <v/>
      </c>
      <c r="BI584" s="431"/>
      <c r="BQ584" s="528" t="s">
        <v>3463</v>
      </c>
      <c r="BR584" s="36"/>
      <c r="BS584" s="36"/>
      <c r="BT584" s="36"/>
      <c r="BU584" s="36"/>
      <c r="BV584" s="36"/>
      <c r="BW584" s="36"/>
      <c r="BX584" s="36"/>
      <c r="BY584" s="36"/>
      <c r="BZ584" s="36"/>
      <c r="CA584" s="36"/>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36"/>
      <c r="DA584" s="36"/>
      <c r="DB584" s="36"/>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row>
    <row r="585" spans="1:140" ht="18.75" x14ac:dyDescent="0.3">
      <c r="A585" s="477"/>
      <c r="B585" s="478"/>
      <c r="C585" s="479">
        <v>572</v>
      </c>
      <c r="D585" s="480"/>
      <c r="E585" s="500"/>
      <c r="F585" s="481"/>
      <c r="G585" s="462"/>
      <c r="H585" s="463"/>
      <c r="I585" s="501"/>
      <c r="J585" s="497"/>
      <c r="K585" s="465"/>
      <c r="L585" s="466"/>
      <c r="M585" s="439"/>
      <c r="N585" s="399" t="str">
        <f t="shared" si="273"/>
        <v/>
      </c>
      <c r="O585" s="484"/>
      <c r="P585" s="484"/>
      <c r="Q585" s="484"/>
      <c r="R585" s="484"/>
      <c r="S585" s="484"/>
      <c r="T585" s="466"/>
      <c r="U585" s="485"/>
      <c r="V585" s="494"/>
      <c r="W585" s="495"/>
      <c r="X585" s="496"/>
      <c r="Y585" s="404">
        <f t="shared" si="274"/>
        <v>0</v>
      </c>
      <c r="Z585" s="405">
        <f t="shared" si="275"/>
        <v>0</v>
      </c>
      <c r="AA585" s="486"/>
      <c r="AB585" s="442">
        <f t="shared" si="276"/>
        <v>0</v>
      </c>
      <c r="AC585" s="487"/>
      <c r="AD585" s="409" t="str">
        <f t="shared" si="277"/>
        <v/>
      </c>
      <c r="AE585" s="410">
        <f t="shared" si="278"/>
        <v>0</v>
      </c>
      <c r="AF585" s="507"/>
      <c r="AG585" s="505"/>
      <c r="AH585" s="489"/>
      <c r="AI585" s="413">
        <f t="shared" si="279"/>
        <v>0</v>
      </c>
      <c r="AJ585" s="414">
        <f t="shared" si="280"/>
        <v>0</v>
      </c>
      <c r="AK585" s="415">
        <f t="shared" si="281"/>
        <v>0</v>
      </c>
      <c r="AL585" s="416">
        <f t="shared" si="282"/>
        <v>0</v>
      </c>
      <c r="AM585" s="416">
        <f t="shared" si="283"/>
        <v>0</v>
      </c>
      <c r="AN585" s="416">
        <f t="shared" si="284"/>
        <v>0</v>
      </c>
      <c r="AO585" s="416">
        <f t="shared" si="285"/>
        <v>0</v>
      </c>
      <c r="AP585" s="476" t="str">
        <f t="shared" si="286"/>
        <v xml:space="preserve"> </v>
      </c>
      <c r="AQ585" s="419" t="str">
        <f t="shared" si="287"/>
        <v xml:space="preserve"> </v>
      </c>
      <c r="AR585" s="419" t="str">
        <f t="shared" si="288"/>
        <v xml:space="preserve"> </v>
      </c>
      <c r="AS585" s="419" t="str">
        <f t="shared" si="289"/>
        <v xml:space="preserve"> </v>
      </c>
      <c r="AT585" s="419" t="str">
        <f t="shared" si="290"/>
        <v xml:space="preserve"> </v>
      </c>
      <c r="AU585" s="419" t="str">
        <f t="shared" si="291"/>
        <v xml:space="preserve"> </v>
      </c>
      <c r="AV585" s="420" t="str">
        <f t="shared" si="292"/>
        <v xml:space="preserve"> </v>
      </c>
      <c r="AW585" s="447" t="str">
        <f t="shared" si="293"/>
        <v/>
      </c>
      <c r="AX585" s="422" t="str">
        <f t="shared" si="294"/>
        <v/>
      </c>
      <c r="AY585" s="448" t="str">
        <f t="shared" si="295"/>
        <v/>
      </c>
      <c r="AZ585" s="449" t="str">
        <f t="shared" si="296"/>
        <v/>
      </c>
      <c r="BA585" s="450" t="str">
        <f t="shared" si="297"/>
        <v/>
      </c>
      <c r="BB585" s="451" t="str">
        <f t="shared" si="298"/>
        <v/>
      </c>
      <c r="BC585" s="452" t="str">
        <f t="shared" si="299"/>
        <v/>
      </c>
      <c r="BD585" s="451" t="str">
        <f t="shared" si="300"/>
        <v/>
      </c>
      <c r="BE585" s="453" t="str">
        <f t="shared" si="301"/>
        <v/>
      </c>
      <c r="BF585" s="451" t="str">
        <f t="shared" si="302"/>
        <v/>
      </c>
      <c r="BG585" s="452" t="str">
        <f t="shared" si="303"/>
        <v/>
      </c>
      <c r="BH585" s="454" t="str">
        <f t="shared" si="304"/>
        <v/>
      </c>
      <c r="BI585" s="431"/>
      <c r="BQ585" s="528" t="s">
        <v>3464</v>
      </c>
      <c r="BR585" s="36"/>
      <c r="BS585" s="36"/>
      <c r="BT585" s="36"/>
      <c r="BU585" s="36"/>
      <c r="BV585" s="36"/>
      <c r="BW585" s="36"/>
      <c r="BX585" s="36"/>
      <c r="BY585" s="36"/>
      <c r="BZ585" s="36"/>
      <c r="CA585" s="36"/>
      <c r="CB585" s="36"/>
      <c r="CC585" s="36"/>
      <c r="CD585" s="36"/>
      <c r="CE585" s="36"/>
      <c r="CF585" s="36"/>
      <c r="CG585" s="36"/>
      <c r="CH585" s="36"/>
      <c r="CI585" s="36"/>
      <c r="CJ585" s="36"/>
      <c r="CK585" s="36"/>
      <c r="CL585" s="36"/>
      <c r="CM585" s="36"/>
      <c r="CN585" s="36"/>
      <c r="CO585" s="36"/>
      <c r="CP585" s="36"/>
      <c r="CQ585" s="36"/>
      <c r="CR585" s="36"/>
      <c r="CS585" s="36"/>
      <c r="CT585" s="36"/>
      <c r="CU585" s="36"/>
      <c r="CV585" s="36"/>
      <c r="CW585" s="36"/>
      <c r="CX585" s="36"/>
      <c r="CY585" s="36"/>
      <c r="CZ585" s="36"/>
      <c r="DA585" s="36"/>
      <c r="DB585" s="36"/>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row>
    <row r="586" spans="1:140" ht="18.75" x14ac:dyDescent="0.3">
      <c r="A586" s="477"/>
      <c r="B586" s="478"/>
      <c r="C586" s="479">
        <v>573</v>
      </c>
      <c r="D586" s="480"/>
      <c r="E586" s="500"/>
      <c r="F586" s="481"/>
      <c r="G586" s="462"/>
      <c r="H586" s="463"/>
      <c r="I586" s="501"/>
      <c r="J586" s="497"/>
      <c r="K586" s="465"/>
      <c r="L586" s="466"/>
      <c r="M586" s="439"/>
      <c r="N586" s="399" t="str">
        <f t="shared" si="273"/>
        <v/>
      </c>
      <c r="O586" s="484"/>
      <c r="P586" s="484"/>
      <c r="Q586" s="484"/>
      <c r="R586" s="484"/>
      <c r="S586" s="484"/>
      <c r="T586" s="466"/>
      <c r="U586" s="485"/>
      <c r="V586" s="494"/>
      <c r="W586" s="495"/>
      <c r="X586" s="496"/>
      <c r="Y586" s="404">
        <f t="shared" si="274"/>
        <v>0</v>
      </c>
      <c r="Z586" s="405">
        <f t="shared" si="275"/>
        <v>0</v>
      </c>
      <c r="AA586" s="486"/>
      <c r="AB586" s="442">
        <f t="shared" si="276"/>
        <v>0</v>
      </c>
      <c r="AC586" s="487"/>
      <c r="AD586" s="409" t="str">
        <f t="shared" si="277"/>
        <v/>
      </c>
      <c r="AE586" s="410">
        <f t="shared" si="278"/>
        <v>0</v>
      </c>
      <c r="AF586" s="507"/>
      <c r="AG586" s="505"/>
      <c r="AH586" s="489"/>
      <c r="AI586" s="413">
        <f t="shared" si="279"/>
        <v>0</v>
      </c>
      <c r="AJ586" s="414">
        <f t="shared" si="280"/>
        <v>0</v>
      </c>
      <c r="AK586" s="415">
        <f t="shared" si="281"/>
        <v>0</v>
      </c>
      <c r="AL586" s="416">
        <f t="shared" si="282"/>
        <v>0</v>
      </c>
      <c r="AM586" s="416">
        <f t="shared" si="283"/>
        <v>0</v>
      </c>
      <c r="AN586" s="416">
        <f t="shared" si="284"/>
        <v>0</v>
      </c>
      <c r="AO586" s="416">
        <f t="shared" si="285"/>
        <v>0</v>
      </c>
      <c r="AP586" s="476" t="str">
        <f t="shared" si="286"/>
        <v xml:space="preserve"> </v>
      </c>
      <c r="AQ586" s="419" t="str">
        <f t="shared" si="287"/>
        <v xml:space="preserve"> </v>
      </c>
      <c r="AR586" s="419" t="str">
        <f t="shared" si="288"/>
        <v xml:space="preserve"> </v>
      </c>
      <c r="AS586" s="419" t="str">
        <f t="shared" si="289"/>
        <v xml:space="preserve"> </v>
      </c>
      <c r="AT586" s="419" t="str">
        <f t="shared" si="290"/>
        <v xml:space="preserve"> </v>
      </c>
      <c r="AU586" s="419" t="str">
        <f t="shared" si="291"/>
        <v xml:space="preserve"> </v>
      </c>
      <c r="AV586" s="420" t="str">
        <f t="shared" si="292"/>
        <v xml:space="preserve"> </v>
      </c>
      <c r="AW586" s="447" t="str">
        <f t="shared" si="293"/>
        <v/>
      </c>
      <c r="AX586" s="422" t="str">
        <f t="shared" si="294"/>
        <v/>
      </c>
      <c r="AY586" s="448" t="str">
        <f t="shared" si="295"/>
        <v/>
      </c>
      <c r="AZ586" s="449" t="str">
        <f t="shared" si="296"/>
        <v/>
      </c>
      <c r="BA586" s="450" t="str">
        <f t="shared" si="297"/>
        <v/>
      </c>
      <c r="BB586" s="451" t="str">
        <f t="shared" si="298"/>
        <v/>
      </c>
      <c r="BC586" s="452" t="str">
        <f t="shared" si="299"/>
        <v/>
      </c>
      <c r="BD586" s="451" t="str">
        <f t="shared" si="300"/>
        <v/>
      </c>
      <c r="BE586" s="453" t="str">
        <f t="shared" si="301"/>
        <v/>
      </c>
      <c r="BF586" s="451" t="str">
        <f t="shared" si="302"/>
        <v/>
      </c>
      <c r="BG586" s="452" t="str">
        <f t="shared" si="303"/>
        <v/>
      </c>
      <c r="BH586" s="454" t="str">
        <f t="shared" si="304"/>
        <v/>
      </c>
      <c r="BI586" s="431"/>
      <c r="BQ586" s="528" t="s">
        <v>3465</v>
      </c>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row>
    <row r="587" spans="1:140" ht="18.75" x14ac:dyDescent="0.3">
      <c r="A587" s="477"/>
      <c r="B587" s="478"/>
      <c r="C587" s="469">
        <v>574</v>
      </c>
      <c r="D587" s="498"/>
      <c r="E587" s="515"/>
      <c r="F587" s="481"/>
      <c r="G587" s="462"/>
      <c r="H587" s="463"/>
      <c r="I587" s="501"/>
      <c r="J587" s="497"/>
      <c r="K587" s="465"/>
      <c r="L587" s="466"/>
      <c r="M587" s="439"/>
      <c r="N587" s="399" t="str">
        <f t="shared" si="273"/>
        <v/>
      </c>
      <c r="O587" s="484"/>
      <c r="P587" s="484"/>
      <c r="Q587" s="484"/>
      <c r="R587" s="484"/>
      <c r="S587" s="484"/>
      <c r="T587" s="466"/>
      <c r="U587" s="485"/>
      <c r="V587" s="494"/>
      <c r="W587" s="495"/>
      <c r="X587" s="496"/>
      <c r="Y587" s="404">
        <f t="shared" si="274"/>
        <v>0</v>
      </c>
      <c r="Z587" s="405">
        <f t="shared" si="275"/>
        <v>0</v>
      </c>
      <c r="AA587" s="486"/>
      <c r="AB587" s="442">
        <f t="shared" si="276"/>
        <v>0</v>
      </c>
      <c r="AC587" s="487"/>
      <c r="AD587" s="409" t="str">
        <f t="shared" si="277"/>
        <v/>
      </c>
      <c r="AE587" s="410">
        <f t="shared" si="278"/>
        <v>0</v>
      </c>
      <c r="AF587" s="507"/>
      <c r="AG587" s="505"/>
      <c r="AH587" s="489"/>
      <c r="AI587" s="413">
        <f t="shared" si="279"/>
        <v>0</v>
      </c>
      <c r="AJ587" s="414">
        <f t="shared" si="280"/>
        <v>0</v>
      </c>
      <c r="AK587" s="415">
        <f t="shared" si="281"/>
        <v>0</v>
      </c>
      <c r="AL587" s="416">
        <f t="shared" si="282"/>
        <v>0</v>
      </c>
      <c r="AM587" s="416">
        <f t="shared" si="283"/>
        <v>0</v>
      </c>
      <c r="AN587" s="416">
        <f t="shared" si="284"/>
        <v>0</v>
      </c>
      <c r="AO587" s="416">
        <f t="shared" si="285"/>
        <v>0</v>
      </c>
      <c r="AP587" s="476" t="str">
        <f t="shared" si="286"/>
        <v xml:space="preserve"> </v>
      </c>
      <c r="AQ587" s="419" t="str">
        <f t="shared" si="287"/>
        <v xml:space="preserve"> </v>
      </c>
      <c r="AR587" s="419" t="str">
        <f t="shared" si="288"/>
        <v xml:space="preserve"> </v>
      </c>
      <c r="AS587" s="419" t="str">
        <f t="shared" si="289"/>
        <v xml:space="preserve"> </v>
      </c>
      <c r="AT587" s="419" t="str">
        <f t="shared" si="290"/>
        <v xml:space="preserve"> </v>
      </c>
      <c r="AU587" s="419" t="str">
        <f t="shared" si="291"/>
        <v xml:space="preserve"> </v>
      </c>
      <c r="AV587" s="420" t="str">
        <f t="shared" si="292"/>
        <v xml:space="preserve"> </v>
      </c>
      <c r="AW587" s="447" t="str">
        <f t="shared" si="293"/>
        <v/>
      </c>
      <c r="AX587" s="422" t="str">
        <f t="shared" si="294"/>
        <v/>
      </c>
      <c r="AY587" s="448" t="str">
        <f t="shared" si="295"/>
        <v/>
      </c>
      <c r="AZ587" s="449" t="str">
        <f t="shared" si="296"/>
        <v/>
      </c>
      <c r="BA587" s="450" t="str">
        <f t="shared" si="297"/>
        <v/>
      </c>
      <c r="BB587" s="451" t="str">
        <f t="shared" si="298"/>
        <v/>
      </c>
      <c r="BC587" s="452" t="str">
        <f t="shared" si="299"/>
        <v/>
      </c>
      <c r="BD587" s="451" t="str">
        <f t="shared" si="300"/>
        <v/>
      </c>
      <c r="BE587" s="453" t="str">
        <f t="shared" si="301"/>
        <v/>
      </c>
      <c r="BF587" s="451" t="str">
        <f t="shared" si="302"/>
        <v/>
      </c>
      <c r="BG587" s="452" t="str">
        <f t="shared" si="303"/>
        <v/>
      </c>
      <c r="BH587" s="454" t="str">
        <f t="shared" si="304"/>
        <v/>
      </c>
      <c r="BI587" s="431"/>
      <c r="BQ587" s="528" t="s">
        <v>3466</v>
      </c>
      <c r="BR587" s="36"/>
      <c r="BS587" s="36"/>
      <c r="BT587" s="36"/>
      <c r="BU587" s="36"/>
      <c r="BV587" s="36"/>
      <c r="BW587" s="36"/>
      <c r="BX587" s="36"/>
      <c r="BY587" s="36"/>
      <c r="BZ587" s="36"/>
      <c r="CA587" s="36"/>
      <c r="CB587" s="36"/>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row>
    <row r="588" spans="1:140" ht="18.75" x14ac:dyDescent="0.3">
      <c r="A588" s="477"/>
      <c r="B588" s="478"/>
      <c r="C588" s="479">
        <v>575</v>
      </c>
      <c r="D588" s="480"/>
      <c r="E588" s="500"/>
      <c r="F588" s="481"/>
      <c r="G588" s="462"/>
      <c r="H588" s="463"/>
      <c r="I588" s="501"/>
      <c r="J588" s="497"/>
      <c r="K588" s="465"/>
      <c r="L588" s="466"/>
      <c r="M588" s="439"/>
      <c r="N588" s="399" t="str">
        <f t="shared" si="273"/>
        <v/>
      </c>
      <c r="O588" s="484"/>
      <c r="P588" s="484"/>
      <c r="Q588" s="484"/>
      <c r="R588" s="484"/>
      <c r="S588" s="484"/>
      <c r="T588" s="466"/>
      <c r="U588" s="485"/>
      <c r="V588" s="494"/>
      <c r="W588" s="495"/>
      <c r="X588" s="496"/>
      <c r="Y588" s="404">
        <f t="shared" si="274"/>
        <v>0</v>
      </c>
      <c r="Z588" s="405">
        <f t="shared" si="275"/>
        <v>0</v>
      </c>
      <c r="AA588" s="486"/>
      <c r="AB588" s="442">
        <f t="shared" si="276"/>
        <v>0</v>
      </c>
      <c r="AC588" s="487"/>
      <c r="AD588" s="409" t="str">
        <f t="shared" si="277"/>
        <v/>
      </c>
      <c r="AE588" s="410">
        <f t="shared" si="278"/>
        <v>0</v>
      </c>
      <c r="AF588" s="507"/>
      <c r="AG588" s="505"/>
      <c r="AH588" s="489"/>
      <c r="AI588" s="413">
        <f t="shared" si="279"/>
        <v>0</v>
      </c>
      <c r="AJ588" s="414">
        <f t="shared" si="280"/>
        <v>0</v>
      </c>
      <c r="AK588" s="415">
        <f t="shared" si="281"/>
        <v>0</v>
      </c>
      <c r="AL588" s="416">
        <f t="shared" si="282"/>
        <v>0</v>
      </c>
      <c r="AM588" s="416">
        <f t="shared" si="283"/>
        <v>0</v>
      </c>
      <c r="AN588" s="416">
        <f t="shared" si="284"/>
        <v>0</v>
      </c>
      <c r="AO588" s="416">
        <f t="shared" si="285"/>
        <v>0</v>
      </c>
      <c r="AP588" s="476" t="str">
        <f t="shared" si="286"/>
        <v xml:space="preserve"> </v>
      </c>
      <c r="AQ588" s="419" t="str">
        <f t="shared" si="287"/>
        <v xml:space="preserve"> </v>
      </c>
      <c r="AR588" s="419" t="str">
        <f t="shared" si="288"/>
        <v xml:space="preserve"> </v>
      </c>
      <c r="AS588" s="419" t="str">
        <f t="shared" si="289"/>
        <v xml:space="preserve"> </v>
      </c>
      <c r="AT588" s="419" t="str">
        <f t="shared" si="290"/>
        <v xml:space="preserve"> </v>
      </c>
      <c r="AU588" s="419" t="str">
        <f t="shared" si="291"/>
        <v xml:space="preserve"> </v>
      </c>
      <c r="AV588" s="420" t="str">
        <f t="shared" si="292"/>
        <v xml:space="preserve"> </v>
      </c>
      <c r="AW588" s="447" t="str">
        <f t="shared" si="293"/>
        <v/>
      </c>
      <c r="AX588" s="422" t="str">
        <f t="shared" si="294"/>
        <v/>
      </c>
      <c r="AY588" s="448" t="str">
        <f t="shared" si="295"/>
        <v/>
      </c>
      <c r="AZ588" s="449" t="str">
        <f t="shared" si="296"/>
        <v/>
      </c>
      <c r="BA588" s="450" t="str">
        <f t="shared" si="297"/>
        <v/>
      </c>
      <c r="BB588" s="451" t="str">
        <f t="shared" si="298"/>
        <v/>
      </c>
      <c r="BC588" s="452" t="str">
        <f t="shared" si="299"/>
        <v/>
      </c>
      <c r="BD588" s="451" t="str">
        <f t="shared" si="300"/>
        <v/>
      </c>
      <c r="BE588" s="453" t="str">
        <f t="shared" si="301"/>
        <v/>
      </c>
      <c r="BF588" s="451" t="str">
        <f t="shared" si="302"/>
        <v/>
      </c>
      <c r="BG588" s="452" t="str">
        <f t="shared" si="303"/>
        <v/>
      </c>
      <c r="BH588" s="454" t="str">
        <f t="shared" si="304"/>
        <v/>
      </c>
      <c r="BI588" s="431"/>
      <c r="BQ588" s="528" t="s">
        <v>3467</v>
      </c>
      <c r="BR588" s="36"/>
      <c r="BS588" s="36"/>
      <c r="BT588" s="36"/>
      <c r="BU588" s="36"/>
      <c r="BV588" s="36"/>
      <c r="BW588" s="36"/>
      <c r="BX588" s="36"/>
      <c r="BY588" s="36"/>
      <c r="BZ588" s="36"/>
      <c r="CA588" s="36"/>
      <c r="CB588" s="36"/>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c r="CY588" s="36"/>
      <c r="CZ588" s="36"/>
      <c r="DA588" s="36"/>
      <c r="DB588" s="36"/>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row>
    <row r="589" spans="1:140" ht="18.75" x14ac:dyDescent="0.3">
      <c r="A589" s="477"/>
      <c r="B589" s="478"/>
      <c r="C589" s="469">
        <v>576</v>
      </c>
      <c r="D589" s="480"/>
      <c r="E589" s="500"/>
      <c r="F589" s="481"/>
      <c r="G589" s="462"/>
      <c r="H589" s="463"/>
      <c r="I589" s="501"/>
      <c r="J589" s="497"/>
      <c r="K589" s="465"/>
      <c r="L589" s="466"/>
      <c r="M589" s="439"/>
      <c r="N589" s="399" t="str">
        <f t="shared" si="273"/>
        <v/>
      </c>
      <c r="O589" s="484"/>
      <c r="P589" s="484"/>
      <c r="Q589" s="484"/>
      <c r="R589" s="484"/>
      <c r="S589" s="484"/>
      <c r="T589" s="466"/>
      <c r="U589" s="485"/>
      <c r="V589" s="494"/>
      <c r="W589" s="495"/>
      <c r="X589" s="496"/>
      <c r="Y589" s="404">
        <f t="shared" si="274"/>
        <v>0</v>
      </c>
      <c r="Z589" s="405">
        <f t="shared" si="275"/>
        <v>0</v>
      </c>
      <c r="AA589" s="486"/>
      <c r="AB589" s="442">
        <f t="shared" si="276"/>
        <v>0</v>
      </c>
      <c r="AC589" s="487"/>
      <c r="AD589" s="409" t="str">
        <f t="shared" si="277"/>
        <v/>
      </c>
      <c r="AE589" s="410">
        <f t="shared" si="278"/>
        <v>0</v>
      </c>
      <c r="AF589" s="507"/>
      <c r="AG589" s="505"/>
      <c r="AH589" s="489"/>
      <c r="AI589" s="413">
        <f t="shared" si="279"/>
        <v>0</v>
      </c>
      <c r="AJ589" s="414">
        <f t="shared" si="280"/>
        <v>0</v>
      </c>
      <c r="AK589" s="415">
        <f t="shared" si="281"/>
        <v>0</v>
      </c>
      <c r="AL589" s="416">
        <f t="shared" si="282"/>
        <v>0</v>
      </c>
      <c r="AM589" s="416">
        <f t="shared" si="283"/>
        <v>0</v>
      </c>
      <c r="AN589" s="416">
        <f t="shared" si="284"/>
        <v>0</v>
      </c>
      <c r="AO589" s="416">
        <f t="shared" si="285"/>
        <v>0</v>
      </c>
      <c r="AP589" s="476" t="str">
        <f t="shared" si="286"/>
        <v xml:space="preserve"> </v>
      </c>
      <c r="AQ589" s="419" t="str">
        <f t="shared" si="287"/>
        <v xml:space="preserve"> </v>
      </c>
      <c r="AR589" s="419" t="str">
        <f t="shared" si="288"/>
        <v xml:space="preserve"> </v>
      </c>
      <c r="AS589" s="419" t="str">
        <f t="shared" si="289"/>
        <v xml:space="preserve"> </v>
      </c>
      <c r="AT589" s="419" t="str">
        <f t="shared" si="290"/>
        <v xml:space="preserve"> </v>
      </c>
      <c r="AU589" s="419" t="str">
        <f t="shared" si="291"/>
        <v xml:space="preserve"> </v>
      </c>
      <c r="AV589" s="420" t="str">
        <f t="shared" si="292"/>
        <v xml:space="preserve"> </v>
      </c>
      <c r="AW589" s="447" t="str">
        <f t="shared" si="293"/>
        <v/>
      </c>
      <c r="AX589" s="422" t="str">
        <f t="shared" si="294"/>
        <v/>
      </c>
      <c r="AY589" s="448" t="str">
        <f t="shared" si="295"/>
        <v/>
      </c>
      <c r="AZ589" s="449" t="str">
        <f t="shared" si="296"/>
        <v/>
      </c>
      <c r="BA589" s="450" t="str">
        <f t="shared" si="297"/>
        <v/>
      </c>
      <c r="BB589" s="451" t="str">
        <f t="shared" si="298"/>
        <v/>
      </c>
      <c r="BC589" s="452" t="str">
        <f t="shared" si="299"/>
        <v/>
      </c>
      <c r="BD589" s="451" t="str">
        <f t="shared" si="300"/>
        <v/>
      </c>
      <c r="BE589" s="453" t="str">
        <f t="shared" si="301"/>
        <v/>
      </c>
      <c r="BF589" s="451" t="str">
        <f t="shared" si="302"/>
        <v/>
      </c>
      <c r="BG589" s="452" t="str">
        <f t="shared" si="303"/>
        <v/>
      </c>
      <c r="BH589" s="454" t="str">
        <f t="shared" si="304"/>
        <v/>
      </c>
      <c r="BI589" s="431"/>
      <c r="BQ589" s="528"/>
      <c r="BR589" s="36"/>
      <c r="BS589" s="36"/>
      <c r="BT589" s="36"/>
      <c r="BU589" s="36"/>
      <c r="BV589" s="36"/>
      <c r="BW589" s="36"/>
      <c r="BX589" s="36"/>
      <c r="BY589" s="36"/>
      <c r="BZ589" s="36"/>
      <c r="CA589" s="36"/>
      <c r="CB589" s="36"/>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c r="CY589" s="36"/>
      <c r="CZ589" s="36"/>
      <c r="DA589" s="36"/>
      <c r="DB589" s="36"/>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row>
    <row r="590" spans="1:140" ht="18.75" x14ac:dyDescent="0.3">
      <c r="A590" s="477"/>
      <c r="B590" s="478"/>
      <c r="C590" s="479">
        <v>577</v>
      </c>
      <c r="D590" s="480"/>
      <c r="E590" s="500"/>
      <c r="F590" s="481"/>
      <c r="G590" s="462"/>
      <c r="H590" s="463"/>
      <c r="I590" s="501"/>
      <c r="J590" s="497"/>
      <c r="K590" s="465"/>
      <c r="L590" s="466"/>
      <c r="M590" s="439"/>
      <c r="N590" s="399" t="str">
        <f t="shared" ref="N590:N653" si="305">IF((NETWORKDAYS(G590,M590)&gt;0),(NETWORKDAYS(G590,M590)),"")</f>
        <v/>
      </c>
      <c r="O590" s="484"/>
      <c r="P590" s="484"/>
      <c r="Q590" s="484"/>
      <c r="R590" s="484"/>
      <c r="S590" s="484"/>
      <c r="T590" s="466"/>
      <c r="U590" s="485"/>
      <c r="V590" s="494"/>
      <c r="W590" s="495"/>
      <c r="X590" s="496"/>
      <c r="Y590" s="404">
        <f t="shared" si="274"/>
        <v>0</v>
      </c>
      <c r="Z590" s="405">
        <f t="shared" si="275"/>
        <v>0</v>
      </c>
      <c r="AA590" s="486"/>
      <c r="AB590" s="442">
        <f t="shared" si="276"/>
        <v>0</v>
      </c>
      <c r="AC590" s="487"/>
      <c r="AD590" s="409" t="str">
        <f t="shared" si="277"/>
        <v/>
      </c>
      <c r="AE590" s="410">
        <f t="shared" si="278"/>
        <v>0</v>
      </c>
      <c r="AF590" s="507"/>
      <c r="AG590" s="505"/>
      <c r="AH590" s="489"/>
      <c r="AI590" s="413">
        <f t="shared" si="279"/>
        <v>0</v>
      </c>
      <c r="AJ590" s="414">
        <f t="shared" si="280"/>
        <v>0</v>
      </c>
      <c r="AK590" s="415">
        <f t="shared" si="281"/>
        <v>0</v>
      </c>
      <c r="AL590" s="416">
        <f t="shared" si="282"/>
        <v>0</v>
      </c>
      <c r="AM590" s="416">
        <f t="shared" si="283"/>
        <v>0</v>
      </c>
      <c r="AN590" s="416">
        <f t="shared" si="284"/>
        <v>0</v>
      </c>
      <c r="AO590" s="416">
        <f t="shared" si="285"/>
        <v>0</v>
      </c>
      <c r="AP590" s="476" t="str">
        <f t="shared" si="286"/>
        <v xml:space="preserve"> </v>
      </c>
      <c r="AQ590" s="419" t="str">
        <f t="shared" si="287"/>
        <v xml:space="preserve"> </v>
      </c>
      <c r="AR590" s="419" t="str">
        <f t="shared" si="288"/>
        <v xml:space="preserve"> </v>
      </c>
      <c r="AS590" s="419" t="str">
        <f t="shared" si="289"/>
        <v xml:space="preserve"> </v>
      </c>
      <c r="AT590" s="419" t="str">
        <f t="shared" si="290"/>
        <v xml:space="preserve"> </v>
      </c>
      <c r="AU590" s="419" t="str">
        <f t="shared" si="291"/>
        <v xml:space="preserve"> </v>
      </c>
      <c r="AV590" s="420" t="str">
        <f t="shared" si="292"/>
        <v xml:space="preserve"> </v>
      </c>
      <c r="AW590" s="447" t="str">
        <f t="shared" si="293"/>
        <v/>
      </c>
      <c r="AX590" s="422" t="str">
        <f t="shared" si="294"/>
        <v/>
      </c>
      <c r="AY590" s="448" t="str">
        <f t="shared" si="295"/>
        <v/>
      </c>
      <c r="AZ590" s="449" t="str">
        <f t="shared" si="296"/>
        <v/>
      </c>
      <c r="BA590" s="450" t="str">
        <f t="shared" si="297"/>
        <v/>
      </c>
      <c r="BB590" s="451" t="str">
        <f t="shared" si="298"/>
        <v/>
      </c>
      <c r="BC590" s="452" t="str">
        <f t="shared" si="299"/>
        <v/>
      </c>
      <c r="BD590" s="451" t="str">
        <f t="shared" si="300"/>
        <v/>
      </c>
      <c r="BE590" s="453" t="str">
        <f t="shared" si="301"/>
        <v/>
      </c>
      <c r="BF590" s="451" t="str">
        <f t="shared" si="302"/>
        <v/>
      </c>
      <c r="BG590" s="452" t="str">
        <f t="shared" si="303"/>
        <v/>
      </c>
      <c r="BH590" s="454" t="str">
        <f t="shared" si="304"/>
        <v/>
      </c>
      <c r="BI590" s="431"/>
      <c r="BQ590" s="528"/>
      <c r="BR590" s="36"/>
      <c r="BS590" s="36"/>
      <c r="BT590" s="36"/>
      <c r="BU590" s="36"/>
      <c r="BV590" s="36"/>
      <c r="BW590" s="36"/>
      <c r="BX590" s="36"/>
      <c r="BY590" s="36"/>
      <c r="BZ590" s="36"/>
      <c r="CA590" s="36"/>
      <c r="CB590" s="36"/>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c r="CY590" s="36"/>
      <c r="CZ590" s="36"/>
      <c r="DA590" s="36"/>
      <c r="DB590" s="36"/>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row>
    <row r="591" spans="1:140" ht="18.75" x14ac:dyDescent="0.3">
      <c r="A591" s="477"/>
      <c r="B591" s="478"/>
      <c r="C591" s="479">
        <v>578</v>
      </c>
      <c r="D591" s="498"/>
      <c r="E591" s="515"/>
      <c r="F591" s="481"/>
      <c r="G591" s="462"/>
      <c r="H591" s="463"/>
      <c r="I591" s="501"/>
      <c r="J591" s="497"/>
      <c r="K591" s="465"/>
      <c r="L591" s="466"/>
      <c r="M591" s="439"/>
      <c r="N591" s="399" t="str">
        <f t="shared" si="305"/>
        <v/>
      </c>
      <c r="O591" s="484"/>
      <c r="P591" s="484"/>
      <c r="Q591" s="484"/>
      <c r="R591" s="484"/>
      <c r="S591" s="484"/>
      <c r="T591" s="466"/>
      <c r="U591" s="485"/>
      <c r="V591" s="494"/>
      <c r="W591" s="495"/>
      <c r="X591" s="496"/>
      <c r="Y591" s="404">
        <f t="shared" si="274"/>
        <v>0</v>
      </c>
      <c r="Z591" s="405">
        <f t="shared" si="275"/>
        <v>0</v>
      </c>
      <c r="AA591" s="486"/>
      <c r="AB591" s="442">
        <f t="shared" si="276"/>
        <v>0</v>
      </c>
      <c r="AC591" s="487"/>
      <c r="AD591" s="409" t="str">
        <f t="shared" si="277"/>
        <v/>
      </c>
      <c r="AE591" s="410">
        <f t="shared" si="278"/>
        <v>0</v>
      </c>
      <c r="AF591" s="507"/>
      <c r="AG591" s="505"/>
      <c r="AH591" s="489"/>
      <c r="AI591" s="413">
        <f t="shared" si="279"/>
        <v>0</v>
      </c>
      <c r="AJ591" s="414">
        <f t="shared" si="280"/>
        <v>0</v>
      </c>
      <c r="AK591" s="415">
        <f t="shared" si="281"/>
        <v>0</v>
      </c>
      <c r="AL591" s="416">
        <f t="shared" si="282"/>
        <v>0</v>
      </c>
      <c r="AM591" s="416">
        <f t="shared" si="283"/>
        <v>0</v>
      </c>
      <c r="AN591" s="416">
        <f t="shared" si="284"/>
        <v>0</v>
      </c>
      <c r="AO591" s="416">
        <f t="shared" si="285"/>
        <v>0</v>
      </c>
      <c r="AP591" s="476" t="str">
        <f t="shared" si="286"/>
        <v xml:space="preserve"> </v>
      </c>
      <c r="AQ591" s="419" t="str">
        <f t="shared" si="287"/>
        <v xml:space="preserve"> </v>
      </c>
      <c r="AR591" s="419" t="str">
        <f t="shared" si="288"/>
        <v xml:space="preserve"> </v>
      </c>
      <c r="AS591" s="419" t="str">
        <f t="shared" si="289"/>
        <v xml:space="preserve"> </v>
      </c>
      <c r="AT591" s="419" t="str">
        <f t="shared" si="290"/>
        <v xml:space="preserve"> </v>
      </c>
      <c r="AU591" s="419" t="str">
        <f t="shared" si="291"/>
        <v xml:space="preserve"> </v>
      </c>
      <c r="AV591" s="420" t="str">
        <f t="shared" si="292"/>
        <v xml:space="preserve"> </v>
      </c>
      <c r="AW591" s="447" t="str">
        <f t="shared" si="293"/>
        <v/>
      </c>
      <c r="AX591" s="422" t="str">
        <f t="shared" si="294"/>
        <v/>
      </c>
      <c r="AY591" s="448" t="str">
        <f t="shared" si="295"/>
        <v/>
      </c>
      <c r="AZ591" s="449" t="str">
        <f t="shared" si="296"/>
        <v/>
      </c>
      <c r="BA591" s="450" t="str">
        <f t="shared" si="297"/>
        <v/>
      </c>
      <c r="BB591" s="451" t="str">
        <f t="shared" si="298"/>
        <v/>
      </c>
      <c r="BC591" s="452" t="str">
        <f t="shared" si="299"/>
        <v/>
      </c>
      <c r="BD591" s="451" t="str">
        <f t="shared" si="300"/>
        <v/>
      </c>
      <c r="BE591" s="453" t="str">
        <f t="shared" si="301"/>
        <v/>
      </c>
      <c r="BF591" s="451" t="str">
        <f t="shared" si="302"/>
        <v/>
      </c>
      <c r="BG591" s="452" t="str">
        <f t="shared" si="303"/>
        <v/>
      </c>
      <c r="BH591" s="454" t="str">
        <f t="shared" si="304"/>
        <v/>
      </c>
      <c r="BI591" s="431"/>
      <c r="BQ591" s="528"/>
      <c r="BR591" s="36"/>
      <c r="BS591" s="36"/>
      <c r="BT591" s="36"/>
      <c r="BU591" s="36"/>
      <c r="BV591" s="36"/>
      <c r="BW591" s="36"/>
      <c r="BX591" s="36"/>
      <c r="BY591" s="36"/>
      <c r="BZ591" s="36"/>
      <c r="CA591" s="36"/>
      <c r="CB591" s="36"/>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c r="CY591" s="36"/>
      <c r="CZ591" s="36"/>
      <c r="DA591" s="36"/>
      <c r="DB591" s="36"/>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row>
    <row r="592" spans="1:140" ht="18.75" x14ac:dyDescent="0.3">
      <c r="A592" s="477"/>
      <c r="B592" s="478"/>
      <c r="C592" s="469">
        <v>579</v>
      </c>
      <c r="D592" s="480"/>
      <c r="E592" s="500"/>
      <c r="F592" s="481"/>
      <c r="G592" s="462"/>
      <c r="H592" s="463"/>
      <c r="I592" s="501"/>
      <c r="J592" s="497"/>
      <c r="K592" s="465"/>
      <c r="L592" s="466"/>
      <c r="M592" s="439"/>
      <c r="N592" s="399" t="str">
        <f t="shared" si="305"/>
        <v/>
      </c>
      <c r="O592" s="484"/>
      <c r="P592" s="484"/>
      <c r="Q592" s="484"/>
      <c r="R592" s="484"/>
      <c r="S592" s="484"/>
      <c r="T592" s="466"/>
      <c r="U592" s="485"/>
      <c r="V592" s="494"/>
      <c r="W592" s="495"/>
      <c r="X592" s="496"/>
      <c r="Y592" s="404">
        <f t="shared" si="274"/>
        <v>0</v>
      </c>
      <c r="Z592" s="405">
        <f t="shared" si="275"/>
        <v>0</v>
      </c>
      <c r="AA592" s="486"/>
      <c r="AB592" s="442">
        <f t="shared" si="276"/>
        <v>0</v>
      </c>
      <c r="AC592" s="487"/>
      <c r="AD592" s="409" t="str">
        <f t="shared" si="277"/>
        <v/>
      </c>
      <c r="AE592" s="410">
        <f t="shared" si="278"/>
        <v>0</v>
      </c>
      <c r="AF592" s="507"/>
      <c r="AG592" s="505"/>
      <c r="AH592" s="489"/>
      <c r="AI592" s="413">
        <f t="shared" si="279"/>
        <v>0</v>
      </c>
      <c r="AJ592" s="414">
        <f t="shared" si="280"/>
        <v>0</v>
      </c>
      <c r="AK592" s="415">
        <f t="shared" si="281"/>
        <v>0</v>
      </c>
      <c r="AL592" s="416">
        <f t="shared" si="282"/>
        <v>0</v>
      </c>
      <c r="AM592" s="416">
        <f t="shared" si="283"/>
        <v>0</v>
      </c>
      <c r="AN592" s="416">
        <f t="shared" si="284"/>
        <v>0</v>
      </c>
      <c r="AO592" s="416">
        <f t="shared" si="285"/>
        <v>0</v>
      </c>
      <c r="AP592" s="476" t="str">
        <f t="shared" si="286"/>
        <v xml:space="preserve"> </v>
      </c>
      <c r="AQ592" s="419" t="str">
        <f t="shared" si="287"/>
        <v xml:space="preserve"> </v>
      </c>
      <c r="AR592" s="419" t="str">
        <f t="shared" si="288"/>
        <v xml:space="preserve"> </v>
      </c>
      <c r="AS592" s="419" t="str">
        <f t="shared" si="289"/>
        <v xml:space="preserve"> </v>
      </c>
      <c r="AT592" s="419" t="str">
        <f t="shared" si="290"/>
        <v xml:space="preserve"> </v>
      </c>
      <c r="AU592" s="419" t="str">
        <f t="shared" si="291"/>
        <v xml:space="preserve"> </v>
      </c>
      <c r="AV592" s="420" t="str">
        <f t="shared" si="292"/>
        <v xml:space="preserve"> </v>
      </c>
      <c r="AW592" s="447" t="str">
        <f t="shared" si="293"/>
        <v/>
      </c>
      <c r="AX592" s="422" t="str">
        <f t="shared" si="294"/>
        <v/>
      </c>
      <c r="AY592" s="448" t="str">
        <f t="shared" si="295"/>
        <v/>
      </c>
      <c r="AZ592" s="449" t="str">
        <f t="shared" si="296"/>
        <v/>
      </c>
      <c r="BA592" s="450" t="str">
        <f t="shared" si="297"/>
        <v/>
      </c>
      <c r="BB592" s="451" t="str">
        <f t="shared" si="298"/>
        <v/>
      </c>
      <c r="BC592" s="452" t="str">
        <f t="shared" si="299"/>
        <v/>
      </c>
      <c r="BD592" s="451" t="str">
        <f t="shared" si="300"/>
        <v/>
      </c>
      <c r="BE592" s="453" t="str">
        <f t="shared" si="301"/>
        <v/>
      </c>
      <c r="BF592" s="451" t="str">
        <f t="shared" si="302"/>
        <v/>
      </c>
      <c r="BG592" s="452" t="str">
        <f t="shared" si="303"/>
        <v/>
      </c>
      <c r="BH592" s="454" t="str">
        <f t="shared" si="304"/>
        <v/>
      </c>
      <c r="BI592" s="431"/>
      <c r="BQ592" s="528"/>
      <c r="BR592" s="36"/>
      <c r="BS592" s="36"/>
      <c r="BT592" s="36"/>
      <c r="BU592" s="36"/>
      <c r="BV592" s="36"/>
      <c r="BW592" s="36"/>
      <c r="BX592" s="36"/>
      <c r="BY592" s="36"/>
      <c r="BZ592" s="36"/>
      <c r="CA592" s="36"/>
      <c r="CB592" s="36"/>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row>
    <row r="593" spans="1:140" ht="18.75" x14ac:dyDescent="0.3">
      <c r="A593" s="477"/>
      <c r="B593" s="478"/>
      <c r="C593" s="479">
        <v>580</v>
      </c>
      <c r="D593" s="480"/>
      <c r="E593" s="500"/>
      <c r="F593" s="481"/>
      <c r="G593" s="462"/>
      <c r="H593" s="463"/>
      <c r="I593" s="501"/>
      <c r="J593" s="497"/>
      <c r="K593" s="465"/>
      <c r="L593" s="466"/>
      <c r="M593" s="439"/>
      <c r="N593" s="399" t="str">
        <f t="shared" si="305"/>
        <v/>
      </c>
      <c r="O593" s="484"/>
      <c r="P593" s="484"/>
      <c r="Q593" s="484"/>
      <c r="R593" s="484"/>
      <c r="S593" s="484"/>
      <c r="T593" s="466"/>
      <c r="U593" s="485"/>
      <c r="V593" s="494"/>
      <c r="W593" s="495"/>
      <c r="X593" s="496"/>
      <c r="Y593" s="404">
        <f t="shared" si="274"/>
        <v>0</v>
      </c>
      <c r="Z593" s="405">
        <f t="shared" si="275"/>
        <v>0</v>
      </c>
      <c r="AA593" s="486"/>
      <c r="AB593" s="442">
        <f t="shared" si="276"/>
        <v>0</v>
      </c>
      <c r="AC593" s="487"/>
      <c r="AD593" s="409" t="str">
        <f t="shared" si="277"/>
        <v/>
      </c>
      <c r="AE593" s="410">
        <f t="shared" si="278"/>
        <v>0</v>
      </c>
      <c r="AF593" s="507"/>
      <c r="AG593" s="505"/>
      <c r="AH593" s="489"/>
      <c r="AI593" s="413">
        <f t="shared" si="279"/>
        <v>0</v>
      </c>
      <c r="AJ593" s="414">
        <f t="shared" si="280"/>
        <v>0</v>
      </c>
      <c r="AK593" s="415">
        <f t="shared" si="281"/>
        <v>0</v>
      </c>
      <c r="AL593" s="416">
        <f t="shared" si="282"/>
        <v>0</v>
      </c>
      <c r="AM593" s="416">
        <f t="shared" si="283"/>
        <v>0</v>
      </c>
      <c r="AN593" s="416">
        <f t="shared" si="284"/>
        <v>0</v>
      </c>
      <c r="AO593" s="416">
        <f t="shared" si="285"/>
        <v>0</v>
      </c>
      <c r="AP593" s="476" t="str">
        <f t="shared" si="286"/>
        <v xml:space="preserve"> </v>
      </c>
      <c r="AQ593" s="419" t="str">
        <f t="shared" si="287"/>
        <v xml:space="preserve"> </v>
      </c>
      <c r="AR593" s="419" t="str">
        <f t="shared" si="288"/>
        <v xml:space="preserve"> </v>
      </c>
      <c r="AS593" s="419" t="str">
        <f t="shared" si="289"/>
        <v xml:space="preserve"> </v>
      </c>
      <c r="AT593" s="419" t="str">
        <f t="shared" si="290"/>
        <v xml:space="preserve"> </v>
      </c>
      <c r="AU593" s="419" t="str">
        <f t="shared" si="291"/>
        <v xml:space="preserve"> </v>
      </c>
      <c r="AV593" s="420" t="str">
        <f t="shared" si="292"/>
        <v xml:space="preserve"> </v>
      </c>
      <c r="AW593" s="447" t="str">
        <f t="shared" si="293"/>
        <v/>
      </c>
      <c r="AX593" s="422" t="str">
        <f t="shared" si="294"/>
        <v/>
      </c>
      <c r="AY593" s="448" t="str">
        <f t="shared" si="295"/>
        <v/>
      </c>
      <c r="AZ593" s="449" t="str">
        <f t="shared" si="296"/>
        <v/>
      </c>
      <c r="BA593" s="450" t="str">
        <f t="shared" si="297"/>
        <v/>
      </c>
      <c r="BB593" s="451" t="str">
        <f t="shared" si="298"/>
        <v/>
      </c>
      <c r="BC593" s="452" t="str">
        <f t="shared" si="299"/>
        <v/>
      </c>
      <c r="BD593" s="451" t="str">
        <f t="shared" si="300"/>
        <v/>
      </c>
      <c r="BE593" s="453" t="str">
        <f t="shared" si="301"/>
        <v/>
      </c>
      <c r="BF593" s="451" t="str">
        <f t="shared" si="302"/>
        <v/>
      </c>
      <c r="BG593" s="452" t="str">
        <f t="shared" si="303"/>
        <v/>
      </c>
      <c r="BH593" s="454" t="str">
        <f t="shared" si="304"/>
        <v/>
      </c>
      <c r="BI593" s="431"/>
      <c r="BQ593" s="528"/>
      <c r="BR593" s="36"/>
      <c r="BS593" s="36"/>
      <c r="BT593" s="36"/>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row>
    <row r="594" spans="1:140" ht="18.75" x14ac:dyDescent="0.3">
      <c r="A594" s="477"/>
      <c r="B594" s="478"/>
      <c r="C594" s="469">
        <v>581</v>
      </c>
      <c r="D594" s="480"/>
      <c r="E594" s="500"/>
      <c r="F594" s="481"/>
      <c r="G594" s="462"/>
      <c r="H594" s="463"/>
      <c r="I594" s="501"/>
      <c r="J594" s="497"/>
      <c r="K594" s="465"/>
      <c r="L594" s="466"/>
      <c r="M594" s="439"/>
      <c r="N594" s="399" t="str">
        <f t="shared" si="305"/>
        <v/>
      </c>
      <c r="O594" s="484"/>
      <c r="P594" s="484"/>
      <c r="Q594" s="484"/>
      <c r="R594" s="484"/>
      <c r="S594" s="484"/>
      <c r="T594" s="466"/>
      <c r="U594" s="485"/>
      <c r="V594" s="494"/>
      <c r="W594" s="495"/>
      <c r="X594" s="496"/>
      <c r="Y594" s="404">
        <f t="shared" si="274"/>
        <v>0</v>
      </c>
      <c r="Z594" s="405">
        <f t="shared" si="275"/>
        <v>0</v>
      </c>
      <c r="AA594" s="486"/>
      <c r="AB594" s="442">
        <f t="shared" si="276"/>
        <v>0</v>
      </c>
      <c r="AC594" s="487"/>
      <c r="AD594" s="409" t="str">
        <f t="shared" si="277"/>
        <v/>
      </c>
      <c r="AE594" s="410">
        <f t="shared" si="278"/>
        <v>0</v>
      </c>
      <c r="AF594" s="507"/>
      <c r="AG594" s="505"/>
      <c r="AH594" s="489"/>
      <c r="AI594" s="413">
        <f t="shared" si="279"/>
        <v>0</v>
      </c>
      <c r="AJ594" s="414">
        <f t="shared" si="280"/>
        <v>0</v>
      </c>
      <c r="AK594" s="415">
        <f t="shared" si="281"/>
        <v>0</v>
      </c>
      <c r="AL594" s="416">
        <f t="shared" si="282"/>
        <v>0</v>
      </c>
      <c r="AM594" s="416">
        <f t="shared" si="283"/>
        <v>0</v>
      </c>
      <c r="AN594" s="416">
        <f t="shared" si="284"/>
        <v>0</v>
      </c>
      <c r="AO594" s="416">
        <f t="shared" si="285"/>
        <v>0</v>
      </c>
      <c r="AP594" s="476" t="str">
        <f t="shared" si="286"/>
        <v xml:space="preserve"> </v>
      </c>
      <c r="AQ594" s="419" t="str">
        <f t="shared" si="287"/>
        <v xml:space="preserve"> </v>
      </c>
      <c r="AR594" s="419" t="str">
        <f t="shared" si="288"/>
        <v xml:space="preserve"> </v>
      </c>
      <c r="AS594" s="419" t="str">
        <f t="shared" si="289"/>
        <v xml:space="preserve"> </v>
      </c>
      <c r="AT594" s="419" t="str">
        <f t="shared" si="290"/>
        <v xml:space="preserve"> </v>
      </c>
      <c r="AU594" s="419" t="str">
        <f t="shared" si="291"/>
        <v xml:space="preserve"> </v>
      </c>
      <c r="AV594" s="420" t="str">
        <f t="shared" si="292"/>
        <v xml:space="preserve"> </v>
      </c>
      <c r="AW594" s="447" t="str">
        <f t="shared" si="293"/>
        <v/>
      </c>
      <c r="AX594" s="422" t="str">
        <f t="shared" si="294"/>
        <v/>
      </c>
      <c r="AY594" s="448" t="str">
        <f t="shared" si="295"/>
        <v/>
      </c>
      <c r="AZ594" s="449" t="str">
        <f t="shared" si="296"/>
        <v/>
      </c>
      <c r="BA594" s="450" t="str">
        <f t="shared" si="297"/>
        <v/>
      </c>
      <c r="BB594" s="451" t="str">
        <f t="shared" si="298"/>
        <v/>
      </c>
      <c r="BC594" s="452" t="str">
        <f t="shared" si="299"/>
        <v/>
      </c>
      <c r="BD594" s="451" t="str">
        <f t="shared" si="300"/>
        <v/>
      </c>
      <c r="BE594" s="453" t="str">
        <f t="shared" si="301"/>
        <v/>
      </c>
      <c r="BF594" s="451" t="str">
        <f t="shared" si="302"/>
        <v/>
      </c>
      <c r="BG594" s="452" t="str">
        <f t="shared" si="303"/>
        <v/>
      </c>
      <c r="BH594" s="454" t="str">
        <f t="shared" si="304"/>
        <v/>
      </c>
      <c r="BI594" s="431"/>
      <c r="BQ594" s="528"/>
      <c r="BR594" s="36"/>
      <c r="BS594" s="36"/>
      <c r="BT594" s="36"/>
      <c r="BU594" s="36"/>
      <c r="BV594" s="36"/>
      <c r="BW594" s="36"/>
      <c r="BX594" s="36"/>
      <c r="BY594" s="36"/>
      <c r="BZ594" s="36"/>
      <c r="CA594" s="36"/>
      <c r="CB594" s="36"/>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c r="CY594" s="36"/>
      <c r="CZ594" s="36"/>
      <c r="DA594" s="36"/>
      <c r="DB594" s="36"/>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row>
    <row r="595" spans="1:140" ht="18.75" x14ac:dyDescent="0.3">
      <c r="A595" s="477"/>
      <c r="B595" s="478"/>
      <c r="C595" s="479">
        <v>582</v>
      </c>
      <c r="D595" s="498"/>
      <c r="E595" s="515"/>
      <c r="F595" s="481"/>
      <c r="G595" s="462"/>
      <c r="H595" s="463"/>
      <c r="I595" s="501"/>
      <c r="J595" s="497"/>
      <c r="K595" s="465"/>
      <c r="L595" s="466"/>
      <c r="M595" s="439"/>
      <c r="N595" s="399" t="str">
        <f t="shared" si="305"/>
        <v/>
      </c>
      <c r="O595" s="484"/>
      <c r="P595" s="484"/>
      <c r="Q595" s="484"/>
      <c r="R595" s="484"/>
      <c r="S595" s="484"/>
      <c r="T595" s="466"/>
      <c r="U595" s="485"/>
      <c r="V595" s="494"/>
      <c r="W595" s="495"/>
      <c r="X595" s="496"/>
      <c r="Y595" s="404">
        <f t="shared" si="274"/>
        <v>0</v>
      </c>
      <c r="Z595" s="405">
        <f t="shared" si="275"/>
        <v>0</v>
      </c>
      <c r="AA595" s="486"/>
      <c r="AB595" s="442">
        <f t="shared" si="276"/>
        <v>0</v>
      </c>
      <c r="AC595" s="487"/>
      <c r="AD595" s="409" t="str">
        <f t="shared" si="277"/>
        <v/>
      </c>
      <c r="AE595" s="410">
        <f t="shared" si="278"/>
        <v>0</v>
      </c>
      <c r="AF595" s="507"/>
      <c r="AG595" s="505"/>
      <c r="AH595" s="489"/>
      <c r="AI595" s="413">
        <f t="shared" si="279"/>
        <v>0</v>
      </c>
      <c r="AJ595" s="414">
        <f t="shared" si="280"/>
        <v>0</v>
      </c>
      <c r="AK595" s="415">
        <f t="shared" si="281"/>
        <v>0</v>
      </c>
      <c r="AL595" s="416">
        <f t="shared" si="282"/>
        <v>0</v>
      </c>
      <c r="AM595" s="416">
        <f t="shared" si="283"/>
        <v>0</v>
      </c>
      <c r="AN595" s="416">
        <f t="shared" si="284"/>
        <v>0</v>
      </c>
      <c r="AO595" s="416">
        <f t="shared" si="285"/>
        <v>0</v>
      </c>
      <c r="AP595" s="476" t="str">
        <f t="shared" si="286"/>
        <v xml:space="preserve"> </v>
      </c>
      <c r="AQ595" s="419" t="str">
        <f t="shared" si="287"/>
        <v xml:space="preserve"> </v>
      </c>
      <c r="AR595" s="419" t="str">
        <f t="shared" si="288"/>
        <v xml:space="preserve"> </v>
      </c>
      <c r="AS595" s="419" t="str">
        <f t="shared" si="289"/>
        <v xml:space="preserve"> </v>
      </c>
      <c r="AT595" s="419" t="str">
        <f t="shared" si="290"/>
        <v xml:space="preserve"> </v>
      </c>
      <c r="AU595" s="419" t="str">
        <f t="shared" si="291"/>
        <v xml:space="preserve"> </v>
      </c>
      <c r="AV595" s="420" t="str">
        <f t="shared" si="292"/>
        <v xml:space="preserve"> </v>
      </c>
      <c r="AW595" s="447" t="str">
        <f t="shared" si="293"/>
        <v/>
      </c>
      <c r="AX595" s="422" t="str">
        <f t="shared" si="294"/>
        <v/>
      </c>
      <c r="AY595" s="448" t="str">
        <f t="shared" si="295"/>
        <v/>
      </c>
      <c r="AZ595" s="449" t="str">
        <f t="shared" si="296"/>
        <v/>
      </c>
      <c r="BA595" s="450" t="str">
        <f t="shared" si="297"/>
        <v/>
      </c>
      <c r="BB595" s="451" t="str">
        <f t="shared" si="298"/>
        <v/>
      </c>
      <c r="BC595" s="452" t="str">
        <f t="shared" si="299"/>
        <v/>
      </c>
      <c r="BD595" s="451" t="str">
        <f t="shared" si="300"/>
        <v/>
      </c>
      <c r="BE595" s="453" t="str">
        <f t="shared" si="301"/>
        <v/>
      </c>
      <c r="BF595" s="451" t="str">
        <f t="shared" si="302"/>
        <v/>
      </c>
      <c r="BG595" s="452" t="str">
        <f t="shared" si="303"/>
        <v/>
      </c>
      <c r="BH595" s="454" t="str">
        <f t="shared" si="304"/>
        <v/>
      </c>
      <c r="BI595" s="431"/>
      <c r="BQ595" s="528"/>
      <c r="BR595" s="36"/>
      <c r="BS595" s="36"/>
      <c r="BT595" s="36"/>
      <c r="BU595" s="36"/>
      <c r="BV595" s="36"/>
      <c r="BW595" s="36"/>
      <c r="BX595" s="36"/>
      <c r="BY595" s="36"/>
      <c r="BZ595" s="36"/>
      <c r="CA595" s="36"/>
      <c r="CB595" s="36"/>
      <c r="CC595" s="36"/>
      <c r="CD595" s="36"/>
      <c r="CE595" s="36"/>
      <c r="CF595" s="36"/>
      <c r="CG595" s="36"/>
      <c r="CH595" s="36"/>
      <c r="CI595" s="36"/>
      <c r="CJ595" s="36"/>
      <c r="CK595" s="36"/>
      <c r="CL595" s="36"/>
      <c r="CM595" s="36"/>
      <c r="CN595" s="36"/>
      <c r="CO595" s="36"/>
      <c r="CP595" s="36"/>
      <c r="CQ595" s="36"/>
      <c r="CR595" s="36"/>
      <c r="CS595" s="36"/>
      <c r="CT595" s="36"/>
      <c r="CU595" s="36"/>
      <c r="CV595" s="36"/>
      <c r="CW595" s="36"/>
      <c r="CX595" s="36"/>
      <c r="CY595" s="36"/>
      <c r="CZ595" s="36"/>
      <c r="DA595" s="36"/>
      <c r="DB595" s="36"/>
      <c r="DC595" s="36"/>
      <c r="DD595" s="36"/>
      <c r="DE595" s="36"/>
      <c r="DF595" s="36"/>
      <c r="DG595" s="36"/>
      <c r="DH595" s="36"/>
      <c r="DI595" s="36"/>
      <c r="DJ595" s="36"/>
      <c r="DK595" s="36"/>
      <c r="DL595" s="36"/>
      <c r="DM595" s="36"/>
      <c r="DN595" s="36"/>
      <c r="DO595" s="36"/>
      <c r="DP595" s="36"/>
      <c r="DQ595" s="36"/>
      <c r="DR595" s="36"/>
      <c r="DS595" s="36"/>
      <c r="DT595" s="36"/>
      <c r="DU595" s="36"/>
      <c r="DV595" s="36"/>
      <c r="DW595" s="36"/>
      <c r="DX595" s="36"/>
      <c r="DY595" s="36"/>
      <c r="DZ595" s="36"/>
      <c r="EA595" s="36"/>
      <c r="EB595" s="36"/>
      <c r="EC595" s="36"/>
      <c r="ED595" s="36"/>
      <c r="EE595" s="36"/>
      <c r="EF595" s="36"/>
      <c r="EG595" s="36"/>
      <c r="EH595" s="36"/>
      <c r="EI595" s="36"/>
      <c r="EJ595" s="36"/>
    </row>
    <row r="596" spans="1:140" ht="18" customHeight="1" x14ac:dyDescent="0.3">
      <c r="A596" s="477"/>
      <c r="B596" s="478"/>
      <c r="C596" s="479">
        <v>583</v>
      </c>
      <c r="D596" s="480"/>
      <c r="E596" s="500"/>
      <c r="F596" s="481"/>
      <c r="G596" s="462"/>
      <c r="H596" s="463"/>
      <c r="I596" s="501"/>
      <c r="J596" s="497"/>
      <c r="K596" s="465"/>
      <c r="L596" s="466"/>
      <c r="M596" s="439"/>
      <c r="N596" s="399" t="str">
        <f t="shared" si="305"/>
        <v/>
      </c>
      <c r="O596" s="484"/>
      <c r="P596" s="484"/>
      <c r="Q596" s="484"/>
      <c r="R596" s="484"/>
      <c r="S596" s="484"/>
      <c r="T596" s="466"/>
      <c r="U596" s="485"/>
      <c r="V596" s="494"/>
      <c r="W596" s="495"/>
      <c r="X596" s="496"/>
      <c r="Y596" s="404">
        <f t="shared" si="274"/>
        <v>0</v>
      </c>
      <c r="Z596" s="405">
        <f t="shared" si="275"/>
        <v>0</v>
      </c>
      <c r="AA596" s="486"/>
      <c r="AB596" s="442">
        <f t="shared" si="276"/>
        <v>0</v>
      </c>
      <c r="AC596" s="487"/>
      <c r="AD596" s="409" t="str">
        <f t="shared" si="277"/>
        <v/>
      </c>
      <c r="AE596" s="410">
        <f t="shared" si="278"/>
        <v>0</v>
      </c>
      <c r="AF596" s="507"/>
      <c r="AG596" s="505"/>
      <c r="AH596" s="489"/>
      <c r="AI596" s="413">
        <f t="shared" si="279"/>
        <v>0</v>
      </c>
      <c r="AJ596" s="414">
        <f t="shared" si="280"/>
        <v>0</v>
      </c>
      <c r="AK596" s="415">
        <f t="shared" si="281"/>
        <v>0</v>
      </c>
      <c r="AL596" s="416">
        <f t="shared" si="282"/>
        <v>0</v>
      </c>
      <c r="AM596" s="416">
        <f t="shared" si="283"/>
        <v>0</v>
      </c>
      <c r="AN596" s="416">
        <f t="shared" si="284"/>
        <v>0</v>
      </c>
      <c r="AO596" s="416">
        <f t="shared" si="285"/>
        <v>0</v>
      </c>
      <c r="AP596" s="476" t="str">
        <f t="shared" si="286"/>
        <v xml:space="preserve"> </v>
      </c>
      <c r="AQ596" s="419" t="str">
        <f t="shared" si="287"/>
        <v xml:space="preserve"> </v>
      </c>
      <c r="AR596" s="419" t="str">
        <f t="shared" si="288"/>
        <v xml:space="preserve"> </v>
      </c>
      <c r="AS596" s="419" t="str">
        <f t="shared" si="289"/>
        <v xml:space="preserve"> </v>
      </c>
      <c r="AT596" s="419" t="str">
        <f t="shared" si="290"/>
        <v xml:space="preserve"> </v>
      </c>
      <c r="AU596" s="419" t="str">
        <f t="shared" si="291"/>
        <v xml:space="preserve"> </v>
      </c>
      <c r="AV596" s="420" t="str">
        <f t="shared" si="292"/>
        <v xml:space="preserve"> </v>
      </c>
      <c r="AW596" s="447" t="str">
        <f t="shared" si="293"/>
        <v/>
      </c>
      <c r="AX596" s="422" t="str">
        <f t="shared" si="294"/>
        <v/>
      </c>
      <c r="AY596" s="448" t="str">
        <f t="shared" si="295"/>
        <v/>
      </c>
      <c r="AZ596" s="449" t="str">
        <f t="shared" si="296"/>
        <v/>
      </c>
      <c r="BA596" s="450" t="str">
        <f t="shared" si="297"/>
        <v/>
      </c>
      <c r="BB596" s="451" t="str">
        <f t="shared" si="298"/>
        <v/>
      </c>
      <c r="BC596" s="452" t="str">
        <f t="shared" si="299"/>
        <v/>
      </c>
      <c r="BD596" s="451" t="str">
        <f t="shared" si="300"/>
        <v/>
      </c>
      <c r="BE596" s="453" t="str">
        <f t="shared" si="301"/>
        <v/>
      </c>
      <c r="BF596" s="451" t="str">
        <f t="shared" si="302"/>
        <v/>
      </c>
      <c r="BG596" s="452" t="str">
        <f t="shared" si="303"/>
        <v/>
      </c>
      <c r="BH596" s="454" t="str">
        <f t="shared" si="304"/>
        <v/>
      </c>
      <c r="BI596" s="431"/>
      <c r="BQ596" s="528"/>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row>
    <row r="597" spans="1:140" ht="18.75" x14ac:dyDescent="0.3">
      <c r="A597" s="477"/>
      <c r="B597" s="478"/>
      <c r="C597" s="469">
        <v>584</v>
      </c>
      <c r="D597" s="480"/>
      <c r="E597" s="500"/>
      <c r="F597" s="481"/>
      <c r="G597" s="462"/>
      <c r="H597" s="463"/>
      <c r="I597" s="501"/>
      <c r="J597" s="497"/>
      <c r="K597" s="465"/>
      <c r="L597" s="466"/>
      <c r="M597" s="439"/>
      <c r="N597" s="399" t="str">
        <f t="shared" si="305"/>
        <v/>
      </c>
      <c r="O597" s="484"/>
      <c r="P597" s="484"/>
      <c r="Q597" s="484"/>
      <c r="R597" s="484"/>
      <c r="S597" s="484"/>
      <c r="T597" s="466"/>
      <c r="U597" s="485"/>
      <c r="V597" s="494"/>
      <c r="W597" s="495"/>
      <c r="X597" s="496"/>
      <c r="Y597" s="404">
        <f t="shared" si="274"/>
        <v>0</v>
      </c>
      <c r="Z597" s="405">
        <f t="shared" si="275"/>
        <v>0</v>
      </c>
      <c r="AA597" s="486"/>
      <c r="AB597" s="442">
        <f t="shared" si="276"/>
        <v>0</v>
      </c>
      <c r="AC597" s="487"/>
      <c r="AD597" s="409" t="str">
        <f t="shared" si="277"/>
        <v/>
      </c>
      <c r="AE597" s="410">
        <f t="shared" si="278"/>
        <v>0</v>
      </c>
      <c r="AF597" s="507"/>
      <c r="AG597" s="505"/>
      <c r="AH597" s="489"/>
      <c r="AI597" s="413">
        <f t="shared" si="279"/>
        <v>0</v>
      </c>
      <c r="AJ597" s="414">
        <f t="shared" si="280"/>
        <v>0</v>
      </c>
      <c r="AK597" s="415">
        <f t="shared" si="281"/>
        <v>0</v>
      </c>
      <c r="AL597" s="416">
        <f t="shared" si="282"/>
        <v>0</v>
      </c>
      <c r="AM597" s="416">
        <f t="shared" si="283"/>
        <v>0</v>
      </c>
      <c r="AN597" s="416">
        <f t="shared" si="284"/>
        <v>0</v>
      </c>
      <c r="AO597" s="416">
        <f t="shared" si="285"/>
        <v>0</v>
      </c>
      <c r="AP597" s="476" t="str">
        <f t="shared" si="286"/>
        <v xml:space="preserve"> </v>
      </c>
      <c r="AQ597" s="419" t="str">
        <f t="shared" si="287"/>
        <v xml:space="preserve"> </v>
      </c>
      <c r="AR597" s="419" t="str">
        <f t="shared" si="288"/>
        <v xml:space="preserve"> </v>
      </c>
      <c r="AS597" s="419" t="str">
        <f t="shared" si="289"/>
        <v xml:space="preserve"> </v>
      </c>
      <c r="AT597" s="419" t="str">
        <f t="shared" si="290"/>
        <v xml:space="preserve"> </v>
      </c>
      <c r="AU597" s="419" t="str">
        <f t="shared" si="291"/>
        <v xml:space="preserve"> </v>
      </c>
      <c r="AV597" s="420" t="str">
        <f t="shared" si="292"/>
        <v xml:space="preserve"> </v>
      </c>
      <c r="AW597" s="447" t="str">
        <f t="shared" si="293"/>
        <v/>
      </c>
      <c r="AX597" s="422" t="str">
        <f t="shared" si="294"/>
        <v/>
      </c>
      <c r="AY597" s="448" t="str">
        <f t="shared" si="295"/>
        <v/>
      </c>
      <c r="AZ597" s="449" t="str">
        <f t="shared" si="296"/>
        <v/>
      </c>
      <c r="BA597" s="450" t="str">
        <f t="shared" si="297"/>
        <v/>
      </c>
      <c r="BB597" s="451" t="str">
        <f t="shared" si="298"/>
        <v/>
      </c>
      <c r="BC597" s="452" t="str">
        <f t="shared" si="299"/>
        <v/>
      </c>
      <c r="BD597" s="451" t="str">
        <f t="shared" si="300"/>
        <v/>
      </c>
      <c r="BE597" s="453" t="str">
        <f t="shared" si="301"/>
        <v/>
      </c>
      <c r="BF597" s="451" t="str">
        <f t="shared" si="302"/>
        <v/>
      </c>
      <c r="BG597" s="452" t="str">
        <f t="shared" si="303"/>
        <v/>
      </c>
      <c r="BH597" s="454" t="str">
        <f t="shared" si="304"/>
        <v/>
      </c>
      <c r="BI597" s="431"/>
      <c r="BQ597" s="528"/>
      <c r="BR597" s="36"/>
      <c r="BS597" s="36"/>
      <c r="BT597" s="36"/>
      <c r="BU597" s="36"/>
      <c r="BV597" s="36"/>
      <c r="BW597" s="36"/>
      <c r="BX597" s="36"/>
      <c r="BY597" s="36"/>
      <c r="BZ597" s="36"/>
      <c r="CA597" s="36"/>
      <c r="CB597" s="36"/>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c r="CY597" s="36"/>
      <c r="CZ597" s="36"/>
      <c r="DA597" s="36"/>
      <c r="DB597" s="36"/>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row>
    <row r="598" spans="1:140" ht="18.75" x14ac:dyDescent="0.3">
      <c r="A598" s="477"/>
      <c r="B598" s="478"/>
      <c r="C598" s="479">
        <v>585</v>
      </c>
      <c r="D598" s="480"/>
      <c r="E598" s="500"/>
      <c r="F598" s="481"/>
      <c r="G598" s="462"/>
      <c r="H598" s="463"/>
      <c r="I598" s="501"/>
      <c r="J598" s="497"/>
      <c r="K598" s="465"/>
      <c r="L598" s="466"/>
      <c r="M598" s="439"/>
      <c r="N598" s="399" t="str">
        <f t="shared" si="305"/>
        <v/>
      </c>
      <c r="O598" s="484"/>
      <c r="P598" s="484"/>
      <c r="Q598" s="484"/>
      <c r="R598" s="484"/>
      <c r="S598" s="484"/>
      <c r="T598" s="466"/>
      <c r="U598" s="485"/>
      <c r="V598" s="494"/>
      <c r="W598" s="495"/>
      <c r="X598" s="496"/>
      <c r="Y598" s="404">
        <f t="shared" si="274"/>
        <v>0</v>
      </c>
      <c r="Z598" s="405">
        <f t="shared" si="275"/>
        <v>0</v>
      </c>
      <c r="AA598" s="486"/>
      <c r="AB598" s="442">
        <f t="shared" si="276"/>
        <v>0</v>
      </c>
      <c r="AC598" s="487"/>
      <c r="AD598" s="409" t="str">
        <f t="shared" si="277"/>
        <v/>
      </c>
      <c r="AE598" s="410">
        <f t="shared" si="278"/>
        <v>0</v>
      </c>
      <c r="AF598" s="507"/>
      <c r="AG598" s="505"/>
      <c r="AH598" s="489"/>
      <c r="AI598" s="413">
        <f t="shared" si="279"/>
        <v>0</v>
      </c>
      <c r="AJ598" s="414">
        <f t="shared" si="280"/>
        <v>0</v>
      </c>
      <c r="AK598" s="415">
        <f t="shared" si="281"/>
        <v>0</v>
      </c>
      <c r="AL598" s="416">
        <f t="shared" si="282"/>
        <v>0</v>
      </c>
      <c r="AM598" s="416">
        <f t="shared" si="283"/>
        <v>0</v>
      </c>
      <c r="AN598" s="416">
        <f t="shared" si="284"/>
        <v>0</v>
      </c>
      <c r="AO598" s="416">
        <f t="shared" si="285"/>
        <v>0</v>
      </c>
      <c r="AP598" s="476" t="str">
        <f t="shared" si="286"/>
        <v xml:space="preserve"> </v>
      </c>
      <c r="AQ598" s="419" t="str">
        <f t="shared" si="287"/>
        <v xml:space="preserve"> </v>
      </c>
      <c r="AR598" s="419" t="str">
        <f t="shared" si="288"/>
        <v xml:space="preserve"> </v>
      </c>
      <c r="AS598" s="419" t="str">
        <f t="shared" si="289"/>
        <v xml:space="preserve"> </v>
      </c>
      <c r="AT598" s="419" t="str">
        <f t="shared" si="290"/>
        <v xml:space="preserve"> </v>
      </c>
      <c r="AU598" s="419" t="str">
        <f t="shared" si="291"/>
        <v xml:space="preserve"> </v>
      </c>
      <c r="AV598" s="420" t="str">
        <f t="shared" si="292"/>
        <v xml:space="preserve"> </v>
      </c>
      <c r="AW598" s="447" t="str">
        <f t="shared" si="293"/>
        <v/>
      </c>
      <c r="AX598" s="422" t="str">
        <f t="shared" si="294"/>
        <v/>
      </c>
      <c r="AY598" s="448" t="str">
        <f t="shared" si="295"/>
        <v/>
      </c>
      <c r="AZ598" s="449" t="str">
        <f t="shared" si="296"/>
        <v/>
      </c>
      <c r="BA598" s="450" t="str">
        <f t="shared" si="297"/>
        <v/>
      </c>
      <c r="BB598" s="451" t="str">
        <f t="shared" si="298"/>
        <v/>
      </c>
      <c r="BC598" s="452" t="str">
        <f t="shared" si="299"/>
        <v/>
      </c>
      <c r="BD598" s="451" t="str">
        <f t="shared" si="300"/>
        <v/>
      </c>
      <c r="BE598" s="453" t="str">
        <f t="shared" si="301"/>
        <v/>
      </c>
      <c r="BF598" s="451" t="str">
        <f t="shared" si="302"/>
        <v/>
      </c>
      <c r="BG598" s="452" t="str">
        <f t="shared" si="303"/>
        <v/>
      </c>
      <c r="BH598" s="454" t="str">
        <f t="shared" si="304"/>
        <v/>
      </c>
      <c r="BI598" s="431"/>
      <c r="BQ598" s="528"/>
      <c r="BR598" s="36"/>
      <c r="BS598" s="36"/>
      <c r="BT598" s="36"/>
      <c r="BU598" s="36"/>
      <c r="BV598" s="36"/>
      <c r="BW598" s="36"/>
      <c r="BX598" s="36"/>
      <c r="BY598" s="36"/>
      <c r="BZ598" s="36"/>
      <c r="CA598" s="36"/>
      <c r="CB598" s="36"/>
      <c r="CC598" s="36"/>
      <c r="CD598" s="36"/>
      <c r="CE598" s="36"/>
      <c r="CF598" s="36"/>
      <c r="CG598" s="36"/>
      <c r="CH598" s="36"/>
      <c r="CI598" s="36"/>
      <c r="CJ598" s="36"/>
      <c r="CK598" s="36"/>
      <c r="CL598" s="36"/>
      <c r="CM598" s="36"/>
      <c r="CN598" s="36"/>
      <c r="CO598" s="36"/>
      <c r="CP598" s="36"/>
      <c r="CQ598" s="36"/>
      <c r="CR598" s="36"/>
      <c r="CS598" s="36"/>
      <c r="CT598" s="36"/>
      <c r="CU598" s="36"/>
      <c r="CV598" s="36"/>
      <c r="CW598" s="36"/>
      <c r="CX598" s="36"/>
      <c r="CY598" s="36"/>
      <c r="CZ598" s="36"/>
      <c r="DA598" s="36"/>
      <c r="DB598" s="36"/>
      <c r="DC598" s="36"/>
      <c r="DD598" s="36"/>
      <c r="DE598" s="36"/>
      <c r="DF598" s="36"/>
      <c r="DG598" s="36"/>
      <c r="DH598" s="36"/>
      <c r="DI598" s="36"/>
      <c r="DJ598" s="36"/>
      <c r="DK598" s="36"/>
      <c r="DL598" s="36"/>
      <c r="DM598" s="36"/>
      <c r="DN598" s="36"/>
      <c r="DO598" s="36"/>
      <c r="DP598" s="36"/>
      <c r="DQ598" s="36"/>
      <c r="DR598" s="36"/>
      <c r="DS598" s="36"/>
      <c r="DT598" s="36"/>
      <c r="DU598" s="36"/>
      <c r="DV598" s="36"/>
      <c r="DW598" s="36"/>
      <c r="DX598" s="36"/>
      <c r="DY598" s="36"/>
      <c r="DZ598" s="36"/>
      <c r="EA598" s="36"/>
      <c r="EB598" s="36"/>
      <c r="EC598" s="36"/>
      <c r="ED598" s="36"/>
      <c r="EE598" s="36"/>
      <c r="EF598" s="36"/>
      <c r="EG598" s="36"/>
      <c r="EH598" s="36"/>
      <c r="EI598" s="36"/>
      <c r="EJ598" s="36"/>
    </row>
    <row r="599" spans="1:140" ht="18.75" x14ac:dyDescent="0.3">
      <c r="A599" s="477"/>
      <c r="B599" s="478"/>
      <c r="C599" s="469">
        <v>586</v>
      </c>
      <c r="D599" s="498"/>
      <c r="E599" s="515"/>
      <c r="F599" s="481"/>
      <c r="G599" s="462"/>
      <c r="H599" s="463"/>
      <c r="I599" s="501"/>
      <c r="J599" s="497"/>
      <c r="K599" s="465"/>
      <c r="L599" s="466"/>
      <c r="M599" s="439"/>
      <c r="N599" s="399" t="str">
        <f t="shared" si="305"/>
        <v/>
      </c>
      <c r="O599" s="484"/>
      <c r="P599" s="484"/>
      <c r="Q599" s="484"/>
      <c r="R599" s="484"/>
      <c r="S599" s="484"/>
      <c r="T599" s="466"/>
      <c r="U599" s="485"/>
      <c r="V599" s="494"/>
      <c r="W599" s="495"/>
      <c r="X599" s="496"/>
      <c r="Y599" s="404">
        <f t="shared" si="274"/>
        <v>0</v>
      </c>
      <c r="Z599" s="405">
        <f t="shared" si="275"/>
        <v>0</v>
      </c>
      <c r="AA599" s="486"/>
      <c r="AB599" s="442">
        <f t="shared" si="276"/>
        <v>0</v>
      </c>
      <c r="AC599" s="487"/>
      <c r="AD599" s="409" t="str">
        <f t="shared" si="277"/>
        <v/>
      </c>
      <c r="AE599" s="410">
        <f t="shared" si="278"/>
        <v>0</v>
      </c>
      <c r="AF599" s="507"/>
      <c r="AG599" s="505"/>
      <c r="AH599" s="489"/>
      <c r="AI599" s="413">
        <f t="shared" si="279"/>
        <v>0</v>
      </c>
      <c r="AJ599" s="414">
        <f t="shared" si="280"/>
        <v>0</v>
      </c>
      <c r="AK599" s="415">
        <f t="shared" si="281"/>
        <v>0</v>
      </c>
      <c r="AL599" s="416">
        <f t="shared" si="282"/>
        <v>0</v>
      </c>
      <c r="AM599" s="416">
        <f t="shared" si="283"/>
        <v>0</v>
      </c>
      <c r="AN599" s="416">
        <f t="shared" si="284"/>
        <v>0</v>
      </c>
      <c r="AO599" s="416">
        <f t="shared" si="285"/>
        <v>0</v>
      </c>
      <c r="AP599" s="476" t="str">
        <f t="shared" si="286"/>
        <v xml:space="preserve"> </v>
      </c>
      <c r="AQ599" s="419" t="str">
        <f t="shared" si="287"/>
        <v xml:space="preserve"> </v>
      </c>
      <c r="AR599" s="419" t="str">
        <f t="shared" si="288"/>
        <v xml:space="preserve"> </v>
      </c>
      <c r="AS599" s="419" t="str">
        <f t="shared" si="289"/>
        <v xml:space="preserve"> </v>
      </c>
      <c r="AT599" s="419" t="str">
        <f t="shared" si="290"/>
        <v xml:space="preserve"> </v>
      </c>
      <c r="AU599" s="419" t="str">
        <f t="shared" si="291"/>
        <v xml:space="preserve"> </v>
      </c>
      <c r="AV599" s="420" t="str">
        <f t="shared" si="292"/>
        <v xml:space="preserve"> </v>
      </c>
      <c r="AW599" s="447" t="str">
        <f t="shared" si="293"/>
        <v/>
      </c>
      <c r="AX599" s="422" t="str">
        <f t="shared" si="294"/>
        <v/>
      </c>
      <c r="AY599" s="448" t="str">
        <f t="shared" si="295"/>
        <v/>
      </c>
      <c r="AZ599" s="449" t="str">
        <f t="shared" si="296"/>
        <v/>
      </c>
      <c r="BA599" s="450" t="str">
        <f t="shared" si="297"/>
        <v/>
      </c>
      <c r="BB599" s="451" t="str">
        <f t="shared" si="298"/>
        <v/>
      </c>
      <c r="BC599" s="452" t="str">
        <f t="shared" si="299"/>
        <v/>
      </c>
      <c r="BD599" s="451" t="str">
        <f t="shared" si="300"/>
        <v/>
      </c>
      <c r="BE599" s="453" t="str">
        <f t="shared" si="301"/>
        <v/>
      </c>
      <c r="BF599" s="451" t="str">
        <f t="shared" si="302"/>
        <v/>
      </c>
      <c r="BG599" s="452" t="str">
        <f t="shared" si="303"/>
        <v/>
      </c>
      <c r="BH599" s="454" t="str">
        <f t="shared" si="304"/>
        <v/>
      </c>
      <c r="BI599" s="431"/>
      <c r="BQ599" s="528"/>
      <c r="BR599" s="36"/>
      <c r="BS599" s="36"/>
      <c r="BT599" s="36"/>
      <c r="BU599" s="36"/>
      <c r="BV599" s="36"/>
      <c r="BW599" s="36"/>
      <c r="BX599" s="36"/>
      <c r="BY599" s="36"/>
      <c r="BZ599" s="36"/>
      <c r="CA599" s="36"/>
      <c r="CB599" s="36"/>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c r="CY599" s="36"/>
      <c r="CZ599" s="36"/>
      <c r="DA599" s="36"/>
      <c r="DB599" s="36"/>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row>
    <row r="600" spans="1:140" ht="18.75" x14ac:dyDescent="0.3">
      <c r="A600" s="477"/>
      <c r="B600" s="478"/>
      <c r="C600" s="479">
        <v>587</v>
      </c>
      <c r="D600" s="480"/>
      <c r="E600" s="500"/>
      <c r="F600" s="481"/>
      <c r="G600" s="462"/>
      <c r="H600" s="510"/>
      <c r="I600" s="511"/>
      <c r="J600" s="512"/>
      <c r="K600" s="513"/>
      <c r="L600" s="514"/>
      <c r="M600" s="439"/>
      <c r="N600" s="399" t="str">
        <f t="shared" si="305"/>
        <v/>
      </c>
      <c r="O600" s="484"/>
      <c r="P600" s="484"/>
      <c r="Q600" s="484"/>
      <c r="R600" s="484"/>
      <c r="S600" s="484"/>
      <c r="T600" s="466"/>
      <c r="U600" s="485"/>
      <c r="V600" s="494"/>
      <c r="W600" s="495"/>
      <c r="X600" s="496"/>
      <c r="Y600" s="404">
        <f t="shared" si="274"/>
        <v>0</v>
      </c>
      <c r="Z600" s="405">
        <f t="shared" si="275"/>
        <v>0</v>
      </c>
      <c r="AA600" s="486"/>
      <c r="AB600" s="442">
        <f t="shared" si="276"/>
        <v>0</v>
      </c>
      <c r="AC600" s="487"/>
      <c r="AD600" s="409" t="str">
        <f t="shared" si="277"/>
        <v/>
      </c>
      <c r="AE600" s="410">
        <f t="shared" si="278"/>
        <v>0</v>
      </c>
      <c r="AF600" s="507"/>
      <c r="AG600" s="505"/>
      <c r="AH600" s="489"/>
      <c r="AI600" s="413">
        <f t="shared" si="279"/>
        <v>0</v>
      </c>
      <c r="AJ600" s="414">
        <f t="shared" si="280"/>
        <v>0</v>
      </c>
      <c r="AK600" s="415">
        <f t="shared" si="281"/>
        <v>0</v>
      </c>
      <c r="AL600" s="416">
        <f t="shared" si="282"/>
        <v>0</v>
      </c>
      <c r="AM600" s="416">
        <f t="shared" si="283"/>
        <v>0</v>
      </c>
      <c r="AN600" s="416">
        <f t="shared" si="284"/>
        <v>0</v>
      </c>
      <c r="AO600" s="416">
        <f t="shared" si="285"/>
        <v>0</v>
      </c>
      <c r="AP600" s="476" t="str">
        <f t="shared" si="286"/>
        <v xml:space="preserve"> </v>
      </c>
      <c r="AQ600" s="419" t="str">
        <f t="shared" si="287"/>
        <v xml:space="preserve"> </v>
      </c>
      <c r="AR600" s="419" t="str">
        <f t="shared" si="288"/>
        <v xml:space="preserve"> </v>
      </c>
      <c r="AS600" s="419" t="str">
        <f t="shared" si="289"/>
        <v xml:space="preserve"> </v>
      </c>
      <c r="AT600" s="419" t="str">
        <f t="shared" si="290"/>
        <v xml:space="preserve"> </v>
      </c>
      <c r="AU600" s="419" t="str">
        <f t="shared" si="291"/>
        <v xml:space="preserve"> </v>
      </c>
      <c r="AV600" s="420" t="str">
        <f t="shared" si="292"/>
        <v xml:space="preserve"> </v>
      </c>
      <c r="AW600" s="447" t="str">
        <f t="shared" si="293"/>
        <v/>
      </c>
      <c r="AX600" s="422" t="str">
        <f t="shared" si="294"/>
        <v/>
      </c>
      <c r="AY600" s="448" t="str">
        <f t="shared" si="295"/>
        <v/>
      </c>
      <c r="AZ600" s="449" t="str">
        <f t="shared" si="296"/>
        <v/>
      </c>
      <c r="BA600" s="450" t="str">
        <f t="shared" si="297"/>
        <v/>
      </c>
      <c r="BB600" s="451" t="str">
        <f t="shared" si="298"/>
        <v/>
      </c>
      <c r="BC600" s="452" t="str">
        <f t="shared" si="299"/>
        <v/>
      </c>
      <c r="BD600" s="451" t="str">
        <f t="shared" si="300"/>
        <v/>
      </c>
      <c r="BE600" s="453" t="str">
        <f t="shared" si="301"/>
        <v/>
      </c>
      <c r="BF600" s="451" t="str">
        <f t="shared" si="302"/>
        <v/>
      </c>
      <c r="BG600" s="452" t="str">
        <f t="shared" si="303"/>
        <v/>
      </c>
      <c r="BH600" s="454" t="str">
        <f t="shared" si="304"/>
        <v/>
      </c>
      <c r="BI600" s="431"/>
      <c r="BQ600" s="528"/>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row>
    <row r="601" spans="1:140" ht="18.75" x14ac:dyDescent="0.3">
      <c r="A601" s="477"/>
      <c r="B601" s="478"/>
      <c r="C601" s="479">
        <v>588</v>
      </c>
      <c r="D601" s="480"/>
      <c r="E601" s="500"/>
      <c r="F601" s="481"/>
      <c r="G601" s="462"/>
      <c r="H601" s="463"/>
      <c r="I601" s="501"/>
      <c r="J601" s="497"/>
      <c r="K601" s="465"/>
      <c r="L601" s="466"/>
      <c r="M601" s="439"/>
      <c r="N601" s="399" t="str">
        <f t="shared" si="305"/>
        <v/>
      </c>
      <c r="O601" s="484"/>
      <c r="P601" s="484"/>
      <c r="Q601" s="484"/>
      <c r="R601" s="484"/>
      <c r="S601" s="484"/>
      <c r="T601" s="466"/>
      <c r="U601" s="485"/>
      <c r="V601" s="494"/>
      <c r="W601" s="495"/>
      <c r="X601" s="496"/>
      <c r="Y601" s="404">
        <f t="shared" si="274"/>
        <v>0</v>
      </c>
      <c r="Z601" s="405">
        <f t="shared" si="275"/>
        <v>0</v>
      </c>
      <c r="AA601" s="486"/>
      <c r="AB601" s="442">
        <f t="shared" si="276"/>
        <v>0</v>
      </c>
      <c r="AC601" s="487"/>
      <c r="AD601" s="409" t="str">
        <f t="shared" si="277"/>
        <v/>
      </c>
      <c r="AE601" s="410">
        <f t="shared" si="278"/>
        <v>0</v>
      </c>
      <c r="AF601" s="507"/>
      <c r="AG601" s="505"/>
      <c r="AH601" s="489"/>
      <c r="AI601" s="413">
        <f t="shared" si="279"/>
        <v>0</v>
      </c>
      <c r="AJ601" s="414">
        <f t="shared" si="280"/>
        <v>0</v>
      </c>
      <c r="AK601" s="415">
        <f t="shared" si="281"/>
        <v>0</v>
      </c>
      <c r="AL601" s="416">
        <f t="shared" si="282"/>
        <v>0</v>
      </c>
      <c r="AM601" s="416">
        <f t="shared" si="283"/>
        <v>0</v>
      </c>
      <c r="AN601" s="416">
        <f t="shared" si="284"/>
        <v>0</v>
      </c>
      <c r="AO601" s="416">
        <f t="shared" si="285"/>
        <v>0</v>
      </c>
      <c r="AP601" s="476" t="str">
        <f t="shared" si="286"/>
        <v xml:space="preserve"> </v>
      </c>
      <c r="AQ601" s="419" t="str">
        <f t="shared" si="287"/>
        <v xml:space="preserve"> </v>
      </c>
      <c r="AR601" s="419" t="str">
        <f t="shared" si="288"/>
        <v xml:space="preserve"> </v>
      </c>
      <c r="AS601" s="419" t="str">
        <f t="shared" si="289"/>
        <v xml:space="preserve"> </v>
      </c>
      <c r="AT601" s="419" t="str">
        <f t="shared" si="290"/>
        <v xml:space="preserve"> </v>
      </c>
      <c r="AU601" s="419" t="str">
        <f t="shared" si="291"/>
        <v xml:space="preserve"> </v>
      </c>
      <c r="AV601" s="420" t="str">
        <f t="shared" si="292"/>
        <v xml:space="preserve"> </v>
      </c>
      <c r="AW601" s="447" t="str">
        <f t="shared" si="293"/>
        <v/>
      </c>
      <c r="AX601" s="422" t="str">
        <f t="shared" si="294"/>
        <v/>
      </c>
      <c r="AY601" s="448" t="str">
        <f t="shared" si="295"/>
        <v/>
      </c>
      <c r="AZ601" s="449" t="str">
        <f t="shared" si="296"/>
        <v/>
      </c>
      <c r="BA601" s="450" t="str">
        <f t="shared" si="297"/>
        <v/>
      </c>
      <c r="BB601" s="451" t="str">
        <f t="shared" si="298"/>
        <v/>
      </c>
      <c r="BC601" s="452" t="str">
        <f t="shared" si="299"/>
        <v/>
      </c>
      <c r="BD601" s="451" t="str">
        <f t="shared" si="300"/>
        <v/>
      </c>
      <c r="BE601" s="453" t="str">
        <f t="shared" si="301"/>
        <v/>
      </c>
      <c r="BF601" s="451" t="str">
        <f t="shared" si="302"/>
        <v/>
      </c>
      <c r="BG601" s="452" t="str">
        <f t="shared" si="303"/>
        <v/>
      </c>
      <c r="BH601" s="454" t="str">
        <f t="shared" si="304"/>
        <v/>
      </c>
      <c r="BI601" s="431"/>
      <c r="BR601" s="36"/>
      <c r="BS601" s="36"/>
      <c r="BT601" s="36"/>
      <c r="BU601" s="36"/>
      <c r="BV601" s="36"/>
      <c r="BW601" s="36"/>
      <c r="BX601" s="36"/>
      <c r="BY601" s="36"/>
      <c r="BZ601" s="36"/>
      <c r="CA601" s="36"/>
      <c r="CB601" s="36"/>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row>
    <row r="602" spans="1:140" ht="18.75" x14ac:dyDescent="0.3">
      <c r="A602" s="477"/>
      <c r="B602" s="478"/>
      <c r="C602" s="469">
        <v>589</v>
      </c>
      <c r="D602" s="480"/>
      <c r="E602" s="500"/>
      <c r="F602" s="481"/>
      <c r="G602" s="462"/>
      <c r="H602" s="463"/>
      <c r="I602" s="501"/>
      <c r="J602" s="497"/>
      <c r="K602" s="465"/>
      <c r="L602" s="466"/>
      <c r="M602" s="439"/>
      <c r="N602" s="399" t="str">
        <f t="shared" si="305"/>
        <v/>
      </c>
      <c r="O602" s="484"/>
      <c r="P602" s="484"/>
      <c r="Q602" s="484"/>
      <c r="R602" s="484"/>
      <c r="S602" s="484"/>
      <c r="T602" s="466"/>
      <c r="U602" s="485"/>
      <c r="V602" s="494"/>
      <c r="W602" s="495"/>
      <c r="X602" s="496"/>
      <c r="Y602" s="404">
        <f t="shared" si="274"/>
        <v>0</v>
      </c>
      <c r="Z602" s="405">
        <f t="shared" si="275"/>
        <v>0</v>
      </c>
      <c r="AA602" s="486"/>
      <c r="AB602" s="442">
        <f t="shared" si="276"/>
        <v>0</v>
      </c>
      <c r="AC602" s="487"/>
      <c r="AD602" s="409" t="str">
        <f t="shared" si="277"/>
        <v/>
      </c>
      <c r="AE602" s="410">
        <f t="shared" si="278"/>
        <v>0</v>
      </c>
      <c r="AF602" s="507"/>
      <c r="AG602" s="505"/>
      <c r="AH602" s="489"/>
      <c r="AI602" s="413">
        <f t="shared" si="279"/>
        <v>0</v>
      </c>
      <c r="AJ602" s="414">
        <f t="shared" si="280"/>
        <v>0</v>
      </c>
      <c r="AK602" s="415">
        <f t="shared" si="281"/>
        <v>0</v>
      </c>
      <c r="AL602" s="416">
        <f t="shared" si="282"/>
        <v>0</v>
      </c>
      <c r="AM602" s="416">
        <f t="shared" si="283"/>
        <v>0</v>
      </c>
      <c r="AN602" s="416">
        <f t="shared" si="284"/>
        <v>0</v>
      </c>
      <c r="AO602" s="416">
        <f t="shared" si="285"/>
        <v>0</v>
      </c>
      <c r="AP602" s="476" t="str">
        <f t="shared" si="286"/>
        <v xml:space="preserve"> </v>
      </c>
      <c r="AQ602" s="419" t="str">
        <f t="shared" si="287"/>
        <v xml:space="preserve"> </v>
      </c>
      <c r="AR602" s="419" t="str">
        <f t="shared" si="288"/>
        <v xml:space="preserve"> </v>
      </c>
      <c r="AS602" s="419" t="str">
        <f t="shared" si="289"/>
        <v xml:space="preserve"> </v>
      </c>
      <c r="AT602" s="419" t="str">
        <f t="shared" si="290"/>
        <v xml:space="preserve"> </v>
      </c>
      <c r="AU602" s="419" t="str">
        <f t="shared" si="291"/>
        <v xml:space="preserve"> </v>
      </c>
      <c r="AV602" s="420" t="str">
        <f t="shared" si="292"/>
        <v xml:space="preserve"> </v>
      </c>
      <c r="AW602" s="447" t="str">
        <f t="shared" si="293"/>
        <v/>
      </c>
      <c r="AX602" s="422" t="str">
        <f t="shared" si="294"/>
        <v/>
      </c>
      <c r="AY602" s="448" t="str">
        <f t="shared" si="295"/>
        <v/>
      </c>
      <c r="AZ602" s="449" t="str">
        <f t="shared" si="296"/>
        <v/>
      </c>
      <c r="BA602" s="450" t="str">
        <f t="shared" si="297"/>
        <v/>
      </c>
      <c r="BB602" s="451" t="str">
        <f t="shared" si="298"/>
        <v/>
      </c>
      <c r="BC602" s="452" t="str">
        <f t="shared" si="299"/>
        <v/>
      </c>
      <c r="BD602" s="451" t="str">
        <f t="shared" si="300"/>
        <v/>
      </c>
      <c r="BE602" s="453" t="str">
        <f t="shared" si="301"/>
        <v/>
      </c>
      <c r="BF602" s="451" t="str">
        <f t="shared" si="302"/>
        <v/>
      </c>
      <c r="BG602" s="452" t="str">
        <f t="shared" si="303"/>
        <v/>
      </c>
      <c r="BH602" s="454" t="str">
        <f t="shared" si="304"/>
        <v/>
      </c>
      <c r="BI602" s="431"/>
      <c r="BR602" s="36"/>
      <c r="BS602" s="36"/>
      <c r="BT602" s="36"/>
      <c r="BU602" s="36"/>
      <c r="BV602" s="36"/>
      <c r="BW602" s="36"/>
      <c r="BX602" s="36"/>
      <c r="BY602" s="36"/>
      <c r="BZ602" s="36"/>
      <c r="CA602" s="36"/>
      <c r="CB602" s="36"/>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row>
    <row r="603" spans="1:140" ht="18.75" x14ac:dyDescent="0.3">
      <c r="A603" s="477"/>
      <c r="B603" s="478"/>
      <c r="C603" s="479">
        <v>590</v>
      </c>
      <c r="D603" s="498"/>
      <c r="E603" s="515"/>
      <c r="F603" s="481"/>
      <c r="G603" s="462"/>
      <c r="H603" s="463"/>
      <c r="I603" s="501"/>
      <c r="J603" s="497"/>
      <c r="K603" s="465"/>
      <c r="L603" s="466"/>
      <c r="M603" s="439"/>
      <c r="N603" s="399" t="str">
        <f t="shared" si="305"/>
        <v/>
      </c>
      <c r="O603" s="484"/>
      <c r="P603" s="484"/>
      <c r="Q603" s="484"/>
      <c r="R603" s="484"/>
      <c r="S603" s="484"/>
      <c r="T603" s="466"/>
      <c r="U603" s="485"/>
      <c r="V603" s="494"/>
      <c r="W603" s="495"/>
      <c r="X603" s="496"/>
      <c r="Y603" s="404">
        <f t="shared" si="274"/>
        <v>0</v>
      </c>
      <c r="Z603" s="405">
        <f t="shared" si="275"/>
        <v>0</v>
      </c>
      <c r="AA603" s="486"/>
      <c r="AB603" s="442">
        <f t="shared" si="276"/>
        <v>0</v>
      </c>
      <c r="AC603" s="487"/>
      <c r="AD603" s="409" t="str">
        <f t="shared" si="277"/>
        <v/>
      </c>
      <c r="AE603" s="410">
        <f t="shared" si="278"/>
        <v>0</v>
      </c>
      <c r="AF603" s="507"/>
      <c r="AG603" s="505"/>
      <c r="AH603" s="489"/>
      <c r="AI603" s="413">
        <f t="shared" si="279"/>
        <v>0</v>
      </c>
      <c r="AJ603" s="414">
        <f t="shared" si="280"/>
        <v>0</v>
      </c>
      <c r="AK603" s="415">
        <f t="shared" si="281"/>
        <v>0</v>
      </c>
      <c r="AL603" s="416">
        <f t="shared" si="282"/>
        <v>0</v>
      </c>
      <c r="AM603" s="416">
        <f t="shared" si="283"/>
        <v>0</v>
      </c>
      <c r="AN603" s="416">
        <f t="shared" si="284"/>
        <v>0</v>
      </c>
      <c r="AO603" s="416">
        <f t="shared" si="285"/>
        <v>0</v>
      </c>
      <c r="AP603" s="476" t="str">
        <f t="shared" si="286"/>
        <v xml:space="preserve"> </v>
      </c>
      <c r="AQ603" s="419" t="str">
        <f t="shared" si="287"/>
        <v xml:space="preserve"> </v>
      </c>
      <c r="AR603" s="419" t="str">
        <f t="shared" si="288"/>
        <v xml:space="preserve"> </v>
      </c>
      <c r="AS603" s="419" t="str">
        <f t="shared" si="289"/>
        <v xml:space="preserve"> </v>
      </c>
      <c r="AT603" s="419" t="str">
        <f t="shared" si="290"/>
        <v xml:space="preserve"> </v>
      </c>
      <c r="AU603" s="419" t="str">
        <f t="shared" si="291"/>
        <v xml:space="preserve"> </v>
      </c>
      <c r="AV603" s="420" t="str">
        <f t="shared" si="292"/>
        <v xml:space="preserve"> </v>
      </c>
      <c r="AW603" s="447" t="str">
        <f t="shared" si="293"/>
        <v/>
      </c>
      <c r="AX603" s="422" t="str">
        <f t="shared" si="294"/>
        <v/>
      </c>
      <c r="AY603" s="448" t="str">
        <f t="shared" si="295"/>
        <v/>
      </c>
      <c r="AZ603" s="449" t="str">
        <f t="shared" si="296"/>
        <v/>
      </c>
      <c r="BA603" s="450" t="str">
        <f t="shared" si="297"/>
        <v/>
      </c>
      <c r="BB603" s="451" t="str">
        <f t="shared" si="298"/>
        <v/>
      </c>
      <c r="BC603" s="452" t="str">
        <f t="shared" si="299"/>
        <v/>
      </c>
      <c r="BD603" s="451" t="str">
        <f t="shared" si="300"/>
        <v/>
      </c>
      <c r="BE603" s="453" t="str">
        <f t="shared" si="301"/>
        <v/>
      </c>
      <c r="BF603" s="451" t="str">
        <f t="shared" si="302"/>
        <v/>
      </c>
      <c r="BG603" s="452" t="str">
        <f t="shared" si="303"/>
        <v/>
      </c>
      <c r="BH603" s="454" t="str">
        <f t="shared" si="304"/>
        <v/>
      </c>
      <c r="BI603" s="431"/>
      <c r="BR603" s="36"/>
      <c r="BS603" s="36"/>
      <c r="BT603" s="36"/>
      <c r="BU603" s="36"/>
      <c r="BV603" s="36"/>
      <c r="BW603" s="36"/>
      <c r="BX603" s="36"/>
      <c r="BY603" s="36"/>
      <c r="BZ603" s="36"/>
      <c r="CA603" s="36"/>
      <c r="CB603" s="36"/>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c r="CY603" s="36"/>
      <c r="CZ603" s="36"/>
      <c r="DA603" s="36"/>
      <c r="DB603" s="36"/>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row>
    <row r="604" spans="1:140" ht="18.75" x14ac:dyDescent="0.3">
      <c r="A604" s="477"/>
      <c r="B604" s="478"/>
      <c r="C604" s="469">
        <v>591</v>
      </c>
      <c r="D604" s="480"/>
      <c r="E604" s="500"/>
      <c r="F604" s="481"/>
      <c r="G604" s="462"/>
      <c r="H604" s="463"/>
      <c r="I604" s="501"/>
      <c r="J604" s="497"/>
      <c r="K604" s="465"/>
      <c r="L604" s="466"/>
      <c r="M604" s="439"/>
      <c r="N604" s="399" t="str">
        <f t="shared" si="305"/>
        <v/>
      </c>
      <c r="O604" s="484"/>
      <c r="P604" s="484"/>
      <c r="Q604" s="484"/>
      <c r="R604" s="484"/>
      <c r="S604" s="484"/>
      <c r="T604" s="466"/>
      <c r="U604" s="485"/>
      <c r="V604" s="494"/>
      <c r="W604" s="495"/>
      <c r="X604" s="496"/>
      <c r="Y604" s="404">
        <f t="shared" si="274"/>
        <v>0</v>
      </c>
      <c r="Z604" s="405">
        <f t="shared" si="275"/>
        <v>0</v>
      </c>
      <c r="AA604" s="486"/>
      <c r="AB604" s="442">
        <f t="shared" si="276"/>
        <v>0</v>
      </c>
      <c r="AC604" s="487"/>
      <c r="AD604" s="409" t="str">
        <f t="shared" si="277"/>
        <v/>
      </c>
      <c r="AE604" s="410">
        <f t="shared" si="278"/>
        <v>0</v>
      </c>
      <c r="AF604" s="507"/>
      <c r="AG604" s="505"/>
      <c r="AH604" s="489"/>
      <c r="AI604" s="413">
        <f t="shared" si="279"/>
        <v>0</v>
      </c>
      <c r="AJ604" s="414">
        <f t="shared" si="280"/>
        <v>0</v>
      </c>
      <c r="AK604" s="415">
        <f t="shared" si="281"/>
        <v>0</v>
      </c>
      <c r="AL604" s="416">
        <f t="shared" si="282"/>
        <v>0</v>
      </c>
      <c r="AM604" s="416">
        <f t="shared" si="283"/>
        <v>0</v>
      </c>
      <c r="AN604" s="416">
        <f t="shared" si="284"/>
        <v>0</v>
      </c>
      <c r="AO604" s="416">
        <f t="shared" si="285"/>
        <v>0</v>
      </c>
      <c r="AP604" s="476" t="str">
        <f t="shared" si="286"/>
        <v xml:space="preserve"> </v>
      </c>
      <c r="AQ604" s="419" t="str">
        <f t="shared" si="287"/>
        <v xml:space="preserve"> </v>
      </c>
      <c r="AR604" s="419" t="str">
        <f t="shared" si="288"/>
        <v xml:space="preserve"> </v>
      </c>
      <c r="AS604" s="419" t="str">
        <f t="shared" si="289"/>
        <v xml:space="preserve"> </v>
      </c>
      <c r="AT604" s="419" t="str">
        <f t="shared" si="290"/>
        <v xml:space="preserve"> </v>
      </c>
      <c r="AU604" s="419" t="str">
        <f t="shared" si="291"/>
        <v xml:space="preserve"> </v>
      </c>
      <c r="AV604" s="420" t="str">
        <f t="shared" si="292"/>
        <v xml:space="preserve"> </v>
      </c>
      <c r="AW604" s="447" t="str">
        <f t="shared" si="293"/>
        <v/>
      </c>
      <c r="AX604" s="422" t="str">
        <f t="shared" si="294"/>
        <v/>
      </c>
      <c r="AY604" s="448" t="str">
        <f t="shared" si="295"/>
        <v/>
      </c>
      <c r="AZ604" s="449" t="str">
        <f t="shared" si="296"/>
        <v/>
      </c>
      <c r="BA604" s="450" t="str">
        <f t="shared" si="297"/>
        <v/>
      </c>
      <c r="BB604" s="451" t="str">
        <f t="shared" si="298"/>
        <v/>
      </c>
      <c r="BC604" s="452" t="str">
        <f t="shared" si="299"/>
        <v/>
      </c>
      <c r="BD604" s="451" t="str">
        <f t="shared" si="300"/>
        <v/>
      </c>
      <c r="BE604" s="453" t="str">
        <f t="shared" si="301"/>
        <v/>
      </c>
      <c r="BF604" s="451" t="str">
        <f t="shared" si="302"/>
        <v/>
      </c>
      <c r="BG604" s="452" t="str">
        <f t="shared" si="303"/>
        <v/>
      </c>
      <c r="BH604" s="454" t="str">
        <f t="shared" si="304"/>
        <v/>
      </c>
      <c r="BI604" s="431"/>
      <c r="BR604" s="36"/>
      <c r="BS604" s="36"/>
      <c r="BT604" s="36"/>
      <c r="BU604" s="36"/>
      <c r="BV604" s="36"/>
      <c r="BW604" s="36"/>
      <c r="BX604" s="36"/>
      <c r="BY604" s="36"/>
      <c r="BZ604" s="36"/>
      <c r="CA604" s="36"/>
      <c r="CB604" s="36"/>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c r="CY604" s="36"/>
      <c r="CZ604" s="36"/>
      <c r="DA604" s="36"/>
      <c r="DB604" s="36"/>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row>
    <row r="605" spans="1:140" ht="18.75" x14ac:dyDescent="0.3">
      <c r="A605" s="477"/>
      <c r="B605" s="478"/>
      <c r="C605" s="479">
        <v>592</v>
      </c>
      <c r="D605" s="480"/>
      <c r="E605" s="500"/>
      <c r="F605" s="481"/>
      <c r="G605" s="462"/>
      <c r="H605" s="463"/>
      <c r="I605" s="501"/>
      <c r="J605" s="497"/>
      <c r="K605" s="465"/>
      <c r="L605" s="466"/>
      <c r="M605" s="439"/>
      <c r="N605" s="399" t="str">
        <f t="shared" si="305"/>
        <v/>
      </c>
      <c r="O605" s="484"/>
      <c r="P605" s="484"/>
      <c r="Q605" s="484"/>
      <c r="R605" s="484"/>
      <c r="S605" s="484"/>
      <c r="T605" s="466"/>
      <c r="U605" s="485"/>
      <c r="V605" s="494"/>
      <c r="W605" s="495"/>
      <c r="X605" s="496"/>
      <c r="Y605" s="404">
        <f t="shared" si="274"/>
        <v>0</v>
      </c>
      <c r="Z605" s="405">
        <f t="shared" si="275"/>
        <v>0</v>
      </c>
      <c r="AA605" s="486"/>
      <c r="AB605" s="442">
        <f t="shared" si="276"/>
        <v>0</v>
      </c>
      <c r="AC605" s="487"/>
      <c r="AD605" s="409" t="str">
        <f t="shared" si="277"/>
        <v/>
      </c>
      <c r="AE605" s="410">
        <f t="shared" si="278"/>
        <v>0</v>
      </c>
      <c r="AF605" s="507"/>
      <c r="AG605" s="505"/>
      <c r="AH605" s="489"/>
      <c r="AI605" s="413">
        <f t="shared" si="279"/>
        <v>0</v>
      </c>
      <c r="AJ605" s="414">
        <f t="shared" si="280"/>
        <v>0</v>
      </c>
      <c r="AK605" s="415">
        <f t="shared" si="281"/>
        <v>0</v>
      </c>
      <c r="AL605" s="416">
        <f t="shared" si="282"/>
        <v>0</v>
      </c>
      <c r="AM605" s="416">
        <f t="shared" si="283"/>
        <v>0</v>
      </c>
      <c r="AN605" s="416">
        <f t="shared" si="284"/>
        <v>0</v>
      </c>
      <c r="AO605" s="416">
        <f t="shared" si="285"/>
        <v>0</v>
      </c>
      <c r="AP605" s="476" t="str">
        <f t="shared" si="286"/>
        <v xml:space="preserve"> </v>
      </c>
      <c r="AQ605" s="419" t="str">
        <f t="shared" si="287"/>
        <v xml:space="preserve"> </v>
      </c>
      <c r="AR605" s="419" t="str">
        <f t="shared" si="288"/>
        <v xml:space="preserve"> </v>
      </c>
      <c r="AS605" s="419" t="str">
        <f t="shared" si="289"/>
        <v xml:space="preserve"> </v>
      </c>
      <c r="AT605" s="419" t="str">
        <f t="shared" si="290"/>
        <v xml:space="preserve"> </v>
      </c>
      <c r="AU605" s="419" t="str">
        <f t="shared" si="291"/>
        <v xml:space="preserve"> </v>
      </c>
      <c r="AV605" s="420" t="str">
        <f t="shared" si="292"/>
        <v xml:space="preserve"> </v>
      </c>
      <c r="AW605" s="447" t="str">
        <f t="shared" si="293"/>
        <v/>
      </c>
      <c r="AX605" s="422" t="str">
        <f t="shared" si="294"/>
        <v/>
      </c>
      <c r="AY605" s="448" t="str">
        <f t="shared" si="295"/>
        <v/>
      </c>
      <c r="AZ605" s="449" t="str">
        <f t="shared" si="296"/>
        <v/>
      </c>
      <c r="BA605" s="450" t="str">
        <f t="shared" si="297"/>
        <v/>
      </c>
      <c r="BB605" s="451" t="str">
        <f t="shared" si="298"/>
        <v/>
      </c>
      <c r="BC605" s="452" t="str">
        <f t="shared" si="299"/>
        <v/>
      </c>
      <c r="BD605" s="451" t="str">
        <f t="shared" si="300"/>
        <v/>
      </c>
      <c r="BE605" s="453" t="str">
        <f t="shared" si="301"/>
        <v/>
      </c>
      <c r="BF605" s="451" t="str">
        <f t="shared" si="302"/>
        <v/>
      </c>
      <c r="BG605" s="452" t="str">
        <f t="shared" si="303"/>
        <v/>
      </c>
      <c r="BH605" s="454" t="str">
        <f t="shared" si="304"/>
        <v/>
      </c>
      <c r="BI605" s="431"/>
      <c r="BR605" s="36"/>
      <c r="BS605" s="36"/>
      <c r="BT605" s="36"/>
      <c r="BU605" s="36"/>
      <c r="BV605" s="36"/>
      <c r="BW605" s="36"/>
      <c r="BX605" s="36"/>
      <c r="BY605" s="36"/>
      <c r="BZ605" s="36"/>
      <c r="CA605" s="36"/>
      <c r="CB605" s="36"/>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c r="CY605" s="36"/>
      <c r="CZ605" s="36"/>
      <c r="DA605" s="36"/>
      <c r="DB605" s="36"/>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row>
    <row r="606" spans="1:140" ht="18.75" x14ac:dyDescent="0.3">
      <c r="A606" s="477"/>
      <c r="B606" s="478"/>
      <c r="C606" s="479">
        <v>593</v>
      </c>
      <c r="D606" s="480"/>
      <c r="E606" s="500"/>
      <c r="F606" s="481"/>
      <c r="G606" s="462"/>
      <c r="H606" s="463"/>
      <c r="I606" s="501"/>
      <c r="J606" s="497"/>
      <c r="K606" s="465"/>
      <c r="L606" s="466"/>
      <c r="M606" s="439"/>
      <c r="N606" s="399" t="str">
        <f t="shared" si="305"/>
        <v/>
      </c>
      <c r="O606" s="484"/>
      <c r="P606" s="484"/>
      <c r="Q606" s="484"/>
      <c r="R606" s="484"/>
      <c r="S606" s="484"/>
      <c r="T606" s="466"/>
      <c r="U606" s="485"/>
      <c r="V606" s="494"/>
      <c r="W606" s="495"/>
      <c r="X606" s="496"/>
      <c r="Y606" s="404">
        <f t="shared" si="274"/>
        <v>0</v>
      </c>
      <c r="Z606" s="405">
        <f t="shared" si="275"/>
        <v>0</v>
      </c>
      <c r="AA606" s="486"/>
      <c r="AB606" s="442">
        <f t="shared" si="276"/>
        <v>0</v>
      </c>
      <c r="AC606" s="487"/>
      <c r="AD606" s="409" t="str">
        <f t="shared" si="277"/>
        <v/>
      </c>
      <c r="AE606" s="410">
        <f t="shared" si="278"/>
        <v>0</v>
      </c>
      <c r="AF606" s="507"/>
      <c r="AG606" s="505"/>
      <c r="AH606" s="489"/>
      <c r="AI606" s="413">
        <f t="shared" si="279"/>
        <v>0</v>
      </c>
      <c r="AJ606" s="414">
        <f t="shared" si="280"/>
        <v>0</v>
      </c>
      <c r="AK606" s="415">
        <f t="shared" si="281"/>
        <v>0</v>
      </c>
      <c r="AL606" s="416">
        <f t="shared" si="282"/>
        <v>0</v>
      </c>
      <c r="AM606" s="416">
        <f t="shared" si="283"/>
        <v>0</v>
      </c>
      <c r="AN606" s="416">
        <f t="shared" si="284"/>
        <v>0</v>
      </c>
      <c r="AO606" s="416">
        <f t="shared" si="285"/>
        <v>0</v>
      </c>
      <c r="AP606" s="476" t="str">
        <f t="shared" si="286"/>
        <v xml:space="preserve"> </v>
      </c>
      <c r="AQ606" s="419" t="str">
        <f t="shared" si="287"/>
        <v xml:space="preserve"> </v>
      </c>
      <c r="AR606" s="419" t="str">
        <f t="shared" si="288"/>
        <v xml:space="preserve"> </v>
      </c>
      <c r="AS606" s="419" t="str">
        <f t="shared" si="289"/>
        <v xml:space="preserve"> </v>
      </c>
      <c r="AT606" s="419" t="str">
        <f t="shared" si="290"/>
        <v xml:space="preserve"> </v>
      </c>
      <c r="AU606" s="419" t="str">
        <f t="shared" si="291"/>
        <v xml:space="preserve"> </v>
      </c>
      <c r="AV606" s="420" t="str">
        <f t="shared" si="292"/>
        <v xml:space="preserve"> </v>
      </c>
      <c r="AW606" s="447" t="str">
        <f t="shared" si="293"/>
        <v/>
      </c>
      <c r="AX606" s="422" t="str">
        <f t="shared" si="294"/>
        <v/>
      </c>
      <c r="AY606" s="448" t="str">
        <f t="shared" si="295"/>
        <v/>
      </c>
      <c r="AZ606" s="449" t="str">
        <f t="shared" si="296"/>
        <v/>
      </c>
      <c r="BA606" s="450" t="str">
        <f t="shared" si="297"/>
        <v/>
      </c>
      <c r="BB606" s="451" t="str">
        <f t="shared" si="298"/>
        <v/>
      </c>
      <c r="BC606" s="452" t="str">
        <f t="shared" si="299"/>
        <v/>
      </c>
      <c r="BD606" s="451" t="str">
        <f t="shared" si="300"/>
        <v/>
      </c>
      <c r="BE606" s="453" t="str">
        <f t="shared" si="301"/>
        <v/>
      </c>
      <c r="BF606" s="451" t="str">
        <f t="shared" si="302"/>
        <v/>
      </c>
      <c r="BG606" s="452" t="str">
        <f t="shared" si="303"/>
        <v/>
      </c>
      <c r="BH606" s="454" t="str">
        <f t="shared" si="304"/>
        <v/>
      </c>
      <c r="BI606" s="431"/>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row>
    <row r="607" spans="1:140" ht="18.75" x14ac:dyDescent="0.3">
      <c r="A607" s="477"/>
      <c r="B607" s="478"/>
      <c r="C607" s="469">
        <v>594</v>
      </c>
      <c r="D607" s="498"/>
      <c r="E607" s="515"/>
      <c r="F607" s="481"/>
      <c r="G607" s="462"/>
      <c r="H607" s="463"/>
      <c r="I607" s="501"/>
      <c r="J607" s="497"/>
      <c r="K607" s="465"/>
      <c r="L607" s="466"/>
      <c r="M607" s="439"/>
      <c r="N607" s="399" t="str">
        <f t="shared" si="305"/>
        <v/>
      </c>
      <c r="O607" s="484"/>
      <c r="P607" s="484"/>
      <c r="Q607" s="484"/>
      <c r="R607" s="484"/>
      <c r="S607" s="484"/>
      <c r="T607" s="466"/>
      <c r="U607" s="485"/>
      <c r="V607" s="494"/>
      <c r="W607" s="495"/>
      <c r="X607" s="496"/>
      <c r="Y607" s="404">
        <f t="shared" si="274"/>
        <v>0</v>
      </c>
      <c r="Z607" s="405">
        <f t="shared" si="275"/>
        <v>0</v>
      </c>
      <c r="AA607" s="486"/>
      <c r="AB607" s="442">
        <f t="shared" si="276"/>
        <v>0</v>
      </c>
      <c r="AC607" s="487"/>
      <c r="AD607" s="409" t="str">
        <f t="shared" si="277"/>
        <v/>
      </c>
      <c r="AE607" s="410">
        <f t="shared" si="278"/>
        <v>0</v>
      </c>
      <c r="AF607" s="507"/>
      <c r="AG607" s="505"/>
      <c r="AH607" s="489"/>
      <c r="AI607" s="413">
        <f t="shared" si="279"/>
        <v>0</v>
      </c>
      <c r="AJ607" s="414">
        <f t="shared" si="280"/>
        <v>0</v>
      </c>
      <c r="AK607" s="415">
        <f t="shared" si="281"/>
        <v>0</v>
      </c>
      <c r="AL607" s="416">
        <f t="shared" si="282"/>
        <v>0</v>
      </c>
      <c r="AM607" s="416">
        <f t="shared" si="283"/>
        <v>0</v>
      </c>
      <c r="AN607" s="416">
        <f t="shared" si="284"/>
        <v>0</v>
      </c>
      <c r="AO607" s="416">
        <f t="shared" si="285"/>
        <v>0</v>
      </c>
      <c r="AP607" s="476" t="str">
        <f t="shared" si="286"/>
        <v xml:space="preserve"> </v>
      </c>
      <c r="AQ607" s="419" t="str">
        <f t="shared" si="287"/>
        <v xml:space="preserve"> </v>
      </c>
      <c r="AR607" s="419" t="str">
        <f t="shared" si="288"/>
        <v xml:space="preserve"> </v>
      </c>
      <c r="AS607" s="419" t="str">
        <f t="shared" si="289"/>
        <v xml:space="preserve"> </v>
      </c>
      <c r="AT607" s="419" t="str">
        <f t="shared" si="290"/>
        <v xml:space="preserve"> </v>
      </c>
      <c r="AU607" s="419" t="str">
        <f t="shared" si="291"/>
        <v xml:space="preserve"> </v>
      </c>
      <c r="AV607" s="420" t="str">
        <f t="shared" si="292"/>
        <v xml:space="preserve"> </v>
      </c>
      <c r="AW607" s="447" t="str">
        <f t="shared" si="293"/>
        <v/>
      </c>
      <c r="AX607" s="422" t="str">
        <f t="shared" si="294"/>
        <v/>
      </c>
      <c r="AY607" s="448" t="str">
        <f t="shared" si="295"/>
        <v/>
      </c>
      <c r="AZ607" s="449" t="str">
        <f t="shared" si="296"/>
        <v/>
      </c>
      <c r="BA607" s="450" t="str">
        <f t="shared" si="297"/>
        <v/>
      </c>
      <c r="BB607" s="451" t="str">
        <f t="shared" si="298"/>
        <v/>
      </c>
      <c r="BC607" s="452" t="str">
        <f t="shared" si="299"/>
        <v/>
      </c>
      <c r="BD607" s="451" t="str">
        <f t="shared" si="300"/>
        <v/>
      </c>
      <c r="BE607" s="453" t="str">
        <f t="shared" si="301"/>
        <v/>
      </c>
      <c r="BF607" s="451" t="str">
        <f t="shared" si="302"/>
        <v/>
      </c>
      <c r="BG607" s="452" t="str">
        <f t="shared" si="303"/>
        <v/>
      </c>
      <c r="BH607" s="454" t="str">
        <f t="shared" si="304"/>
        <v/>
      </c>
      <c r="BI607" s="431"/>
      <c r="BR607" s="36"/>
      <c r="BS607" s="36"/>
      <c r="BT607" s="36"/>
      <c r="BU607" s="36"/>
      <c r="BV607" s="36"/>
      <c r="BW607" s="36"/>
      <c r="BX607" s="36"/>
      <c r="BY607" s="36"/>
      <c r="BZ607" s="36"/>
      <c r="CA607" s="36"/>
      <c r="CB607" s="36"/>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c r="CY607" s="36"/>
      <c r="CZ607" s="36"/>
      <c r="DA607" s="36"/>
      <c r="DB607" s="36"/>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row>
    <row r="608" spans="1:140" ht="18.75" x14ac:dyDescent="0.3">
      <c r="A608" s="477"/>
      <c r="B608" s="478"/>
      <c r="C608" s="479">
        <v>595</v>
      </c>
      <c r="D608" s="480"/>
      <c r="E608" s="500"/>
      <c r="F608" s="481"/>
      <c r="G608" s="462"/>
      <c r="H608" s="463"/>
      <c r="I608" s="501"/>
      <c r="J608" s="497"/>
      <c r="K608" s="465"/>
      <c r="L608" s="466"/>
      <c r="M608" s="439"/>
      <c r="N608" s="399" t="str">
        <f t="shared" si="305"/>
        <v/>
      </c>
      <c r="O608" s="484"/>
      <c r="P608" s="484"/>
      <c r="Q608" s="484"/>
      <c r="R608" s="484"/>
      <c r="S608" s="484"/>
      <c r="T608" s="466"/>
      <c r="U608" s="485"/>
      <c r="V608" s="494"/>
      <c r="W608" s="495"/>
      <c r="X608" s="496"/>
      <c r="Y608" s="404">
        <f t="shared" si="274"/>
        <v>0</v>
      </c>
      <c r="Z608" s="405">
        <f t="shared" si="275"/>
        <v>0</v>
      </c>
      <c r="AA608" s="486"/>
      <c r="AB608" s="442">
        <f t="shared" si="276"/>
        <v>0</v>
      </c>
      <c r="AC608" s="487"/>
      <c r="AD608" s="409" t="str">
        <f t="shared" si="277"/>
        <v/>
      </c>
      <c r="AE608" s="410">
        <f t="shared" si="278"/>
        <v>0</v>
      </c>
      <c r="AF608" s="507"/>
      <c r="AG608" s="505"/>
      <c r="AH608" s="489"/>
      <c r="AI608" s="413">
        <f t="shared" si="279"/>
        <v>0</v>
      </c>
      <c r="AJ608" s="414">
        <f t="shared" si="280"/>
        <v>0</v>
      </c>
      <c r="AK608" s="415">
        <f t="shared" si="281"/>
        <v>0</v>
      </c>
      <c r="AL608" s="416">
        <f t="shared" si="282"/>
        <v>0</v>
      </c>
      <c r="AM608" s="416">
        <f t="shared" si="283"/>
        <v>0</v>
      </c>
      <c r="AN608" s="416">
        <f t="shared" si="284"/>
        <v>0</v>
      </c>
      <c r="AO608" s="416">
        <f t="shared" si="285"/>
        <v>0</v>
      </c>
      <c r="AP608" s="476" t="str">
        <f t="shared" si="286"/>
        <v xml:space="preserve"> </v>
      </c>
      <c r="AQ608" s="419" t="str">
        <f t="shared" si="287"/>
        <v xml:space="preserve"> </v>
      </c>
      <c r="AR608" s="419" t="str">
        <f t="shared" si="288"/>
        <v xml:space="preserve"> </v>
      </c>
      <c r="AS608" s="419" t="str">
        <f t="shared" si="289"/>
        <v xml:space="preserve"> </v>
      </c>
      <c r="AT608" s="419" t="str">
        <f t="shared" si="290"/>
        <v xml:space="preserve"> </v>
      </c>
      <c r="AU608" s="419" t="str">
        <f t="shared" si="291"/>
        <v xml:space="preserve"> </v>
      </c>
      <c r="AV608" s="420" t="str">
        <f t="shared" si="292"/>
        <v xml:space="preserve"> </v>
      </c>
      <c r="AW608" s="447" t="str">
        <f t="shared" si="293"/>
        <v/>
      </c>
      <c r="AX608" s="422" t="str">
        <f t="shared" si="294"/>
        <v/>
      </c>
      <c r="AY608" s="448" t="str">
        <f t="shared" si="295"/>
        <v/>
      </c>
      <c r="AZ608" s="449" t="str">
        <f t="shared" si="296"/>
        <v/>
      </c>
      <c r="BA608" s="450" t="str">
        <f t="shared" si="297"/>
        <v/>
      </c>
      <c r="BB608" s="451" t="str">
        <f t="shared" si="298"/>
        <v/>
      </c>
      <c r="BC608" s="452" t="str">
        <f t="shared" si="299"/>
        <v/>
      </c>
      <c r="BD608" s="451" t="str">
        <f t="shared" si="300"/>
        <v/>
      </c>
      <c r="BE608" s="453" t="str">
        <f t="shared" si="301"/>
        <v/>
      </c>
      <c r="BF608" s="451" t="str">
        <f t="shared" si="302"/>
        <v/>
      </c>
      <c r="BG608" s="452" t="str">
        <f t="shared" si="303"/>
        <v/>
      </c>
      <c r="BH608" s="454" t="str">
        <f t="shared" si="304"/>
        <v/>
      </c>
      <c r="BI608" s="431"/>
      <c r="BR608" s="36"/>
      <c r="BS608" s="36"/>
      <c r="BT608" s="36"/>
      <c r="BU608" s="36"/>
      <c r="BV608" s="36"/>
      <c r="BW608" s="36"/>
      <c r="BX608" s="36"/>
      <c r="BY608" s="36"/>
      <c r="BZ608" s="36"/>
      <c r="CA608" s="36"/>
      <c r="CB608" s="36"/>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c r="CY608" s="36"/>
      <c r="CZ608" s="36"/>
      <c r="DA608" s="36"/>
      <c r="DB608" s="36"/>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row>
    <row r="609" spans="1:140" ht="18.75" x14ac:dyDescent="0.3">
      <c r="A609" s="477"/>
      <c r="B609" s="478"/>
      <c r="C609" s="469">
        <v>596</v>
      </c>
      <c r="D609" s="480"/>
      <c r="E609" s="516"/>
      <c r="F609" s="481"/>
      <c r="G609" s="462"/>
      <c r="H609" s="463"/>
      <c r="I609" s="501"/>
      <c r="J609" s="497"/>
      <c r="K609" s="465"/>
      <c r="L609" s="466"/>
      <c r="M609" s="439"/>
      <c r="N609" s="399" t="str">
        <f t="shared" si="305"/>
        <v/>
      </c>
      <c r="O609" s="484"/>
      <c r="P609" s="484"/>
      <c r="Q609" s="484"/>
      <c r="R609" s="484"/>
      <c r="S609" s="484"/>
      <c r="T609" s="466"/>
      <c r="U609" s="485"/>
      <c r="V609" s="494"/>
      <c r="W609" s="495"/>
      <c r="X609" s="496"/>
      <c r="Y609" s="404">
        <f t="shared" si="274"/>
        <v>0</v>
      </c>
      <c r="Z609" s="405">
        <f t="shared" si="275"/>
        <v>0</v>
      </c>
      <c r="AA609" s="486"/>
      <c r="AB609" s="442">
        <f t="shared" si="276"/>
        <v>0</v>
      </c>
      <c r="AC609" s="487"/>
      <c r="AD609" s="409" t="str">
        <f t="shared" si="277"/>
        <v/>
      </c>
      <c r="AE609" s="410">
        <f t="shared" si="278"/>
        <v>0</v>
      </c>
      <c r="AF609" s="507"/>
      <c r="AG609" s="505"/>
      <c r="AH609" s="489"/>
      <c r="AI609" s="413">
        <f t="shared" si="279"/>
        <v>0</v>
      </c>
      <c r="AJ609" s="414">
        <f t="shared" si="280"/>
        <v>0</v>
      </c>
      <c r="AK609" s="415">
        <f t="shared" si="281"/>
        <v>0</v>
      </c>
      <c r="AL609" s="416">
        <f t="shared" si="282"/>
        <v>0</v>
      </c>
      <c r="AM609" s="416">
        <f t="shared" si="283"/>
        <v>0</v>
      </c>
      <c r="AN609" s="416">
        <f t="shared" si="284"/>
        <v>0</v>
      </c>
      <c r="AO609" s="416">
        <f t="shared" si="285"/>
        <v>0</v>
      </c>
      <c r="AP609" s="476" t="str">
        <f t="shared" si="286"/>
        <v xml:space="preserve"> </v>
      </c>
      <c r="AQ609" s="419" t="str">
        <f t="shared" si="287"/>
        <v xml:space="preserve"> </v>
      </c>
      <c r="AR609" s="419" t="str">
        <f t="shared" si="288"/>
        <v xml:space="preserve"> </v>
      </c>
      <c r="AS609" s="419" t="str">
        <f t="shared" si="289"/>
        <v xml:space="preserve"> </v>
      </c>
      <c r="AT609" s="419" t="str">
        <f t="shared" si="290"/>
        <v xml:space="preserve"> </v>
      </c>
      <c r="AU609" s="419" t="str">
        <f t="shared" si="291"/>
        <v xml:space="preserve"> </v>
      </c>
      <c r="AV609" s="420" t="str">
        <f t="shared" si="292"/>
        <v xml:space="preserve"> </v>
      </c>
      <c r="AW609" s="447" t="str">
        <f t="shared" si="293"/>
        <v/>
      </c>
      <c r="AX609" s="422" t="str">
        <f t="shared" si="294"/>
        <v/>
      </c>
      <c r="AY609" s="448" t="str">
        <f t="shared" si="295"/>
        <v/>
      </c>
      <c r="AZ609" s="449" t="str">
        <f t="shared" si="296"/>
        <v/>
      </c>
      <c r="BA609" s="450" t="str">
        <f t="shared" si="297"/>
        <v/>
      </c>
      <c r="BB609" s="451" t="str">
        <f t="shared" si="298"/>
        <v/>
      </c>
      <c r="BC609" s="452" t="str">
        <f t="shared" si="299"/>
        <v/>
      </c>
      <c r="BD609" s="451" t="str">
        <f t="shared" si="300"/>
        <v/>
      </c>
      <c r="BE609" s="453" t="str">
        <f t="shared" si="301"/>
        <v/>
      </c>
      <c r="BF609" s="451" t="str">
        <f t="shared" si="302"/>
        <v/>
      </c>
      <c r="BG609" s="452" t="str">
        <f t="shared" si="303"/>
        <v/>
      </c>
      <c r="BH609" s="454" t="str">
        <f t="shared" si="304"/>
        <v/>
      </c>
      <c r="BI609" s="431"/>
      <c r="BR609" s="36"/>
      <c r="BS609" s="36"/>
      <c r="BT609" s="36"/>
      <c r="BU609" s="36"/>
      <c r="BV609" s="36"/>
      <c r="BW609" s="36"/>
      <c r="BX609" s="36"/>
      <c r="BY609" s="36"/>
      <c r="BZ609" s="36"/>
      <c r="CA609" s="36"/>
      <c r="CB609" s="36"/>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c r="CY609" s="36"/>
      <c r="CZ609" s="36"/>
      <c r="DA609" s="36"/>
      <c r="DB609" s="36"/>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row>
    <row r="610" spans="1:140" ht="18.75" x14ac:dyDescent="0.3">
      <c r="A610" s="477"/>
      <c r="B610" s="478"/>
      <c r="C610" s="479">
        <v>597</v>
      </c>
      <c r="D610" s="480"/>
      <c r="E610" s="500"/>
      <c r="F610" s="481"/>
      <c r="G610" s="462"/>
      <c r="H610" s="463"/>
      <c r="I610" s="501"/>
      <c r="J610" s="497"/>
      <c r="K610" s="465"/>
      <c r="L610" s="466"/>
      <c r="M610" s="439"/>
      <c r="N610" s="399" t="str">
        <f t="shared" si="305"/>
        <v/>
      </c>
      <c r="O610" s="484"/>
      <c r="P610" s="484"/>
      <c r="Q610" s="484"/>
      <c r="R610" s="484"/>
      <c r="S610" s="484"/>
      <c r="T610" s="466"/>
      <c r="U610" s="485"/>
      <c r="V610" s="494"/>
      <c r="W610" s="495"/>
      <c r="X610" s="496"/>
      <c r="Y610" s="404">
        <f t="shared" si="274"/>
        <v>0</v>
      </c>
      <c r="Z610" s="405">
        <f t="shared" si="275"/>
        <v>0</v>
      </c>
      <c r="AA610" s="486"/>
      <c r="AB610" s="442">
        <f t="shared" si="276"/>
        <v>0</v>
      </c>
      <c r="AC610" s="487"/>
      <c r="AD610" s="409" t="str">
        <f t="shared" si="277"/>
        <v/>
      </c>
      <c r="AE610" s="410">
        <f t="shared" si="278"/>
        <v>0</v>
      </c>
      <c r="AF610" s="507"/>
      <c r="AG610" s="505"/>
      <c r="AH610" s="489"/>
      <c r="AI610" s="413">
        <f t="shared" si="279"/>
        <v>0</v>
      </c>
      <c r="AJ610" s="414">
        <f t="shared" si="280"/>
        <v>0</v>
      </c>
      <c r="AK610" s="415">
        <f t="shared" si="281"/>
        <v>0</v>
      </c>
      <c r="AL610" s="416">
        <f t="shared" si="282"/>
        <v>0</v>
      </c>
      <c r="AM610" s="416">
        <f t="shared" si="283"/>
        <v>0</v>
      </c>
      <c r="AN610" s="416">
        <f t="shared" si="284"/>
        <v>0</v>
      </c>
      <c r="AO610" s="416">
        <f t="shared" si="285"/>
        <v>0</v>
      </c>
      <c r="AP610" s="476" t="str">
        <f t="shared" si="286"/>
        <v xml:space="preserve"> </v>
      </c>
      <c r="AQ610" s="419" t="str">
        <f t="shared" si="287"/>
        <v xml:space="preserve"> </v>
      </c>
      <c r="AR610" s="419" t="str">
        <f t="shared" si="288"/>
        <v xml:space="preserve"> </v>
      </c>
      <c r="AS610" s="419" t="str">
        <f t="shared" si="289"/>
        <v xml:space="preserve"> </v>
      </c>
      <c r="AT610" s="419" t="str">
        <f t="shared" si="290"/>
        <v xml:space="preserve"> </v>
      </c>
      <c r="AU610" s="419" t="str">
        <f t="shared" si="291"/>
        <v xml:space="preserve"> </v>
      </c>
      <c r="AV610" s="420" t="str">
        <f t="shared" si="292"/>
        <v xml:space="preserve"> </v>
      </c>
      <c r="AW610" s="447" t="str">
        <f t="shared" si="293"/>
        <v/>
      </c>
      <c r="AX610" s="422" t="str">
        <f t="shared" si="294"/>
        <v/>
      </c>
      <c r="AY610" s="448" t="str">
        <f t="shared" si="295"/>
        <v/>
      </c>
      <c r="AZ610" s="449" t="str">
        <f t="shared" si="296"/>
        <v/>
      </c>
      <c r="BA610" s="450" t="str">
        <f t="shared" si="297"/>
        <v/>
      </c>
      <c r="BB610" s="451" t="str">
        <f t="shared" si="298"/>
        <v/>
      </c>
      <c r="BC610" s="452" t="str">
        <f t="shared" si="299"/>
        <v/>
      </c>
      <c r="BD610" s="451" t="str">
        <f t="shared" si="300"/>
        <v/>
      </c>
      <c r="BE610" s="453" t="str">
        <f t="shared" si="301"/>
        <v/>
      </c>
      <c r="BF610" s="451" t="str">
        <f t="shared" si="302"/>
        <v/>
      </c>
      <c r="BG610" s="452" t="str">
        <f t="shared" si="303"/>
        <v/>
      </c>
      <c r="BH610" s="454" t="str">
        <f t="shared" si="304"/>
        <v/>
      </c>
      <c r="BI610" s="431"/>
      <c r="BR610" s="36"/>
      <c r="BS610" s="36"/>
      <c r="BT610" s="36"/>
      <c r="BU610" s="36"/>
      <c r="BV610" s="36"/>
      <c r="BW610" s="36"/>
      <c r="BX610" s="36"/>
      <c r="BY610" s="36"/>
      <c r="BZ610" s="36"/>
      <c r="CA610" s="36"/>
      <c r="CB610" s="36"/>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c r="CY610" s="36"/>
      <c r="CZ610" s="36"/>
      <c r="DA610" s="36"/>
      <c r="DB610" s="36"/>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row>
    <row r="611" spans="1:140" ht="18.75" x14ac:dyDescent="0.3">
      <c r="A611" s="477"/>
      <c r="B611" s="478"/>
      <c r="C611" s="479">
        <v>598</v>
      </c>
      <c r="D611" s="480"/>
      <c r="E611" s="500"/>
      <c r="F611" s="481"/>
      <c r="G611" s="462"/>
      <c r="H611" s="463"/>
      <c r="I611" s="501"/>
      <c r="J611" s="497"/>
      <c r="K611" s="465"/>
      <c r="L611" s="466"/>
      <c r="M611" s="439"/>
      <c r="N611" s="399" t="str">
        <f t="shared" si="305"/>
        <v/>
      </c>
      <c r="O611" s="484"/>
      <c r="P611" s="484"/>
      <c r="Q611" s="484"/>
      <c r="R611" s="484"/>
      <c r="S611" s="484"/>
      <c r="T611" s="466"/>
      <c r="U611" s="485"/>
      <c r="V611" s="494"/>
      <c r="W611" s="495"/>
      <c r="X611" s="496"/>
      <c r="Y611" s="404">
        <f t="shared" si="274"/>
        <v>0</v>
      </c>
      <c r="Z611" s="405">
        <f t="shared" si="275"/>
        <v>0</v>
      </c>
      <c r="AA611" s="486"/>
      <c r="AB611" s="442">
        <f t="shared" si="276"/>
        <v>0</v>
      </c>
      <c r="AC611" s="487"/>
      <c r="AD611" s="409" t="str">
        <f t="shared" si="277"/>
        <v/>
      </c>
      <c r="AE611" s="410">
        <f t="shared" si="278"/>
        <v>0</v>
      </c>
      <c r="AF611" s="507"/>
      <c r="AG611" s="505"/>
      <c r="AH611" s="489"/>
      <c r="AI611" s="413">
        <f t="shared" si="279"/>
        <v>0</v>
      </c>
      <c r="AJ611" s="414">
        <f t="shared" si="280"/>
        <v>0</v>
      </c>
      <c r="AK611" s="415">
        <f t="shared" si="281"/>
        <v>0</v>
      </c>
      <c r="AL611" s="416">
        <f t="shared" si="282"/>
        <v>0</v>
      </c>
      <c r="AM611" s="416">
        <f t="shared" si="283"/>
        <v>0</v>
      </c>
      <c r="AN611" s="416">
        <f t="shared" si="284"/>
        <v>0</v>
      </c>
      <c r="AO611" s="416">
        <f t="shared" si="285"/>
        <v>0</v>
      </c>
      <c r="AP611" s="476" t="str">
        <f t="shared" si="286"/>
        <v xml:space="preserve"> </v>
      </c>
      <c r="AQ611" s="419" t="str">
        <f t="shared" si="287"/>
        <v xml:space="preserve"> </v>
      </c>
      <c r="AR611" s="419" t="str">
        <f t="shared" si="288"/>
        <v xml:space="preserve"> </v>
      </c>
      <c r="AS611" s="419" t="str">
        <f t="shared" si="289"/>
        <v xml:space="preserve"> </v>
      </c>
      <c r="AT611" s="419" t="str">
        <f t="shared" si="290"/>
        <v xml:space="preserve"> </v>
      </c>
      <c r="AU611" s="419" t="str">
        <f t="shared" si="291"/>
        <v xml:space="preserve"> </v>
      </c>
      <c r="AV611" s="420" t="str">
        <f t="shared" si="292"/>
        <v xml:space="preserve"> </v>
      </c>
      <c r="AW611" s="447" t="str">
        <f t="shared" si="293"/>
        <v/>
      </c>
      <c r="AX611" s="422" t="str">
        <f t="shared" si="294"/>
        <v/>
      </c>
      <c r="AY611" s="448" t="str">
        <f t="shared" si="295"/>
        <v/>
      </c>
      <c r="AZ611" s="449" t="str">
        <f t="shared" si="296"/>
        <v/>
      </c>
      <c r="BA611" s="450" t="str">
        <f t="shared" si="297"/>
        <v/>
      </c>
      <c r="BB611" s="451" t="str">
        <f t="shared" si="298"/>
        <v/>
      </c>
      <c r="BC611" s="452" t="str">
        <f t="shared" si="299"/>
        <v/>
      </c>
      <c r="BD611" s="451" t="str">
        <f t="shared" si="300"/>
        <v/>
      </c>
      <c r="BE611" s="453" t="str">
        <f t="shared" si="301"/>
        <v/>
      </c>
      <c r="BF611" s="451" t="str">
        <f t="shared" si="302"/>
        <v/>
      </c>
      <c r="BG611" s="452" t="str">
        <f t="shared" si="303"/>
        <v/>
      </c>
      <c r="BH611" s="454" t="str">
        <f t="shared" si="304"/>
        <v/>
      </c>
      <c r="BI611" s="431"/>
    </row>
    <row r="612" spans="1:140" ht="18.75" x14ac:dyDescent="0.3">
      <c r="A612" s="477"/>
      <c r="B612" s="478"/>
      <c r="C612" s="469">
        <v>599</v>
      </c>
      <c r="D612" s="517"/>
      <c r="E612" s="530"/>
      <c r="F612" s="481"/>
      <c r="G612" s="518"/>
      <c r="H612" s="510"/>
      <c r="I612" s="511"/>
      <c r="J612" s="512"/>
      <c r="K612" s="513"/>
      <c r="L612" s="514"/>
      <c r="M612" s="519"/>
      <c r="N612" s="399" t="str">
        <f t="shared" si="305"/>
        <v/>
      </c>
      <c r="O612" s="484"/>
      <c r="P612" s="484"/>
      <c r="Q612" s="484"/>
      <c r="R612" s="484"/>
      <c r="S612" s="484"/>
      <c r="T612" s="514"/>
      <c r="U612" s="520"/>
      <c r="V612" s="494"/>
      <c r="W612" s="521"/>
      <c r="X612" s="495"/>
      <c r="Y612" s="404">
        <f t="shared" si="274"/>
        <v>0</v>
      </c>
      <c r="Z612" s="405">
        <f t="shared" si="275"/>
        <v>0</v>
      </c>
      <c r="AA612" s="522"/>
      <c r="AB612" s="442">
        <f t="shared" si="276"/>
        <v>0</v>
      </c>
      <c r="AC612" s="487"/>
      <c r="AD612" s="409" t="str">
        <f t="shared" si="277"/>
        <v/>
      </c>
      <c r="AE612" s="410">
        <f t="shared" si="278"/>
        <v>0</v>
      </c>
      <c r="AF612" s="523"/>
      <c r="AG612" s="524"/>
      <c r="AH612" s="507"/>
      <c r="AI612" s="413">
        <f t="shared" si="279"/>
        <v>0</v>
      </c>
      <c r="AJ612" s="414">
        <f t="shared" si="280"/>
        <v>0</v>
      </c>
      <c r="AK612" s="415">
        <f t="shared" si="281"/>
        <v>0</v>
      </c>
      <c r="AL612" s="416">
        <f t="shared" si="282"/>
        <v>0</v>
      </c>
      <c r="AM612" s="416">
        <f t="shared" si="283"/>
        <v>0</v>
      </c>
      <c r="AN612" s="416">
        <f t="shared" si="284"/>
        <v>0</v>
      </c>
      <c r="AO612" s="416">
        <f t="shared" si="285"/>
        <v>0</v>
      </c>
      <c r="AP612" s="476" t="str">
        <f t="shared" si="286"/>
        <v xml:space="preserve"> </v>
      </c>
      <c r="AQ612" s="419" t="str">
        <f t="shared" si="287"/>
        <v xml:space="preserve"> </v>
      </c>
      <c r="AR612" s="419" t="str">
        <f t="shared" si="288"/>
        <v xml:space="preserve"> </v>
      </c>
      <c r="AS612" s="419" t="str">
        <f t="shared" si="289"/>
        <v xml:space="preserve"> </v>
      </c>
      <c r="AT612" s="419" t="str">
        <f t="shared" si="290"/>
        <v xml:space="preserve"> </v>
      </c>
      <c r="AU612" s="419" t="str">
        <f t="shared" si="291"/>
        <v xml:space="preserve"> </v>
      </c>
      <c r="AV612" s="420" t="str">
        <f t="shared" si="292"/>
        <v xml:space="preserve"> </v>
      </c>
      <c r="AW612" s="447" t="str">
        <f t="shared" si="293"/>
        <v/>
      </c>
      <c r="AX612" s="422" t="str">
        <f t="shared" si="294"/>
        <v/>
      </c>
      <c r="AY612" s="448" t="str">
        <f t="shared" si="295"/>
        <v/>
      </c>
      <c r="AZ612" s="449" t="str">
        <f t="shared" si="296"/>
        <v/>
      </c>
      <c r="BA612" s="450" t="str">
        <f t="shared" si="297"/>
        <v/>
      </c>
      <c r="BB612" s="451" t="str">
        <f t="shared" si="298"/>
        <v/>
      </c>
      <c r="BC612" s="452" t="str">
        <f t="shared" si="299"/>
        <v/>
      </c>
      <c r="BD612" s="451" t="str">
        <f t="shared" si="300"/>
        <v/>
      </c>
      <c r="BE612" s="453" t="str">
        <f t="shared" si="301"/>
        <v/>
      </c>
      <c r="BF612" s="451" t="str">
        <f t="shared" si="302"/>
        <v/>
      </c>
      <c r="BG612" s="452" t="str">
        <f t="shared" si="303"/>
        <v/>
      </c>
      <c r="BH612" s="454" t="str">
        <f t="shared" si="304"/>
        <v/>
      </c>
      <c r="BI612" s="431"/>
    </row>
    <row r="613" spans="1:140" s="535" customFormat="1" ht="18.75" x14ac:dyDescent="0.3">
      <c r="A613" s="477"/>
      <c r="B613" s="478"/>
      <c r="C613" s="469">
        <v>600</v>
      </c>
      <c r="D613" s="480"/>
      <c r="E613" s="531"/>
      <c r="F613" s="481"/>
      <c r="G613" s="462"/>
      <c r="H613" s="525"/>
      <c r="I613" s="501"/>
      <c r="J613" s="497"/>
      <c r="K613" s="465"/>
      <c r="L613" s="466"/>
      <c r="M613" s="439"/>
      <c r="N613" s="399" t="str">
        <f t="shared" si="305"/>
        <v/>
      </c>
      <c r="O613" s="484"/>
      <c r="P613" s="484"/>
      <c r="Q613" s="484"/>
      <c r="R613" s="484"/>
      <c r="S613" s="484"/>
      <c r="T613" s="484"/>
      <c r="U613" s="466"/>
      <c r="V613" s="494"/>
      <c r="W613" s="495"/>
      <c r="X613" s="495"/>
      <c r="Y613" s="404">
        <f t="shared" si="274"/>
        <v>0</v>
      </c>
      <c r="Z613" s="405">
        <f t="shared" si="275"/>
        <v>0</v>
      </c>
      <c r="AA613" s="486"/>
      <c r="AB613" s="442">
        <f t="shared" si="276"/>
        <v>0</v>
      </c>
      <c r="AC613" s="487"/>
      <c r="AD613" s="409" t="str">
        <f t="shared" si="277"/>
        <v/>
      </c>
      <c r="AE613" s="410">
        <f t="shared" si="278"/>
        <v>0</v>
      </c>
      <c r="AF613" s="507"/>
      <c r="AG613" s="526"/>
      <c r="AH613" s="507"/>
      <c r="AI613" s="413">
        <f t="shared" si="279"/>
        <v>0</v>
      </c>
      <c r="AJ613" s="414">
        <f t="shared" si="280"/>
        <v>0</v>
      </c>
      <c r="AK613" s="415">
        <f t="shared" si="281"/>
        <v>0</v>
      </c>
      <c r="AL613" s="416">
        <f t="shared" si="282"/>
        <v>0</v>
      </c>
      <c r="AM613" s="416">
        <f t="shared" si="283"/>
        <v>0</v>
      </c>
      <c r="AN613" s="416">
        <f t="shared" si="284"/>
        <v>0</v>
      </c>
      <c r="AO613" s="416">
        <f t="shared" si="285"/>
        <v>0</v>
      </c>
      <c r="AP613" s="476" t="str">
        <f t="shared" si="286"/>
        <v xml:space="preserve"> </v>
      </c>
      <c r="AQ613" s="419" t="str">
        <f t="shared" si="287"/>
        <v xml:space="preserve"> </v>
      </c>
      <c r="AR613" s="419" t="str">
        <f t="shared" si="288"/>
        <v xml:space="preserve"> </v>
      </c>
      <c r="AS613" s="419" t="str">
        <f t="shared" si="289"/>
        <v xml:space="preserve"> </v>
      </c>
      <c r="AT613" s="419" t="str">
        <f t="shared" si="290"/>
        <v xml:space="preserve"> </v>
      </c>
      <c r="AU613" s="419" t="str">
        <f t="shared" si="291"/>
        <v xml:space="preserve"> </v>
      </c>
      <c r="AV613" s="420" t="str">
        <f t="shared" si="292"/>
        <v xml:space="preserve"> </v>
      </c>
      <c r="AW613" s="447" t="str">
        <f t="shared" si="293"/>
        <v/>
      </c>
      <c r="AX613" s="422" t="str">
        <f t="shared" si="294"/>
        <v/>
      </c>
      <c r="AY613" s="448" t="str">
        <f t="shared" si="295"/>
        <v/>
      </c>
      <c r="AZ613" s="449" t="str">
        <f t="shared" si="296"/>
        <v/>
      </c>
      <c r="BA613" s="450" t="str">
        <f t="shared" si="297"/>
        <v/>
      </c>
      <c r="BB613" s="451" t="str">
        <f t="shared" si="298"/>
        <v/>
      </c>
      <c r="BC613" s="452" t="str">
        <f t="shared" si="299"/>
        <v/>
      </c>
      <c r="BD613" s="451" t="str">
        <f t="shared" si="300"/>
        <v/>
      </c>
      <c r="BE613" s="453" t="str">
        <f t="shared" si="301"/>
        <v/>
      </c>
      <c r="BF613" s="451" t="str">
        <f t="shared" si="302"/>
        <v/>
      </c>
      <c r="BG613" s="452" t="str">
        <f t="shared" si="303"/>
        <v/>
      </c>
      <c r="BH613" s="454" t="str">
        <f t="shared" si="304"/>
        <v/>
      </c>
      <c r="BI613" s="539"/>
      <c r="BJ613" s="354"/>
      <c r="BK613" s="354"/>
      <c r="BL613" s="354"/>
      <c r="BM613" s="354"/>
      <c r="BN613" s="354"/>
      <c r="BO613" s="354"/>
      <c r="BP613" s="354"/>
      <c r="BQ613" s="354"/>
      <c r="BR613" s="354"/>
      <c r="BS613" s="354"/>
      <c r="BT613" s="354"/>
      <c r="BU613" s="354"/>
      <c r="BV613" s="354"/>
      <c r="BW613" s="354"/>
      <c r="BX613" s="354"/>
      <c r="BY613" s="354"/>
      <c r="BZ613" s="354"/>
      <c r="CA613" s="354"/>
      <c r="CB613" s="354"/>
      <c r="CC613" s="354"/>
      <c r="CD613" s="354"/>
      <c r="CE613" s="354"/>
      <c r="CF613" s="354"/>
      <c r="CG613" s="354"/>
      <c r="CH613" s="354"/>
      <c r="CI613" s="352"/>
      <c r="CJ613" s="352"/>
      <c r="CK613" s="352"/>
      <c r="CL613" s="352"/>
      <c r="CM613" s="352"/>
      <c r="CN613" s="352"/>
      <c r="CO613" s="352"/>
      <c r="CP613" s="352"/>
      <c r="CQ613" s="352"/>
      <c r="CR613" s="352"/>
      <c r="CS613" s="352"/>
      <c r="CT613" s="352"/>
      <c r="CU613" s="352"/>
      <c r="CV613" s="352"/>
      <c r="CW613" s="352"/>
      <c r="CX613" s="352"/>
      <c r="CY613" s="352"/>
      <c r="CZ613" s="352"/>
      <c r="DA613" s="352"/>
      <c r="DB613" s="352"/>
      <c r="DC613" s="352"/>
      <c r="DD613" s="352"/>
      <c r="DE613" s="352"/>
      <c r="DF613" s="352"/>
      <c r="DG613" s="352"/>
      <c r="DH613" s="352"/>
      <c r="DI613" s="352"/>
      <c r="DJ613" s="352"/>
      <c r="DK613" s="352"/>
      <c r="DL613" s="352"/>
      <c r="DM613" s="352"/>
      <c r="DN613" s="352"/>
      <c r="DO613" s="352"/>
      <c r="DP613" s="352"/>
      <c r="DQ613" s="352"/>
      <c r="DR613" s="352"/>
      <c r="DS613" s="352"/>
      <c r="DT613" s="352"/>
      <c r="DU613" s="352"/>
      <c r="DV613" s="352"/>
      <c r="DW613" s="352"/>
      <c r="DX613" s="352"/>
      <c r="DY613" s="352"/>
      <c r="DZ613" s="352"/>
      <c r="EA613" s="352"/>
      <c r="EB613" s="352"/>
      <c r="EC613" s="352"/>
      <c r="ED613" s="352"/>
      <c r="EE613" s="352"/>
      <c r="EF613" s="352"/>
      <c r="EG613" s="352"/>
      <c r="EH613" s="352"/>
      <c r="EI613" s="352"/>
      <c r="EJ613" s="352"/>
    </row>
    <row r="614" spans="1:140" ht="18.75" x14ac:dyDescent="0.3">
      <c r="A614" s="386"/>
      <c r="B614" s="387"/>
      <c r="C614" s="469">
        <v>601</v>
      </c>
      <c r="D614" s="470"/>
      <c r="E614" s="532"/>
      <c r="F614" s="391"/>
      <c r="G614" s="392"/>
      <c r="H614" s="393"/>
      <c r="I614" s="394"/>
      <c r="J614" s="395"/>
      <c r="K614" s="396"/>
      <c r="L614" s="397"/>
      <c r="M614" s="439"/>
      <c r="N614" s="399" t="str">
        <f t="shared" si="305"/>
        <v/>
      </c>
      <c r="O614" s="400"/>
      <c r="P614" s="473"/>
      <c r="Q614" s="473"/>
      <c r="R614" s="473"/>
      <c r="S614" s="473"/>
      <c r="T614" s="473"/>
      <c r="U614" s="474"/>
      <c r="V614" s="441"/>
      <c r="W614" s="403"/>
      <c r="X614" s="403"/>
      <c r="Y614" s="404">
        <f t="shared" ref="Y614:Y677" si="306">V614+W614+X614</f>
        <v>0</v>
      </c>
      <c r="Z614" s="405">
        <f t="shared" ref="Z614:Z677" si="307">IF((F614="x"),0,((V614*10)+(W614*20)))</f>
        <v>0</v>
      </c>
      <c r="AA614" s="486"/>
      <c r="AB614" s="442">
        <f t="shared" ref="AB614:AB677" si="308">IF(AND(Z614&gt;=0,F614="x"),0,IF(AND(Z614&gt;0,AC614="x"),0,IF(Z614&gt;0,0-30,0)))</f>
        <v>0</v>
      </c>
      <c r="AC614" s="487"/>
      <c r="AD614" s="409" t="str">
        <f t="shared" ref="AD614:AD677" si="309">IF(F614="x",(0-((V614*10)+(W614*20))),"")</f>
        <v/>
      </c>
      <c r="AE614" s="410">
        <f t="shared" ref="AE614:AE677" si="310">IF(AND(Z614&gt;0,F614="x"),0,IF(AND(Z614&gt;0,AC614="x"),Z614-60,IF(AND(Z614&gt;0,AB614=-30),Z614+AB614,0)))</f>
        <v>0</v>
      </c>
      <c r="AF614" s="507"/>
      <c r="AG614" s="505"/>
      <c r="AH614" s="489"/>
      <c r="AI614" s="413">
        <f t="shared" ref="AI614:AI677" si="311">IF(AE614&lt;=0,AG614,AE614+AG614)</f>
        <v>0</v>
      </c>
      <c r="AJ614" s="414">
        <f t="shared" ref="AJ614:AJ677" si="312">(X614*20)+Z614+AA614+AF614</f>
        <v>0</v>
      </c>
      <c r="AK614" s="415">
        <f t="shared" ref="AK614:AK677" si="313">AJ614-AH614</f>
        <v>0</v>
      </c>
      <c r="AL614" s="416">
        <f t="shared" ref="AL614:AL677" si="314">IF(K614="x",AH614,0)</f>
        <v>0</v>
      </c>
      <c r="AM614" s="416">
        <f t="shared" ref="AM614:AM677" si="315">IF(K614="x",AI614,0)</f>
        <v>0</v>
      </c>
      <c r="AN614" s="416">
        <f t="shared" ref="AN614:AN677" si="316">IF(K614="x",AJ614,0)</f>
        <v>0</v>
      </c>
      <c r="AO614" s="416">
        <f t="shared" ref="AO614:AO677" si="317">IF(K614="x",AK614,0)</f>
        <v>0</v>
      </c>
      <c r="AP614" s="476" t="str">
        <f t="shared" ref="AP614:AP677" si="318">IF(AND(AH614&gt;0,AH614&lt;5),AH614," ")</f>
        <v xml:space="preserve"> </v>
      </c>
      <c r="AQ614" s="419" t="str">
        <f t="shared" ref="AQ614:AQ677" si="319">IF(AND(AH614&gt;4.99,AH614&lt;50),AH614," ")</f>
        <v xml:space="preserve"> </v>
      </c>
      <c r="AR614" s="419" t="str">
        <f t="shared" ref="AR614:AR677" si="320">IF(AND(AH614&gt;49.99,AH614&lt;100),AH614," ")</f>
        <v xml:space="preserve"> </v>
      </c>
      <c r="AS614" s="419" t="str">
        <f t="shared" ref="AS614:AS677" si="321">IF(AND(AH614&gt;99.99,AH614&lt;500),AH614," ")</f>
        <v xml:space="preserve"> </v>
      </c>
      <c r="AT614" s="419" t="str">
        <f t="shared" ref="AT614:AT677" si="322">IF(AND(AH614&gt;499.99,AH614&lt;1000),AH614," ")</f>
        <v xml:space="preserve"> </v>
      </c>
      <c r="AU614" s="419" t="str">
        <f t="shared" ref="AU614:AU677" si="323">IF(AND(AH614&gt;999.99,AH614&lt;10000),AH614," ")</f>
        <v xml:space="preserve"> </v>
      </c>
      <c r="AV614" s="420" t="str">
        <f t="shared" ref="AV614:AV677" si="324">IF(AH614&gt;=10000,AH614," ")</f>
        <v xml:space="preserve"> </v>
      </c>
      <c r="AW614" s="447" t="str">
        <f t="shared" ref="AW614:AW677" si="325">IF(N614&gt;0,N614,"")</f>
        <v/>
      </c>
      <c r="AX614" s="422" t="str">
        <f t="shared" ref="AX614:AX677" si="326">IF(AND(K614="x",AW614&gt;0),AW614,"")</f>
        <v/>
      </c>
      <c r="AY614" s="448" t="str">
        <f t="shared" ref="AY614:AY677" si="327">IF(OR(K614="x",F614="x",AW614&lt;=0),"",AW614)</f>
        <v/>
      </c>
      <c r="AZ614" s="449" t="str">
        <f t="shared" ref="AZ614:AZ677" si="328">IF(AND(F614="x",AW614&gt;0),AW614,"")</f>
        <v/>
      </c>
      <c r="BA614" s="450" t="str">
        <f t="shared" ref="BA614:BA677" si="329">IF(V614&gt;0,V614,"")</f>
        <v/>
      </c>
      <c r="BB614" s="451" t="str">
        <f t="shared" ref="BB614:BB677" si="330">IF(AND(K614="x",BA614&gt;0),BA614,"")</f>
        <v/>
      </c>
      <c r="BC614" s="452" t="str">
        <f t="shared" ref="BC614:BC677" si="331">IF(OR(K614="x",F614="X",BA614&lt;=0),"",BA614)</f>
        <v/>
      </c>
      <c r="BD614" s="451" t="str">
        <f t="shared" ref="BD614:BD677" si="332">IF(AND(F614="x",BA614&gt;0),BA614,"")</f>
        <v/>
      </c>
      <c r="BE614" s="453" t="str">
        <f t="shared" ref="BE614:BE677" si="333">IF(W614&gt;0,W614,"")</f>
        <v/>
      </c>
      <c r="BF614" s="451" t="str">
        <f t="shared" ref="BF614:BF677" si="334">IF(AND(K614="x",BE614&gt;0),BE614,"")</f>
        <v/>
      </c>
      <c r="BG614" s="452" t="str">
        <f t="shared" ref="BG614:BG677" si="335">IF(OR(K614="x",F614="x",BE614&lt;=0),"",BE614)</f>
        <v/>
      </c>
      <c r="BH614" s="454" t="str">
        <f t="shared" ref="BH614:BH677" si="336">IF(AND(F614="x",BE614&gt;0),BE614,"")</f>
        <v/>
      </c>
      <c r="BI614" s="431"/>
    </row>
    <row r="615" spans="1:140" ht="18.75" x14ac:dyDescent="0.3">
      <c r="A615" s="386"/>
      <c r="B615" s="387"/>
      <c r="C615" s="469">
        <v>602</v>
      </c>
      <c r="D615" s="470"/>
      <c r="E615" s="533"/>
      <c r="F615" s="391"/>
      <c r="G615" s="392"/>
      <c r="H615" s="493"/>
      <c r="I615" s="394"/>
      <c r="J615" s="395"/>
      <c r="K615" s="396"/>
      <c r="L615" s="397"/>
      <c r="M615" s="398"/>
      <c r="N615" s="399" t="str">
        <f t="shared" si="305"/>
        <v/>
      </c>
      <c r="O615" s="473"/>
      <c r="P615" s="473"/>
      <c r="Q615" s="473"/>
      <c r="R615" s="473"/>
      <c r="S615" s="473"/>
      <c r="T615" s="474"/>
      <c r="U615" s="475"/>
      <c r="V615" s="441"/>
      <c r="W615" s="403"/>
      <c r="X615" s="403"/>
      <c r="Y615" s="404">
        <f t="shared" si="306"/>
        <v>0</v>
      </c>
      <c r="Z615" s="405">
        <f t="shared" si="307"/>
        <v>0</v>
      </c>
      <c r="AA615" s="406"/>
      <c r="AB615" s="442">
        <f t="shared" si="308"/>
        <v>0</v>
      </c>
      <c r="AC615" s="443"/>
      <c r="AD615" s="409" t="str">
        <f t="shared" si="309"/>
        <v/>
      </c>
      <c r="AE615" s="410">
        <f t="shared" si="310"/>
        <v>0</v>
      </c>
      <c r="AF615" s="411"/>
      <c r="AG615" s="444"/>
      <c r="AH615" s="445"/>
      <c r="AI615" s="413">
        <f t="shared" si="311"/>
        <v>0</v>
      </c>
      <c r="AJ615" s="414">
        <f t="shared" si="312"/>
        <v>0</v>
      </c>
      <c r="AK615" s="415">
        <f t="shared" si="313"/>
        <v>0</v>
      </c>
      <c r="AL615" s="416">
        <f t="shared" si="314"/>
        <v>0</v>
      </c>
      <c r="AM615" s="416">
        <f t="shared" si="315"/>
        <v>0</v>
      </c>
      <c r="AN615" s="416">
        <f t="shared" si="316"/>
        <v>0</v>
      </c>
      <c r="AO615" s="416">
        <f t="shared" si="317"/>
        <v>0</v>
      </c>
      <c r="AP615" s="476" t="str">
        <f t="shared" si="318"/>
        <v xml:space="preserve"> </v>
      </c>
      <c r="AQ615" s="419" t="str">
        <f t="shared" si="319"/>
        <v xml:space="preserve"> </v>
      </c>
      <c r="AR615" s="419" t="str">
        <f t="shared" si="320"/>
        <v xml:space="preserve"> </v>
      </c>
      <c r="AS615" s="419" t="str">
        <f t="shared" si="321"/>
        <v xml:space="preserve"> </v>
      </c>
      <c r="AT615" s="419" t="str">
        <f t="shared" si="322"/>
        <v xml:space="preserve"> </v>
      </c>
      <c r="AU615" s="419" t="str">
        <f t="shared" si="323"/>
        <v xml:space="preserve"> </v>
      </c>
      <c r="AV615" s="420" t="str">
        <f t="shared" si="324"/>
        <v xml:space="preserve"> </v>
      </c>
      <c r="AW615" s="447" t="str">
        <f t="shared" si="325"/>
        <v/>
      </c>
      <c r="AX615" s="422" t="str">
        <f t="shared" si="326"/>
        <v/>
      </c>
      <c r="AY615" s="448" t="str">
        <f t="shared" si="327"/>
        <v/>
      </c>
      <c r="AZ615" s="449" t="str">
        <f t="shared" si="328"/>
        <v/>
      </c>
      <c r="BA615" s="450" t="str">
        <f t="shared" si="329"/>
        <v/>
      </c>
      <c r="BB615" s="451" t="str">
        <f t="shared" si="330"/>
        <v/>
      </c>
      <c r="BC615" s="452" t="str">
        <f t="shared" si="331"/>
        <v/>
      </c>
      <c r="BD615" s="451" t="str">
        <f t="shared" si="332"/>
        <v/>
      </c>
      <c r="BE615" s="453" t="str">
        <f t="shared" si="333"/>
        <v/>
      </c>
      <c r="BF615" s="451" t="str">
        <f t="shared" si="334"/>
        <v/>
      </c>
      <c r="BG615" s="452" t="str">
        <f t="shared" si="335"/>
        <v/>
      </c>
      <c r="BH615" s="454" t="str">
        <f t="shared" si="336"/>
        <v/>
      </c>
      <c r="BI615" s="431"/>
    </row>
    <row r="616" spans="1:140" ht="18.75" x14ac:dyDescent="0.3">
      <c r="A616" s="386"/>
      <c r="B616" s="387"/>
      <c r="C616" s="469">
        <v>603</v>
      </c>
      <c r="D616" s="470"/>
      <c r="E616" s="533"/>
      <c r="F616" s="391"/>
      <c r="G616" s="462"/>
      <c r="H616" s="463"/>
      <c r="I616" s="501"/>
      <c r="J616" s="497"/>
      <c r="K616" s="465"/>
      <c r="L616" s="466"/>
      <c r="M616" s="439"/>
      <c r="N616" s="399" t="str">
        <f t="shared" si="305"/>
        <v/>
      </c>
      <c r="O616" s="473"/>
      <c r="P616" s="473"/>
      <c r="Q616" s="473"/>
      <c r="R616" s="473"/>
      <c r="S616" s="473"/>
      <c r="T616" s="474"/>
      <c r="U616" s="475"/>
      <c r="V616" s="441"/>
      <c r="W616" s="403"/>
      <c r="X616" s="403"/>
      <c r="Y616" s="404">
        <f t="shared" si="306"/>
        <v>0</v>
      </c>
      <c r="Z616" s="405">
        <f t="shared" si="307"/>
        <v>0</v>
      </c>
      <c r="AA616" s="406"/>
      <c r="AB616" s="442">
        <f t="shared" si="308"/>
        <v>0</v>
      </c>
      <c r="AC616" s="443"/>
      <c r="AD616" s="409" t="str">
        <f t="shared" si="309"/>
        <v/>
      </c>
      <c r="AE616" s="410">
        <f t="shared" si="310"/>
        <v>0</v>
      </c>
      <c r="AF616" s="411"/>
      <c r="AG616" s="444"/>
      <c r="AH616" s="445"/>
      <c r="AI616" s="413">
        <f t="shared" si="311"/>
        <v>0</v>
      </c>
      <c r="AJ616" s="414">
        <f t="shared" si="312"/>
        <v>0</v>
      </c>
      <c r="AK616" s="415">
        <f t="shared" si="313"/>
        <v>0</v>
      </c>
      <c r="AL616" s="416">
        <f t="shared" si="314"/>
        <v>0</v>
      </c>
      <c r="AM616" s="416">
        <f t="shared" si="315"/>
        <v>0</v>
      </c>
      <c r="AN616" s="416">
        <f t="shared" si="316"/>
        <v>0</v>
      </c>
      <c r="AO616" s="416">
        <f t="shared" si="317"/>
        <v>0</v>
      </c>
      <c r="AP616" s="476" t="str">
        <f t="shared" si="318"/>
        <v xml:space="preserve"> </v>
      </c>
      <c r="AQ616" s="419" t="str">
        <f t="shared" si="319"/>
        <v xml:space="preserve"> </v>
      </c>
      <c r="AR616" s="419" t="str">
        <f t="shared" si="320"/>
        <v xml:space="preserve"> </v>
      </c>
      <c r="AS616" s="419" t="str">
        <f t="shared" si="321"/>
        <v xml:space="preserve"> </v>
      </c>
      <c r="AT616" s="419" t="str">
        <f t="shared" si="322"/>
        <v xml:space="preserve"> </v>
      </c>
      <c r="AU616" s="419" t="str">
        <f t="shared" si="323"/>
        <v xml:space="preserve"> </v>
      </c>
      <c r="AV616" s="420" t="str">
        <f t="shared" si="324"/>
        <v xml:space="preserve"> </v>
      </c>
      <c r="AW616" s="447" t="str">
        <f t="shared" si="325"/>
        <v/>
      </c>
      <c r="AX616" s="422" t="str">
        <f t="shared" si="326"/>
        <v/>
      </c>
      <c r="AY616" s="448" t="str">
        <f t="shared" si="327"/>
        <v/>
      </c>
      <c r="AZ616" s="449" t="str">
        <f t="shared" si="328"/>
        <v/>
      </c>
      <c r="BA616" s="450" t="str">
        <f t="shared" si="329"/>
        <v/>
      </c>
      <c r="BB616" s="451" t="str">
        <f t="shared" si="330"/>
        <v/>
      </c>
      <c r="BC616" s="452" t="str">
        <f t="shared" si="331"/>
        <v/>
      </c>
      <c r="BD616" s="451" t="str">
        <f t="shared" si="332"/>
        <v/>
      </c>
      <c r="BE616" s="453" t="str">
        <f t="shared" si="333"/>
        <v/>
      </c>
      <c r="BF616" s="451" t="str">
        <f t="shared" si="334"/>
        <v/>
      </c>
      <c r="BG616" s="452" t="str">
        <f t="shared" si="335"/>
        <v/>
      </c>
      <c r="BH616" s="454" t="str">
        <f t="shared" si="336"/>
        <v/>
      </c>
      <c r="BI616" s="431"/>
    </row>
    <row r="617" spans="1:140" ht="18.75" x14ac:dyDescent="0.3">
      <c r="A617" s="386"/>
      <c r="B617" s="387"/>
      <c r="C617" s="469">
        <v>604</v>
      </c>
      <c r="D617" s="470"/>
      <c r="E617" s="533"/>
      <c r="F617" s="391"/>
      <c r="G617" s="462"/>
      <c r="H617" s="463"/>
      <c r="I617" s="501"/>
      <c r="J617" s="497"/>
      <c r="K617" s="465"/>
      <c r="L617" s="466"/>
      <c r="M617" s="439"/>
      <c r="N617" s="399" t="str">
        <f t="shared" si="305"/>
        <v/>
      </c>
      <c r="O617" s="473"/>
      <c r="P617" s="473"/>
      <c r="Q617" s="473"/>
      <c r="R617" s="473"/>
      <c r="S617" s="473"/>
      <c r="T617" s="474"/>
      <c r="U617" s="475"/>
      <c r="V617" s="441"/>
      <c r="W617" s="403"/>
      <c r="X617" s="403"/>
      <c r="Y617" s="404">
        <f t="shared" si="306"/>
        <v>0</v>
      </c>
      <c r="Z617" s="405">
        <f t="shared" si="307"/>
        <v>0</v>
      </c>
      <c r="AA617" s="406"/>
      <c r="AB617" s="442">
        <f t="shared" si="308"/>
        <v>0</v>
      </c>
      <c r="AC617" s="443"/>
      <c r="AD617" s="409" t="str">
        <f t="shared" si="309"/>
        <v/>
      </c>
      <c r="AE617" s="410">
        <f t="shared" si="310"/>
        <v>0</v>
      </c>
      <c r="AF617" s="411"/>
      <c r="AG617" s="444"/>
      <c r="AH617" s="445"/>
      <c r="AI617" s="413">
        <f t="shared" si="311"/>
        <v>0</v>
      </c>
      <c r="AJ617" s="414">
        <f t="shared" si="312"/>
        <v>0</v>
      </c>
      <c r="AK617" s="415">
        <f t="shared" si="313"/>
        <v>0</v>
      </c>
      <c r="AL617" s="416">
        <f t="shared" si="314"/>
        <v>0</v>
      </c>
      <c r="AM617" s="416">
        <f t="shared" si="315"/>
        <v>0</v>
      </c>
      <c r="AN617" s="416">
        <f t="shared" si="316"/>
        <v>0</v>
      </c>
      <c r="AO617" s="416">
        <f t="shared" si="317"/>
        <v>0</v>
      </c>
      <c r="AP617" s="476" t="str">
        <f t="shared" si="318"/>
        <v xml:space="preserve"> </v>
      </c>
      <c r="AQ617" s="419" t="str">
        <f t="shared" si="319"/>
        <v xml:space="preserve"> </v>
      </c>
      <c r="AR617" s="419" t="str">
        <f t="shared" si="320"/>
        <v xml:space="preserve"> </v>
      </c>
      <c r="AS617" s="419" t="str">
        <f t="shared" si="321"/>
        <v xml:space="preserve"> </v>
      </c>
      <c r="AT617" s="419" t="str">
        <f t="shared" si="322"/>
        <v xml:space="preserve"> </v>
      </c>
      <c r="AU617" s="419" t="str">
        <f t="shared" si="323"/>
        <v xml:space="preserve"> </v>
      </c>
      <c r="AV617" s="420" t="str">
        <f t="shared" si="324"/>
        <v xml:space="preserve"> </v>
      </c>
      <c r="AW617" s="447" t="str">
        <f t="shared" si="325"/>
        <v/>
      </c>
      <c r="AX617" s="422" t="str">
        <f t="shared" si="326"/>
        <v/>
      </c>
      <c r="AY617" s="448" t="str">
        <f t="shared" si="327"/>
        <v/>
      </c>
      <c r="AZ617" s="449" t="str">
        <f t="shared" si="328"/>
        <v/>
      </c>
      <c r="BA617" s="450" t="str">
        <f t="shared" si="329"/>
        <v/>
      </c>
      <c r="BB617" s="451" t="str">
        <f t="shared" si="330"/>
        <v/>
      </c>
      <c r="BC617" s="452" t="str">
        <f t="shared" si="331"/>
        <v/>
      </c>
      <c r="BD617" s="451" t="str">
        <f t="shared" si="332"/>
        <v/>
      </c>
      <c r="BE617" s="453" t="str">
        <f t="shared" si="333"/>
        <v/>
      </c>
      <c r="BF617" s="451" t="str">
        <f t="shared" si="334"/>
        <v/>
      </c>
      <c r="BG617" s="452" t="str">
        <f t="shared" si="335"/>
        <v/>
      </c>
      <c r="BH617" s="454" t="str">
        <f t="shared" si="336"/>
        <v/>
      </c>
      <c r="BI617" s="431"/>
    </row>
    <row r="618" spans="1:140" ht="18.75" x14ac:dyDescent="0.3">
      <c r="A618" s="477"/>
      <c r="B618" s="478"/>
      <c r="C618" s="479">
        <v>605</v>
      </c>
      <c r="D618" s="480"/>
      <c r="E618" s="500"/>
      <c r="F618" s="481"/>
      <c r="G618" s="462"/>
      <c r="H618" s="463"/>
      <c r="I618" s="501"/>
      <c r="J618" s="497"/>
      <c r="K618" s="465"/>
      <c r="L618" s="466"/>
      <c r="M618" s="439"/>
      <c r="N618" s="399" t="str">
        <f t="shared" si="305"/>
        <v/>
      </c>
      <c r="O618" s="484"/>
      <c r="P618" s="484"/>
      <c r="Q618" s="484"/>
      <c r="R618" s="484"/>
      <c r="S618" s="484"/>
      <c r="T618" s="466"/>
      <c r="U618" s="485"/>
      <c r="V618" s="441"/>
      <c r="W618" s="403"/>
      <c r="X618" s="403"/>
      <c r="Y618" s="404">
        <f t="shared" si="306"/>
        <v>0</v>
      </c>
      <c r="Z618" s="405">
        <f t="shared" si="307"/>
        <v>0</v>
      </c>
      <c r="AA618" s="486"/>
      <c r="AB618" s="442">
        <f t="shared" si="308"/>
        <v>0</v>
      </c>
      <c r="AC618" s="487"/>
      <c r="AD618" s="409" t="str">
        <f t="shared" si="309"/>
        <v/>
      </c>
      <c r="AE618" s="410">
        <f t="shared" si="310"/>
        <v>0</v>
      </c>
      <c r="AF618" s="507"/>
      <c r="AG618" s="505"/>
      <c r="AH618" s="489"/>
      <c r="AI618" s="413">
        <f t="shared" si="311"/>
        <v>0</v>
      </c>
      <c r="AJ618" s="414">
        <f t="shared" si="312"/>
        <v>0</v>
      </c>
      <c r="AK618" s="415">
        <f t="shared" si="313"/>
        <v>0</v>
      </c>
      <c r="AL618" s="416">
        <f t="shared" si="314"/>
        <v>0</v>
      </c>
      <c r="AM618" s="416">
        <f t="shared" si="315"/>
        <v>0</v>
      </c>
      <c r="AN618" s="416">
        <f t="shared" si="316"/>
        <v>0</v>
      </c>
      <c r="AO618" s="416">
        <f t="shared" si="317"/>
        <v>0</v>
      </c>
      <c r="AP618" s="476" t="str">
        <f t="shared" si="318"/>
        <v xml:space="preserve"> </v>
      </c>
      <c r="AQ618" s="419" t="str">
        <f t="shared" si="319"/>
        <v xml:space="preserve"> </v>
      </c>
      <c r="AR618" s="419" t="str">
        <f t="shared" si="320"/>
        <v xml:space="preserve"> </v>
      </c>
      <c r="AS618" s="419" t="str">
        <f t="shared" si="321"/>
        <v xml:space="preserve"> </v>
      </c>
      <c r="AT618" s="419" t="str">
        <f t="shared" si="322"/>
        <v xml:space="preserve"> </v>
      </c>
      <c r="AU618" s="419" t="str">
        <f t="shared" si="323"/>
        <v xml:space="preserve"> </v>
      </c>
      <c r="AV618" s="420" t="str">
        <f t="shared" si="324"/>
        <v xml:space="preserve"> </v>
      </c>
      <c r="AW618" s="447" t="str">
        <f t="shared" si="325"/>
        <v/>
      </c>
      <c r="AX618" s="422" t="str">
        <f t="shared" si="326"/>
        <v/>
      </c>
      <c r="AY618" s="448" t="str">
        <f t="shared" si="327"/>
        <v/>
      </c>
      <c r="AZ618" s="449" t="str">
        <f t="shared" si="328"/>
        <v/>
      </c>
      <c r="BA618" s="450" t="str">
        <f t="shared" si="329"/>
        <v/>
      </c>
      <c r="BB618" s="451" t="str">
        <f t="shared" si="330"/>
        <v/>
      </c>
      <c r="BC618" s="452" t="str">
        <f t="shared" si="331"/>
        <v/>
      </c>
      <c r="BD618" s="451" t="str">
        <f t="shared" si="332"/>
        <v/>
      </c>
      <c r="BE618" s="453" t="str">
        <f t="shared" si="333"/>
        <v/>
      </c>
      <c r="BF618" s="451" t="str">
        <f t="shared" si="334"/>
        <v/>
      </c>
      <c r="BG618" s="452" t="str">
        <f t="shared" si="335"/>
        <v/>
      </c>
      <c r="BH618" s="454" t="str">
        <f t="shared" si="336"/>
        <v/>
      </c>
      <c r="BI618" s="431"/>
    </row>
    <row r="619" spans="1:140" ht="18.75" x14ac:dyDescent="0.3">
      <c r="A619" s="477"/>
      <c r="B619" s="478"/>
      <c r="C619" s="469">
        <v>606</v>
      </c>
      <c r="D619" s="480"/>
      <c r="E619" s="500"/>
      <c r="F619" s="481"/>
      <c r="G619" s="462"/>
      <c r="H619" s="463"/>
      <c r="I619" s="501"/>
      <c r="J619" s="497"/>
      <c r="K619" s="465"/>
      <c r="L619" s="466"/>
      <c r="M619" s="439"/>
      <c r="N619" s="399" t="str">
        <f t="shared" si="305"/>
        <v/>
      </c>
      <c r="O619" s="484"/>
      <c r="P619" s="484"/>
      <c r="Q619" s="484"/>
      <c r="R619" s="484"/>
      <c r="S619" s="484"/>
      <c r="T619" s="466"/>
      <c r="U619" s="485"/>
      <c r="V619" s="494"/>
      <c r="W619" s="495"/>
      <c r="X619" s="496"/>
      <c r="Y619" s="404">
        <f t="shared" si="306"/>
        <v>0</v>
      </c>
      <c r="Z619" s="405">
        <f t="shared" si="307"/>
        <v>0</v>
      </c>
      <c r="AA619" s="486"/>
      <c r="AB619" s="442">
        <f t="shared" si="308"/>
        <v>0</v>
      </c>
      <c r="AC619" s="487"/>
      <c r="AD619" s="409" t="str">
        <f t="shared" si="309"/>
        <v/>
      </c>
      <c r="AE619" s="410">
        <f t="shared" si="310"/>
        <v>0</v>
      </c>
      <c r="AF619" s="507"/>
      <c r="AG619" s="505"/>
      <c r="AH619" s="489"/>
      <c r="AI619" s="413">
        <f t="shared" si="311"/>
        <v>0</v>
      </c>
      <c r="AJ619" s="414">
        <f t="shared" si="312"/>
        <v>0</v>
      </c>
      <c r="AK619" s="415">
        <f t="shared" si="313"/>
        <v>0</v>
      </c>
      <c r="AL619" s="416">
        <f t="shared" si="314"/>
        <v>0</v>
      </c>
      <c r="AM619" s="416">
        <f t="shared" si="315"/>
        <v>0</v>
      </c>
      <c r="AN619" s="416">
        <f t="shared" si="316"/>
        <v>0</v>
      </c>
      <c r="AO619" s="416">
        <f t="shared" si="317"/>
        <v>0</v>
      </c>
      <c r="AP619" s="476" t="str">
        <f t="shared" si="318"/>
        <v xml:space="preserve"> </v>
      </c>
      <c r="AQ619" s="419" t="str">
        <f t="shared" si="319"/>
        <v xml:space="preserve"> </v>
      </c>
      <c r="AR619" s="419" t="str">
        <f t="shared" si="320"/>
        <v xml:space="preserve"> </v>
      </c>
      <c r="AS619" s="419" t="str">
        <f t="shared" si="321"/>
        <v xml:space="preserve"> </v>
      </c>
      <c r="AT619" s="419" t="str">
        <f t="shared" si="322"/>
        <v xml:space="preserve"> </v>
      </c>
      <c r="AU619" s="419" t="str">
        <f t="shared" si="323"/>
        <v xml:space="preserve"> </v>
      </c>
      <c r="AV619" s="420" t="str">
        <f t="shared" si="324"/>
        <v xml:space="preserve"> </v>
      </c>
      <c r="AW619" s="447" t="str">
        <f t="shared" si="325"/>
        <v/>
      </c>
      <c r="AX619" s="422" t="str">
        <f t="shared" si="326"/>
        <v/>
      </c>
      <c r="AY619" s="448" t="str">
        <f t="shared" si="327"/>
        <v/>
      </c>
      <c r="AZ619" s="449" t="str">
        <f t="shared" si="328"/>
        <v/>
      </c>
      <c r="BA619" s="450" t="str">
        <f t="shared" si="329"/>
        <v/>
      </c>
      <c r="BB619" s="451" t="str">
        <f t="shared" si="330"/>
        <v/>
      </c>
      <c r="BC619" s="452" t="str">
        <f t="shared" si="331"/>
        <v/>
      </c>
      <c r="BD619" s="451" t="str">
        <f t="shared" si="332"/>
        <v/>
      </c>
      <c r="BE619" s="453" t="str">
        <f t="shared" si="333"/>
        <v/>
      </c>
      <c r="BF619" s="451" t="str">
        <f t="shared" si="334"/>
        <v/>
      </c>
      <c r="BG619" s="452" t="str">
        <f t="shared" si="335"/>
        <v/>
      </c>
      <c r="BH619" s="454" t="str">
        <f t="shared" si="336"/>
        <v/>
      </c>
      <c r="BI619" s="431"/>
    </row>
    <row r="620" spans="1:140" ht="18.75" x14ac:dyDescent="0.3">
      <c r="A620" s="477"/>
      <c r="B620" s="478"/>
      <c r="C620" s="479">
        <v>607</v>
      </c>
      <c r="D620" s="480"/>
      <c r="E620" s="500"/>
      <c r="F620" s="481"/>
      <c r="G620" s="462"/>
      <c r="H620" s="463"/>
      <c r="I620" s="501"/>
      <c r="J620" s="497"/>
      <c r="K620" s="465"/>
      <c r="L620" s="466"/>
      <c r="M620" s="439"/>
      <c r="N620" s="399" t="str">
        <f t="shared" si="305"/>
        <v/>
      </c>
      <c r="O620" s="484"/>
      <c r="P620" s="484"/>
      <c r="Q620" s="484"/>
      <c r="R620" s="484"/>
      <c r="S620" s="484"/>
      <c r="T620" s="466"/>
      <c r="U620" s="485"/>
      <c r="V620" s="494"/>
      <c r="W620" s="495"/>
      <c r="X620" s="496"/>
      <c r="Y620" s="404">
        <f t="shared" si="306"/>
        <v>0</v>
      </c>
      <c r="Z620" s="405">
        <f t="shared" si="307"/>
        <v>0</v>
      </c>
      <c r="AA620" s="486"/>
      <c r="AB620" s="442">
        <f t="shared" si="308"/>
        <v>0</v>
      </c>
      <c r="AC620" s="487"/>
      <c r="AD620" s="409" t="str">
        <f t="shared" si="309"/>
        <v/>
      </c>
      <c r="AE620" s="410">
        <f t="shared" si="310"/>
        <v>0</v>
      </c>
      <c r="AF620" s="507"/>
      <c r="AG620" s="505"/>
      <c r="AH620" s="489"/>
      <c r="AI620" s="413">
        <f t="shared" si="311"/>
        <v>0</v>
      </c>
      <c r="AJ620" s="414">
        <f t="shared" si="312"/>
        <v>0</v>
      </c>
      <c r="AK620" s="415">
        <f t="shared" si="313"/>
        <v>0</v>
      </c>
      <c r="AL620" s="416">
        <f t="shared" si="314"/>
        <v>0</v>
      </c>
      <c r="AM620" s="416">
        <f t="shared" si="315"/>
        <v>0</v>
      </c>
      <c r="AN620" s="416">
        <f t="shared" si="316"/>
        <v>0</v>
      </c>
      <c r="AO620" s="416">
        <f t="shared" si="317"/>
        <v>0</v>
      </c>
      <c r="AP620" s="476" t="str">
        <f t="shared" si="318"/>
        <v xml:space="preserve"> </v>
      </c>
      <c r="AQ620" s="419" t="str">
        <f t="shared" si="319"/>
        <v xml:space="preserve"> </v>
      </c>
      <c r="AR620" s="419" t="str">
        <f t="shared" si="320"/>
        <v xml:space="preserve"> </v>
      </c>
      <c r="AS620" s="419" t="str">
        <f t="shared" si="321"/>
        <v xml:space="preserve"> </v>
      </c>
      <c r="AT620" s="419" t="str">
        <f t="shared" si="322"/>
        <v xml:space="preserve"> </v>
      </c>
      <c r="AU620" s="419" t="str">
        <f t="shared" si="323"/>
        <v xml:space="preserve"> </v>
      </c>
      <c r="AV620" s="420" t="str">
        <f t="shared" si="324"/>
        <v xml:space="preserve"> </v>
      </c>
      <c r="AW620" s="447" t="str">
        <f t="shared" si="325"/>
        <v/>
      </c>
      <c r="AX620" s="422" t="str">
        <f t="shared" si="326"/>
        <v/>
      </c>
      <c r="AY620" s="448" t="str">
        <f t="shared" si="327"/>
        <v/>
      </c>
      <c r="AZ620" s="449" t="str">
        <f t="shared" si="328"/>
        <v/>
      </c>
      <c r="BA620" s="450" t="str">
        <f t="shared" si="329"/>
        <v/>
      </c>
      <c r="BB620" s="451" t="str">
        <f t="shared" si="330"/>
        <v/>
      </c>
      <c r="BC620" s="452" t="str">
        <f t="shared" si="331"/>
        <v/>
      </c>
      <c r="BD620" s="451" t="str">
        <f t="shared" si="332"/>
        <v/>
      </c>
      <c r="BE620" s="453" t="str">
        <f t="shared" si="333"/>
        <v/>
      </c>
      <c r="BF620" s="451" t="str">
        <f t="shared" si="334"/>
        <v/>
      </c>
      <c r="BG620" s="452" t="str">
        <f t="shared" si="335"/>
        <v/>
      </c>
      <c r="BH620" s="454" t="str">
        <f t="shared" si="336"/>
        <v/>
      </c>
      <c r="BI620" s="431"/>
    </row>
    <row r="621" spans="1:140" ht="18.75" x14ac:dyDescent="0.3">
      <c r="A621" s="477"/>
      <c r="B621" s="478"/>
      <c r="C621" s="479">
        <v>608</v>
      </c>
      <c r="D621" s="498"/>
      <c r="E621" s="515"/>
      <c r="F621" s="481"/>
      <c r="G621" s="462"/>
      <c r="H621" s="463"/>
      <c r="I621" s="501"/>
      <c r="J621" s="497"/>
      <c r="K621" s="465"/>
      <c r="L621" s="466"/>
      <c r="M621" s="439"/>
      <c r="N621" s="399" t="str">
        <f t="shared" si="305"/>
        <v/>
      </c>
      <c r="O621" s="484"/>
      <c r="P621" s="484"/>
      <c r="Q621" s="484"/>
      <c r="R621" s="484"/>
      <c r="S621" s="484"/>
      <c r="T621" s="466"/>
      <c r="U621" s="485"/>
      <c r="V621" s="494"/>
      <c r="W621" s="495"/>
      <c r="X621" s="496"/>
      <c r="Y621" s="404">
        <f t="shared" si="306"/>
        <v>0</v>
      </c>
      <c r="Z621" s="405">
        <f t="shared" si="307"/>
        <v>0</v>
      </c>
      <c r="AA621" s="486"/>
      <c r="AB621" s="442">
        <f t="shared" si="308"/>
        <v>0</v>
      </c>
      <c r="AC621" s="487"/>
      <c r="AD621" s="409" t="str">
        <f t="shared" si="309"/>
        <v/>
      </c>
      <c r="AE621" s="410">
        <f t="shared" si="310"/>
        <v>0</v>
      </c>
      <c r="AF621" s="507"/>
      <c r="AG621" s="505"/>
      <c r="AH621" s="489"/>
      <c r="AI621" s="413">
        <f t="shared" si="311"/>
        <v>0</v>
      </c>
      <c r="AJ621" s="414">
        <f t="shared" si="312"/>
        <v>0</v>
      </c>
      <c r="AK621" s="415">
        <f t="shared" si="313"/>
        <v>0</v>
      </c>
      <c r="AL621" s="416">
        <f t="shared" si="314"/>
        <v>0</v>
      </c>
      <c r="AM621" s="416">
        <f t="shared" si="315"/>
        <v>0</v>
      </c>
      <c r="AN621" s="416">
        <f t="shared" si="316"/>
        <v>0</v>
      </c>
      <c r="AO621" s="416">
        <f t="shared" si="317"/>
        <v>0</v>
      </c>
      <c r="AP621" s="476" t="str">
        <f t="shared" si="318"/>
        <v xml:space="preserve"> </v>
      </c>
      <c r="AQ621" s="419" t="str">
        <f t="shared" si="319"/>
        <v xml:space="preserve"> </v>
      </c>
      <c r="AR621" s="419" t="str">
        <f t="shared" si="320"/>
        <v xml:space="preserve"> </v>
      </c>
      <c r="AS621" s="419" t="str">
        <f t="shared" si="321"/>
        <v xml:space="preserve"> </v>
      </c>
      <c r="AT621" s="419" t="str">
        <f t="shared" si="322"/>
        <v xml:space="preserve"> </v>
      </c>
      <c r="AU621" s="419" t="str">
        <f t="shared" si="323"/>
        <v xml:space="preserve"> </v>
      </c>
      <c r="AV621" s="420" t="str">
        <f t="shared" si="324"/>
        <v xml:space="preserve"> </v>
      </c>
      <c r="AW621" s="447" t="str">
        <f t="shared" si="325"/>
        <v/>
      </c>
      <c r="AX621" s="422" t="str">
        <f t="shared" si="326"/>
        <v/>
      </c>
      <c r="AY621" s="448" t="str">
        <f t="shared" si="327"/>
        <v/>
      </c>
      <c r="AZ621" s="449" t="str">
        <f t="shared" si="328"/>
        <v/>
      </c>
      <c r="BA621" s="450" t="str">
        <f t="shared" si="329"/>
        <v/>
      </c>
      <c r="BB621" s="451" t="str">
        <f t="shared" si="330"/>
        <v/>
      </c>
      <c r="BC621" s="452" t="str">
        <f t="shared" si="331"/>
        <v/>
      </c>
      <c r="BD621" s="451" t="str">
        <f t="shared" si="332"/>
        <v/>
      </c>
      <c r="BE621" s="453" t="str">
        <f t="shared" si="333"/>
        <v/>
      </c>
      <c r="BF621" s="451" t="str">
        <f t="shared" si="334"/>
        <v/>
      </c>
      <c r="BG621" s="452" t="str">
        <f t="shared" si="335"/>
        <v/>
      </c>
      <c r="BH621" s="454" t="str">
        <f t="shared" si="336"/>
        <v/>
      </c>
      <c r="BI621" s="431"/>
    </row>
    <row r="622" spans="1:140" ht="18.75" x14ac:dyDescent="0.3">
      <c r="A622" s="477"/>
      <c r="B622" s="478"/>
      <c r="C622" s="469">
        <v>609</v>
      </c>
      <c r="D622" s="534"/>
      <c r="E622" s="500"/>
      <c r="F622" s="481"/>
      <c r="G622" s="462"/>
      <c r="H622" s="463"/>
      <c r="I622" s="501"/>
      <c r="J622" s="497"/>
      <c r="K622" s="465"/>
      <c r="L622" s="466"/>
      <c r="M622" s="439"/>
      <c r="N622" s="399" t="str">
        <f t="shared" si="305"/>
        <v/>
      </c>
      <c r="O622" s="484"/>
      <c r="P622" s="484"/>
      <c r="Q622" s="484"/>
      <c r="R622" s="484"/>
      <c r="S622" s="484"/>
      <c r="T622" s="466"/>
      <c r="U622" s="485"/>
      <c r="V622" s="494"/>
      <c r="W622" s="495"/>
      <c r="X622" s="496"/>
      <c r="Y622" s="404">
        <f t="shared" si="306"/>
        <v>0</v>
      </c>
      <c r="Z622" s="405">
        <f t="shared" si="307"/>
        <v>0</v>
      </c>
      <c r="AA622" s="486"/>
      <c r="AB622" s="442">
        <f t="shared" si="308"/>
        <v>0</v>
      </c>
      <c r="AC622" s="487"/>
      <c r="AD622" s="409" t="str">
        <f t="shared" si="309"/>
        <v/>
      </c>
      <c r="AE622" s="410">
        <f t="shared" si="310"/>
        <v>0</v>
      </c>
      <c r="AF622" s="507"/>
      <c r="AG622" s="505"/>
      <c r="AH622" s="489"/>
      <c r="AI622" s="413">
        <f t="shared" si="311"/>
        <v>0</v>
      </c>
      <c r="AJ622" s="414">
        <f t="shared" si="312"/>
        <v>0</v>
      </c>
      <c r="AK622" s="415">
        <f t="shared" si="313"/>
        <v>0</v>
      </c>
      <c r="AL622" s="416">
        <f t="shared" si="314"/>
        <v>0</v>
      </c>
      <c r="AM622" s="416">
        <f t="shared" si="315"/>
        <v>0</v>
      </c>
      <c r="AN622" s="416">
        <f t="shared" si="316"/>
        <v>0</v>
      </c>
      <c r="AO622" s="416">
        <f t="shared" si="317"/>
        <v>0</v>
      </c>
      <c r="AP622" s="476" t="str">
        <f t="shared" si="318"/>
        <v xml:space="preserve"> </v>
      </c>
      <c r="AQ622" s="419" t="str">
        <f t="shared" si="319"/>
        <v xml:space="preserve"> </v>
      </c>
      <c r="AR622" s="419" t="str">
        <f t="shared" si="320"/>
        <v xml:space="preserve"> </v>
      </c>
      <c r="AS622" s="419" t="str">
        <f t="shared" si="321"/>
        <v xml:space="preserve"> </v>
      </c>
      <c r="AT622" s="419" t="str">
        <f t="shared" si="322"/>
        <v xml:space="preserve"> </v>
      </c>
      <c r="AU622" s="419" t="str">
        <f t="shared" si="323"/>
        <v xml:space="preserve"> </v>
      </c>
      <c r="AV622" s="420" t="str">
        <f t="shared" si="324"/>
        <v xml:space="preserve"> </v>
      </c>
      <c r="AW622" s="447" t="str">
        <f t="shared" si="325"/>
        <v/>
      </c>
      <c r="AX622" s="422" t="str">
        <f t="shared" si="326"/>
        <v/>
      </c>
      <c r="AY622" s="448" t="str">
        <f t="shared" si="327"/>
        <v/>
      </c>
      <c r="AZ622" s="449" t="str">
        <f t="shared" si="328"/>
        <v/>
      </c>
      <c r="BA622" s="450" t="str">
        <f t="shared" si="329"/>
        <v/>
      </c>
      <c r="BB622" s="451" t="str">
        <f t="shared" si="330"/>
        <v/>
      </c>
      <c r="BC622" s="452" t="str">
        <f t="shared" si="331"/>
        <v/>
      </c>
      <c r="BD622" s="451" t="str">
        <f t="shared" si="332"/>
        <v/>
      </c>
      <c r="BE622" s="453" t="str">
        <f t="shared" si="333"/>
        <v/>
      </c>
      <c r="BF622" s="451" t="str">
        <f t="shared" si="334"/>
        <v/>
      </c>
      <c r="BG622" s="452" t="str">
        <f t="shared" si="335"/>
        <v/>
      </c>
      <c r="BH622" s="454" t="str">
        <f t="shared" si="336"/>
        <v/>
      </c>
      <c r="BI622" s="431"/>
    </row>
    <row r="623" spans="1:140" ht="18.75" x14ac:dyDescent="0.3">
      <c r="A623" s="477"/>
      <c r="B623" s="478"/>
      <c r="C623" s="479">
        <v>610</v>
      </c>
      <c r="D623" s="480"/>
      <c r="E623" s="500"/>
      <c r="F623" s="481"/>
      <c r="G623" s="462"/>
      <c r="H623" s="510"/>
      <c r="I623" s="511"/>
      <c r="J623" s="512"/>
      <c r="K623" s="513"/>
      <c r="L623" s="514"/>
      <c r="M623" s="439"/>
      <c r="N623" s="399" t="str">
        <f t="shared" si="305"/>
        <v/>
      </c>
      <c r="O623" s="484"/>
      <c r="P623" s="484"/>
      <c r="Q623" s="484"/>
      <c r="R623" s="484"/>
      <c r="S623" s="484"/>
      <c r="T623" s="466"/>
      <c r="U623" s="485"/>
      <c r="V623" s="494"/>
      <c r="W623" s="495"/>
      <c r="X623" s="496"/>
      <c r="Y623" s="404">
        <f t="shared" si="306"/>
        <v>0</v>
      </c>
      <c r="Z623" s="405">
        <f t="shared" si="307"/>
        <v>0</v>
      </c>
      <c r="AA623" s="486"/>
      <c r="AB623" s="442">
        <f t="shared" si="308"/>
        <v>0</v>
      </c>
      <c r="AC623" s="487"/>
      <c r="AD623" s="409" t="str">
        <f t="shared" si="309"/>
        <v/>
      </c>
      <c r="AE623" s="410">
        <f t="shared" si="310"/>
        <v>0</v>
      </c>
      <c r="AF623" s="507"/>
      <c r="AG623" s="505"/>
      <c r="AH623" s="489"/>
      <c r="AI623" s="413">
        <f t="shared" si="311"/>
        <v>0</v>
      </c>
      <c r="AJ623" s="414">
        <f t="shared" si="312"/>
        <v>0</v>
      </c>
      <c r="AK623" s="415">
        <f t="shared" si="313"/>
        <v>0</v>
      </c>
      <c r="AL623" s="416">
        <f t="shared" si="314"/>
        <v>0</v>
      </c>
      <c r="AM623" s="416">
        <f t="shared" si="315"/>
        <v>0</v>
      </c>
      <c r="AN623" s="416">
        <f t="shared" si="316"/>
        <v>0</v>
      </c>
      <c r="AO623" s="416">
        <f t="shared" si="317"/>
        <v>0</v>
      </c>
      <c r="AP623" s="476" t="str">
        <f t="shared" si="318"/>
        <v xml:space="preserve"> </v>
      </c>
      <c r="AQ623" s="419" t="str">
        <f t="shared" si="319"/>
        <v xml:space="preserve"> </v>
      </c>
      <c r="AR623" s="419" t="str">
        <f t="shared" si="320"/>
        <v xml:space="preserve"> </v>
      </c>
      <c r="AS623" s="419" t="str">
        <f t="shared" si="321"/>
        <v xml:space="preserve"> </v>
      </c>
      <c r="AT623" s="419" t="str">
        <f t="shared" si="322"/>
        <v xml:space="preserve"> </v>
      </c>
      <c r="AU623" s="419" t="str">
        <f t="shared" si="323"/>
        <v xml:space="preserve"> </v>
      </c>
      <c r="AV623" s="420" t="str">
        <f t="shared" si="324"/>
        <v xml:space="preserve"> </v>
      </c>
      <c r="AW623" s="447" t="str">
        <f t="shared" si="325"/>
        <v/>
      </c>
      <c r="AX623" s="422" t="str">
        <f t="shared" si="326"/>
        <v/>
      </c>
      <c r="AY623" s="448" t="str">
        <f t="shared" si="327"/>
        <v/>
      </c>
      <c r="AZ623" s="449" t="str">
        <f t="shared" si="328"/>
        <v/>
      </c>
      <c r="BA623" s="450" t="str">
        <f t="shared" si="329"/>
        <v/>
      </c>
      <c r="BB623" s="451" t="str">
        <f t="shared" si="330"/>
        <v/>
      </c>
      <c r="BC623" s="452" t="str">
        <f t="shared" si="331"/>
        <v/>
      </c>
      <c r="BD623" s="451" t="str">
        <f t="shared" si="332"/>
        <v/>
      </c>
      <c r="BE623" s="453" t="str">
        <f t="shared" si="333"/>
        <v/>
      </c>
      <c r="BF623" s="451" t="str">
        <f t="shared" si="334"/>
        <v/>
      </c>
      <c r="BG623" s="452" t="str">
        <f t="shared" si="335"/>
        <v/>
      </c>
      <c r="BH623" s="454" t="str">
        <f t="shared" si="336"/>
        <v/>
      </c>
      <c r="BI623" s="431"/>
    </row>
    <row r="624" spans="1:140" ht="18.75" x14ac:dyDescent="0.3">
      <c r="A624" s="477"/>
      <c r="B624" s="478"/>
      <c r="C624" s="469">
        <v>611</v>
      </c>
      <c r="D624" s="480"/>
      <c r="E624" s="500"/>
      <c r="F624" s="481"/>
      <c r="G624" s="462"/>
      <c r="H624" s="463"/>
      <c r="I624" s="501"/>
      <c r="J624" s="497"/>
      <c r="K624" s="465"/>
      <c r="L624" s="466"/>
      <c r="M624" s="439"/>
      <c r="N624" s="399" t="str">
        <f t="shared" si="305"/>
        <v/>
      </c>
      <c r="O624" s="484"/>
      <c r="P624" s="484"/>
      <c r="Q624" s="484"/>
      <c r="R624" s="484"/>
      <c r="S624" s="484"/>
      <c r="T624" s="466"/>
      <c r="U624" s="485"/>
      <c r="V624" s="494"/>
      <c r="W624" s="495"/>
      <c r="X624" s="496"/>
      <c r="Y624" s="404">
        <f t="shared" si="306"/>
        <v>0</v>
      </c>
      <c r="Z624" s="405">
        <f t="shared" si="307"/>
        <v>0</v>
      </c>
      <c r="AA624" s="486"/>
      <c r="AB624" s="442">
        <f t="shared" si="308"/>
        <v>0</v>
      </c>
      <c r="AC624" s="487"/>
      <c r="AD624" s="409" t="str">
        <f t="shared" si="309"/>
        <v/>
      </c>
      <c r="AE624" s="410">
        <f t="shared" si="310"/>
        <v>0</v>
      </c>
      <c r="AF624" s="507"/>
      <c r="AG624" s="505"/>
      <c r="AH624" s="489"/>
      <c r="AI624" s="413">
        <f t="shared" si="311"/>
        <v>0</v>
      </c>
      <c r="AJ624" s="414">
        <f t="shared" si="312"/>
        <v>0</v>
      </c>
      <c r="AK624" s="415">
        <f t="shared" si="313"/>
        <v>0</v>
      </c>
      <c r="AL624" s="416">
        <f t="shared" si="314"/>
        <v>0</v>
      </c>
      <c r="AM624" s="416">
        <f t="shared" si="315"/>
        <v>0</v>
      </c>
      <c r="AN624" s="416">
        <f t="shared" si="316"/>
        <v>0</v>
      </c>
      <c r="AO624" s="416">
        <f t="shared" si="317"/>
        <v>0</v>
      </c>
      <c r="AP624" s="476" t="str">
        <f t="shared" si="318"/>
        <v xml:space="preserve"> </v>
      </c>
      <c r="AQ624" s="419" t="str">
        <f t="shared" si="319"/>
        <v xml:space="preserve"> </v>
      </c>
      <c r="AR624" s="419" t="str">
        <f t="shared" si="320"/>
        <v xml:space="preserve"> </v>
      </c>
      <c r="AS624" s="419" t="str">
        <f t="shared" si="321"/>
        <v xml:space="preserve"> </v>
      </c>
      <c r="AT624" s="419" t="str">
        <f t="shared" si="322"/>
        <v xml:space="preserve"> </v>
      </c>
      <c r="AU624" s="419" t="str">
        <f t="shared" si="323"/>
        <v xml:space="preserve"> </v>
      </c>
      <c r="AV624" s="420" t="str">
        <f t="shared" si="324"/>
        <v xml:space="preserve"> </v>
      </c>
      <c r="AW624" s="447" t="str">
        <f t="shared" si="325"/>
        <v/>
      </c>
      <c r="AX624" s="422" t="str">
        <f t="shared" si="326"/>
        <v/>
      </c>
      <c r="AY624" s="448" t="str">
        <f t="shared" si="327"/>
        <v/>
      </c>
      <c r="AZ624" s="449" t="str">
        <f t="shared" si="328"/>
        <v/>
      </c>
      <c r="BA624" s="450" t="str">
        <f t="shared" si="329"/>
        <v/>
      </c>
      <c r="BB624" s="451" t="str">
        <f t="shared" si="330"/>
        <v/>
      </c>
      <c r="BC624" s="452" t="str">
        <f t="shared" si="331"/>
        <v/>
      </c>
      <c r="BD624" s="451" t="str">
        <f t="shared" si="332"/>
        <v/>
      </c>
      <c r="BE624" s="453" t="str">
        <f t="shared" si="333"/>
        <v/>
      </c>
      <c r="BF624" s="451" t="str">
        <f t="shared" si="334"/>
        <v/>
      </c>
      <c r="BG624" s="452" t="str">
        <f t="shared" si="335"/>
        <v/>
      </c>
      <c r="BH624" s="454" t="str">
        <f t="shared" si="336"/>
        <v/>
      </c>
      <c r="BI624" s="431"/>
    </row>
    <row r="625" spans="1:140" ht="18.75" x14ac:dyDescent="0.3">
      <c r="A625" s="477"/>
      <c r="B625" s="478"/>
      <c r="C625" s="479">
        <v>612</v>
      </c>
      <c r="D625" s="498"/>
      <c r="E625" s="515"/>
      <c r="F625" s="481"/>
      <c r="G625" s="462"/>
      <c r="H625" s="463"/>
      <c r="I625" s="501"/>
      <c r="J625" s="497"/>
      <c r="K625" s="465"/>
      <c r="L625" s="466"/>
      <c r="M625" s="439"/>
      <c r="N625" s="399" t="str">
        <f t="shared" si="305"/>
        <v/>
      </c>
      <c r="O625" s="484"/>
      <c r="P625" s="484"/>
      <c r="Q625" s="484"/>
      <c r="R625" s="484"/>
      <c r="S625" s="484"/>
      <c r="T625" s="466"/>
      <c r="U625" s="485"/>
      <c r="V625" s="494"/>
      <c r="W625" s="495"/>
      <c r="X625" s="496"/>
      <c r="Y625" s="404">
        <f t="shared" si="306"/>
        <v>0</v>
      </c>
      <c r="Z625" s="405">
        <f t="shared" si="307"/>
        <v>0</v>
      </c>
      <c r="AA625" s="486"/>
      <c r="AB625" s="442">
        <f t="shared" si="308"/>
        <v>0</v>
      </c>
      <c r="AC625" s="487"/>
      <c r="AD625" s="409" t="str">
        <f t="shared" si="309"/>
        <v/>
      </c>
      <c r="AE625" s="410">
        <f t="shared" si="310"/>
        <v>0</v>
      </c>
      <c r="AF625" s="507"/>
      <c r="AG625" s="505"/>
      <c r="AH625" s="489"/>
      <c r="AI625" s="413">
        <f t="shared" si="311"/>
        <v>0</v>
      </c>
      <c r="AJ625" s="414">
        <f t="shared" si="312"/>
        <v>0</v>
      </c>
      <c r="AK625" s="415">
        <f t="shared" si="313"/>
        <v>0</v>
      </c>
      <c r="AL625" s="416">
        <f t="shared" si="314"/>
        <v>0</v>
      </c>
      <c r="AM625" s="416">
        <f t="shared" si="315"/>
        <v>0</v>
      </c>
      <c r="AN625" s="416">
        <f t="shared" si="316"/>
        <v>0</v>
      </c>
      <c r="AO625" s="416">
        <f t="shared" si="317"/>
        <v>0</v>
      </c>
      <c r="AP625" s="476" t="str">
        <f t="shared" si="318"/>
        <v xml:space="preserve"> </v>
      </c>
      <c r="AQ625" s="419" t="str">
        <f t="shared" si="319"/>
        <v xml:space="preserve"> </v>
      </c>
      <c r="AR625" s="419" t="str">
        <f t="shared" si="320"/>
        <v xml:space="preserve"> </v>
      </c>
      <c r="AS625" s="419" t="str">
        <f t="shared" si="321"/>
        <v xml:space="preserve"> </v>
      </c>
      <c r="AT625" s="419" t="str">
        <f t="shared" si="322"/>
        <v xml:space="preserve"> </v>
      </c>
      <c r="AU625" s="419" t="str">
        <f t="shared" si="323"/>
        <v xml:space="preserve"> </v>
      </c>
      <c r="AV625" s="420" t="str">
        <f t="shared" si="324"/>
        <v xml:space="preserve"> </v>
      </c>
      <c r="AW625" s="447" t="str">
        <f t="shared" si="325"/>
        <v/>
      </c>
      <c r="AX625" s="422" t="str">
        <f t="shared" si="326"/>
        <v/>
      </c>
      <c r="AY625" s="448" t="str">
        <f t="shared" si="327"/>
        <v/>
      </c>
      <c r="AZ625" s="449" t="str">
        <f t="shared" si="328"/>
        <v/>
      </c>
      <c r="BA625" s="450" t="str">
        <f t="shared" si="329"/>
        <v/>
      </c>
      <c r="BB625" s="451" t="str">
        <f t="shared" si="330"/>
        <v/>
      </c>
      <c r="BC625" s="452" t="str">
        <f t="shared" si="331"/>
        <v/>
      </c>
      <c r="BD625" s="451" t="str">
        <f t="shared" si="332"/>
        <v/>
      </c>
      <c r="BE625" s="453" t="str">
        <f t="shared" si="333"/>
        <v/>
      </c>
      <c r="BF625" s="451" t="str">
        <f t="shared" si="334"/>
        <v/>
      </c>
      <c r="BG625" s="452" t="str">
        <f t="shared" si="335"/>
        <v/>
      </c>
      <c r="BH625" s="454" t="str">
        <f t="shared" si="336"/>
        <v/>
      </c>
      <c r="BI625" s="431"/>
    </row>
    <row r="626" spans="1:140" ht="18.75" x14ac:dyDescent="0.3">
      <c r="A626" s="477"/>
      <c r="B626" s="478"/>
      <c r="C626" s="479">
        <v>613</v>
      </c>
      <c r="D626" s="480"/>
      <c r="E626" s="500"/>
      <c r="F626" s="481"/>
      <c r="G626" s="462"/>
      <c r="H626" s="463"/>
      <c r="I626" s="501"/>
      <c r="J626" s="497"/>
      <c r="K626" s="465"/>
      <c r="L626" s="466"/>
      <c r="M626" s="439"/>
      <c r="N626" s="399" t="str">
        <f t="shared" si="305"/>
        <v/>
      </c>
      <c r="O626" s="484"/>
      <c r="P626" s="484"/>
      <c r="Q626" s="484"/>
      <c r="R626" s="484"/>
      <c r="S626" s="484"/>
      <c r="T626" s="466"/>
      <c r="U626" s="485"/>
      <c r="V626" s="494"/>
      <c r="W626" s="495"/>
      <c r="X626" s="496"/>
      <c r="Y626" s="404">
        <f t="shared" si="306"/>
        <v>0</v>
      </c>
      <c r="Z626" s="405">
        <f t="shared" si="307"/>
        <v>0</v>
      </c>
      <c r="AA626" s="486"/>
      <c r="AB626" s="442">
        <f t="shared" si="308"/>
        <v>0</v>
      </c>
      <c r="AC626" s="487"/>
      <c r="AD626" s="409" t="str">
        <f t="shared" si="309"/>
        <v/>
      </c>
      <c r="AE626" s="410">
        <f t="shared" si="310"/>
        <v>0</v>
      </c>
      <c r="AF626" s="507"/>
      <c r="AG626" s="505"/>
      <c r="AH626" s="489"/>
      <c r="AI626" s="413">
        <f t="shared" si="311"/>
        <v>0</v>
      </c>
      <c r="AJ626" s="414">
        <f t="shared" si="312"/>
        <v>0</v>
      </c>
      <c r="AK626" s="415">
        <f t="shared" si="313"/>
        <v>0</v>
      </c>
      <c r="AL626" s="416">
        <f t="shared" si="314"/>
        <v>0</v>
      </c>
      <c r="AM626" s="416">
        <f t="shared" si="315"/>
        <v>0</v>
      </c>
      <c r="AN626" s="416">
        <f t="shared" si="316"/>
        <v>0</v>
      </c>
      <c r="AO626" s="416">
        <f t="shared" si="317"/>
        <v>0</v>
      </c>
      <c r="AP626" s="476" t="str">
        <f t="shared" si="318"/>
        <v xml:space="preserve"> </v>
      </c>
      <c r="AQ626" s="419" t="str">
        <f t="shared" si="319"/>
        <v xml:space="preserve"> </v>
      </c>
      <c r="AR626" s="419" t="str">
        <f t="shared" si="320"/>
        <v xml:space="preserve"> </v>
      </c>
      <c r="AS626" s="419" t="str">
        <f t="shared" si="321"/>
        <v xml:space="preserve"> </v>
      </c>
      <c r="AT626" s="419" t="str">
        <f t="shared" si="322"/>
        <v xml:space="preserve"> </v>
      </c>
      <c r="AU626" s="419" t="str">
        <f t="shared" si="323"/>
        <v xml:space="preserve"> </v>
      </c>
      <c r="AV626" s="420" t="str">
        <f t="shared" si="324"/>
        <v xml:space="preserve"> </v>
      </c>
      <c r="AW626" s="447" t="str">
        <f t="shared" si="325"/>
        <v/>
      </c>
      <c r="AX626" s="422" t="str">
        <f t="shared" si="326"/>
        <v/>
      </c>
      <c r="AY626" s="448" t="str">
        <f t="shared" si="327"/>
        <v/>
      </c>
      <c r="AZ626" s="449" t="str">
        <f t="shared" si="328"/>
        <v/>
      </c>
      <c r="BA626" s="450" t="str">
        <f t="shared" si="329"/>
        <v/>
      </c>
      <c r="BB626" s="451" t="str">
        <f t="shared" si="330"/>
        <v/>
      </c>
      <c r="BC626" s="452" t="str">
        <f t="shared" si="331"/>
        <v/>
      </c>
      <c r="BD626" s="451" t="str">
        <f t="shared" si="332"/>
        <v/>
      </c>
      <c r="BE626" s="453" t="str">
        <f t="shared" si="333"/>
        <v/>
      </c>
      <c r="BF626" s="451" t="str">
        <f t="shared" si="334"/>
        <v/>
      </c>
      <c r="BG626" s="452" t="str">
        <f t="shared" si="335"/>
        <v/>
      </c>
      <c r="BH626" s="454" t="str">
        <f t="shared" si="336"/>
        <v/>
      </c>
      <c r="BI626" s="431"/>
    </row>
    <row r="627" spans="1:140" ht="18.75" x14ac:dyDescent="0.3">
      <c r="A627" s="477"/>
      <c r="B627" s="478"/>
      <c r="C627" s="469">
        <v>614</v>
      </c>
      <c r="D627" s="480"/>
      <c r="E627" s="500"/>
      <c r="F627" s="481"/>
      <c r="G627" s="462"/>
      <c r="H627" s="463"/>
      <c r="I627" s="501"/>
      <c r="J627" s="497"/>
      <c r="K627" s="465"/>
      <c r="L627" s="466"/>
      <c r="M627" s="439"/>
      <c r="N627" s="399" t="str">
        <f t="shared" si="305"/>
        <v/>
      </c>
      <c r="O627" s="484"/>
      <c r="P627" s="484"/>
      <c r="Q627" s="484"/>
      <c r="R627" s="484"/>
      <c r="S627" s="484"/>
      <c r="T627" s="466"/>
      <c r="U627" s="485"/>
      <c r="V627" s="494"/>
      <c r="W627" s="495"/>
      <c r="X627" s="496"/>
      <c r="Y627" s="404">
        <f t="shared" si="306"/>
        <v>0</v>
      </c>
      <c r="Z627" s="405">
        <f t="shared" si="307"/>
        <v>0</v>
      </c>
      <c r="AA627" s="486"/>
      <c r="AB627" s="442">
        <f t="shared" si="308"/>
        <v>0</v>
      </c>
      <c r="AC627" s="487"/>
      <c r="AD627" s="409" t="str">
        <f t="shared" si="309"/>
        <v/>
      </c>
      <c r="AE627" s="410">
        <f t="shared" si="310"/>
        <v>0</v>
      </c>
      <c r="AF627" s="507"/>
      <c r="AG627" s="505"/>
      <c r="AH627" s="489"/>
      <c r="AI627" s="413">
        <f t="shared" si="311"/>
        <v>0</v>
      </c>
      <c r="AJ627" s="414">
        <f t="shared" si="312"/>
        <v>0</v>
      </c>
      <c r="AK627" s="415">
        <f t="shared" si="313"/>
        <v>0</v>
      </c>
      <c r="AL627" s="416">
        <f t="shared" si="314"/>
        <v>0</v>
      </c>
      <c r="AM627" s="416">
        <f t="shared" si="315"/>
        <v>0</v>
      </c>
      <c r="AN627" s="416">
        <f t="shared" si="316"/>
        <v>0</v>
      </c>
      <c r="AO627" s="416">
        <f t="shared" si="317"/>
        <v>0</v>
      </c>
      <c r="AP627" s="476" t="str">
        <f t="shared" si="318"/>
        <v xml:space="preserve"> </v>
      </c>
      <c r="AQ627" s="419" t="str">
        <f t="shared" si="319"/>
        <v xml:space="preserve"> </v>
      </c>
      <c r="AR627" s="419" t="str">
        <f t="shared" si="320"/>
        <v xml:space="preserve"> </v>
      </c>
      <c r="AS627" s="419" t="str">
        <f t="shared" si="321"/>
        <v xml:space="preserve"> </v>
      </c>
      <c r="AT627" s="419" t="str">
        <f t="shared" si="322"/>
        <v xml:space="preserve"> </v>
      </c>
      <c r="AU627" s="419" t="str">
        <f t="shared" si="323"/>
        <v xml:space="preserve"> </v>
      </c>
      <c r="AV627" s="420" t="str">
        <f t="shared" si="324"/>
        <v xml:space="preserve"> </v>
      </c>
      <c r="AW627" s="447" t="str">
        <f t="shared" si="325"/>
        <v/>
      </c>
      <c r="AX627" s="422" t="str">
        <f t="shared" si="326"/>
        <v/>
      </c>
      <c r="AY627" s="448" t="str">
        <f t="shared" si="327"/>
        <v/>
      </c>
      <c r="AZ627" s="449" t="str">
        <f t="shared" si="328"/>
        <v/>
      </c>
      <c r="BA627" s="450" t="str">
        <f t="shared" si="329"/>
        <v/>
      </c>
      <c r="BB627" s="451" t="str">
        <f t="shared" si="330"/>
        <v/>
      </c>
      <c r="BC627" s="452" t="str">
        <f t="shared" si="331"/>
        <v/>
      </c>
      <c r="BD627" s="451" t="str">
        <f t="shared" si="332"/>
        <v/>
      </c>
      <c r="BE627" s="453" t="str">
        <f t="shared" si="333"/>
        <v/>
      </c>
      <c r="BF627" s="451" t="str">
        <f t="shared" si="334"/>
        <v/>
      </c>
      <c r="BG627" s="452" t="str">
        <f t="shared" si="335"/>
        <v/>
      </c>
      <c r="BH627" s="454" t="str">
        <f t="shared" si="336"/>
        <v/>
      </c>
      <c r="BI627" s="431"/>
      <c r="BJ627" s="36"/>
      <c r="BK627" s="36"/>
      <c r="BL627" s="36"/>
      <c r="BM627" s="36"/>
      <c r="BN627" s="36"/>
      <c r="BO627" s="36"/>
      <c r="BP627" s="36"/>
      <c r="BQ627" s="36"/>
      <c r="BR627" s="36"/>
      <c r="BS627" s="36"/>
      <c r="BT627" s="36"/>
      <c r="BU627" s="36"/>
      <c r="BV627" s="36"/>
      <c r="BW627" s="36"/>
      <c r="BX627" s="36"/>
      <c r="BY627" s="36"/>
      <c r="BZ627" s="36"/>
      <c r="CA627" s="36"/>
      <c r="CB627" s="36"/>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c r="CY627" s="36"/>
      <c r="CZ627" s="36"/>
      <c r="DA627" s="36"/>
      <c r="DB627" s="36"/>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c r="ED627" s="36"/>
      <c r="EE627" s="36"/>
      <c r="EF627" s="36"/>
      <c r="EG627" s="36"/>
      <c r="EH627" s="36"/>
      <c r="EI627" s="36"/>
      <c r="EJ627" s="36"/>
    </row>
    <row r="628" spans="1:140" ht="18.75" x14ac:dyDescent="0.3">
      <c r="A628" s="477"/>
      <c r="B628" s="478"/>
      <c r="C628" s="479">
        <v>615</v>
      </c>
      <c r="D628" s="480"/>
      <c r="E628" s="500"/>
      <c r="F628" s="481"/>
      <c r="G628" s="462"/>
      <c r="H628" s="463"/>
      <c r="I628" s="501"/>
      <c r="J628" s="497"/>
      <c r="K628" s="465"/>
      <c r="L628" s="466"/>
      <c r="M628" s="439"/>
      <c r="N628" s="399" t="str">
        <f t="shared" si="305"/>
        <v/>
      </c>
      <c r="O628" s="484"/>
      <c r="P628" s="484"/>
      <c r="Q628" s="484"/>
      <c r="R628" s="484"/>
      <c r="S628" s="484"/>
      <c r="T628" s="466"/>
      <c r="U628" s="485"/>
      <c r="V628" s="494"/>
      <c r="W628" s="495"/>
      <c r="X628" s="496"/>
      <c r="Y628" s="404">
        <f t="shared" si="306"/>
        <v>0</v>
      </c>
      <c r="Z628" s="405">
        <f t="shared" si="307"/>
        <v>0</v>
      </c>
      <c r="AA628" s="486"/>
      <c r="AB628" s="442">
        <f t="shared" si="308"/>
        <v>0</v>
      </c>
      <c r="AC628" s="487"/>
      <c r="AD628" s="409" t="str">
        <f t="shared" si="309"/>
        <v/>
      </c>
      <c r="AE628" s="410">
        <f t="shared" si="310"/>
        <v>0</v>
      </c>
      <c r="AF628" s="507"/>
      <c r="AG628" s="505"/>
      <c r="AH628" s="489"/>
      <c r="AI628" s="413">
        <f t="shared" si="311"/>
        <v>0</v>
      </c>
      <c r="AJ628" s="414">
        <f t="shared" si="312"/>
        <v>0</v>
      </c>
      <c r="AK628" s="415">
        <f t="shared" si="313"/>
        <v>0</v>
      </c>
      <c r="AL628" s="416">
        <f t="shared" si="314"/>
        <v>0</v>
      </c>
      <c r="AM628" s="416">
        <f t="shared" si="315"/>
        <v>0</v>
      </c>
      <c r="AN628" s="416">
        <f t="shared" si="316"/>
        <v>0</v>
      </c>
      <c r="AO628" s="416">
        <f t="shared" si="317"/>
        <v>0</v>
      </c>
      <c r="AP628" s="476" t="str">
        <f t="shared" si="318"/>
        <v xml:space="preserve"> </v>
      </c>
      <c r="AQ628" s="419" t="str">
        <f t="shared" si="319"/>
        <v xml:space="preserve"> </v>
      </c>
      <c r="AR628" s="419" t="str">
        <f t="shared" si="320"/>
        <v xml:space="preserve"> </v>
      </c>
      <c r="AS628" s="419" t="str">
        <f t="shared" si="321"/>
        <v xml:space="preserve"> </v>
      </c>
      <c r="AT628" s="419" t="str">
        <f t="shared" si="322"/>
        <v xml:space="preserve"> </v>
      </c>
      <c r="AU628" s="419" t="str">
        <f t="shared" si="323"/>
        <v xml:space="preserve"> </v>
      </c>
      <c r="AV628" s="420" t="str">
        <f t="shared" si="324"/>
        <v xml:space="preserve"> </v>
      </c>
      <c r="AW628" s="447" t="str">
        <f t="shared" si="325"/>
        <v/>
      </c>
      <c r="AX628" s="422" t="str">
        <f t="shared" si="326"/>
        <v/>
      </c>
      <c r="AY628" s="448" t="str">
        <f t="shared" si="327"/>
        <v/>
      </c>
      <c r="AZ628" s="449" t="str">
        <f t="shared" si="328"/>
        <v/>
      </c>
      <c r="BA628" s="450" t="str">
        <f t="shared" si="329"/>
        <v/>
      </c>
      <c r="BB628" s="451" t="str">
        <f t="shared" si="330"/>
        <v/>
      </c>
      <c r="BC628" s="452" t="str">
        <f t="shared" si="331"/>
        <v/>
      </c>
      <c r="BD628" s="451" t="str">
        <f t="shared" si="332"/>
        <v/>
      </c>
      <c r="BE628" s="453" t="str">
        <f t="shared" si="333"/>
        <v/>
      </c>
      <c r="BF628" s="451" t="str">
        <f t="shared" si="334"/>
        <v/>
      </c>
      <c r="BG628" s="452" t="str">
        <f t="shared" si="335"/>
        <v/>
      </c>
      <c r="BH628" s="454" t="str">
        <f t="shared" si="336"/>
        <v/>
      </c>
      <c r="BI628" s="431"/>
      <c r="BJ628" s="36"/>
      <c r="BK628" s="36"/>
      <c r="BL628" s="36"/>
      <c r="BM628" s="36"/>
      <c r="BN628" s="36"/>
      <c r="BO628" s="36"/>
      <c r="BP628" s="36"/>
      <c r="BQ628" s="36"/>
      <c r="BR628" s="36"/>
      <c r="BS628" s="36"/>
      <c r="BT628" s="36"/>
      <c r="BU628" s="36"/>
      <c r="BV628" s="36"/>
      <c r="BW628" s="36"/>
      <c r="BX628" s="36"/>
      <c r="BY628" s="36"/>
      <c r="BZ628" s="36"/>
      <c r="CA628" s="36"/>
      <c r="CB628" s="36"/>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c r="CY628" s="36"/>
      <c r="CZ628" s="36"/>
      <c r="DA628" s="36"/>
      <c r="DB628" s="36"/>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c r="ED628" s="36"/>
      <c r="EE628" s="36"/>
      <c r="EF628" s="36"/>
      <c r="EG628" s="36"/>
      <c r="EH628" s="36"/>
      <c r="EI628" s="36"/>
      <c r="EJ628" s="36"/>
    </row>
    <row r="629" spans="1:140" ht="18.75" x14ac:dyDescent="0.3">
      <c r="A629" s="477"/>
      <c r="B629" s="478"/>
      <c r="C629" s="469">
        <v>616</v>
      </c>
      <c r="D629" s="498"/>
      <c r="E629" s="515"/>
      <c r="F629" s="481"/>
      <c r="G629" s="462"/>
      <c r="H629" s="463"/>
      <c r="I629" s="501"/>
      <c r="J629" s="497"/>
      <c r="K629" s="465"/>
      <c r="L629" s="466"/>
      <c r="M629" s="439"/>
      <c r="N629" s="399" t="str">
        <f t="shared" si="305"/>
        <v/>
      </c>
      <c r="O629" s="484"/>
      <c r="P629" s="484"/>
      <c r="Q629" s="484"/>
      <c r="R629" s="484"/>
      <c r="S629" s="484"/>
      <c r="T629" s="466"/>
      <c r="U629" s="485"/>
      <c r="V629" s="494"/>
      <c r="W629" s="495"/>
      <c r="X629" s="496"/>
      <c r="Y629" s="404">
        <f t="shared" si="306"/>
        <v>0</v>
      </c>
      <c r="Z629" s="405">
        <f t="shared" si="307"/>
        <v>0</v>
      </c>
      <c r="AA629" s="486"/>
      <c r="AB629" s="442">
        <f t="shared" si="308"/>
        <v>0</v>
      </c>
      <c r="AC629" s="487"/>
      <c r="AD629" s="409" t="str">
        <f t="shared" si="309"/>
        <v/>
      </c>
      <c r="AE629" s="410">
        <f t="shared" si="310"/>
        <v>0</v>
      </c>
      <c r="AF629" s="507"/>
      <c r="AG629" s="505"/>
      <c r="AH629" s="489"/>
      <c r="AI629" s="413">
        <f t="shared" si="311"/>
        <v>0</v>
      </c>
      <c r="AJ629" s="414">
        <f t="shared" si="312"/>
        <v>0</v>
      </c>
      <c r="AK629" s="415">
        <f t="shared" si="313"/>
        <v>0</v>
      </c>
      <c r="AL629" s="416">
        <f t="shared" si="314"/>
        <v>0</v>
      </c>
      <c r="AM629" s="416">
        <f t="shared" si="315"/>
        <v>0</v>
      </c>
      <c r="AN629" s="416">
        <f t="shared" si="316"/>
        <v>0</v>
      </c>
      <c r="AO629" s="416">
        <f t="shared" si="317"/>
        <v>0</v>
      </c>
      <c r="AP629" s="476" t="str">
        <f t="shared" si="318"/>
        <v xml:space="preserve"> </v>
      </c>
      <c r="AQ629" s="419" t="str">
        <f t="shared" si="319"/>
        <v xml:space="preserve"> </v>
      </c>
      <c r="AR629" s="419" t="str">
        <f t="shared" si="320"/>
        <v xml:space="preserve"> </v>
      </c>
      <c r="AS629" s="419" t="str">
        <f t="shared" si="321"/>
        <v xml:space="preserve"> </v>
      </c>
      <c r="AT629" s="419" t="str">
        <f t="shared" si="322"/>
        <v xml:space="preserve"> </v>
      </c>
      <c r="AU629" s="419" t="str">
        <f t="shared" si="323"/>
        <v xml:space="preserve"> </v>
      </c>
      <c r="AV629" s="420" t="str">
        <f t="shared" si="324"/>
        <v xml:space="preserve"> </v>
      </c>
      <c r="AW629" s="447" t="str">
        <f t="shared" si="325"/>
        <v/>
      </c>
      <c r="AX629" s="422" t="str">
        <f t="shared" si="326"/>
        <v/>
      </c>
      <c r="AY629" s="448" t="str">
        <f t="shared" si="327"/>
        <v/>
      </c>
      <c r="AZ629" s="449" t="str">
        <f t="shared" si="328"/>
        <v/>
      </c>
      <c r="BA629" s="450" t="str">
        <f t="shared" si="329"/>
        <v/>
      </c>
      <c r="BB629" s="451" t="str">
        <f t="shared" si="330"/>
        <v/>
      </c>
      <c r="BC629" s="452" t="str">
        <f t="shared" si="331"/>
        <v/>
      </c>
      <c r="BD629" s="451" t="str">
        <f t="shared" si="332"/>
        <v/>
      </c>
      <c r="BE629" s="453" t="str">
        <f t="shared" si="333"/>
        <v/>
      </c>
      <c r="BF629" s="451" t="str">
        <f t="shared" si="334"/>
        <v/>
      </c>
      <c r="BG629" s="452" t="str">
        <f t="shared" si="335"/>
        <v/>
      </c>
      <c r="BH629" s="454" t="str">
        <f t="shared" si="336"/>
        <v/>
      </c>
      <c r="BI629" s="431"/>
      <c r="BJ629" s="36"/>
      <c r="BK629" s="36"/>
      <c r="BL629" s="36"/>
      <c r="BM629" s="36"/>
      <c r="BN629" s="36"/>
      <c r="BO629" s="36"/>
      <c r="BP629" s="36"/>
      <c r="BQ629" s="36"/>
      <c r="BR629" s="36"/>
      <c r="BS629" s="36"/>
      <c r="BT629" s="36"/>
      <c r="BU629" s="36"/>
      <c r="BV629" s="36"/>
      <c r="BW629" s="36"/>
      <c r="BX629" s="36"/>
      <c r="BY629" s="36"/>
      <c r="BZ629" s="36"/>
      <c r="CA629" s="36"/>
      <c r="CB629" s="36"/>
      <c r="CC629" s="36"/>
      <c r="CD629" s="36"/>
      <c r="CE629" s="36"/>
      <c r="CF629" s="36"/>
      <c r="CG629" s="36"/>
      <c r="CH629" s="36"/>
      <c r="CI629" s="36"/>
      <c r="CJ629" s="36"/>
      <c r="CK629" s="36"/>
      <c r="CL629" s="36"/>
      <c r="CM629" s="36"/>
      <c r="CN629" s="36"/>
      <c r="CO629" s="36"/>
      <c r="CP629" s="36"/>
      <c r="CQ629" s="36"/>
      <c r="CR629" s="36"/>
      <c r="CS629" s="36"/>
      <c r="CT629" s="36"/>
      <c r="CU629" s="36"/>
      <c r="CV629" s="36"/>
      <c r="CW629" s="36"/>
      <c r="CX629" s="36"/>
      <c r="CY629" s="36"/>
      <c r="CZ629" s="36"/>
      <c r="DA629" s="36"/>
      <c r="DB629" s="36"/>
      <c r="DC629" s="36"/>
      <c r="DD629" s="36"/>
      <c r="DE629" s="36"/>
      <c r="DF629" s="36"/>
      <c r="DG629" s="36"/>
      <c r="DH629" s="36"/>
      <c r="DI629" s="36"/>
      <c r="DJ629" s="36"/>
      <c r="DK629" s="36"/>
      <c r="DL629" s="36"/>
      <c r="DM629" s="36"/>
      <c r="DN629" s="36"/>
      <c r="DO629" s="36"/>
      <c r="DP629" s="36"/>
      <c r="DQ629" s="36"/>
      <c r="DR629" s="36"/>
      <c r="DS629" s="36"/>
      <c r="DT629" s="36"/>
      <c r="DU629" s="36"/>
      <c r="DV629" s="36"/>
      <c r="DW629" s="36"/>
      <c r="DX629" s="36"/>
      <c r="DY629" s="36"/>
      <c r="DZ629" s="36"/>
      <c r="EA629" s="36"/>
      <c r="EB629" s="36"/>
      <c r="EC629" s="36"/>
      <c r="ED629" s="36"/>
      <c r="EE629" s="36"/>
      <c r="EF629" s="36"/>
      <c r="EG629" s="36"/>
      <c r="EH629" s="36"/>
      <c r="EI629" s="36"/>
      <c r="EJ629" s="36"/>
    </row>
    <row r="630" spans="1:140" ht="18.75" x14ac:dyDescent="0.3">
      <c r="A630" s="477"/>
      <c r="B630" s="478"/>
      <c r="C630" s="479">
        <v>617</v>
      </c>
      <c r="D630" s="480"/>
      <c r="E630" s="500"/>
      <c r="F630" s="481"/>
      <c r="G630" s="462"/>
      <c r="H630" s="463"/>
      <c r="I630" s="501"/>
      <c r="J630" s="497"/>
      <c r="K630" s="465"/>
      <c r="L630" s="466"/>
      <c r="M630" s="439"/>
      <c r="N630" s="399" t="str">
        <f t="shared" si="305"/>
        <v/>
      </c>
      <c r="O630" s="484"/>
      <c r="P630" s="484"/>
      <c r="Q630" s="484"/>
      <c r="R630" s="484"/>
      <c r="S630" s="484"/>
      <c r="T630" s="466"/>
      <c r="U630" s="485"/>
      <c r="V630" s="494"/>
      <c r="W630" s="495"/>
      <c r="X630" s="496"/>
      <c r="Y630" s="404">
        <f t="shared" si="306"/>
        <v>0</v>
      </c>
      <c r="Z630" s="405">
        <f t="shared" si="307"/>
        <v>0</v>
      </c>
      <c r="AA630" s="486"/>
      <c r="AB630" s="442">
        <f t="shared" si="308"/>
        <v>0</v>
      </c>
      <c r="AC630" s="487"/>
      <c r="AD630" s="409" t="str">
        <f t="shared" si="309"/>
        <v/>
      </c>
      <c r="AE630" s="410">
        <f t="shared" si="310"/>
        <v>0</v>
      </c>
      <c r="AF630" s="507"/>
      <c r="AG630" s="505"/>
      <c r="AH630" s="489"/>
      <c r="AI630" s="413">
        <f t="shared" si="311"/>
        <v>0</v>
      </c>
      <c r="AJ630" s="414">
        <f t="shared" si="312"/>
        <v>0</v>
      </c>
      <c r="AK630" s="415">
        <f t="shared" si="313"/>
        <v>0</v>
      </c>
      <c r="AL630" s="416">
        <f t="shared" si="314"/>
        <v>0</v>
      </c>
      <c r="AM630" s="416">
        <f t="shared" si="315"/>
        <v>0</v>
      </c>
      <c r="AN630" s="416">
        <f t="shared" si="316"/>
        <v>0</v>
      </c>
      <c r="AO630" s="416">
        <f t="shared" si="317"/>
        <v>0</v>
      </c>
      <c r="AP630" s="476" t="str">
        <f t="shared" si="318"/>
        <v xml:space="preserve"> </v>
      </c>
      <c r="AQ630" s="419" t="str">
        <f t="shared" si="319"/>
        <v xml:space="preserve"> </v>
      </c>
      <c r="AR630" s="419" t="str">
        <f t="shared" si="320"/>
        <v xml:space="preserve"> </v>
      </c>
      <c r="AS630" s="419" t="str">
        <f t="shared" si="321"/>
        <v xml:space="preserve"> </v>
      </c>
      <c r="AT630" s="419" t="str">
        <f t="shared" si="322"/>
        <v xml:space="preserve"> </v>
      </c>
      <c r="AU630" s="419" t="str">
        <f t="shared" si="323"/>
        <v xml:space="preserve"> </v>
      </c>
      <c r="AV630" s="420" t="str">
        <f t="shared" si="324"/>
        <v xml:space="preserve"> </v>
      </c>
      <c r="AW630" s="447" t="str">
        <f t="shared" si="325"/>
        <v/>
      </c>
      <c r="AX630" s="422" t="str">
        <f t="shared" si="326"/>
        <v/>
      </c>
      <c r="AY630" s="448" t="str">
        <f t="shared" si="327"/>
        <v/>
      </c>
      <c r="AZ630" s="449" t="str">
        <f t="shared" si="328"/>
        <v/>
      </c>
      <c r="BA630" s="450" t="str">
        <f t="shared" si="329"/>
        <v/>
      </c>
      <c r="BB630" s="451" t="str">
        <f t="shared" si="330"/>
        <v/>
      </c>
      <c r="BC630" s="452" t="str">
        <f t="shared" si="331"/>
        <v/>
      </c>
      <c r="BD630" s="451" t="str">
        <f t="shared" si="332"/>
        <v/>
      </c>
      <c r="BE630" s="453" t="str">
        <f t="shared" si="333"/>
        <v/>
      </c>
      <c r="BF630" s="451" t="str">
        <f t="shared" si="334"/>
        <v/>
      </c>
      <c r="BG630" s="452" t="str">
        <f t="shared" si="335"/>
        <v/>
      </c>
      <c r="BH630" s="454" t="str">
        <f t="shared" si="336"/>
        <v/>
      </c>
      <c r="BI630" s="431"/>
      <c r="BJ630" s="36"/>
      <c r="BK630" s="36"/>
      <c r="BL630" s="36"/>
      <c r="BM630" s="36"/>
      <c r="BN630" s="36"/>
      <c r="BO630" s="36"/>
      <c r="BP630" s="36"/>
      <c r="BQ630" s="36"/>
      <c r="BR630" s="36"/>
      <c r="BS630" s="36"/>
      <c r="BT630" s="36"/>
      <c r="BU630" s="36"/>
      <c r="BV630" s="36"/>
      <c r="BW630" s="36"/>
      <c r="BX630" s="36"/>
      <c r="BY630" s="36"/>
      <c r="BZ630" s="36"/>
      <c r="CA630" s="36"/>
      <c r="CB630" s="36"/>
      <c r="CC630" s="36"/>
      <c r="CD630" s="36"/>
      <c r="CE630" s="36"/>
      <c r="CF630" s="36"/>
      <c r="CG630" s="36"/>
      <c r="CH630" s="36"/>
      <c r="CI630" s="36"/>
      <c r="CJ630" s="36"/>
      <c r="CK630" s="36"/>
      <c r="CL630" s="36"/>
      <c r="CM630" s="36"/>
      <c r="CN630" s="36"/>
      <c r="CO630" s="36"/>
      <c r="CP630" s="36"/>
      <c r="CQ630" s="36"/>
      <c r="CR630" s="36"/>
      <c r="CS630" s="36"/>
      <c r="CT630" s="36"/>
      <c r="CU630" s="36"/>
      <c r="CV630" s="36"/>
      <c r="CW630" s="36"/>
      <c r="CX630" s="36"/>
      <c r="CY630" s="36"/>
      <c r="CZ630" s="36"/>
      <c r="DA630" s="36"/>
      <c r="DB630" s="36"/>
      <c r="DC630" s="36"/>
      <c r="DD630" s="36"/>
      <c r="DE630" s="36"/>
      <c r="DF630" s="36"/>
      <c r="DG630" s="36"/>
      <c r="DH630" s="36"/>
      <c r="DI630" s="36"/>
      <c r="DJ630" s="36"/>
      <c r="DK630" s="36"/>
      <c r="DL630" s="36"/>
      <c r="DM630" s="36"/>
      <c r="DN630" s="36"/>
      <c r="DO630" s="36"/>
      <c r="DP630" s="36"/>
      <c r="DQ630" s="36"/>
      <c r="DR630" s="36"/>
      <c r="DS630" s="36"/>
      <c r="DT630" s="36"/>
      <c r="DU630" s="36"/>
      <c r="DV630" s="36"/>
      <c r="DW630" s="36"/>
      <c r="DX630" s="36"/>
      <c r="DY630" s="36"/>
      <c r="DZ630" s="36"/>
      <c r="EA630" s="36"/>
      <c r="EB630" s="36"/>
      <c r="EC630" s="36"/>
      <c r="ED630" s="36"/>
      <c r="EE630" s="36"/>
      <c r="EF630" s="36"/>
      <c r="EG630" s="36"/>
      <c r="EH630" s="36"/>
      <c r="EI630" s="36"/>
      <c r="EJ630" s="36"/>
    </row>
    <row r="631" spans="1:140" ht="18.75" x14ac:dyDescent="0.3">
      <c r="A631" s="477"/>
      <c r="B631" s="478"/>
      <c r="C631" s="479">
        <v>618</v>
      </c>
      <c r="D631" s="480"/>
      <c r="E631" s="500"/>
      <c r="F631" s="481"/>
      <c r="G631" s="462"/>
      <c r="H631" s="463"/>
      <c r="I631" s="501"/>
      <c r="J631" s="497"/>
      <c r="K631" s="465"/>
      <c r="L631" s="466"/>
      <c r="M631" s="439"/>
      <c r="N631" s="399" t="str">
        <f t="shared" si="305"/>
        <v/>
      </c>
      <c r="O631" s="484"/>
      <c r="P631" s="484"/>
      <c r="Q631" s="484"/>
      <c r="R631" s="484"/>
      <c r="S631" s="484"/>
      <c r="T631" s="466"/>
      <c r="U631" s="485"/>
      <c r="V631" s="494"/>
      <c r="W631" s="495"/>
      <c r="X631" s="496"/>
      <c r="Y631" s="404">
        <f t="shared" si="306"/>
        <v>0</v>
      </c>
      <c r="Z631" s="405">
        <f t="shared" si="307"/>
        <v>0</v>
      </c>
      <c r="AA631" s="486"/>
      <c r="AB631" s="442">
        <f t="shared" si="308"/>
        <v>0</v>
      </c>
      <c r="AC631" s="487"/>
      <c r="AD631" s="409" t="str">
        <f t="shared" si="309"/>
        <v/>
      </c>
      <c r="AE631" s="410">
        <f t="shared" si="310"/>
        <v>0</v>
      </c>
      <c r="AF631" s="507"/>
      <c r="AG631" s="505"/>
      <c r="AH631" s="489"/>
      <c r="AI631" s="413">
        <f t="shared" si="311"/>
        <v>0</v>
      </c>
      <c r="AJ631" s="414">
        <f t="shared" si="312"/>
        <v>0</v>
      </c>
      <c r="AK631" s="415">
        <f t="shared" si="313"/>
        <v>0</v>
      </c>
      <c r="AL631" s="416">
        <f t="shared" si="314"/>
        <v>0</v>
      </c>
      <c r="AM631" s="416">
        <f t="shared" si="315"/>
        <v>0</v>
      </c>
      <c r="AN631" s="416">
        <f t="shared" si="316"/>
        <v>0</v>
      </c>
      <c r="AO631" s="416">
        <f t="shared" si="317"/>
        <v>0</v>
      </c>
      <c r="AP631" s="476" t="str">
        <f t="shared" si="318"/>
        <v xml:space="preserve"> </v>
      </c>
      <c r="AQ631" s="419" t="str">
        <f t="shared" si="319"/>
        <v xml:space="preserve"> </v>
      </c>
      <c r="AR631" s="419" t="str">
        <f t="shared" si="320"/>
        <v xml:space="preserve"> </v>
      </c>
      <c r="AS631" s="419" t="str">
        <f t="shared" si="321"/>
        <v xml:space="preserve"> </v>
      </c>
      <c r="AT631" s="419" t="str">
        <f t="shared" si="322"/>
        <v xml:space="preserve"> </v>
      </c>
      <c r="AU631" s="419" t="str">
        <f t="shared" si="323"/>
        <v xml:space="preserve"> </v>
      </c>
      <c r="AV631" s="420" t="str">
        <f t="shared" si="324"/>
        <v xml:space="preserve"> </v>
      </c>
      <c r="AW631" s="447" t="str">
        <f t="shared" si="325"/>
        <v/>
      </c>
      <c r="AX631" s="422" t="str">
        <f t="shared" si="326"/>
        <v/>
      </c>
      <c r="AY631" s="448" t="str">
        <f t="shared" si="327"/>
        <v/>
      </c>
      <c r="AZ631" s="449" t="str">
        <f t="shared" si="328"/>
        <v/>
      </c>
      <c r="BA631" s="450" t="str">
        <f t="shared" si="329"/>
        <v/>
      </c>
      <c r="BB631" s="451" t="str">
        <f t="shared" si="330"/>
        <v/>
      </c>
      <c r="BC631" s="452" t="str">
        <f t="shared" si="331"/>
        <v/>
      </c>
      <c r="BD631" s="451" t="str">
        <f t="shared" si="332"/>
        <v/>
      </c>
      <c r="BE631" s="453" t="str">
        <f t="shared" si="333"/>
        <v/>
      </c>
      <c r="BF631" s="451" t="str">
        <f t="shared" si="334"/>
        <v/>
      </c>
      <c r="BG631" s="452" t="str">
        <f t="shared" si="335"/>
        <v/>
      </c>
      <c r="BH631" s="454" t="str">
        <f t="shared" si="336"/>
        <v/>
      </c>
      <c r="BI631" s="431"/>
      <c r="BJ631" s="36"/>
      <c r="BK631" s="36"/>
      <c r="BL631" s="36"/>
      <c r="BM631" s="36"/>
      <c r="BN631" s="36"/>
      <c r="BO631" s="36"/>
      <c r="BP631" s="36"/>
      <c r="BQ631" s="36"/>
      <c r="BR631" s="36"/>
      <c r="BS631" s="36"/>
      <c r="BT631" s="36"/>
      <c r="BU631" s="36"/>
      <c r="BV631" s="36"/>
      <c r="BW631" s="36"/>
      <c r="BX631" s="36"/>
      <c r="BY631" s="36"/>
      <c r="BZ631" s="36"/>
      <c r="CA631" s="36"/>
      <c r="CB631" s="36"/>
      <c r="CC631" s="36"/>
      <c r="CD631" s="36"/>
      <c r="CE631" s="36"/>
      <c r="CF631" s="36"/>
      <c r="CG631" s="36"/>
      <c r="CH631" s="36"/>
      <c r="CI631" s="36"/>
      <c r="CJ631" s="36"/>
      <c r="CK631" s="36"/>
      <c r="CL631" s="36"/>
      <c r="CM631" s="36"/>
      <c r="CN631" s="36"/>
      <c r="CO631" s="36"/>
      <c r="CP631" s="36"/>
      <c r="CQ631" s="36"/>
      <c r="CR631" s="36"/>
      <c r="CS631" s="36"/>
      <c r="CT631" s="36"/>
      <c r="CU631" s="36"/>
      <c r="CV631" s="36"/>
      <c r="CW631" s="36"/>
      <c r="CX631" s="36"/>
      <c r="CY631" s="36"/>
      <c r="CZ631" s="36"/>
      <c r="DA631" s="36"/>
      <c r="DB631" s="36"/>
      <c r="DC631" s="36"/>
      <c r="DD631" s="36"/>
      <c r="DE631" s="36"/>
      <c r="DF631" s="36"/>
      <c r="DG631" s="36"/>
      <c r="DH631" s="36"/>
      <c r="DI631" s="36"/>
      <c r="DJ631" s="36"/>
      <c r="DK631" s="36"/>
      <c r="DL631" s="36"/>
      <c r="DM631" s="36"/>
      <c r="DN631" s="36"/>
      <c r="DO631" s="36"/>
      <c r="DP631" s="36"/>
      <c r="DQ631" s="36"/>
      <c r="DR631" s="36"/>
      <c r="DS631" s="36"/>
      <c r="DT631" s="36"/>
      <c r="DU631" s="36"/>
      <c r="DV631" s="36"/>
      <c r="DW631" s="36"/>
      <c r="DX631" s="36"/>
      <c r="DY631" s="36"/>
      <c r="DZ631" s="36"/>
      <c r="EA631" s="36"/>
      <c r="EB631" s="36"/>
      <c r="EC631" s="36"/>
      <c r="ED631" s="36"/>
      <c r="EE631" s="36"/>
      <c r="EF631" s="36"/>
      <c r="EG631" s="36"/>
      <c r="EH631" s="36"/>
      <c r="EI631" s="36"/>
      <c r="EJ631" s="36"/>
    </row>
    <row r="632" spans="1:140" ht="18.75" x14ac:dyDescent="0.3">
      <c r="A632" s="477"/>
      <c r="B632" s="478"/>
      <c r="C632" s="469">
        <v>619</v>
      </c>
      <c r="D632" s="480"/>
      <c r="E632" s="500"/>
      <c r="F632" s="481"/>
      <c r="G632" s="462"/>
      <c r="H632" s="463"/>
      <c r="I632" s="501"/>
      <c r="J632" s="497"/>
      <c r="K632" s="465"/>
      <c r="L632" s="466"/>
      <c r="M632" s="439"/>
      <c r="N632" s="399" t="str">
        <f t="shared" si="305"/>
        <v/>
      </c>
      <c r="O632" s="484"/>
      <c r="P632" s="484"/>
      <c r="Q632" s="484"/>
      <c r="R632" s="484"/>
      <c r="S632" s="484"/>
      <c r="T632" s="466"/>
      <c r="U632" s="485"/>
      <c r="V632" s="494"/>
      <c r="W632" s="495"/>
      <c r="X632" s="496"/>
      <c r="Y632" s="404">
        <f t="shared" si="306"/>
        <v>0</v>
      </c>
      <c r="Z632" s="405">
        <f t="shared" si="307"/>
        <v>0</v>
      </c>
      <c r="AA632" s="486"/>
      <c r="AB632" s="442">
        <f t="shared" si="308"/>
        <v>0</v>
      </c>
      <c r="AC632" s="487"/>
      <c r="AD632" s="409" t="str">
        <f t="shared" si="309"/>
        <v/>
      </c>
      <c r="AE632" s="410">
        <f t="shared" si="310"/>
        <v>0</v>
      </c>
      <c r="AF632" s="507"/>
      <c r="AG632" s="505"/>
      <c r="AH632" s="489"/>
      <c r="AI632" s="413">
        <f t="shared" si="311"/>
        <v>0</v>
      </c>
      <c r="AJ632" s="414">
        <f t="shared" si="312"/>
        <v>0</v>
      </c>
      <c r="AK632" s="415">
        <f t="shared" si="313"/>
        <v>0</v>
      </c>
      <c r="AL632" s="416">
        <f t="shared" si="314"/>
        <v>0</v>
      </c>
      <c r="AM632" s="416">
        <f t="shared" si="315"/>
        <v>0</v>
      </c>
      <c r="AN632" s="416">
        <f t="shared" si="316"/>
        <v>0</v>
      </c>
      <c r="AO632" s="416">
        <f t="shared" si="317"/>
        <v>0</v>
      </c>
      <c r="AP632" s="476" t="str">
        <f t="shared" si="318"/>
        <v xml:space="preserve"> </v>
      </c>
      <c r="AQ632" s="419" t="str">
        <f t="shared" si="319"/>
        <v xml:space="preserve"> </v>
      </c>
      <c r="AR632" s="419" t="str">
        <f t="shared" si="320"/>
        <v xml:space="preserve"> </v>
      </c>
      <c r="AS632" s="419" t="str">
        <f t="shared" si="321"/>
        <v xml:space="preserve"> </v>
      </c>
      <c r="AT632" s="419" t="str">
        <f t="shared" si="322"/>
        <v xml:space="preserve"> </v>
      </c>
      <c r="AU632" s="419" t="str">
        <f t="shared" si="323"/>
        <v xml:space="preserve"> </v>
      </c>
      <c r="AV632" s="420" t="str">
        <f t="shared" si="324"/>
        <v xml:space="preserve"> </v>
      </c>
      <c r="AW632" s="447" t="str">
        <f t="shared" si="325"/>
        <v/>
      </c>
      <c r="AX632" s="422" t="str">
        <f t="shared" si="326"/>
        <v/>
      </c>
      <c r="AY632" s="448" t="str">
        <f t="shared" si="327"/>
        <v/>
      </c>
      <c r="AZ632" s="449" t="str">
        <f t="shared" si="328"/>
        <v/>
      </c>
      <c r="BA632" s="450" t="str">
        <f t="shared" si="329"/>
        <v/>
      </c>
      <c r="BB632" s="451" t="str">
        <f t="shared" si="330"/>
        <v/>
      </c>
      <c r="BC632" s="452" t="str">
        <f t="shared" si="331"/>
        <v/>
      </c>
      <c r="BD632" s="451" t="str">
        <f t="shared" si="332"/>
        <v/>
      </c>
      <c r="BE632" s="453" t="str">
        <f t="shared" si="333"/>
        <v/>
      </c>
      <c r="BF632" s="451" t="str">
        <f t="shared" si="334"/>
        <v/>
      </c>
      <c r="BG632" s="452" t="str">
        <f t="shared" si="335"/>
        <v/>
      </c>
      <c r="BH632" s="454" t="str">
        <f t="shared" si="336"/>
        <v/>
      </c>
      <c r="BI632" s="431"/>
      <c r="BJ632" s="36"/>
      <c r="BK632" s="36"/>
      <c r="BL632" s="36"/>
      <c r="BM632" s="36"/>
      <c r="BN632" s="36"/>
      <c r="BO632" s="36"/>
      <c r="BP632" s="36"/>
      <c r="BQ632" s="36"/>
      <c r="BR632" s="36"/>
      <c r="BS632" s="36"/>
      <c r="BT632" s="36"/>
      <c r="BU632" s="36"/>
      <c r="BV632" s="36"/>
      <c r="BW632" s="36"/>
      <c r="BX632" s="36"/>
      <c r="BY632" s="36"/>
      <c r="BZ632" s="36"/>
      <c r="CA632" s="36"/>
      <c r="CB632" s="36"/>
      <c r="CC632" s="36"/>
      <c r="CD632" s="36"/>
      <c r="CE632" s="36"/>
      <c r="CF632" s="36"/>
      <c r="CG632" s="36"/>
      <c r="CH632" s="36"/>
      <c r="CI632" s="36"/>
      <c r="CJ632" s="36"/>
      <c r="CK632" s="36"/>
      <c r="CL632" s="36"/>
      <c r="CM632" s="36"/>
      <c r="CN632" s="36"/>
      <c r="CO632" s="36"/>
      <c r="CP632" s="36"/>
      <c r="CQ632" s="36"/>
      <c r="CR632" s="36"/>
      <c r="CS632" s="36"/>
      <c r="CT632" s="36"/>
      <c r="CU632" s="36"/>
      <c r="CV632" s="36"/>
      <c r="CW632" s="36"/>
      <c r="CX632" s="36"/>
      <c r="CY632" s="36"/>
      <c r="CZ632" s="36"/>
      <c r="DA632" s="36"/>
      <c r="DB632" s="36"/>
      <c r="DC632" s="36"/>
      <c r="DD632" s="36"/>
      <c r="DE632" s="36"/>
      <c r="DF632" s="36"/>
      <c r="DG632" s="36"/>
      <c r="DH632" s="36"/>
      <c r="DI632" s="36"/>
      <c r="DJ632" s="36"/>
      <c r="DK632" s="36"/>
      <c r="DL632" s="36"/>
      <c r="DM632" s="36"/>
      <c r="DN632" s="36"/>
      <c r="DO632" s="36"/>
      <c r="DP632" s="36"/>
      <c r="DQ632" s="36"/>
      <c r="DR632" s="36"/>
      <c r="DS632" s="36"/>
      <c r="DT632" s="36"/>
      <c r="DU632" s="36"/>
      <c r="DV632" s="36"/>
      <c r="DW632" s="36"/>
      <c r="DX632" s="36"/>
      <c r="DY632" s="36"/>
      <c r="DZ632" s="36"/>
      <c r="EA632" s="36"/>
      <c r="EB632" s="36"/>
      <c r="EC632" s="36"/>
      <c r="ED632" s="36"/>
      <c r="EE632" s="36"/>
      <c r="EF632" s="36"/>
      <c r="EG632" s="36"/>
      <c r="EH632" s="36"/>
      <c r="EI632" s="36"/>
      <c r="EJ632" s="36"/>
    </row>
    <row r="633" spans="1:140" ht="18.75" x14ac:dyDescent="0.3">
      <c r="A633" s="477"/>
      <c r="B633" s="478"/>
      <c r="C633" s="479">
        <v>620</v>
      </c>
      <c r="D633" s="498"/>
      <c r="E633" s="515"/>
      <c r="F633" s="481"/>
      <c r="G633" s="462"/>
      <c r="H633" s="463"/>
      <c r="I633" s="501"/>
      <c r="J633" s="497"/>
      <c r="K633" s="465"/>
      <c r="L633" s="466"/>
      <c r="M633" s="439"/>
      <c r="N633" s="399" t="str">
        <f t="shared" si="305"/>
        <v/>
      </c>
      <c r="O633" s="484"/>
      <c r="P633" s="484"/>
      <c r="Q633" s="484"/>
      <c r="R633" s="484"/>
      <c r="S633" s="484"/>
      <c r="T633" s="466"/>
      <c r="U633" s="485"/>
      <c r="V633" s="494"/>
      <c r="W633" s="495"/>
      <c r="X633" s="496"/>
      <c r="Y633" s="404">
        <f t="shared" si="306"/>
        <v>0</v>
      </c>
      <c r="Z633" s="405">
        <f t="shared" si="307"/>
        <v>0</v>
      </c>
      <c r="AA633" s="486"/>
      <c r="AB633" s="442">
        <f t="shared" si="308"/>
        <v>0</v>
      </c>
      <c r="AC633" s="487"/>
      <c r="AD633" s="409" t="str">
        <f t="shared" si="309"/>
        <v/>
      </c>
      <c r="AE633" s="410">
        <f t="shared" si="310"/>
        <v>0</v>
      </c>
      <c r="AF633" s="507"/>
      <c r="AG633" s="505"/>
      <c r="AH633" s="489"/>
      <c r="AI633" s="413">
        <f t="shared" si="311"/>
        <v>0</v>
      </c>
      <c r="AJ633" s="414">
        <f t="shared" si="312"/>
        <v>0</v>
      </c>
      <c r="AK633" s="415">
        <f t="shared" si="313"/>
        <v>0</v>
      </c>
      <c r="AL633" s="416">
        <f t="shared" si="314"/>
        <v>0</v>
      </c>
      <c r="AM633" s="416">
        <f t="shared" si="315"/>
        <v>0</v>
      </c>
      <c r="AN633" s="416">
        <f t="shared" si="316"/>
        <v>0</v>
      </c>
      <c r="AO633" s="416">
        <f t="shared" si="317"/>
        <v>0</v>
      </c>
      <c r="AP633" s="476" t="str">
        <f t="shared" si="318"/>
        <v xml:space="preserve"> </v>
      </c>
      <c r="AQ633" s="419" t="str">
        <f t="shared" si="319"/>
        <v xml:space="preserve"> </v>
      </c>
      <c r="AR633" s="419" t="str">
        <f t="shared" si="320"/>
        <v xml:space="preserve"> </v>
      </c>
      <c r="AS633" s="419" t="str">
        <f t="shared" si="321"/>
        <v xml:space="preserve"> </v>
      </c>
      <c r="AT633" s="419" t="str">
        <f t="shared" si="322"/>
        <v xml:space="preserve"> </v>
      </c>
      <c r="AU633" s="419" t="str">
        <f t="shared" si="323"/>
        <v xml:space="preserve"> </v>
      </c>
      <c r="AV633" s="420" t="str">
        <f t="shared" si="324"/>
        <v xml:space="preserve"> </v>
      </c>
      <c r="AW633" s="447" t="str">
        <f t="shared" si="325"/>
        <v/>
      </c>
      <c r="AX633" s="422" t="str">
        <f t="shared" si="326"/>
        <v/>
      </c>
      <c r="AY633" s="448" t="str">
        <f t="shared" si="327"/>
        <v/>
      </c>
      <c r="AZ633" s="449" t="str">
        <f t="shared" si="328"/>
        <v/>
      </c>
      <c r="BA633" s="450" t="str">
        <f t="shared" si="329"/>
        <v/>
      </c>
      <c r="BB633" s="451" t="str">
        <f t="shared" si="330"/>
        <v/>
      </c>
      <c r="BC633" s="452" t="str">
        <f t="shared" si="331"/>
        <v/>
      </c>
      <c r="BD633" s="451" t="str">
        <f t="shared" si="332"/>
        <v/>
      </c>
      <c r="BE633" s="453" t="str">
        <f t="shared" si="333"/>
        <v/>
      </c>
      <c r="BF633" s="451" t="str">
        <f t="shared" si="334"/>
        <v/>
      </c>
      <c r="BG633" s="452" t="str">
        <f t="shared" si="335"/>
        <v/>
      </c>
      <c r="BH633" s="454" t="str">
        <f t="shared" si="336"/>
        <v/>
      </c>
      <c r="BI633" s="431"/>
      <c r="BJ633" s="36"/>
      <c r="BK633" s="36"/>
      <c r="BL633" s="36"/>
      <c r="BM633" s="36"/>
      <c r="BN633" s="36"/>
      <c r="BO633" s="36"/>
      <c r="BP633" s="36"/>
      <c r="BQ633" s="36"/>
      <c r="BR633" s="36"/>
      <c r="BS633" s="36"/>
      <c r="BT633" s="36"/>
      <c r="BU633" s="36"/>
      <c r="BV633" s="36"/>
      <c r="BW633" s="36"/>
      <c r="BX633" s="36"/>
      <c r="BY633" s="36"/>
      <c r="BZ633" s="36"/>
      <c r="CA633" s="36"/>
      <c r="CB633" s="36"/>
      <c r="CC633" s="36"/>
      <c r="CD633" s="36"/>
      <c r="CE633" s="36"/>
      <c r="CF633" s="36"/>
      <c r="CG633" s="36"/>
      <c r="CH633" s="36"/>
      <c r="CI633" s="36"/>
      <c r="CJ633" s="36"/>
      <c r="CK633" s="36"/>
      <c r="CL633" s="36"/>
      <c r="CM633" s="36"/>
      <c r="CN633" s="36"/>
      <c r="CO633" s="36"/>
      <c r="CP633" s="36"/>
      <c r="CQ633" s="36"/>
      <c r="CR633" s="36"/>
      <c r="CS633" s="36"/>
      <c r="CT633" s="36"/>
      <c r="CU633" s="36"/>
      <c r="CV633" s="36"/>
      <c r="CW633" s="36"/>
      <c r="CX633" s="36"/>
      <c r="CY633" s="36"/>
      <c r="CZ633" s="36"/>
      <c r="DA633" s="36"/>
      <c r="DB633" s="36"/>
      <c r="DC633" s="36"/>
      <c r="DD633" s="36"/>
      <c r="DE633" s="36"/>
      <c r="DF633" s="36"/>
      <c r="DG633" s="36"/>
      <c r="DH633" s="36"/>
      <c r="DI633" s="36"/>
      <c r="DJ633" s="36"/>
      <c r="DK633" s="36"/>
      <c r="DL633" s="36"/>
      <c r="DM633" s="36"/>
      <c r="DN633" s="36"/>
      <c r="DO633" s="36"/>
      <c r="DP633" s="36"/>
      <c r="DQ633" s="36"/>
      <c r="DR633" s="36"/>
      <c r="DS633" s="36"/>
      <c r="DT633" s="36"/>
      <c r="DU633" s="36"/>
      <c r="DV633" s="36"/>
      <c r="DW633" s="36"/>
      <c r="DX633" s="36"/>
      <c r="DY633" s="36"/>
      <c r="DZ633" s="36"/>
      <c r="EA633" s="36"/>
      <c r="EB633" s="36"/>
      <c r="EC633" s="36"/>
      <c r="ED633" s="36"/>
      <c r="EE633" s="36"/>
      <c r="EF633" s="36"/>
      <c r="EG633" s="36"/>
      <c r="EH633" s="36"/>
      <c r="EI633" s="36"/>
      <c r="EJ633" s="36"/>
    </row>
    <row r="634" spans="1:140" ht="18.75" x14ac:dyDescent="0.3">
      <c r="A634" s="477"/>
      <c r="B634" s="478"/>
      <c r="C634" s="469">
        <v>621</v>
      </c>
      <c r="D634" s="480"/>
      <c r="E634" s="500"/>
      <c r="F634" s="481"/>
      <c r="G634" s="462"/>
      <c r="H634" s="463"/>
      <c r="I634" s="501"/>
      <c r="J634" s="497"/>
      <c r="K634" s="465"/>
      <c r="L634" s="466"/>
      <c r="M634" s="439"/>
      <c r="N634" s="399" t="str">
        <f t="shared" si="305"/>
        <v/>
      </c>
      <c r="O634" s="484"/>
      <c r="P634" s="484"/>
      <c r="Q634" s="484"/>
      <c r="R634" s="484"/>
      <c r="S634" s="484"/>
      <c r="T634" s="466"/>
      <c r="U634" s="485"/>
      <c r="V634" s="494"/>
      <c r="W634" s="495"/>
      <c r="X634" s="496"/>
      <c r="Y634" s="404">
        <f t="shared" si="306"/>
        <v>0</v>
      </c>
      <c r="Z634" s="405">
        <f t="shared" si="307"/>
        <v>0</v>
      </c>
      <c r="AA634" s="486"/>
      <c r="AB634" s="442">
        <f t="shared" si="308"/>
        <v>0</v>
      </c>
      <c r="AC634" s="487"/>
      <c r="AD634" s="409" t="str">
        <f t="shared" si="309"/>
        <v/>
      </c>
      <c r="AE634" s="410">
        <f t="shared" si="310"/>
        <v>0</v>
      </c>
      <c r="AF634" s="507"/>
      <c r="AG634" s="505"/>
      <c r="AH634" s="489"/>
      <c r="AI634" s="413">
        <f t="shared" si="311"/>
        <v>0</v>
      </c>
      <c r="AJ634" s="414">
        <f t="shared" si="312"/>
        <v>0</v>
      </c>
      <c r="AK634" s="415">
        <f t="shared" si="313"/>
        <v>0</v>
      </c>
      <c r="AL634" s="416">
        <f t="shared" si="314"/>
        <v>0</v>
      </c>
      <c r="AM634" s="416">
        <f t="shared" si="315"/>
        <v>0</v>
      </c>
      <c r="AN634" s="416">
        <f t="shared" si="316"/>
        <v>0</v>
      </c>
      <c r="AO634" s="416">
        <f t="shared" si="317"/>
        <v>0</v>
      </c>
      <c r="AP634" s="476" t="str">
        <f t="shared" si="318"/>
        <v xml:space="preserve"> </v>
      </c>
      <c r="AQ634" s="419" t="str">
        <f t="shared" si="319"/>
        <v xml:space="preserve"> </v>
      </c>
      <c r="AR634" s="419" t="str">
        <f t="shared" si="320"/>
        <v xml:space="preserve"> </v>
      </c>
      <c r="AS634" s="419" t="str">
        <f t="shared" si="321"/>
        <v xml:space="preserve"> </v>
      </c>
      <c r="AT634" s="419" t="str">
        <f t="shared" si="322"/>
        <v xml:space="preserve"> </v>
      </c>
      <c r="AU634" s="419" t="str">
        <f t="shared" si="323"/>
        <v xml:space="preserve"> </v>
      </c>
      <c r="AV634" s="420" t="str">
        <f t="shared" si="324"/>
        <v xml:space="preserve"> </v>
      </c>
      <c r="AW634" s="447" t="str">
        <f t="shared" si="325"/>
        <v/>
      </c>
      <c r="AX634" s="422" t="str">
        <f t="shared" si="326"/>
        <v/>
      </c>
      <c r="AY634" s="448" t="str">
        <f t="shared" si="327"/>
        <v/>
      </c>
      <c r="AZ634" s="449" t="str">
        <f t="shared" si="328"/>
        <v/>
      </c>
      <c r="BA634" s="450" t="str">
        <f t="shared" si="329"/>
        <v/>
      </c>
      <c r="BB634" s="451" t="str">
        <f t="shared" si="330"/>
        <v/>
      </c>
      <c r="BC634" s="452" t="str">
        <f t="shared" si="331"/>
        <v/>
      </c>
      <c r="BD634" s="451" t="str">
        <f t="shared" si="332"/>
        <v/>
      </c>
      <c r="BE634" s="453" t="str">
        <f t="shared" si="333"/>
        <v/>
      </c>
      <c r="BF634" s="451" t="str">
        <f t="shared" si="334"/>
        <v/>
      </c>
      <c r="BG634" s="452" t="str">
        <f t="shared" si="335"/>
        <v/>
      </c>
      <c r="BH634" s="454" t="str">
        <f t="shared" si="336"/>
        <v/>
      </c>
      <c r="BI634" s="431"/>
      <c r="BJ634" s="36"/>
      <c r="BK634" s="36"/>
      <c r="BL634" s="36"/>
      <c r="BM634" s="36"/>
      <c r="BN634" s="36"/>
      <c r="BO634" s="36"/>
      <c r="BP634" s="36"/>
      <c r="BQ634" s="36"/>
      <c r="BR634" s="36"/>
      <c r="BS634" s="36"/>
      <c r="BT634" s="36"/>
      <c r="BU634" s="36"/>
      <c r="BV634" s="36"/>
      <c r="BW634" s="36"/>
      <c r="BX634" s="36"/>
      <c r="BY634" s="36"/>
      <c r="BZ634" s="36"/>
      <c r="CA634" s="36"/>
      <c r="CB634" s="36"/>
      <c r="CC634" s="36"/>
      <c r="CD634" s="36"/>
      <c r="CE634" s="36"/>
      <c r="CF634" s="36"/>
      <c r="CG634" s="36"/>
      <c r="CH634" s="36"/>
      <c r="CI634" s="36"/>
      <c r="CJ634" s="36"/>
      <c r="CK634" s="36"/>
      <c r="CL634" s="36"/>
      <c r="CM634" s="36"/>
      <c r="CN634" s="36"/>
      <c r="CO634" s="36"/>
      <c r="CP634" s="36"/>
      <c r="CQ634" s="36"/>
      <c r="CR634" s="36"/>
      <c r="CS634" s="36"/>
      <c r="CT634" s="36"/>
      <c r="CU634" s="36"/>
      <c r="CV634" s="36"/>
      <c r="CW634" s="36"/>
      <c r="CX634" s="36"/>
      <c r="CY634" s="36"/>
      <c r="CZ634" s="36"/>
      <c r="DA634" s="36"/>
      <c r="DB634" s="36"/>
      <c r="DC634" s="36"/>
      <c r="DD634" s="36"/>
      <c r="DE634" s="36"/>
      <c r="DF634" s="36"/>
      <c r="DG634" s="36"/>
      <c r="DH634" s="36"/>
      <c r="DI634" s="36"/>
      <c r="DJ634" s="36"/>
      <c r="DK634" s="36"/>
      <c r="DL634" s="36"/>
      <c r="DM634" s="36"/>
      <c r="DN634" s="36"/>
      <c r="DO634" s="36"/>
      <c r="DP634" s="36"/>
      <c r="DQ634" s="36"/>
      <c r="DR634" s="36"/>
      <c r="DS634" s="36"/>
      <c r="DT634" s="36"/>
      <c r="DU634" s="36"/>
      <c r="DV634" s="36"/>
      <c r="DW634" s="36"/>
      <c r="DX634" s="36"/>
      <c r="DY634" s="36"/>
      <c r="DZ634" s="36"/>
      <c r="EA634" s="36"/>
      <c r="EB634" s="36"/>
      <c r="EC634" s="36"/>
      <c r="ED634" s="36"/>
      <c r="EE634" s="36"/>
      <c r="EF634" s="36"/>
      <c r="EG634" s="36"/>
      <c r="EH634" s="36"/>
      <c r="EI634" s="36"/>
      <c r="EJ634" s="36"/>
    </row>
    <row r="635" spans="1:140" ht="18.75" x14ac:dyDescent="0.3">
      <c r="A635" s="477"/>
      <c r="B635" s="478"/>
      <c r="C635" s="479">
        <v>622</v>
      </c>
      <c r="D635" s="480"/>
      <c r="E635" s="500"/>
      <c r="F635" s="481"/>
      <c r="G635" s="462"/>
      <c r="H635" s="463"/>
      <c r="I635" s="501"/>
      <c r="J635" s="497"/>
      <c r="K635" s="465"/>
      <c r="L635" s="466"/>
      <c r="M635" s="439"/>
      <c r="N635" s="399" t="str">
        <f t="shared" si="305"/>
        <v/>
      </c>
      <c r="O635" s="484"/>
      <c r="P635" s="484"/>
      <c r="Q635" s="484"/>
      <c r="R635" s="484"/>
      <c r="S635" s="484"/>
      <c r="T635" s="466"/>
      <c r="U635" s="485"/>
      <c r="V635" s="494"/>
      <c r="W635" s="495"/>
      <c r="X635" s="496"/>
      <c r="Y635" s="404">
        <f t="shared" si="306"/>
        <v>0</v>
      </c>
      <c r="Z635" s="405">
        <f t="shared" si="307"/>
        <v>0</v>
      </c>
      <c r="AA635" s="486"/>
      <c r="AB635" s="442">
        <f t="shared" si="308"/>
        <v>0</v>
      </c>
      <c r="AC635" s="487"/>
      <c r="AD635" s="409" t="str">
        <f t="shared" si="309"/>
        <v/>
      </c>
      <c r="AE635" s="410">
        <f t="shared" si="310"/>
        <v>0</v>
      </c>
      <c r="AF635" s="507"/>
      <c r="AG635" s="505"/>
      <c r="AH635" s="489"/>
      <c r="AI635" s="413">
        <f t="shared" si="311"/>
        <v>0</v>
      </c>
      <c r="AJ635" s="414">
        <f t="shared" si="312"/>
        <v>0</v>
      </c>
      <c r="AK635" s="415">
        <f t="shared" si="313"/>
        <v>0</v>
      </c>
      <c r="AL635" s="416">
        <f t="shared" si="314"/>
        <v>0</v>
      </c>
      <c r="AM635" s="416">
        <f t="shared" si="315"/>
        <v>0</v>
      </c>
      <c r="AN635" s="416">
        <f t="shared" si="316"/>
        <v>0</v>
      </c>
      <c r="AO635" s="416">
        <f t="shared" si="317"/>
        <v>0</v>
      </c>
      <c r="AP635" s="476" t="str">
        <f t="shared" si="318"/>
        <v xml:space="preserve"> </v>
      </c>
      <c r="AQ635" s="419" t="str">
        <f t="shared" si="319"/>
        <v xml:space="preserve"> </v>
      </c>
      <c r="AR635" s="419" t="str">
        <f t="shared" si="320"/>
        <v xml:space="preserve"> </v>
      </c>
      <c r="AS635" s="419" t="str">
        <f t="shared" si="321"/>
        <v xml:space="preserve"> </v>
      </c>
      <c r="AT635" s="419" t="str">
        <f t="shared" si="322"/>
        <v xml:space="preserve"> </v>
      </c>
      <c r="AU635" s="419" t="str">
        <f t="shared" si="323"/>
        <v xml:space="preserve"> </v>
      </c>
      <c r="AV635" s="420" t="str">
        <f t="shared" si="324"/>
        <v xml:space="preserve"> </v>
      </c>
      <c r="AW635" s="447" t="str">
        <f t="shared" si="325"/>
        <v/>
      </c>
      <c r="AX635" s="422" t="str">
        <f t="shared" si="326"/>
        <v/>
      </c>
      <c r="AY635" s="448" t="str">
        <f t="shared" si="327"/>
        <v/>
      </c>
      <c r="AZ635" s="449" t="str">
        <f t="shared" si="328"/>
        <v/>
      </c>
      <c r="BA635" s="450" t="str">
        <f t="shared" si="329"/>
        <v/>
      </c>
      <c r="BB635" s="451" t="str">
        <f t="shared" si="330"/>
        <v/>
      </c>
      <c r="BC635" s="452" t="str">
        <f t="shared" si="331"/>
        <v/>
      </c>
      <c r="BD635" s="451" t="str">
        <f t="shared" si="332"/>
        <v/>
      </c>
      <c r="BE635" s="453" t="str">
        <f t="shared" si="333"/>
        <v/>
      </c>
      <c r="BF635" s="451" t="str">
        <f t="shared" si="334"/>
        <v/>
      </c>
      <c r="BG635" s="452" t="str">
        <f t="shared" si="335"/>
        <v/>
      </c>
      <c r="BH635" s="454" t="str">
        <f t="shared" si="336"/>
        <v/>
      </c>
      <c r="BI635" s="431"/>
      <c r="BJ635" s="36"/>
      <c r="BK635" s="36"/>
      <c r="BL635" s="36"/>
      <c r="BM635" s="36"/>
      <c r="BN635" s="36"/>
      <c r="BO635" s="36"/>
      <c r="BP635" s="36"/>
      <c r="BQ635" s="36"/>
      <c r="BR635" s="36"/>
      <c r="BS635" s="36"/>
      <c r="BT635" s="36"/>
      <c r="BU635" s="36"/>
      <c r="BV635" s="36"/>
      <c r="BW635" s="36"/>
      <c r="BX635" s="36"/>
      <c r="BY635" s="36"/>
      <c r="BZ635" s="36"/>
      <c r="CA635" s="36"/>
      <c r="CB635" s="36"/>
      <c r="CC635" s="36"/>
      <c r="CD635" s="36"/>
      <c r="CE635" s="36"/>
      <c r="CF635" s="36"/>
      <c r="CG635" s="36"/>
      <c r="CH635" s="36"/>
      <c r="CI635" s="36"/>
      <c r="CJ635" s="36"/>
      <c r="CK635" s="36"/>
      <c r="CL635" s="36"/>
      <c r="CM635" s="36"/>
      <c r="CN635" s="36"/>
      <c r="CO635" s="36"/>
      <c r="CP635" s="36"/>
      <c r="CQ635" s="36"/>
      <c r="CR635" s="36"/>
      <c r="CS635" s="36"/>
      <c r="CT635" s="36"/>
      <c r="CU635" s="36"/>
      <c r="CV635" s="36"/>
      <c r="CW635" s="36"/>
      <c r="CX635" s="36"/>
      <c r="CY635" s="36"/>
      <c r="CZ635" s="36"/>
      <c r="DA635" s="36"/>
      <c r="DB635" s="36"/>
      <c r="DC635" s="36"/>
      <c r="DD635" s="36"/>
      <c r="DE635" s="36"/>
      <c r="DF635" s="36"/>
      <c r="DG635" s="36"/>
      <c r="DH635" s="36"/>
      <c r="DI635" s="36"/>
      <c r="DJ635" s="36"/>
      <c r="DK635" s="36"/>
      <c r="DL635" s="36"/>
      <c r="DM635" s="36"/>
      <c r="DN635" s="36"/>
      <c r="DO635" s="36"/>
      <c r="DP635" s="36"/>
      <c r="DQ635" s="36"/>
      <c r="DR635" s="36"/>
      <c r="DS635" s="36"/>
      <c r="DT635" s="36"/>
      <c r="DU635" s="36"/>
      <c r="DV635" s="36"/>
      <c r="DW635" s="36"/>
      <c r="DX635" s="36"/>
      <c r="DY635" s="36"/>
      <c r="DZ635" s="36"/>
      <c r="EA635" s="36"/>
      <c r="EB635" s="36"/>
      <c r="EC635" s="36"/>
      <c r="ED635" s="36"/>
      <c r="EE635" s="36"/>
      <c r="EF635" s="36"/>
      <c r="EG635" s="36"/>
      <c r="EH635" s="36"/>
      <c r="EI635" s="36"/>
      <c r="EJ635" s="36"/>
    </row>
    <row r="636" spans="1:140" ht="18.75" x14ac:dyDescent="0.3">
      <c r="A636" s="477"/>
      <c r="B636" s="478"/>
      <c r="C636" s="479">
        <v>623</v>
      </c>
      <c r="D636" s="480"/>
      <c r="E636" s="500"/>
      <c r="F636" s="481"/>
      <c r="G636" s="462"/>
      <c r="H636" s="463"/>
      <c r="I636" s="501"/>
      <c r="J636" s="497"/>
      <c r="K636" s="465"/>
      <c r="L636" s="466"/>
      <c r="M636" s="439"/>
      <c r="N636" s="399" t="str">
        <f t="shared" si="305"/>
        <v/>
      </c>
      <c r="O636" s="484"/>
      <c r="P636" s="484"/>
      <c r="Q636" s="484"/>
      <c r="R636" s="484"/>
      <c r="S636" s="484"/>
      <c r="T636" s="466"/>
      <c r="U636" s="485"/>
      <c r="V636" s="494"/>
      <c r="W636" s="495"/>
      <c r="X636" s="496"/>
      <c r="Y636" s="404">
        <f t="shared" si="306"/>
        <v>0</v>
      </c>
      <c r="Z636" s="405">
        <f t="shared" si="307"/>
        <v>0</v>
      </c>
      <c r="AA636" s="486"/>
      <c r="AB636" s="442">
        <f t="shared" si="308"/>
        <v>0</v>
      </c>
      <c r="AC636" s="487"/>
      <c r="AD636" s="409" t="str">
        <f t="shared" si="309"/>
        <v/>
      </c>
      <c r="AE636" s="410">
        <f t="shared" si="310"/>
        <v>0</v>
      </c>
      <c r="AF636" s="507"/>
      <c r="AG636" s="505"/>
      <c r="AH636" s="489"/>
      <c r="AI636" s="413">
        <f t="shared" si="311"/>
        <v>0</v>
      </c>
      <c r="AJ636" s="414">
        <f t="shared" si="312"/>
        <v>0</v>
      </c>
      <c r="AK636" s="415">
        <f t="shared" si="313"/>
        <v>0</v>
      </c>
      <c r="AL636" s="416">
        <f t="shared" si="314"/>
        <v>0</v>
      </c>
      <c r="AM636" s="416">
        <f t="shared" si="315"/>
        <v>0</v>
      </c>
      <c r="AN636" s="416">
        <f t="shared" si="316"/>
        <v>0</v>
      </c>
      <c r="AO636" s="416">
        <f t="shared" si="317"/>
        <v>0</v>
      </c>
      <c r="AP636" s="476" t="str">
        <f t="shared" si="318"/>
        <v xml:space="preserve"> </v>
      </c>
      <c r="AQ636" s="419" t="str">
        <f t="shared" si="319"/>
        <v xml:space="preserve"> </v>
      </c>
      <c r="AR636" s="419" t="str">
        <f t="shared" si="320"/>
        <v xml:space="preserve"> </v>
      </c>
      <c r="AS636" s="419" t="str">
        <f t="shared" si="321"/>
        <v xml:space="preserve"> </v>
      </c>
      <c r="AT636" s="419" t="str">
        <f t="shared" si="322"/>
        <v xml:space="preserve"> </v>
      </c>
      <c r="AU636" s="419" t="str">
        <f t="shared" si="323"/>
        <v xml:space="preserve"> </v>
      </c>
      <c r="AV636" s="420" t="str">
        <f t="shared" si="324"/>
        <v xml:space="preserve"> </v>
      </c>
      <c r="AW636" s="447" t="str">
        <f t="shared" si="325"/>
        <v/>
      </c>
      <c r="AX636" s="422" t="str">
        <f t="shared" si="326"/>
        <v/>
      </c>
      <c r="AY636" s="448" t="str">
        <f t="shared" si="327"/>
        <v/>
      </c>
      <c r="AZ636" s="449" t="str">
        <f t="shared" si="328"/>
        <v/>
      </c>
      <c r="BA636" s="450" t="str">
        <f t="shared" si="329"/>
        <v/>
      </c>
      <c r="BB636" s="451" t="str">
        <f t="shared" si="330"/>
        <v/>
      </c>
      <c r="BC636" s="452" t="str">
        <f t="shared" si="331"/>
        <v/>
      </c>
      <c r="BD636" s="451" t="str">
        <f t="shared" si="332"/>
        <v/>
      </c>
      <c r="BE636" s="453" t="str">
        <f t="shared" si="333"/>
        <v/>
      </c>
      <c r="BF636" s="451" t="str">
        <f t="shared" si="334"/>
        <v/>
      </c>
      <c r="BG636" s="452" t="str">
        <f t="shared" si="335"/>
        <v/>
      </c>
      <c r="BH636" s="454" t="str">
        <f t="shared" si="336"/>
        <v/>
      </c>
      <c r="BI636" s="431"/>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row>
    <row r="637" spans="1:140" ht="18.75" x14ac:dyDescent="0.3">
      <c r="A637" s="477"/>
      <c r="B637" s="478"/>
      <c r="C637" s="469">
        <v>624</v>
      </c>
      <c r="D637" s="498"/>
      <c r="E637" s="515"/>
      <c r="F637" s="481"/>
      <c r="G637" s="462"/>
      <c r="H637" s="463"/>
      <c r="I637" s="501"/>
      <c r="J637" s="497"/>
      <c r="K637" s="465"/>
      <c r="L637" s="466"/>
      <c r="M637" s="439"/>
      <c r="N637" s="399" t="str">
        <f t="shared" si="305"/>
        <v/>
      </c>
      <c r="O637" s="484"/>
      <c r="P637" s="484"/>
      <c r="Q637" s="484"/>
      <c r="R637" s="484"/>
      <c r="S637" s="484"/>
      <c r="T637" s="466"/>
      <c r="U637" s="485"/>
      <c r="V637" s="494"/>
      <c r="W637" s="495"/>
      <c r="X637" s="496"/>
      <c r="Y637" s="404">
        <f t="shared" si="306"/>
        <v>0</v>
      </c>
      <c r="Z637" s="405">
        <f t="shared" si="307"/>
        <v>0</v>
      </c>
      <c r="AA637" s="486"/>
      <c r="AB637" s="442">
        <f t="shared" si="308"/>
        <v>0</v>
      </c>
      <c r="AC637" s="487"/>
      <c r="AD637" s="409" t="str">
        <f t="shared" si="309"/>
        <v/>
      </c>
      <c r="AE637" s="410">
        <f t="shared" si="310"/>
        <v>0</v>
      </c>
      <c r="AF637" s="507"/>
      <c r="AG637" s="505"/>
      <c r="AH637" s="489"/>
      <c r="AI637" s="413">
        <f t="shared" si="311"/>
        <v>0</v>
      </c>
      <c r="AJ637" s="414">
        <f t="shared" si="312"/>
        <v>0</v>
      </c>
      <c r="AK637" s="415">
        <f t="shared" si="313"/>
        <v>0</v>
      </c>
      <c r="AL637" s="416">
        <f t="shared" si="314"/>
        <v>0</v>
      </c>
      <c r="AM637" s="416">
        <f t="shared" si="315"/>
        <v>0</v>
      </c>
      <c r="AN637" s="416">
        <f t="shared" si="316"/>
        <v>0</v>
      </c>
      <c r="AO637" s="416">
        <f t="shared" si="317"/>
        <v>0</v>
      </c>
      <c r="AP637" s="476" t="str">
        <f t="shared" si="318"/>
        <v xml:space="preserve"> </v>
      </c>
      <c r="AQ637" s="419" t="str">
        <f t="shared" si="319"/>
        <v xml:space="preserve"> </v>
      </c>
      <c r="AR637" s="419" t="str">
        <f t="shared" si="320"/>
        <v xml:space="preserve"> </v>
      </c>
      <c r="AS637" s="419" t="str">
        <f t="shared" si="321"/>
        <v xml:space="preserve"> </v>
      </c>
      <c r="AT637" s="419" t="str">
        <f t="shared" si="322"/>
        <v xml:space="preserve"> </v>
      </c>
      <c r="AU637" s="419" t="str">
        <f t="shared" si="323"/>
        <v xml:space="preserve"> </v>
      </c>
      <c r="AV637" s="420" t="str">
        <f t="shared" si="324"/>
        <v xml:space="preserve"> </v>
      </c>
      <c r="AW637" s="447" t="str">
        <f t="shared" si="325"/>
        <v/>
      </c>
      <c r="AX637" s="422" t="str">
        <f t="shared" si="326"/>
        <v/>
      </c>
      <c r="AY637" s="448" t="str">
        <f t="shared" si="327"/>
        <v/>
      </c>
      <c r="AZ637" s="449" t="str">
        <f t="shared" si="328"/>
        <v/>
      </c>
      <c r="BA637" s="450" t="str">
        <f t="shared" si="329"/>
        <v/>
      </c>
      <c r="BB637" s="451" t="str">
        <f t="shared" si="330"/>
        <v/>
      </c>
      <c r="BC637" s="452" t="str">
        <f t="shared" si="331"/>
        <v/>
      </c>
      <c r="BD637" s="451" t="str">
        <f t="shared" si="332"/>
        <v/>
      </c>
      <c r="BE637" s="453" t="str">
        <f t="shared" si="333"/>
        <v/>
      </c>
      <c r="BF637" s="451" t="str">
        <f t="shared" si="334"/>
        <v/>
      </c>
      <c r="BG637" s="452" t="str">
        <f t="shared" si="335"/>
        <v/>
      </c>
      <c r="BH637" s="454" t="str">
        <f t="shared" si="336"/>
        <v/>
      </c>
      <c r="BI637" s="431"/>
      <c r="BJ637" s="36"/>
      <c r="BK637" s="36"/>
      <c r="BL637" s="36"/>
      <c r="BM637" s="36"/>
      <c r="BN637" s="36"/>
      <c r="BO637" s="36"/>
      <c r="BP637" s="36"/>
      <c r="BQ637" s="36"/>
      <c r="BR637" s="36"/>
      <c r="BS637" s="36"/>
      <c r="BT637" s="36"/>
      <c r="BU637" s="36"/>
      <c r="BV637" s="36"/>
      <c r="BW637" s="36"/>
      <c r="BX637" s="36"/>
      <c r="BY637" s="36"/>
      <c r="BZ637" s="36"/>
      <c r="CA637" s="36"/>
      <c r="CB637" s="36"/>
      <c r="CC637" s="36"/>
      <c r="CD637" s="36"/>
      <c r="CE637" s="36"/>
      <c r="CF637" s="36"/>
      <c r="CG637" s="36"/>
      <c r="CH637" s="36"/>
      <c r="CI637" s="36"/>
      <c r="CJ637" s="36"/>
      <c r="CK637" s="36"/>
      <c r="CL637" s="36"/>
      <c r="CM637" s="36"/>
      <c r="CN637" s="36"/>
      <c r="CO637" s="36"/>
      <c r="CP637" s="36"/>
      <c r="CQ637" s="36"/>
      <c r="CR637" s="36"/>
      <c r="CS637" s="36"/>
      <c r="CT637" s="36"/>
      <c r="CU637" s="36"/>
      <c r="CV637" s="36"/>
      <c r="CW637" s="36"/>
      <c r="CX637" s="36"/>
      <c r="CY637" s="36"/>
      <c r="CZ637" s="36"/>
      <c r="DA637" s="36"/>
      <c r="DB637" s="36"/>
      <c r="DC637" s="36"/>
      <c r="DD637" s="36"/>
      <c r="DE637" s="36"/>
      <c r="DF637" s="36"/>
      <c r="DG637" s="36"/>
      <c r="DH637" s="36"/>
      <c r="DI637" s="36"/>
      <c r="DJ637" s="36"/>
      <c r="DK637" s="36"/>
      <c r="DL637" s="36"/>
      <c r="DM637" s="36"/>
      <c r="DN637" s="36"/>
      <c r="DO637" s="36"/>
      <c r="DP637" s="36"/>
      <c r="DQ637" s="36"/>
      <c r="DR637" s="36"/>
      <c r="DS637" s="36"/>
      <c r="DT637" s="36"/>
      <c r="DU637" s="36"/>
      <c r="DV637" s="36"/>
      <c r="DW637" s="36"/>
      <c r="DX637" s="36"/>
      <c r="DY637" s="36"/>
      <c r="DZ637" s="36"/>
      <c r="EA637" s="36"/>
      <c r="EB637" s="36"/>
      <c r="EC637" s="36"/>
      <c r="ED637" s="36"/>
      <c r="EE637" s="36"/>
      <c r="EF637" s="36"/>
      <c r="EG637" s="36"/>
      <c r="EH637" s="36"/>
      <c r="EI637" s="36"/>
      <c r="EJ637" s="36"/>
    </row>
    <row r="638" spans="1:140" ht="18.75" x14ac:dyDescent="0.3">
      <c r="A638" s="477"/>
      <c r="B638" s="478"/>
      <c r="C638" s="479">
        <v>625</v>
      </c>
      <c r="D638" s="480"/>
      <c r="E638" s="500"/>
      <c r="F638" s="481"/>
      <c r="G638" s="462"/>
      <c r="H638" s="463"/>
      <c r="I638" s="501"/>
      <c r="J638" s="497"/>
      <c r="K638" s="465"/>
      <c r="L638" s="466"/>
      <c r="M638" s="439"/>
      <c r="N638" s="399" t="str">
        <f t="shared" si="305"/>
        <v/>
      </c>
      <c r="O638" s="484"/>
      <c r="P638" s="484"/>
      <c r="Q638" s="484"/>
      <c r="R638" s="484"/>
      <c r="S638" s="484"/>
      <c r="T638" s="466"/>
      <c r="U638" s="485"/>
      <c r="V638" s="494"/>
      <c r="W638" s="495"/>
      <c r="X638" s="496"/>
      <c r="Y638" s="404">
        <f t="shared" si="306"/>
        <v>0</v>
      </c>
      <c r="Z638" s="405">
        <f t="shared" si="307"/>
        <v>0</v>
      </c>
      <c r="AA638" s="486"/>
      <c r="AB638" s="442">
        <f t="shared" si="308"/>
        <v>0</v>
      </c>
      <c r="AC638" s="487"/>
      <c r="AD638" s="409" t="str">
        <f t="shared" si="309"/>
        <v/>
      </c>
      <c r="AE638" s="410">
        <f t="shared" si="310"/>
        <v>0</v>
      </c>
      <c r="AF638" s="507"/>
      <c r="AG638" s="505"/>
      <c r="AH638" s="489"/>
      <c r="AI638" s="413">
        <f t="shared" si="311"/>
        <v>0</v>
      </c>
      <c r="AJ638" s="414">
        <f t="shared" si="312"/>
        <v>0</v>
      </c>
      <c r="AK638" s="415">
        <f t="shared" si="313"/>
        <v>0</v>
      </c>
      <c r="AL638" s="416">
        <f t="shared" si="314"/>
        <v>0</v>
      </c>
      <c r="AM638" s="416">
        <f t="shared" si="315"/>
        <v>0</v>
      </c>
      <c r="AN638" s="416">
        <f t="shared" si="316"/>
        <v>0</v>
      </c>
      <c r="AO638" s="416">
        <f t="shared" si="317"/>
        <v>0</v>
      </c>
      <c r="AP638" s="476" t="str">
        <f t="shared" si="318"/>
        <v xml:space="preserve"> </v>
      </c>
      <c r="AQ638" s="419" t="str">
        <f t="shared" si="319"/>
        <v xml:space="preserve"> </v>
      </c>
      <c r="AR638" s="419" t="str">
        <f t="shared" si="320"/>
        <v xml:space="preserve"> </v>
      </c>
      <c r="AS638" s="419" t="str">
        <f t="shared" si="321"/>
        <v xml:space="preserve"> </v>
      </c>
      <c r="AT638" s="419" t="str">
        <f t="shared" si="322"/>
        <v xml:space="preserve"> </v>
      </c>
      <c r="AU638" s="419" t="str">
        <f t="shared" si="323"/>
        <v xml:space="preserve"> </v>
      </c>
      <c r="AV638" s="420" t="str">
        <f t="shared" si="324"/>
        <v xml:space="preserve"> </v>
      </c>
      <c r="AW638" s="447" t="str">
        <f t="shared" si="325"/>
        <v/>
      </c>
      <c r="AX638" s="422" t="str">
        <f t="shared" si="326"/>
        <v/>
      </c>
      <c r="AY638" s="448" t="str">
        <f t="shared" si="327"/>
        <v/>
      </c>
      <c r="AZ638" s="449" t="str">
        <f t="shared" si="328"/>
        <v/>
      </c>
      <c r="BA638" s="450" t="str">
        <f t="shared" si="329"/>
        <v/>
      </c>
      <c r="BB638" s="451" t="str">
        <f t="shared" si="330"/>
        <v/>
      </c>
      <c r="BC638" s="452" t="str">
        <f t="shared" si="331"/>
        <v/>
      </c>
      <c r="BD638" s="451" t="str">
        <f t="shared" si="332"/>
        <v/>
      </c>
      <c r="BE638" s="453" t="str">
        <f t="shared" si="333"/>
        <v/>
      </c>
      <c r="BF638" s="451" t="str">
        <f t="shared" si="334"/>
        <v/>
      </c>
      <c r="BG638" s="452" t="str">
        <f t="shared" si="335"/>
        <v/>
      </c>
      <c r="BH638" s="454" t="str">
        <f t="shared" si="336"/>
        <v/>
      </c>
      <c r="BI638" s="431"/>
      <c r="BJ638" s="36"/>
      <c r="BK638" s="36"/>
      <c r="BL638" s="36"/>
      <c r="BM638" s="36"/>
      <c r="BN638" s="36"/>
      <c r="BO638" s="36"/>
      <c r="BP638" s="36"/>
      <c r="BQ638" s="36"/>
      <c r="BR638" s="36"/>
      <c r="BS638" s="36"/>
      <c r="BT638" s="36"/>
      <c r="BU638" s="36"/>
      <c r="BV638" s="36"/>
      <c r="BW638" s="36"/>
      <c r="BX638" s="36"/>
      <c r="BY638" s="36"/>
      <c r="BZ638" s="36"/>
      <c r="CA638" s="36"/>
      <c r="CB638" s="36"/>
      <c r="CC638" s="36"/>
      <c r="CD638" s="36"/>
      <c r="CE638" s="36"/>
      <c r="CF638" s="36"/>
      <c r="CG638" s="36"/>
      <c r="CH638" s="36"/>
      <c r="CI638" s="36"/>
      <c r="CJ638" s="36"/>
      <c r="CK638" s="36"/>
      <c r="CL638" s="36"/>
      <c r="CM638" s="36"/>
      <c r="CN638" s="36"/>
      <c r="CO638" s="36"/>
      <c r="CP638" s="36"/>
      <c r="CQ638" s="36"/>
      <c r="CR638" s="36"/>
      <c r="CS638" s="36"/>
      <c r="CT638" s="36"/>
      <c r="CU638" s="36"/>
      <c r="CV638" s="36"/>
      <c r="CW638" s="36"/>
      <c r="CX638" s="36"/>
      <c r="CY638" s="36"/>
      <c r="CZ638" s="36"/>
      <c r="DA638" s="36"/>
      <c r="DB638" s="36"/>
      <c r="DC638" s="36"/>
      <c r="DD638" s="36"/>
      <c r="DE638" s="36"/>
      <c r="DF638" s="36"/>
      <c r="DG638" s="36"/>
      <c r="DH638" s="36"/>
      <c r="DI638" s="36"/>
      <c r="DJ638" s="36"/>
      <c r="DK638" s="36"/>
      <c r="DL638" s="36"/>
      <c r="DM638" s="36"/>
      <c r="DN638" s="36"/>
      <c r="DO638" s="36"/>
      <c r="DP638" s="36"/>
      <c r="DQ638" s="36"/>
      <c r="DR638" s="36"/>
      <c r="DS638" s="36"/>
      <c r="DT638" s="36"/>
      <c r="DU638" s="36"/>
      <c r="DV638" s="36"/>
      <c r="DW638" s="36"/>
      <c r="DX638" s="36"/>
      <c r="DY638" s="36"/>
      <c r="DZ638" s="36"/>
      <c r="EA638" s="36"/>
      <c r="EB638" s="36"/>
      <c r="EC638" s="36"/>
      <c r="ED638" s="36"/>
      <c r="EE638" s="36"/>
      <c r="EF638" s="36"/>
      <c r="EG638" s="36"/>
      <c r="EH638" s="36"/>
      <c r="EI638" s="36"/>
      <c r="EJ638" s="36"/>
    </row>
    <row r="639" spans="1:140" ht="18.75" x14ac:dyDescent="0.3">
      <c r="A639" s="477"/>
      <c r="B639" s="478"/>
      <c r="C639" s="469">
        <v>626</v>
      </c>
      <c r="D639" s="480"/>
      <c r="E639" s="500"/>
      <c r="F639" s="481"/>
      <c r="G639" s="462"/>
      <c r="H639" s="463"/>
      <c r="I639" s="501"/>
      <c r="J639" s="497"/>
      <c r="K639" s="465"/>
      <c r="L639" s="466"/>
      <c r="M639" s="439"/>
      <c r="N639" s="399" t="str">
        <f t="shared" si="305"/>
        <v/>
      </c>
      <c r="O639" s="484"/>
      <c r="P639" s="484"/>
      <c r="Q639" s="484"/>
      <c r="R639" s="484"/>
      <c r="S639" s="484"/>
      <c r="T639" s="466"/>
      <c r="U639" s="485"/>
      <c r="V639" s="494"/>
      <c r="W639" s="495"/>
      <c r="X639" s="496"/>
      <c r="Y639" s="404">
        <f t="shared" si="306"/>
        <v>0</v>
      </c>
      <c r="Z639" s="405">
        <f t="shared" si="307"/>
        <v>0</v>
      </c>
      <c r="AA639" s="486"/>
      <c r="AB639" s="442">
        <f t="shared" si="308"/>
        <v>0</v>
      </c>
      <c r="AC639" s="487"/>
      <c r="AD639" s="409" t="str">
        <f t="shared" si="309"/>
        <v/>
      </c>
      <c r="AE639" s="410">
        <f t="shared" si="310"/>
        <v>0</v>
      </c>
      <c r="AF639" s="507"/>
      <c r="AG639" s="505"/>
      <c r="AH639" s="489"/>
      <c r="AI639" s="413">
        <f t="shared" si="311"/>
        <v>0</v>
      </c>
      <c r="AJ639" s="414">
        <f t="shared" si="312"/>
        <v>0</v>
      </c>
      <c r="AK639" s="415">
        <f t="shared" si="313"/>
        <v>0</v>
      </c>
      <c r="AL639" s="416">
        <f t="shared" si="314"/>
        <v>0</v>
      </c>
      <c r="AM639" s="416">
        <f t="shared" si="315"/>
        <v>0</v>
      </c>
      <c r="AN639" s="416">
        <f t="shared" si="316"/>
        <v>0</v>
      </c>
      <c r="AO639" s="416">
        <f t="shared" si="317"/>
        <v>0</v>
      </c>
      <c r="AP639" s="476" t="str">
        <f t="shared" si="318"/>
        <v xml:space="preserve"> </v>
      </c>
      <c r="AQ639" s="419" t="str">
        <f t="shared" si="319"/>
        <v xml:space="preserve"> </v>
      </c>
      <c r="AR639" s="419" t="str">
        <f t="shared" si="320"/>
        <v xml:space="preserve"> </v>
      </c>
      <c r="AS639" s="419" t="str">
        <f t="shared" si="321"/>
        <v xml:space="preserve"> </v>
      </c>
      <c r="AT639" s="419" t="str">
        <f t="shared" si="322"/>
        <v xml:space="preserve"> </v>
      </c>
      <c r="AU639" s="419" t="str">
        <f t="shared" si="323"/>
        <v xml:space="preserve"> </v>
      </c>
      <c r="AV639" s="420" t="str">
        <f t="shared" si="324"/>
        <v xml:space="preserve"> </v>
      </c>
      <c r="AW639" s="447" t="str">
        <f t="shared" si="325"/>
        <v/>
      </c>
      <c r="AX639" s="422" t="str">
        <f t="shared" si="326"/>
        <v/>
      </c>
      <c r="AY639" s="448" t="str">
        <f t="shared" si="327"/>
        <v/>
      </c>
      <c r="AZ639" s="449" t="str">
        <f t="shared" si="328"/>
        <v/>
      </c>
      <c r="BA639" s="450" t="str">
        <f t="shared" si="329"/>
        <v/>
      </c>
      <c r="BB639" s="451" t="str">
        <f t="shared" si="330"/>
        <v/>
      </c>
      <c r="BC639" s="452" t="str">
        <f t="shared" si="331"/>
        <v/>
      </c>
      <c r="BD639" s="451" t="str">
        <f t="shared" si="332"/>
        <v/>
      </c>
      <c r="BE639" s="453" t="str">
        <f t="shared" si="333"/>
        <v/>
      </c>
      <c r="BF639" s="451" t="str">
        <f t="shared" si="334"/>
        <v/>
      </c>
      <c r="BG639" s="452" t="str">
        <f t="shared" si="335"/>
        <v/>
      </c>
      <c r="BH639" s="454" t="str">
        <f t="shared" si="336"/>
        <v/>
      </c>
      <c r="BI639" s="431"/>
      <c r="BJ639" s="36"/>
      <c r="BK639" s="36"/>
      <c r="BL639" s="36"/>
      <c r="BM639" s="36"/>
      <c r="BN639" s="36"/>
      <c r="BO639" s="36"/>
      <c r="BP639" s="36"/>
      <c r="BQ639" s="36"/>
      <c r="BR639" s="36"/>
      <c r="BS639" s="36"/>
      <c r="BT639" s="36"/>
      <c r="BU639" s="36"/>
      <c r="BV639" s="36"/>
      <c r="BW639" s="36"/>
      <c r="BX639" s="36"/>
      <c r="BY639" s="36"/>
      <c r="BZ639" s="36"/>
      <c r="CA639" s="36"/>
      <c r="CB639" s="36"/>
      <c r="CC639" s="36"/>
      <c r="CD639" s="36"/>
      <c r="CE639" s="36"/>
      <c r="CF639" s="36"/>
      <c r="CG639" s="36"/>
      <c r="CH639" s="36"/>
      <c r="CI639" s="36"/>
      <c r="CJ639" s="36"/>
      <c r="CK639" s="36"/>
      <c r="CL639" s="36"/>
      <c r="CM639" s="36"/>
      <c r="CN639" s="36"/>
      <c r="CO639" s="36"/>
      <c r="CP639" s="36"/>
      <c r="CQ639" s="36"/>
      <c r="CR639" s="36"/>
      <c r="CS639" s="36"/>
      <c r="CT639" s="36"/>
      <c r="CU639" s="36"/>
      <c r="CV639" s="36"/>
      <c r="CW639" s="36"/>
      <c r="CX639" s="36"/>
      <c r="CY639" s="36"/>
      <c r="CZ639" s="36"/>
      <c r="DA639" s="36"/>
      <c r="DB639" s="36"/>
      <c r="DC639" s="36"/>
      <c r="DD639" s="36"/>
      <c r="DE639" s="36"/>
      <c r="DF639" s="36"/>
      <c r="DG639" s="36"/>
      <c r="DH639" s="36"/>
      <c r="DI639" s="36"/>
      <c r="DJ639" s="36"/>
      <c r="DK639" s="36"/>
      <c r="DL639" s="36"/>
      <c r="DM639" s="36"/>
      <c r="DN639" s="36"/>
      <c r="DO639" s="36"/>
      <c r="DP639" s="36"/>
      <c r="DQ639" s="36"/>
      <c r="DR639" s="36"/>
      <c r="DS639" s="36"/>
      <c r="DT639" s="36"/>
      <c r="DU639" s="36"/>
      <c r="DV639" s="36"/>
      <c r="DW639" s="36"/>
      <c r="DX639" s="36"/>
      <c r="DY639" s="36"/>
      <c r="DZ639" s="36"/>
      <c r="EA639" s="36"/>
      <c r="EB639" s="36"/>
      <c r="EC639" s="36"/>
      <c r="ED639" s="36"/>
      <c r="EE639" s="36"/>
      <c r="EF639" s="36"/>
      <c r="EG639" s="36"/>
      <c r="EH639" s="36"/>
      <c r="EI639" s="36"/>
      <c r="EJ639" s="36"/>
    </row>
    <row r="640" spans="1:140" ht="18.75" x14ac:dyDescent="0.3">
      <c r="A640" s="477"/>
      <c r="B640" s="478"/>
      <c r="C640" s="479">
        <v>627</v>
      </c>
      <c r="D640" s="480"/>
      <c r="E640" s="500"/>
      <c r="F640" s="481"/>
      <c r="G640" s="462"/>
      <c r="H640" s="463"/>
      <c r="I640" s="501"/>
      <c r="J640" s="497"/>
      <c r="K640" s="465"/>
      <c r="L640" s="466"/>
      <c r="M640" s="439"/>
      <c r="N640" s="399" t="str">
        <f t="shared" si="305"/>
        <v/>
      </c>
      <c r="O640" s="484"/>
      <c r="P640" s="484"/>
      <c r="Q640" s="484"/>
      <c r="R640" s="484"/>
      <c r="S640" s="484"/>
      <c r="T640" s="466"/>
      <c r="U640" s="485"/>
      <c r="V640" s="494"/>
      <c r="W640" s="495"/>
      <c r="X640" s="496"/>
      <c r="Y640" s="404">
        <f t="shared" si="306"/>
        <v>0</v>
      </c>
      <c r="Z640" s="405">
        <f t="shared" si="307"/>
        <v>0</v>
      </c>
      <c r="AA640" s="486"/>
      <c r="AB640" s="442">
        <f t="shared" si="308"/>
        <v>0</v>
      </c>
      <c r="AC640" s="487"/>
      <c r="AD640" s="409" t="str">
        <f t="shared" si="309"/>
        <v/>
      </c>
      <c r="AE640" s="410">
        <f t="shared" si="310"/>
        <v>0</v>
      </c>
      <c r="AF640" s="507"/>
      <c r="AG640" s="505"/>
      <c r="AH640" s="489"/>
      <c r="AI640" s="413">
        <f t="shared" si="311"/>
        <v>0</v>
      </c>
      <c r="AJ640" s="414">
        <f t="shared" si="312"/>
        <v>0</v>
      </c>
      <c r="AK640" s="415">
        <f t="shared" si="313"/>
        <v>0</v>
      </c>
      <c r="AL640" s="416">
        <f t="shared" si="314"/>
        <v>0</v>
      </c>
      <c r="AM640" s="416">
        <f t="shared" si="315"/>
        <v>0</v>
      </c>
      <c r="AN640" s="416">
        <f t="shared" si="316"/>
        <v>0</v>
      </c>
      <c r="AO640" s="416">
        <f t="shared" si="317"/>
        <v>0</v>
      </c>
      <c r="AP640" s="476" t="str">
        <f t="shared" si="318"/>
        <v xml:space="preserve"> </v>
      </c>
      <c r="AQ640" s="419" t="str">
        <f t="shared" si="319"/>
        <v xml:space="preserve"> </v>
      </c>
      <c r="AR640" s="419" t="str">
        <f t="shared" si="320"/>
        <v xml:space="preserve"> </v>
      </c>
      <c r="AS640" s="419" t="str">
        <f t="shared" si="321"/>
        <v xml:space="preserve"> </v>
      </c>
      <c r="AT640" s="419" t="str">
        <f t="shared" si="322"/>
        <v xml:space="preserve"> </v>
      </c>
      <c r="AU640" s="419" t="str">
        <f t="shared" si="323"/>
        <v xml:space="preserve"> </v>
      </c>
      <c r="AV640" s="420" t="str">
        <f t="shared" si="324"/>
        <v xml:space="preserve"> </v>
      </c>
      <c r="AW640" s="447" t="str">
        <f t="shared" si="325"/>
        <v/>
      </c>
      <c r="AX640" s="422" t="str">
        <f t="shared" si="326"/>
        <v/>
      </c>
      <c r="AY640" s="448" t="str">
        <f t="shared" si="327"/>
        <v/>
      </c>
      <c r="AZ640" s="449" t="str">
        <f t="shared" si="328"/>
        <v/>
      </c>
      <c r="BA640" s="450" t="str">
        <f t="shared" si="329"/>
        <v/>
      </c>
      <c r="BB640" s="451" t="str">
        <f t="shared" si="330"/>
        <v/>
      </c>
      <c r="BC640" s="452" t="str">
        <f t="shared" si="331"/>
        <v/>
      </c>
      <c r="BD640" s="451" t="str">
        <f t="shared" si="332"/>
        <v/>
      </c>
      <c r="BE640" s="453" t="str">
        <f t="shared" si="333"/>
        <v/>
      </c>
      <c r="BF640" s="451" t="str">
        <f t="shared" si="334"/>
        <v/>
      </c>
      <c r="BG640" s="452" t="str">
        <f t="shared" si="335"/>
        <v/>
      </c>
      <c r="BH640" s="454" t="str">
        <f t="shared" si="336"/>
        <v/>
      </c>
      <c r="BI640" s="431"/>
      <c r="BJ640" s="36"/>
      <c r="BK640" s="36"/>
      <c r="BL640" s="36"/>
      <c r="BM640" s="36"/>
      <c r="BN640" s="36"/>
      <c r="BO640" s="36"/>
      <c r="BP640" s="36"/>
      <c r="BQ640" s="36"/>
      <c r="BR640" s="36"/>
      <c r="BS640" s="36"/>
      <c r="BT640" s="36"/>
      <c r="BU640" s="36"/>
      <c r="BV640" s="36"/>
      <c r="BW640" s="36"/>
      <c r="BX640" s="36"/>
      <c r="BY640" s="36"/>
      <c r="BZ640" s="36"/>
      <c r="CA640" s="36"/>
      <c r="CB640" s="36"/>
      <c r="CC640" s="36"/>
      <c r="CD640" s="36"/>
      <c r="CE640" s="36"/>
      <c r="CF640" s="36"/>
      <c r="CG640" s="36"/>
      <c r="CH640" s="36"/>
      <c r="CI640" s="36"/>
      <c r="CJ640" s="36"/>
      <c r="CK640" s="36"/>
      <c r="CL640" s="36"/>
      <c r="CM640" s="36"/>
      <c r="CN640" s="36"/>
      <c r="CO640" s="36"/>
      <c r="CP640" s="36"/>
      <c r="CQ640" s="36"/>
      <c r="CR640" s="36"/>
      <c r="CS640" s="36"/>
      <c r="CT640" s="36"/>
      <c r="CU640" s="36"/>
      <c r="CV640" s="36"/>
      <c r="CW640" s="36"/>
      <c r="CX640" s="36"/>
      <c r="CY640" s="36"/>
      <c r="CZ640" s="36"/>
      <c r="DA640" s="36"/>
      <c r="DB640" s="36"/>
      <c r="DC640" s="36"/>
      <c r="DD640" s="36"/>
      <c r="DE640" s="36"/>
      <c r="DF640" s="36"/>
      <c r="DG640" s="36"/>
      <c r="DH640" s="36"/>
      <c r="DI640" s="36"/>
      <c r="DJ640" s="36"/>
      <c r="DK640" s="36"/>
      <c r="DL640" s="36"/>
      <c r="DM640" s="36"/>
      <c r="DN640" s="36"/>
      <c r="DO640" s="36"/>
      <c r="DP640" s="36"/>
      <c r="DQ640" s="36"/>
      <c r="DR640" s="36"/>
      <c r="DS640" s="36"/>
      <c r="DT640" s="36"/>
      <c r="DU640" s="36"/>
      <c r="DV640" s="36"/>
      <c r="DW640" s="36"/>
      <c r="DX640" s="36"/>
      <c r="DY640" s="36"/>
      <c r="DZ640" s="36"/>
      <c r="EA640" s="36"/>
      <c r="EB640" s="36"/>
      <c r="EC640" s="36"/>
      <c r="ED640" s="36"/>
      <c r="EE640" s="36"/>
      <c r="EF640" s="36"/>
      <c r="EG640" s="36"/>
      <c r="EH640" s="36"/>
      <c r="EI640" s="36"/>
      <c r="EJ640" s="36"/>
    </row>
    <row r="641" spans="1:140" ht="18.75" x14ac:dyDescent="0.3">
      <c r="A641" s="477"/>
      <c r="B641" s="478"/>
      <c r="C641" s="479">
        <v>628</v>
      </c>
      <c r="D641" s="498"/>
      <c r="E641" s="515"/>
      <c r="F641" s="481"/>
      <c r="G641" s="462"/>
      <c r="H641" s="463"/>
      <c r="I641" s="501"/>
      <c r="J641" s="497"/>
      <c r="K641" s="465"/>
      <c r="L641" s="466"/>
      <c r="M641" s="439"/>
      <c r="N641" s="399" t="str">
        <f t="shared" si="305"/>
        <v/>
      </c>
      <c r="O641" s="484"/>
      <c r="P641" s="484"/>
      <c r="Q641" s="484"/>
      <c r="R641" s="484"/>
      <c r="S641" s="484"/>
      <c r="T641" s="466"/>
      <c r="U641" s="485"/>
      <c r="V641" s="494"/>
      <c r="W641" s="495"/>
      <c r="X641" s="496"/>
      <c r="Y641" s="404">
        <f t="shared" si="306"/>
        <v>0</v>
      </c>
      <c r="Z641" s="405">
        <f t="shared" si="307"/>
        <v>0</v>
      </c>
      <c r="AA641" s="486"/>
      <c r="AB641" s="442">
        <f t="shared" si="308"/>
        <v>0</v>
      </c>
      <c r="AC641" s="487"/>
      <c r="AD641" s="409" t="str">
        <f t="shared" si="309"/>
        <v/>
      </c>
      <c r="AE641" s="410">
        <f t="shared" si="310"/>
        <v>0</v>
      </c>
      <c r="AF641" s="507"/>
      <c r="AG641" s="505"/>
      <c r="AH641" s="489"/>
      <c r="AI641" s="413">
        <f t="shared" si="311"/>
        <v>0</v>
      </c>
      <c r="AJ641" s="414">
        <f t="shared" si="312"/>
        <v>0</v>
      </c>
      <c r="AK641" s="415">
        <f t="shared" si="313"/>
        <v>0</v>
      </c>
      <c r="AL641" s="416">
        <f t="shared" si="314"/>
        <v>0</v>
      </c>
      <c r="AM641" s="416">
        <f t="shared" si="315"/>
        <v>0</v>
      </c>
      <c r="AN641" s="416">
        <f t="shared" si="316"/>
        <v>0</v>
      </c>
      <c r="AO641" s="416">
        <f t="shared" si="317"/>
        <v>0</v>
      </c>
      <c r="AP641" s="476" t="str">
        <f t="shared" si="318"/>
        <v xml:space="preserve"> </v>
      </c>
      <c r="AQ641" s="419" t="str">
        <f t="shared" si="319"/>
        <v xml:space="preserve"> </v>
      </c>
      <c r="AR641" s="419" t="str">
        <f t="shared" si="320"/>
        <v xml:space="preserve"> </v>
      </c>
      <c r="AS641" s="419" t="str">
        <f t="shared" si="321"/>
        <v xml:space="preserve"> </v>
      </c>
      <c r="AT641" s="419" t="str">
        <f t="shared" si="322"/>
        <v xml:space="preserve"> </v>
      </c>
      <c r="AU641" s="419" t="str">
        <f t="shared" si="323"/>
        <v xml:space="preserve"> </v>
      </c>
      <c r="AV641" s="420" t="str">
        <f t="shared" si="324"/>
        <v xml:space="preserve"> </v>
      </c>
      <c r="AW641" s="447" t="str">
        <f t="shared" si="325"/>
        <v/>
      </c>
      <c r="AX641" s="422" t="str">
        <f t="shared" si="326"/>
        <v/>
      </c>
      <c r="AY641" s="448" t="str">
        <f t="shared" si="327"/>
        <v/>
      </c>
      <c r="AZ641" s="449" t="str">
        <f t="shared" si="328"/>
        <v/>
      </c>
      <c r="BA641" s="450" t="str">
        <f t="shared" si="329"/>
        <v/>
      </c>
      <c r="BB641" s="451" t="str">
        <f t="shared" si="330"/>
        <v/>
      </c>
      <c r="BC641" s="452" t="str">
        <f t="shared" si="331"/>
        <v/>
      </c>
      <c r="BD641" s="451" t="str">
        <f t="shared" si="332"/>
        <v/>
      </c>
      <c r="BE641" s="453" t="str">
        <f t="shared" si="333"/>
        <v/>
      </c>
      <c r="BF641" s="451" t="str">
        <f t="shared" si="334"/>
        <v/>
      </c>
      <c r="BG641" s="452" t="str">
        <f t="shared" si="335"/>
        <v/>
      </c>
      <c r="BH641" s="454" t="str">
        <f t="shared" si="336"/>
        <v/>
      </c>
      <c r="BI641" s="431"/>
      <c r="BJ641" s="36"/>
      <c r="BK641" s="36"/>
      <c r="BL641" s="36"/>
      <c r="BM641" s="36"/>
      <c r="BN641" s="36"/>
      <c r="BO641" s="36"/>
      <c r="BP641" s="36"/>
      <c r="BQ641" s="36"/>
      <c r="BR641" s="36"/>
      <c r="BS641" s="36"/>
      <c r="BT641" s="36"/>
      <c r="BU641" s="36"/>
      <c r="BV641" s="36"/>
      <c r="BW641" s="36"/>
      <c r="BX641" s="36"/>
      <c r="BY641" s="36"/>
      <c r="BZ641" s="36"/>
      <c r="CA641" s="36"/>
      <c r="CB641" s="36"/>
      <c r="CC641" s="36"/>
      <c r="CD641" s="36"/>
      <c r="CE641" s="36"/>
      <c r="CF641" s="36"/>
      <c r="CG641" s="36"/>
      <c r="CH641" s="36"/>
      <c r="CI641" s="36"/>
      <c r="CJ641" s="36"/>
      <c r="CK641" s="36"/>
      <c r="CL641" s="36"/>
      <c r="CM641" s="36"/>
      <c r="CN641" s="36"/>
      <c r="CO641" s="36"/>
      <c r="CP641" s="36"/>
      <c r="CQ641" s="36"/>
      <c r="CR641" s="36"/>
      <c r="CS641" s="36"/>
      <c r="CT641" s="36"/>
      <c r="CU641" s="36"/>
      <c r="CV641" s="36"/>
      <c r="CW641" s="36"/>
      <c r="CX641" s="36"/>
      <c r="CY641" s="36"/>
      <c r="CZ641" s="36"/>
      <c r="DA641" s="36"/>
      <c r="DB641" s="36"/>
      <c r="DC641" s="36"/>
      <c r="DD641" s="36"/>
      <c r="DE641" s="36"/>
      <c r="DF641" s="36"/>
      <c r="DG641" s="36"/>
      <c r="DH641" s="36"/>
      <c r="DI641" s="36"/>
      <c r="DJ641" s="36"/>
      <c r="DK641" s="36"/>
      <c r="DL641" s="36"/>
      <c r="DM641" s="36"/>
      <c r="DN641" s="36"/>
      <c r="DO641" s="36"/>
      <c r="DP641" s="36"/>
      <c r="DQ641" s="36"/>
      <c r="DR641" s="36"/>
      <c r="DS641" s="36"/>
      <c r="DT641" s="36"/>
      <c r="DU641" s="36"/>
      <c r="DV641" s="36"/>
      <c r="DW641" s="36"/>
      <c r="DX641" s="36"/>
      <c r="DY641" s="36"/>
      <c r="DZ641" s="36"/>
      <c r="EA641" s="36"/>
      <c r="EB641" s="36"/>
      <c r="EC641" s="36"/>
      <c r="ED641" s="36"/>
      <c r="EE641" s="36"/>
      <c r="EF641" s="36"/>
      <c r="EG641" s="36"/>
      <c r="EH641" s="36"/>
      <c r="EI641" s="36"/>
      <c r="EJ641" s="36"/>
    </row>
    <row r="642" spans="1:140" ht="18.75" x14ac:dyDescent="0.3">
      <c r="A642" s="477"/>
      <c r="B642" s="478"/>
      <c r="C642" s="469">
        <v>629</v>
      </c>
      <c r="D642" s="480"/>
      <c r="E642" s="500"/>
      <c r="F642" s="481"/>
      <c r="G642" s="462"/>
      <c r="H642" s="463"/>
      <c r="I642" s="501"/>
      <c r="J642" s="497"/>
      <c r="K642" s="465"/>
      <c r="L642" s="466"/>
      <c r="M642" s="439"/>
      <c r="N642" s="399" t="str">
        <f t="shared" si="305"/>
        <v/>
      </c>
      <c r="O642" s="484"/>
      <c r="P642" s="484"/>
      <c r="Q642" s="484"/>
      <c r="R642" s="484"/>
      <c r="S642" s="484"/>
      <c r="T642" s="466"/>
      <c r="U642" s="485"/>
      <c r="V642" s="494"/>
      <c r="W642" s="495"/>
      <c r="X642" s="496"/>
      <c r="Y642" s="404">
        <f t="shared" si="306"/>
        <v>0</v>
      </c>
      <c r="Z642" s="405">
        <f t="shared" si="307"/>
        <v>0</v>
      </c>
      <c r="AA642" s="486"/>
      <c r="AB642" s="442">
        <f t="shared" si="308"/>
        <v>0</v>
      </c>
      <c r="AC642" s="487"/>
      <c r="AD642" s="409" t="str">
        <f t="shared" si="309"/>
        <v/>
      </c>
      <c r="AE642" s="410">
        <f t="shared" si="310"/>
        <v>0</v>
      </c>
      <c r="AF642" s="507"/>
      <c r="AG642" s="505"/>
      <c r="AH642" s="489"/>
      <c r="AI642" s="413">
        <f t="shared" si="311"/>
        <v>0</v>
      </c>
      <c r="AJ642" s="414">
        <f t="shared" si="312"/>
        <v>0</v>
      </c>
      <c r="AK642" s="415">
        <f t="shared" si="313"/>
        <v>0</v>
      </c>
      <c r="AL642" s="416">
        <f t="shared" si="314"/>
        <v>0</v>
      </c>
      <c r="AM642" s="416">
        <f t="shared" si="315"/>
        <v>0</v>
      </c>
      <c r="AN642" s="416">
        <f t="shared" si="316"/>
        <v>0</v>
      </c>
      <c r="AO642" s="416">
        <f t="shared" si="317"/>
        <v>0</v>
      </c>
      <c r="AP642" s="476" t="str">
        <f t="shared" si="318"/>
        <v xml:space="preserve"> </v>
      </c>
      <c r="AQ642" s="419" t="str">
        <f t="shared" si="319"/>
        <v xml:space="preserve"> </v>
      </c>
      <c r="AR642" s="419" t="str">
        <f t="shared" si="320"/>
        <v xml:space="preserve"> </v>
      </c>
      <c r="AS642" s="419" t="str">
        <f t="shared" si="321"/>
        <v xml:space="preserve"> </v>
      </c>
      <c r="AT642" s="419" t="str">
        <f t="shared" si="322"/>
        <v xml:space="preserve"> </v>
      </c>
      <c r="AU642" s="419" t="str">
        <f t="shared" si="323"/>
        <v xml:space="preserve"> </v>
      </c>
      <c r="AV642" s="420" t="str">
        <f t="shared" si="324"/>
        <v xml:space="preserve"> </v>
      </c>
      <c r="AW642" s="447" t="str">
        <f t="shared" si="325"/>
        <v/>
      </c>
      <c r="AX642" s="422" t="str">
        <f t="shared" si="326"/>
        <v/>
      </c>
      <c r="AY642" s="448" t="str">
        <f t="shared" si="327"/>
        <v/>
      </c>
      <c r="AZ642" s="449" t="str">
        <f t="shared" si="328"/>
        <v/>
      </c>
      <c r="BA642" s="450" t="str">
        <f t="shared" si="329"/>
        <v/>
      </c>
      <c r="BB642" s="451" t="str">
        <f t="shared" si="330"/>
        <v/>
      </c>
      <c r="BC642" s="452" t="str">
        <f t="shared" si="331"/>
        <v/>
      </c>
      <c r="BD642" s="451" t="str">
        <f t="shared" si="332"/>
        <v/>
      </c>
      <c r="BE642" s="453" t="str">
        <f t="shared" si="333"/>
        <v/>
      </c>
      <c r="BF642" s="451" t="str">
        <f t="shared" si="334"/>
        <v/>
      </c>
      <c r="BG642" s="452" t="str">
        <f t="shared" si="335"/>
        <v/>
      </c>
      <c r="BH642" s="454" t="str">
        <f t="shared" si="336"/>
        <v/>
      </c>
      <c r="BI642" s="431"/>
      <c r="BJ642" s="36"/>
      <c r="BK642" s="36"/>
      <c r="BL642" s="36"/>
      <c r="BM642" s="36"/>
      <c r="BN642" s="36"/>
      <c r="BO642" s="36"/>
      <c r="BP642" s="36"/>
      <c r="BQ642" s="36"/>
      <c r="BR642" s="36"/>
      <c r="BS642" s="36"/>
      <c r="BT642" s="36"/>
      <c r="BU642" s="36"/>
      <c r="BV642" s="36"/>
      <c r="BW642" s="36"/>
      <c r="BX642" s="36"/>
      <c r="BY642" s="36"/>
      <c r="BZ642" s="36"/>
      <c r="CA642" s="36"/>
      <c r="CB642" s="36"/>
      <c r="CC642" s="36"/>
      <c r="CD642" s="36"/>
      <c r="CE642" s="36"/>
      <c r="CF642" s="36"/>
      <c r="CG642" s="36"/>
      <c r="CH642" s="36"/>
      <c r="CI642" s="36"/>
      <c r="CJ642" s="36"/>
      <c r="CK642" s="36"/>
      <c r="CL642" s="36"/>
      <c r="CM642" s="36"/>
      <c r="CN642" s="36"/>
      <c r="CO642" s="36"/>
      <c r="CP642" s="36"/>
      <c r="CQ642" s="36"/>
      <c r="CR642" s="36"/>
      <c r="CS642" s="36"/>
      <c r="CT642" s="36"/>
      <c r="CU642" s="36"/>
      <c r="CV642" s="36"/>
      <c r="CW642" s="36"/>
      <c r="CX642" s="36"/>
      <c r="CY642" s="36"/>
      <c r="CZ642" s="36"/>
      <c r="DA642" s="36"/>
      <c r="DB642" s="36"/>
      <c r="DC642" s="36"/>
      <c r="DD642" s="36"/>
      <c r="DE642" s="36"/>
      <c r="DF642" s="36"/>
      <c r="DG642" s="36"/>
      <c r="DH642" s="36"/>
      <c r="DI642" s="36"/>
      <c r="DJ642" s="36"/>
      <c r="DK642" s="36"/>
      <c r="DL642" s="36"/>
      <c r="DM642" s="36"/>
      <c r="DN642" s="36"/>
      <c r="DO642" s="36"/>
      <c r="DP642" s="36"/>
      <c r="DQ642" s="36"/>
      <c r="DR642" s="36"/>
      <c r="DS642" s="36"/>
      <c r="DT642" s="36"/>
      <c r="DU642" s="36"/>
      <c r="DV642" s="36"/>
      <c r="DW642" s="36"/>
      <c r="DX642" s="36"/>
      <c r="DY642" s="36"/>
      <c r="DZ642" s="36"/>
      <c r="EA642" s="36"/>
      <c r="EB642" s="36"/>
      <c r="EC642" s="36"/>
      <c r="ED642" s="36"/>
      <c r="EE642" s="36"/>
      <c r="EF642" s="36"/>
      <c r="EG642" s="36"/>
      <c r="EH642" s="36"/>
      <c r="EI642" s="36"/>
      <c r="EJ642" s="36"/>
    </row>
    <row r="643" spans="1:140" ht="18.75" x14ac:dyDescent="0.3">
      <c r="A643" s="477"/>
      <c r="B643" s="478"/>
      <c r="C643" s="479">
        <v>630</v>
      </c>
      <c r="D643" s="480"/>
      <c r="E643" s="500"/>
      <c r="F643" s="481"/>
      <c r="G643" s="462"/>
      <c r="H643" s="463"/>
      <c r="I643" s="501"/>
      <c r="J643" s="497"/>
      <c r="K643" s="465"/>
      <c r="L643" s="466"/>
      <c r="M643" s="439"/>
      <c r="N643" s="399" t="str">
        <f t="shared" si="305"/>
        <v/>
      </c>
      <c r="O643" s="484"/>
      <c r="P643" s="484"/>
      <c r="Q643" s="484"/>
      <c r="R643" s="484"/>
      <c r="S643" s="484"/>
      <c r="T643" s="466"/>
      <c r="U643" s="485"/>
      <c r="V643" s="494"/>
      <c r="W643" s="495"/>
      <c r="X643" s="496"/>
      <c r="Y643" s="404">
        <f t="shared" si="306"/>
        <v>0</v>
      </c>
      <c r="Z643" s="405">
        <f t="shared" si="307"/>
        <v>0</v>
      </c>
      <c r="AA643" s="486"/>
      <c r="AB643" s="442">
        <f t="shared" si="308"/>
        <v>0</v>
      </c>
      <c r="AC643" s="487"/>
      <c r="AD643" s="409" t="str">
        <f t="shared" si="309"/>
        <v/>
      </c>
      <c r="AE643" s="410">
        <f t="shared" si="310"/>
        <v>0</v>
      </c>
      <c r="AF643" s="507"/>
      <c r="AG643" s="505"/>
      <c r="AH643" s="489"/>
      <c r="AI643" s="413">
        <f t="shared" si="311"/>
        <v>0</v>
      </c>
      <c r="AJ643" s="414">
        <f t="shared" si="312"/>
        <v>0</v>
      </c>
      <c r="AK643" s="415">
        <f t="shared" si="313"/>
        <v>0</v>
      </c>
      <c r="AL643" s="416">
        <f t="shared" si="314"/>
        <v>0</v>
      </c>
      <c r="AM643" s="416">
        <f t="shared" si="315"/>
        <v>0</v>
      </c>
      <c r="AN643" s="416">
        <f t="shared" si="316"/>
        <v>0</v>
      </c>
      <c r="AO643" s="416">
        <f t="shared" si="317"/>
        <v>0</v>
      </c>
      <c r="AP643" s="476" t="str">
        <f t="shared" si="318"/>
        <v xml:space="preserve"> </v>
      </c>
      <c r="AQ643" s="419" t="str">
        <f t="shared" si="319"/>
        <v xml:space="preserve"> </v>
      </c>
      <c r="AR643" s="419" t="str">
        <f t="shared" si="320"/>
        <v xml:space="preserve"> </v>
      </c>
      <c r="AS643" s="419" t="str">
        <f t="shared" si="321"/>
        <v xml:space="preserve"> </v>
      </c>
      <c r="AT643" s="419" t="str">
        <f t="shared" si="322"/>
        <v xml:space="preserve"> </v>
      </c>
      <c r="AU643" s="419" t="str">
        <f t="shared" si="323"/>
        <v xml:space="preserve"> </v>
      </c>
      <c r="AV643" s="420" t="str">
        <f t="shared" si="324"/>
        <v xml:space="preserve"> </v>
      </c>
      <c r="AW643" s="447" t="str">
        <f t="shared" si="325"/>
        <v/>
      </c>
      <c r="AX643" s="422" t="str">
        <f t="shared" si="326"/>
        <v/>
      </c>
      <c r="AY643" s="448" t="str">
        <f t="shared" si="327"/>
        <v/>
      </c>
      <c r="AZ643" s="449" t="str">
        <f t="shared" si="328"/>
        <v/>
      </c>
      <c r="BA643" s="450" t="str">
        <f t="shared" si="329"/>
        <v/>
      </c>
      <c r="BB643" s="451" t="str">
        <f t="shared" si="330"/>
        <v/>
      </c>
      <c r="BC643" s="452" t="str">
        <f t="shared" si="331"/>
        <v/>
      </c>
      <c r="BD643" s="451" t="str">
        <f t="shared" si="332"/>
        <v/>
      </c>
      <c r="BE643" s="453" t="str">
        <f t="shared" si="333"/>
        <v/>
      </c>
      <c r="BF643" s="451" t="str">
        <f t="shared" si="334"/>
        <v/>
      </c>
      <c r="BG643" s="452" t="str">
        <f t="shared" si="335"/>
        <v/>
      </c>
      <c r="BH643" s="454" t="str">
        <f t="shared" si="336"/>
        <v/>
      </c>
      <c r="BI643" s="431"/>
      <c r="BJ643" s="36"/>
      <c r="BK643" s="36"/>
      <c r="BL643" s="36"/>
      <c r="BM643" s="36"/>
      <c r="BN643" s="36"/>
      <c r="BO643" s="36"/>
      <c r="BP643" s="36"/>
      <c r="BQ643" s="36"/>
      <c r="BR643" s="36"/>
      <c r="BS643" s="36"/>
      <c r="BT643" s="36"/>
      <c r="BU643" s="36"/>
      <c r="BV643" s="36"/>
      <c r="BW643" s="36"/>
      <c r="BX643" s="36"/>
      <c r="BY643" s="36"/>
      <c r="BZ643" s="36"/>
      <c r="CA643" s="36"/>
      <c r="CB643" s="36"/>
      <c r="CC643" s="36"/>
      <c r="CD643" s="36"/>
      <c r="CE643" s="36"/>
      <c r="CF643" s="36"/>
      <c r="CG643" s="36"/>
      <c r="CH643" s="36"/>
      <c r="CI643" s="36"/>
      <c r="CJ643" s="36"/>
      <c r="CK643" s="36"/>
      <c r="CL643" s="36"/>
      <c r="CM643" s="36"/>
      <c r="CN643" s="36"/>
      <c r="CO643" s="36"/>
      <c r="CP643" s="36"/>
      <c r="CQ643" s="36"/>
      <c r="CR643" s="36"/>
      <c r="CS643" s="36"/>
      <c r="CT643" s="36"/>
      <c r="CU643" s="36"/>
      <c r="CV643" s="36"/>
      <c r="CW643" s="36"/>
      <c r="CX643" s="36"/>
      <c r="CY643" s="36"/>
      <c r="CZ643" s="36"/>
      <c r="DA643" s="36"/>
      <c r="DB643" s="36"/>
      <c r="DC643" s="36"/>
      <c r="DD643" s="36"/>
      <c r="DE643" s="36"/>
      <c r="DF643" s="36"/>
      <c r="DG643" s="36"/>
      <c r="DH643" s="36"/>
      <c r="DI643" s="36"/>
      <c r="DJ643" s="36"/>
      <c r="DK643" s="36"/>
      <c r="DL643" s="36"/>
      <c r="DM643" s="36"/>
      <c r="DN643" s="36"/>
      <c r="DO643" s="36"/>
      <c r="DP643" s="36"/>
      <c r="DQ643" s="36"/>
      <c r="DR643" s="36"/>
      <c r="DS643" s="36"/>
      <c r="DT643" s="36"/>
      <c r="DU643" s="36"/>
      <c r="DV643" s="36"/>
      <c r="DW643" s="36"/>
      <c r="DX643" s="36"/>
      <c r="DY643" s="36"/>
      <c r="DZ643" s="36"/>
      <c r="EA643" s="36"/>
      <c r="EB643" s="36"/>
      <c r="EC643" s="36"/>
      <c r="ED643" s="36"/>
      <c r="EE643" s="36"/>
      <c r="EF643" s="36"/>
      <c r="EG643" s="36"/>
      <c r="EH643" s="36"/>
      <c r="EI643" s="36"/>
      <c r="EJ643" s="36"/>
    </row>
    <row r="644" spans="1:140" ht="18.75" x14ac:dyDescent="0.3">
      <c r="A644" s="477"/>
      <c r="B644" s="478"/>
      <c r="C644" s="469">
        <v>631</v>
      </c>
      <c r="D644" s="480"/>
      <c r="E644" s="500"/>
      <c r="F644" s="481"/>
      <c r="G644" s="462"/>
      <c r="H644" s="463"/>
      <c r="I644" s="501"/>
      <c r="J644" s="497"/>
      <c r="K644" s="465"/>
      <c r="L644" s="466"/>
      <c r="M644" s="439"/>
      <c r="N644" s="399" t="str">
        <f t="shared" si="305"/>
        <v/>
      </c>
      <c r="O644" s="484"/>
      <c r="P644" s="484"/>
      <c r="Q644" s="484"/>
      <c r="R644" s="484"/>
      <c r="S644" s="484"/>
      <c r="T644" s="466"/>
      <c r="U644" s="485"/>
      <c r="V644" s="494"/>
      <c r="W644" s="495"/>
      <c r="X644" s="496"/>
      <c r="Y644" s="404">
        <f t="shared" si="306"/>
        <v>0</v>
      </c>
      <c r="Z644" s="405">
        <f t="shared" si="307"/>
        <v>0</v>
      </c>
      <c r="AA644" s="486"/>
      <c r="AB644" s="442">
        <f t="shared" si="308"/>
        <v>0</v>
      </c>
      <c r="AC644" s="487"/>
      <c r="AD644" s="409" t="str">
        <f t="shared" si="309"/>
        <v/>
      </c>
      <c r="AE644" s="410">
        <f t="shared" si="310"/>
        <v>0</v>
      </c>
      <c r="AF644" s="507"/>
      <c r="AG644" s="505"/>
      <c r="AH644" s="489"/>
      <c r="AI644" s="413">
        <f t="shared" si="311"/>
        <v>0</v>
      </c>
      <c r="AJ644" s="414">
        <f t="shared" si="312"/>
        <v>0</v>
      </c>
      <c r="AK644" s="415">
        <f t="shared" si="313"/>
        <v>0</v>
      </c>
      <c r="AL644" s="416">
        <f t="shared" si="314"/>
        <v>0</v>
      </c>
      <c r="AM644" s="416">
        <f t="shared" si="315"/>
        <v>0</v>
      </c>
      <c r="AN644" s="416">
        <f t="shared" si="316"/>
        <v>0</v>
      </c>
      <c r="AO644" s="416">
        <f t="shared" si="317"/>
        <v>0</v>
      </c>
      <c r="AP644" s="476" t="str">
        <f t="shared" si="318"/>
        <v xml:space="preserve"> </v>
      </c>
      <c r="AQ644" s="419" t="str">
        <f t="shared" si="319"/>
        <v xml:space="preserve"> </v>
      </c>
      <c r="AR644" s="419" t="str">
        <f t="shared" si="320"/>
        <v xml:space="preserve"> </v>
      </c>
      <c r="AS644" s="419" t="str">
        <f t="shared" si="321"/>
        <v xml:space="preserve"> </v>
      </c>
      <c r="AT644" s="419" t="str">
        <f t="shared" si="322"/>
        <v xml:space="preserve"> </v>
      </c>
      <c r="AU644" s="419" t="str">
        <f t="shared" si="323"/>
        <v xml:space="preserve"> </v>
      </c>
      <c r="AV644" s="420" t="str">
        <f t="shared" si="324"/>
        <v xml:space="preserve"> </v>
      </c>
      <c r="AW644" s="447" t="str">
        <f t="shared" si="325"/>
        <v/>
      </c>
      <c r="AX644" s="422" t="str">
        <f t="shared" si="326"/>
        <v/>
      </c>
      <c r="AY644" s="448" t="str">
        <f t="shared" si="327"/>
        <v/>
      </c>
      <c r="AZ644" s="449" t="str">
        <f t="shared" si="328"/>
        <v/>
      </c>
      <c r="BA644" s="450" t="str">
        <f t="shared" si="329"/>
        <v/>
      </c>
      <c r="BB644" s="451" t="str">
        <f t="shared" si="330"/>
        <v/>
      </c>
      <c r="BC644" s="452" t="str">
        <f t="shared" si="331"/>
        <v/>
      </c>
      <c r="BD644" s="451" t="str">
        <f t="shared" si="332"/>
        <v/>
      </c>
      <c r="BE644" s="453" t="str">
        <f t="shared" si="333"/>
        <v/>
      </c>
      <c r="BF644" s="451" t="str">
        <f t="shared" si="334"/>
        <v/>
      </c>
      <c r="BG644" s="452" t="str">
        <f t="shared" si="335"/>
        <v/>
      </c>
      <c r="BH644" s="454" t="str">
        <f t="shared" si="336"/>
        <v/>
      </c>
      <c r="BI644" s="431"/>
      <c r="BJ644" s="36"/>
      <c r="BK644" s="36"/>
      <c r="BL644" s="36"/>
      <c r="BM644" s="36"/>
      <c r="BN644" s="36"/>
      <c r="BO644" s="36"/>
      <c r="BP644" s="36"/>
      <c r="BQ644" s="36"/>
      <c r="BR644" s="36"/>
      <c r="BS644" s="36"/>
      <c r="BT644" s="36"/>
      <c r="BU644" s="36"/>
      <c r="BV644" s="36"/>
      <c r="BW644" s="36"/>
      <c r="BX644" s="36"/>
      <c r="BY644" s="36"/>
      <c r="BZ644" s="36"/>
      <c r="CA644" s="36"/>
      <c r="CB644" s="36"/>
      <c r="CC644" s="36"/>
      <c r="CD644" s="36"/>
      <c r="CE644" s="36"/>
      <c r="CF644" s="36"/>
      <c r="CG644" s="36"/>
      <c r="CH644" s="36"/>
      <c r="CI644" s="36"/>
      <c r="CJ644" s="36"/>
      <c r="CK644" s="36"/>
      <c r="CL644" s="36"/>
      <c r="CM644" s="36"/>
      <c r="CN644" s="36"/>
      <c r="CO644" s="36"/>
      <c r="CP644" s="36"/>
      <c r="CQ644" s="36"/>
      <c r="CR644" s="36"/>
      <c r="CS644" s="36"/>
      <c r="CT644" s="36"/>
      <c r="CU644" s="36"/>
      <c r="CV644" s="36"/>
      <c r="CW644" s="36"/>
      <c r="CX644" s="36"/>
      <c r="CY644" s="36"/>
      <c r="CZ644" s="36"/>
      <c r="DA644" s="36"/>
      <c r="DB644" s="36"/>
      <c r="DC644" s="36"/>
      <c r="DD644" s="36"/>
      <c r="DE644" s="36"/>
      <c r="DF644" s="36"/>
      <c r="DG644" s="36"/>
      <c r="DH644" s="36"/>
      <c r="DI644" s="36"/>
      <c r="DJ644" s="36"/>
      <c r="DK644" s="36"/>
      <c r="DL644" s="36"/>
      <c r="DM644" s="36"/>
      <c r="DN644" s="36"/>
      <c r="DO644" s="36"/>
      <c r="DP644" s="36"/>
      <c r="DQ644" s="36"/>
      <c r="DR644" s="36"/>
      <c r="DS644" s="36"/>
      <c r="DT644" s="36"/>
      <c r="DU644" s="36"/>
      <c r="DV644" s="36"/>
      <c r="DW644" s="36"/>
      <c r="DX644" s="36"/>
      <c r="DY644" s="36"/>
      <c r="DZ644" s="36"/>
      <c r="EA644" s="36"/>
      <c r="EB644" s="36"/>
      <c r="EC644" s="36"/>
      <c r="ED644" s="36"/>
      <c r="EE644" s="36"/>
      <c r="EF644" s="36"/>
      <c r="EG644" s="36"/>
      <c r="EH644" s="36"/>
      <c r="EI644" s="36"/>
      <c r="EJ644" s="36"/>
    </row>
    <row r="645" spans="1:140" ht="18.75" x14ac:dyDescent="0.3">
      <c r="A645" s="477"/>
      <c r="B645" s="478"/>
      <c r="C645" s="479">
        <v>632</v>
      </c>
      <c r="D645" s="498"/>
      <c r="E645" s="515"/>
      <c r="F645" s="481"/>
      <c r="G645" s="462"/>
      <c r="H645" s="463"/>
      <c r="I645" s="501"/>
      <c r="J645" s="497"/>
      <c r="K645" s="465"/>
      <c r="L645" s="466"/>
      <c r="M645" s="439"/>
      <c r="N645" s="399" t="str">
        <f t="shared" si="305"/>
        <v/>
      </c>
      <c r="O645" s="484"/>
      <c r="P645" s="484"/>
      <c r="Q645" s="484"/>
      <c r="R645" s="484"/>
      <c r="S645" s="484"/>
      <c r="T645" s="466"/>
      <c r="U645" s="485"/>
      <c r="V645" s="494"/>
      <c r="W645" s="495"/>
      <c r="X645" s="496"/>
      <c r="Y645" s="404">
        <f t="shared" si="306"/>
        <v>0</v>
      </c>
      <c r="Z645" s="405">
        <f t="shared" si="307"/>
        <v>0</v>
      </c>
      <c r="AA645" s="486"/>
      <c r="AB645" s="442">
        <f t="shared" si="308"/>
        <v>0</v>
      </c>
      <c r="AC645" s="487"/>
      <c r="AD645" s="409" t="str">
        <f t="shared" si="309"/>
        <v/>
      </c>
      <c r="AE645" s="410">
        <f t="shared" si="310"/>
        <v>0</v>
      </c>
      <c r="AF645" s="507"/>
      <c r="AG645" s="505"/>
      <c r="AH645" s="489"/>
      <c r="AI645" s="413">
        <f t="shared" si="311"/>
        <v>0</v>
      </c>
      <c r="AJ645" s="414">
        <f t="shared" si="312"/>
        <v>0</v>
      </c>
      <c r="AK645" s="415">
        <f t="shared" si="313"/>
        <v>0</v>
      </c>
      <c r="AL645" s="416">
        <f t="shared" si="314"/>
        <v>0</v>
      </c>
      <c r="AM645" s="416">
        <f t="shared" si="315"/>
        <v>0</v>
      </c>
      <c r="AN645" s="416">
        <f t="shared" si="316"/>
        <v>0</v>
      </c>
      <c r="AO645" s="416">
        <f t="shared" si="317"/>
        <v>0</v>
      </c>
      <c r="AP645" s="476" t="str">
        <f t="shared" si="318"/>
        <v xml:space="preserve"> </v>
      </c>
      <c r="AQ645" s="419" t="str">
        <f t="shared" si="319"/>
        <v xml:space="preserve"> </v>
      </c>
      <c r="AR645" s="419" t="str">
        <f t="shared" si="320"/>
        <v xml:space="preserve"> </v>
      </c>
      <c r="AS645" s="419" t="str">
        <f t="shared" si="321"/>
        <v xml:space="preserve"> </v>
      </c>
      <c r="AT645" s="419" t="str">
        <f t="shared" si="322"/>
        <v xml:space="preserve"> </v>
      </c>
      <c r="AU645" s="419" t="str">
        <f t="shared" si="323"/>
        <v xml:space="preserve"> </v>
      </c>
      <c r="AV645" s="420" t="str">
        <f t="shared" si="324"/>
        <v xml:space="preserve"> </v>
      </c>
      <c r="AW645" s="447" t="str">
        <f t="shared" si="325"/>
        <v/>
      </c>
      <c r="AX645" s="422" t="str">
        <f t="shared" si="326"/>
        <v/>
      </c>
      <c r="AY645" s="448" t="str">
        <f t="shared" si="327"/>
        <v/>
      </c>
      <c r="AZ645" s="449" t="str">
        <f t="shared" si="328"/>
        <v/>
      </c>
      <c r="BA645" s="450" t="str">
        <f t="shared" si="329"/>
        <v/>
      </c>
      <c r="BB645" s="451" t="str">
        <f t="shared" si="330"/>
        <v/>
      </c>
      <c r="BC645" s="452" t="str">
        <f t="shared" si="331"/>
        <v/>
      </c>
      <c r="BD645" s="451" t="str">
        <f t="shared" si="332"/>
        <v/>
      </c>
      <c r="BE645" s="453" t="str">
        <f t="shared" si="333"/>
        <v/>
      </c>
      <c r="BF645" s="451" t="str">
        <f t="shared" si="334"/>
        <v/>
      </c>
      <c r="BG645" s="452" t="str">
        <f t="shared" si="335"/>
        <v/>
      </c>
      <c r="BH645" s="454" t="str">
        <f t="shared" si="336"/>
        <v/>
      </c>
      <c r="BI645" s="431"/>
      <c r="BJ645" s="36"/>
      <c r="BK645" s="36"/>
      <c r="BL645" s="36"/>
      <c r="BM645" s="36"/>
      <c r="BN645" s="36"/>
      <c r="BO645" s="36"/>
      <c r="BP645" s="36"/>
      <c r="BQ645" s="36"/>
      <c r="BR645" s="36"/>
      <c r="BS645" s="36"/>
      <c r="BT645" s="36"/>
      <c r="BU645" s="36"/>
      <c r="BV645" s="36"/>
      <c r="BW645" s="36"/>
      <c r="BX645" s="36"/>
      <c r="BY645" s="36"/>
      <c r="BZ645" s="36"/>
      <c r="CA645" s="36"/>
      <c r="CB645" s="36"/>
      <c r="CC645" s="36"/>
      <c r="CD645" s="36"/>
      <c r="CE645" s="36"/>
      <c r="CF645" s="36"/>
      <c r="CG645" s="36"/>
      <c r="CH645" s="36"/>
      <c r="CI645" s="36"/>
      <c r="CJ645" s="36"/>
      <c r="CK645" s="36"/>
      <c r="CL645" s="36"/>
      <c r="CM645" s="36"/>
      <c r="CN645" s="36"/>
      <c r="CO645" s="36"/>
      <c r="CP645" s="36"/>
      <c r="CQ645" s="36"/>
      <c r="CR645" s="36"/>
      <c r="CS645" s="36"/>
      <c r="CT645" s="36"/>
      <c r="CU645" s="36"/>
      <c r="CV645" s="36"/>
      <c r="CW645" s="36"/>
      <c r="CX645" s="36"/>
      <c r="CY645" s="36"/>
      <c r="CZ645" s="36"/>
      <c r="DA645" s="36"/>
      <c r="DB645" s="36"/>
      <c r="DC645" s="36"/>
      <c r="DD645" s="36"/>
      <c r="DE645" s="36"/>
      <c r="DF645" s="36"/>
      <c r="DG645" s="36"/>
      <c r="DH645" s="36"/>
      <c r="DI645" s="36"/>
      <c r="DJ645" s="36"/>
      <c r="DK645" s="36"/>
      <c r="DL645" s="36"/>
      <c r="DM645" s="36"/>
      <c r="DN645" s="36"/>
      <c r="DO645" s="36"/>
      <c r="DP645" s="36"/>
      <c r="DQ645" s="36"/>
      <c r="DR645" s="36"/>
      <c r="DS645" s="36"/>
      <c r="DT645" s="36"/>
      <c r="DU645" s="36"/>
      <c r="DV645" s="36"/>
      <c r="DW645" s="36"/>
      <c r="DX645" s="36"/>
      <c r="DY645" s="36"/>
      <c r="DZ645" s="36"/>
      <c r="EA645" s="36"/>
      <c r="EB645" s="36"/>
      <c r="EC645" s="36"/>
      <c r="ED645" s="36"/>
      <c r="EE645" s="36"/>
      <c r="EF645" s="36"/>
      <c r="EG645" s="36"/>
      <c r="EH645" s="36"/>
      <c r="EI645" s="36"/>
      <c r="EJ645" s="36"/>
    </row>
    <row r="646" spans="1:140" ht="18.75" x14ac:dyDescent="0.3">
      <c r="A646" s="477"/>
      <c r="B646" s="478"/>
      <c r="C646" s="479">
        <v>633</v>
      </c>
      <c r="D646" s="480"/>
      <c r="E646" s="500"/>
      <c r="F646" s="481"/>
      <c r="G646" s="462"/>
      <c r="H646" s="463"/>
      <c r="I646" s="501"/>
      <c r="J646" s="497"/>
      <c r="K646" s="465"/>
      <c r="L646" s="466"/>
      <c r="M646" s="439"/>
      <c r="N646" s="399" t="str">
        <f t="shared" si="305"/>
        <v/>
      </c>
      <c r="O646" s="484"/>
      <c r="P646" s="484"/>
      <c r="Q646" s="484"/>
      <c r="R646" s="484"/>
      <c r="S646" s="484"/>
      <c r="T646" s="466"/>
      <c r="U646" s="485"/>
      <c r="V646" s="494"/>
      <c r="W646" s="495"/>
      <c r="X646" s="496"/>
      <c r="Y646" s="404">
        <f t="shared" si="306"/>
        <v>0</v>
      </c>
      <c r="Z646" s="405">
        <f t="shared" si="307"/>
        <v>0</v>
      </c>
      <c r="AA646" s="486"/>
      <c r="AB646" s="442">
        <f t="shared" si="308"/>
        <v>0</v>
      </c>
      <c r="AC646" s="487"/>
      <c r="AD646" s="409" t="str">
        <f t="shared" si="309"/>
        <v/>
      </c>
      <c r="AE646" s="410">
        <f t="shared" si="310"/>
        <v>0</v>
      </c>
      <c r="AF646" s="507"/>
      <c r="AG646" s="505"/>
      <c r="AH646" s="489"/>
      <c r="AI646" s="413">
        <f t="shared" si="311"/>
        <v>0</v>
      </c>
      <c r="AJ646" s="414">
        <f t="shared" si="312"/>
        <v>0</v>
      </c>
      <c r="AK646" s="415">
        <f t="shared" si="313"/>
        <v>0</v>
      </c>
      <c r="AL646" s="416">
        <f t="shared" si="314"/>
        <v>0</v>
      </c>
      <c r="AM646" s="416">
        <f t="shared" si="315"/>
        <v>0</v>
      </c>
      <c r="AN646" s="416">
        <f t="shared" si="316"/>
        <v>0</v>
      </c>
      <c r="AO646" s="416">
        <f t="shared" si="317"/>
        <v>0</v>
      </c>
      <c r="AP646" s="476" t="str">
        <f t="shared" si="318"/>
        <v xml:space="preserve"> </v>
      </c>
      <c r="AQ646" s="419" t="str">
        <f t="shared" si="319"/>
        <v xml:space="preserve"> </v>
      </c>
      <c r="AR646" s="419" t="str">
        <f t="shared" si="320"/>
        <v xml:space="preserve"> </v>
      </c>
      <c r="AS646" s="419" t="str">
        <f t="shared" si="321"/>
        <v xml:space="preserve"> </v>
      </c>
      <c r="AT646" s="419" t="str">
        <f t="shared" si="322"/>
        <v xml:space="preserve"> </v>
      </c>
      <c r="AU646" s="419" t="str">
        <f t="shared" si="323"/>
        <v xml:space="preserve"> </v>
      </c>
      <c r="AV646" s="420" t="str">
        <f t="shared" si="324"/>
        <v xml:space="preserve"> </v>
      </c>
      <c r="AW646" s="447" t="str">
        <f t="shared" si="325"/>
        <v/>
      </c>
      <c r="AX646" s="422" t="str">
        <f t="shared" si="326"/>
        <v/>
      </c>
      <c r="AY646" s="448" t="str">
        <f t="shared" si="327"/>
        <v/>
      </c>
      <c r="AZ646" s="449" t="str">
        <f t="shared" si="328"/>
        <v/>
      </c>
      <c r="BA646" s="450" t="str">
        <f t="shared" si="329"/>
        <v/>
      </c>
      <c r="BB646" s="451" t="str">
        <f t="shared" si="330"/>
        <v/>
      </c>
      <c r="BC646" s="452" t="str">
        <f t="shared" si="331"/>
        <v/>
      </c>
      <c r="BD646" s="451" t="str">
        <f t="shared" si="332"/>
        <v/>
      </c>
      <c r="BE646" s="453" t="str">
        <f t="shared" si="333"/>
        <v/>
      </c>
      <c r="BF646" s="451" t="str">
        <f t="shared" si="334"/>
        <v/>
      </c>
      <c r="BG646" s="452" t="str">
        <f t="shared" si="335"/>
        <v/>
      </c>
      <c r="BH646" s="454" t="str">
        <f t="shared" si="336"/>
        <v/>
      </c>
      <c r="BI646" s="431"/>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row>
    <row r="647" spans="1:140" ht="18.75" x14ac:dyDescent="0.3">
      <c r="A647" s="477"/>
      <c r="B647" s="478"/>
      <c r="C647" s="469">
        <v>634</v>
      </c>
      <c r="D647" s="480"/>
      <c r="E647" s="500"/>
      <c r="F647" s="481"/>
      <c r="G647" s="462"/>
      <c r="H647" s="463"/>
      <c r="I647" s="501"/>
      <c r="J647" s="497"/>
      <c r="K647" s="465"/>
      <c r="L647" s="466"/>
      <c r="M647" s="439"/>
      <c r="N647" s="399" t="str">
        <f t="shared" si="305"/>
        <v/>
      </c>
      <c r="O647" s="484"/>
      <c r="P647" s="484"/>
      <c r="Q647" s="484"/>
      <c r="R647" s="484"/>
      <c r="S647" s="484"/>
      <c r="T647" s="466"/>
      <c r="U647" s="485"/>
      <c r="V647" s="494"/>
      <c r="W647" s="495"/>
      <c r="X647" s="496"/>
      <c r="Y647" s="404">
        <f t="shared" si="306"/>
        <v>0</v>
      </c>
      <c r="Z647" s="405">
        <f t="shared" si="307"/>
        <v>0</v>
      </c>
      <c r="AA647" s="486"/>
      <c r="AB647" s="442">
        <f t="shared" si="308"/>
        <v>0</v>
      </c>
      <c r="AC647" s="487"/>
      <c r="AD647" s="409" t="str">
        <f t="shared" si="309"/>
        <v/>
      </c>
      <c r="AE647" s="410">
        <f t="shared" si="310"/>
        <v>0</v>
      </c>
      <c r="AF647" s="507"/>
      <c r="AG647" s="505"/>
      <c r="AH647" s="489"/>
      <c r="AI647" s="413">
        <f t="shared" si="311"/>
        <v>0</v>
      </c>
      <c r="AJ647" s="414">
        <f t="shared" si="312"/>
        <v>0</v>
      </c>
      <c r="AK647" s="415">
        <f t="shared" si="313"/>
        <v>0</v>
      </c>
      <c r="AL647" s="416">
        <f t="shared" si="314"/>
        <v>0</v>
      </c>
      <c r="AM647" s="416">
        <f t="shared" si="315"/>
        <v>0</v>
      </c>
      <c r="AN647" s="416">
        <f t="shared" si="316"/>
        <v>0</v>
      </c>
      <c r="AO647" s="416">
        <f t="shared" si="317"/>
        <v>0</v>
      </c>
      <c r="AP647" s="476" t="str">
        <f t="shared" si="318"/>
        <v xml:space="preserve"> </v>
      </c>
      <c r="AQ647" s="419" t="str">
        <f t="shared" si="319"/>
        <v xml:space="preserve"> </v>
      </c>
      <c r="AR647" s="419" t="str">
        <f t="shared" si="320"/>
        <v xml:space="preserve"> </v>
      </c>
      <c r="AS647" s="419" t="str">
        <f t="shared" si="321"/>
        <v xml:space="preserve"> </v>
      </c>
      <c r="AT647" s="419" t="str">
        <f t="shared" si="322"/>
        <v xml:space="preserve"> </v>
      </c>
      <c r="AU647" s="419" t="str">
        <f t="shared" si="323"/>
        <v xml:space="preserve"> </v>
      </c>
      <c r="AV647" s="420" t="str">
        <f t="shared" si="324"/>
        <v xml:space="preserve"> </v>
      </c>
      <c r="AW647" s="447" t="str">
        <f t="shared" si="325"/>
        <v/>
      </c>
      <c r="AX647" s="422" t="str">
        <f t="shared" si="326"/>
        <v/>
      </c>
      <c r="AY647" s="448" t="str">
        <f t="shared" si="327"/>
        <v/>
      </c>
      <c r="AZ647" s="449" t="str">
        <f t="shared" si="328"/>
        <v/>
      </c>
      <c r="BA647" s="450" t="str">
        <f t="shared" si="329"/>
        <v/>
      </c>
      <c r="BB647" s="451" t="str">
        <f t="shared" si="330"/>
        <v/>
      </c>
      <c r="BC647" s="452" t="str">
        <f t="shared" si="331"/>
        <v/>
      </c>
      <c r="BD647" s="451" t="str">
        <f t="shared" si="332"/>
        <v/>
      </c>
      <c r="BE647" s="453" t="str">
        <f t="shared" si="333"/>
        <v/>
      </c>
      <c r="BF647" s="451" t="str">
        <f t="shared" si="334"/>
        <v/>
      </c>
      <c r="BG647" s="452" t="str">
        <f t="shared" si="335"/>
        <v/>
      </c>
      <c r="BH647" s="454" t="str">
        <f t="shared" si="336"/>
        <v/>
      </c>
      <c r="BI647" s="431"/>
      <c r="BJ647" s="36"/>
      <c r="BK647" s="36"/>
      <c r="BL647" s="36"/>
      <c r="BM647" s="36"/>
      <c r="BN647" s="36"/>
      <c r="BO647" s="36"/>
      <c r="BP647" s="36"/>
      <c r="BQ647" s="36"/>
      <c r="BR647" s="36"/>
      <c r="BS647" s="36"/>
      <c r="BT647" s="36"/>
      <c r="BU647" s="36"/>
      <c r="BV647" s="36"/>
      <c r="BW647" s="36"/>
      <c r="BX647" s="36"/>
      <c r="BY647" s="36"/>
      <c r="BZ647" s="36"/>
      <c r="CA647" s="36"/>
      <c r="CB647" s="36"/>
      <c r="CC647" s="36"/>
      <c r="CD647" s="36"/>
      <c r="CE647" s="36"/>
      <c r="CF647" s="36"/>
      <c r="CG647" s="36"/>
      <c r="CH647" s="36"/>
      <c r="CI647" s="36"/>
      <c r="CJ647" s="36"/>
      <c r="CK647" s="36"/>
      <c r="CL647" s="36"/>
      <c r="CM647" s="36"/>
      <c r="CN647" s="36"/>
      <c r="CO647" s="36"/>
      <c r="CP647" s="36"/>
      <c r="CQ647" s="36"/>
      <c r="CR647" s="36"/>
      <c r="CS647" s="36"/>
      <c r="CT647" s="36"/>
      <c r="CU647" s="36"/>
      <c r="CV647" s="36"/>
      <c r="CW647" s="36"/>
      <c r="CX647" s="36"/>
      <c r="CY647" s="36"/>
      <c r="CZ647" s="36"/>
      <c r="DA647" s="36"/>
      <c r="DB647" s="36"/>
      <c r="DC647" s="36"/>
      <c r="DD647" s="36"/>
      <c r="DE647" s="36"/>
      <c r="DF647" s="36"/>
      <c r="DG647" s="36"/>
      <c r="DH647" s="36"/>
      <c r="DI647" s="36"/>
      <c r="DJ647" s="36"/>
      <c r="DK647" s="36"/>
      <c r="DL647" s="36"/>
      <c r="DM647" s="36"/>
      <c r="DN647" s="36"/>
      <c r="DO647" s="36"/>
      <c r="DP647" s="36"/>
      <c r="DQ647" s="36"/>
      <c r="DR647" s="36"/>
      <c r="DS647" s="36"/>
      <c r="DT647" s="36"/>
      <c r="DU647" s="36"/>
      <c r="DV647" s="36"/>
      <c r="DW647" s="36"/>
      <c r="DX647" s="36"/>
      <c r="DY647" s="36"/>
      <c r="DZ647" s="36"/>
      <c r="EA647" s="36"/>
      <c r="EB647" s="36"/>
      <c r="EC647" s="36"/>
      <c r="ED647" s="36"/>
      <c r="EE647" s="36"/>
      <c r="EF647" s="36"/>
      <c r="EG647" s="36"/>
      <c r="EH647" s="36"/>
      <c r="EI647" s="36"/>
      <c r="EJ647" s="36"/>
    </row>
    <row r="648" spans="1:140" ht="18.75" x14ac:dyDescent="0.3">
      <c r="A648" s="477"/>
      <c r="B648" s="478"/>
      <c r="C648" s="479">
        <v>635</v>
      </c>
      <c r="D648" s="480"/>
      <c r="E648" s="500"/>
      <c r="F648" s="481"/>
      <c r="G648" s="462"/>
      <c r="H648" s="463"/>
      <c r="I648" s="501"/>
      <c r="J648" s="497"/>
      <c r="K648" s="465"/>
      <c r="L648" s="466"/>
      <c r="M648" s="439"/>
      <c r="N648" s="399" t="str">
        <f t="shared" si="305"/>
        <v/>
      </c>
      <c r="O648" s="484"/>
      <c r="P648" s="484"/>
      <c r="Q648" s="484"/>
      <c r="R648" s="484"/>
      <c r="S648" s="484"/>
      <c r="T648" s="466"/>
      <c r="U648" s="485"/>
      <c r="V648" s="494"/>
      <c r="W648" s="495"/>
      <c r="X648" s="496"/>
      <c r="Y648" s="404">
        <f t="shared" si="306"/>
        <v>0</v>
      </c>
      <c r="Z648" s="405">
        <f t="shared" si="307"/>
        <v>0</v>
      </c>
      <c r="AA648" s="486"/>
      <c r="AB648" s="442">
        <f t="shared" si="308"/>
        <v>0</v>
      </c>
      <c r="AC648" s="487"/>
      <c r="AD648" s="409" t="str">
        <f t="shared" si="309"/>
        <v/>
      </c>
      <c r="AE648" s="410">
        <f t="shared" si="310"/>
        <v>0</v>
      </c>
      <c r="AF648" s="507"/>
      <c r="AG648" s="505"/>
      <c r="AH648" s="489"/>
      <c r="AI648" s="413">
        <f t="shared" si="311"/>
        <v>0</v>
      </c>
      <c r="AJ648" s="414">
        <f t="shared" si="312"/>
        <v>0</v>
      </c>
      <c r="AK648" s="415">
        <f t="shared" si="313"/>
        <v>0</v>
      </c>
      <c r="AL648" s="416">
        <f t="shared" si="314"/>
        <v>0</v>
      </c>
      <c r="AM648" s="416">
        <f t="shared" si="315"/>
        <v>0</v>
      </c>
      <c r="AN648" s="416">
        <f t="shared" si="316"/>
        <v>0</v>
      </c>
      <c r="AO648" s="416">
        <f t="shared" si="317"/>
        <v>0</v>
      </c>
      <c r="AP648" s="476" t="str">
        <f t="shared" si="318"/>
        <v xml:space="preserve"> </v>
      </c>
      <c r="AQ648" s="419" t="str">
        <f t="shared" si="319"/>
        <v xml:space="preserve"> </v>
      </c>
      <c r="AR648" s="419" t="str">
        <f t="shared" si="320"/>
        <v xml:space="preserve"> </v>
      </c>
      <c r="AS648" s="419" t="str">
        <f t="shared" si="321"/>
        <v xml:space="preserve"> </v>
      </c>
      <c r="AT648" s="419" t="str">
        <f t="shared" si="322"/>
        <v xml:space="preserve"> </v>
      </c>
      <c r="AU648" s="419" t="str">
        <f t="shared" si="323"/>
        <v xml:space="preserve"> </v>
      </c>
      <c r="AV648" s="420" t="str">
        <f t="shared" si="324"/>
        <v xml:space="preserve"> </v>
      </c>
      <c r="AW648" s="447" t="str">
        <f t="shared" si="325"/>
        <v/>
      </c>
      <c r="AX648" s="422" t="str">
        <f t="shared" si="326"/>
        <v/>
      </c>
      <c r="AY648" s="448" t="str">
        <f t="shared" si="327"/>
        <v/>
      </c>
      <c r="AZ648" s="449" t="str">
        <f t="shared" si="328"/>
        <v/>
      </c>
      <c r="BA648" s="450" t="str">
        <f t="shared" si="329"/>
        <v/>
      </c>
      <c r="BB648" s="451" t="str">
        <f t="shared" si="330"/>
        <v/>
      </c>
      <c r="BC648" s="452" t="str">
        <f t="shared" si="331"/>
        <v/>
      </c>
      <c r="BD648" s="451" t="str">
        <f t="shared" si="332"/>
        <v/>
      </c>
      <c r="BE648" s="453" t="str">
        <f t="shared" si="333"/>
        <v/>
      </c>
      <c r="BF648" s="451" t="str">
        <f t="shared" si="334"/>
        <v/>
      </c>
      <c r="BG648" s="452" t="str">
        <f t="shared" si="335"/>
        <v/>
      </c>
      <c r="BH648" s="454" t="str">
        <f t="shared" si="336"/>
        <v/>
      </c>
      <c r="BI648" s="431"/>
      <c r="BJ648" s="36"/>
      <c r="BK648" s="36"/>
      <c r="BL648" s="36"/>
      <c r="BM648" s="36"/>
      <c r="BN648" s="36"/>
      <c r="BO648" s="36"/>
      <c r="BP648" s="36"/>
      <c r="BQ648" s="36"/>
      <c r="BR648" s="36"/>
      <c r="BS648" s="36"/>
      <c r="BT648" s="36"/>
      <c r="BU648" s="36"/>
      <c r="BV648" s="36"/>
      <c r="BW648" s="36"/>
      <c r="BX648" s="36"/>
      <c r="BY648" s="36"/>
      <c r="BZ648" s="36"/>
      <c r="CA648" s="36"/>
      <c r="CB648" s="36"/>
      <c r="CC648" s="36"/>
      <c r="CD648" s="36"/>
      <c r="CE648" s="36"/>
      <c r="CF648" s="36"/>
      <c r="CG648" s="36"/>
      <c r="CH648" s="36"/>
      <c r="CI648" s="36"/>
      <c r="CJ648" s="36"/>
      <c r="CK648" s="36"/>
      <c r="CL648" s="36"/>
      <c r="CM648" s="36"/>
      <c r="CN648" s="36"/>
      <c r="CO648" s="36"/>
      <c r="CP648" s="36"/>
      <c r="CQ648" s="36"/>
      <c r="CR648" s="36"/>
      <c r="CS648" s="36"/>
      <c r="CT648" s="36"/>
      <c r="CU648" s="36"/>
      <c r="CV648" s="36"/>
      <c r="CW648" s="36"/>
      <c r="CX648" s="36"/>
      <c r="CY648" s="36"/>
      <c r="CZ648" s="36"/>
      <c r="DA648" s="36"/>
      <c r="DB648" s="36"/>
      <c r="DC648" s="36"/>
      <c r="DD648" s="36"/>
      <c r="DE648" s="36"/>
      <c r="DF648" s="36"/>
      <c r="DG648" s="36"/>
      <c r="DH648" s="36"/>
      <c r="DI648" s="36"/>
      <c r="DJ648" s="36"/>
      <c r="DK648" s="36"/>
      <c r="DL648" s="36"/>
      <c r="DM648" s="36"/>
      <c r="DN648" s="36"/>
      <c r="DO648" s="36"/>
      <c r="DP648" s="36"/>
      <c r="DQ648" s="36"/>
      <c r="DR648" s="36"/>
      <c r="DS648" s="36"/>
      <c r="DT648" s="36"/>
      <c r="DU648" s="36"/>
      <c r="DV648" s="36"/>
      <c r="DW648" s="36"/>
      <c r="DX648" s="36"/>
      <c r="DY648" s="36"/>
      <c r="DZ648" s="36"/>
      <c r="EA648" s="36"/>
      <c r="EB648" s="36"/>
      <c r="EC648" s="36"/>
      <c r="ED648" s="36"/>
      <c r="EE648" s="36"/>
      <c r="EF648" s="36"/>
      <c r="EG648" s="36"/>
      <c r="EH648" s="36"/>
      <c r="EI648" s="36"/>
      <c r="EJ648" s="36"/>
    </row>
    <row r="649" spans="1:140" ht="18.75" x14ac:dyDescent="0.3">
      <c r="A649" s="477"/>
      <c r="B649" s="478"/>
      <c r="C649" s="469">
        <v>636</v>
      </c>
      <c r="D649" s="498"/>
      <c r="E649" s="515"/>
      <c r="F649" s="481"/>
      <c r="G649" s="462"/>
      <c r="H649" s="463"/>
      <c r="I649" s="501"/>
      <c r="J649" s="497"/>
      <c r="K649" s="465"/>
      <c r="L649" s="466"/>
      <c r="M649" s="439"/>
      <c r="N649" s="399" t="str">
        <f t="shared" si="305"/>
        <v/>
      </c>
      <c r="O649" s="484"/>
      <c r="P649" s="484"/>
      <c r="Q649" s="484"/>
      <c r="R649" s="484"/>
      <c r="S649" s="484"/>
      <c r="T649" s="466"/>
      <c r="U649" s="485"/>
      <c r="V649" s="494"/>
      <c r="W649" s="495"/>
      <c r="X649" s="496"/>
      <c r="Y649" s="404">
        <f t="shared" si="306"/>
        <v>0</v>
      </c>
      <c r="Z649" s="405">
        <f t="shared" si="307"/>
        <v>0</v>
      </c>
      <c r="AA649" s="486"/>
      <c r="AB649" s="442">
        <f t="shared" si="308"/>
        <v>0</v>
      </c>
      <c r="AC649" s="487"/>
      <c r="AD649" s="409" t="str">
        <f t="shared" si="309"/>
        <v/>
      </c>
      <c r="AE649" s="410">
        <f t="shared" si="310"/>
        <v>0</v>
      </c>
      <c r="AF649" s="507"/>
      <c r="AG649" s="505"/>
      <c r="AH649" s="489"/>
      <c r="AI649" s="413">
        <f t="shared" si="311"/>
        <v>0</v>
      </c>
      <c r="AJ649" s="414">
        <f t="shared" si="312"/>
        <v>0</v>
      </c>
      <c r="AK649" s="415">
        <f t="shared" si="313"/>
        <v>0</v>
      </c>
      <c r="AL649" s="416">
        <f t="shared" si="314"/>
        <v>0</v>
      </c>
      <c r="AM649" s="416">
        <f t="shared" si="315"/>
        <v>0</v>
      </c>
      <c r="AN649" s="416">
        <f t="shared" si="316"/>
        <v>0</v>
      </c>
      <c r="AO649" s="416">
        <f t="shared" si="317"/>
        <v>0</v>
      </c>
      <c r="AP649" s="476" t="str">
        <f t="shared" si="318"/>
        <v xml:space="preserve"> </v>
      </c>
      <c r="AQ649" s="419" t="str">
        <f t="shared" si="319"/>
        <v xml:space="preserve"> </v>
      </c>
      <c r="AR649" s="419" t="str">
        <f t="shared" si="320"/>
        <v xml:space="preserve"> </v>
      </c>
      <c r="AS649" s="419" t="str">
        <f t="shared" si="321"/>
        <v xml:space="preserve"> </v>
      </c>
      <c r="AT649" s="419" t="str">
        <f t="shared" si="322"/>
        <v xml:space="preserve"> </v>
      </c>
      <c r="AU649" s="419" t="str">
        <f t="shared" si="323"/>
        <v xml:space="preserve"> </v>
      </c>
      <c r="AV649" s="420" t="str">
        <f t="shared" si="324"/>
        <v xml:space="preserve"> </v>
      </c>
      <c r="AW649" s="447" t="str">
        <f t="shared" si="325"/>
        <v/>
      </c>
      <c r="AX649" s="422" t="str">
        <f t="shared" si="326"/>
        <v/>
      </c>
      <c r="AY649" s="448" t="str">
        <f t="shared" si="327"/>
        <v/>
      </c>
      <c r="AZ649" s="449" t="str">
        <f t="shared" si="328"/>
        <v/>
      </c>
      <c r="BA649" s="450" t="str">
        <f t="shared" si="329"/>
        <v/>
      </c>
      <c r="BB649" s="451" t="str">
        <f t="shared" si="330"/>
        <v/>
      </c>
      <c r="BC649" s="452" t="str">
        <f t="shared" si="331"/>
        <v/>
      </c>
      <c r="BD649" s="451" t="str">
        <f t="shared" si="332"/>
        <v/>
      </c>
      <c r="BE649" s="453" t="str">
        <f t="shared" si="333"/>
        <v/>
      </c>
      <c r="BF649" s="451" t="str">
        <f t="shared" si="334"/>
        <v/>
      </c>
      <c r="BG649" s="452" t="str">
        <f t="shared" si="335"/>
        <v/>
      </c>
      <c r="BH649" s="454" t="str">
        <f t="shared" si="336"/>
        <v/>
      </c>
      <c r="BI649" s="431"/>
      <c r="BJ649" s="36"/>
      <c r="BK649" s="36"/>
      <c r="BL649" s="36"/>
      <c r="BM649" s="36"/>
      <c r="BN649" s="36"/>
      <c r="BO649" s="36"/>
      <c r="BP649" s="36"/>
      <c r="BQ649" s="36"/>
      <c r="BR649" s="36"/>
      <c r="BS649" s="36"/>
      <c r="BT649" s="36"/>
      <c r="BU649" s="36"/>
      <c r="BV649" s="36"/>
      <c r="BW649" s="36"/>
      <c r="BX649" s="36"/>
      <c r="BY649" s="36"/>
      <c r="BZ649" s="36"/>
      <c r="CA649" s="36"/>
      <c r="CB649" s="36"/>
      <c r="CC649" s="36"/>
      <c r="CD649" s="36"/>
      <c r="CE649" s="36"/>
      <c r="CF649" s="36"/>
      <c r="CG649" s="36"/>
      <c r="CH649" s="36"/>
      <c r="CI649" s="36"/>
      <c r="CJ649" s="36"/>
      <c r="CK649" s="36"/>
      <c r="CL649" s="36"/>
      <c r="CM649" s="36"/>
      <c r="CN649" s="36"/>
      <c r="CO649" s="36"/>
      <c r="CP649" s="36"/>
      <c r="CQ649" s="36"/>
      <c r="CR649" s="36"/>
      <c r="CS649" s="36"/>
      <c r="CT649" s="36"/>
      <c r="CU649" s="36"/>
      <c r="CV649" s="36"/>
      <c r="CW649" s="36"/>
      <c r="CX649" s="36"/>
      <c r="CY649" s="36"/>
      <c r="CZ649" s="36"/>
      <c r="DA649" s="36"/>
      <c r="DB649" s="36"/>
      <c r="DC649" s="36"/>
      <c r="DD649" s="36"/>
      <c r="DE649" s="36"/>
      <c r="DF649" s="36"/>
      <c r="DG649" s="36"/>
      <c r="DH649" s="36"/>
      <c r="DI649" s="36"/>
      <c r="DJ649" s="36"/>
      <c r="DK649" s="36"/>
      <c r="DL649" s="36"/>
      <c r="DM649" s="36"/>
      <c r="DN649" s="36"/>
      <c r="DO649" s="36"/>
      <c r="DP649" s="36"/>
      <c r="DQ649" s="36"/>
      <c r="DR649" s="36"/>
      <c r="DS649" s="36"/>
      <c r="DT649" s="36"/>
      <c r="DU649" s="36"/>
      <c r="DV649" s="36"/>
      <c r="DW649" s="36"/>
      <c r="DX649" s="36"/>
      <c r="DY649" s="36"/>
      <c r="DZ649" s="36"/>
      <c r="EA649" s="36"/>
      <c r="EB649" s="36"/>
      <c r="EC649" s="36"/>
      <c r="ED649" s="36"/>
      <c r="EE649" s="36"/>
      <c r="EF649" s="36"/>
      <c r="EG649" s="36"/>
      <c r="EH649" s="36"/>
      <c r="EI649" s="36"/>
      <c r="EJ649" s="36"/>
    </row>
    <row r="650" spans="1:140" ht="18.75" x14ac:dyDescent="0.3">
      <c r="A650" s="477"/>
      <c r="B650" s="478"/>
      <c r="C650" s="479">
        <v>637</v>
      </c>
      <c r="D650" s="480"/>
      <c r="E650" s="500"/>
      <c r="F650" s="481"/>
      <c r="G650" s="462"/>
      <c r="H650" s="510"/>
      <c r="I650" s="511"/>
      <c r="J650" s="512"/>
      <c r="K650" s="513"/>
      <c r="L650" s="514"/>
      <c r="M650" s="439"/>
      <c r="N650" s="399" t="str">
        <f t="shared" si="305"/>
        <v/>
      </c>
      <c r="O650" s="484"/>
      <c r="P650" s="484"/>
      <c r="Q650" s="484"/>
      <c r="R650" s="484"/>
      <c r="S650" s="484"/>
      <c r="T650" s="466"/>
      <c r="U650" s="485"/>
      <c r="V650" s="494"/>
      <c r="W650" s="495"/>
      <c r="X650" s="496"/>
      <c r="Y650" s="404">
        <f t="shared" si="306"/>
        <v>0</v>
      </c>
      <c r="Z650" s="405">
        <f t="shared" si="307"/>
        <v>0</v>
      </c>
      <c r="AA650" s="486"/>
      <c r="AB650" s="442">
        <f t="shared" si="308"/>
        <v>0</v>
      </c>
      <c r="AC650" s="487"/>
      <c r="AD650" s="409" t="str">
        <f t="shared" si="309"/>
        <v/>
      </c>
      <c r="AE650" s="410">
        <f t="shared" si="310"/>
        <v>0</v>
      </c>
      <c r="AF650" s="507"/>
      <c r="AG650" s="505"/>
      <c r="AH650" s="489"/>
      <c r="AI650" s="413">
        <f t="shared" si="311"/>
        <v>0</v>
      </c>
      <c r="AJ650" s="414">
        <f t="shared" si="312"/>
        <v>0</v>
      </c>
      <c r="AK650" s="415">
        <f t="shared" si="313"/>
        <v>0</v>
      </c>
      <c r="AL650" s="416">
        <f t="shared" si="314"/>
        <v>0</v>
      </c>
      <c r="AM650" s="416">
        <f t="shared" si="315"/>
        <v>0</v>
      </c>
      <c r="AN650" s="416">
        <f t="shared" si="316"/>
        <v>0</v>
      </c>
      <c r="AO650" s="416">
        <f t="shared" si="317"/>
        <v>0</v>
      </c>
      <c r="AP650" s="476" t="str">
        <f t="shared" si="318"/>
        <v xml:space="preserve"> </v>
      </c>
      <c r="AQ650" s="419" t="str">
        <f t="shared" si="319"/>
        <v xml:space="preserve"> </v>
      </c>
      <c r="AR650" s="419" t="str">
        <f t="shared" si="320"/>
        <v xml:space="preserve"> </v>
      </c>
      <c r="AS650" s="419" t="str">
        <f t="shared" si="321"/>
        <v xml:space="preserve"> </v>
      </c>
      <c r="AT650" s="419" t="str">
        <f t="shared" si="322"/>
        <v xml:space="preserve"> </v>
      </c>
      <c r="AU650" s="419" t="str">
        <f t="shared" si="323"/>
        <v xml:space="preserve"> </v>
      </c>
      <c r="AV650" s="420" t="str">
        <f t="shared" si="324"/>
        <v xml:space="preserve"> </v>
      </c>
      <c r="AW650" s="447" t="str">
        <f t="shared" si="325"/>
        <v/>
      </c>
      <c r="AX650" s="422" t="str">
        <f t="shared" si="326"/>
        <v/>
      </c>
      <c r="AY650" s="448" t="str">
        <f t="shared" si="327"/>
        <v/>
      </c>
      <c r="AZ650" s="449" t="str">
        <f t="shared" si="328"/>
        <v/>
      </c>
      <c r="BA650" s="450" t="str">
        <f t="shared" si="329"/>
        <v/>
      </c>
      <c r="BB650" s="451" t="str">
        <f t="shared" si="330"/>
        <v/>
      </c>
      <c r="BC650" s="452" t="str">
        <f t="shared" si="331"/>
        <v/>
      </c>
      <c r="BD650" s="451" t="str">
        <f t="shared" si="332"/>
        <v/>
      </c>
      <c r="BE650" s="453" t="str">
        <f t="shared" si="333"/>
        <v/>
      </c>
      <c r="BF650" s="451" t="str">
        <f t="shared" si="334"/>
        <v/>
      </c>
      <c r="BG650" s="452" t="str">
        <f t="shared" si="335"/>
        <v/>
      </c>
      <c r="BH650" s="454" t="str">
        <f t="shared" si="336"/>
        <v/>
      </c>
      <c r="BI650" s="431"/>
      <c r="BJ650" s="36"/>
      <c r="BK650" s="36"/>
      <c r="BL650" s="36"/>
      <c r="BM650" s="36"/>
      <c r="BN650" s="36"/>
      <c r="BO650" s="36"/>
      <c r="BP650" s="36"/>
      <c r="BQ650" s="36"/>
      <c r="BR650" s="36"/>
      <c r="BS650" s="36"/>
      <c r="BT650" s="36"/>
      <c r="BU650" s="36"/>
      <c r="BV650" s="36"/>
      <c r="BW650" s="36"/>
      <c r="BX650" s="36"/>
      <c r="BY650" s="36"/>
      <c r="BZ650" s="36"/>
      <c r="CA650" s="36"/>
      <c r="CB650" s="36"/>
      <c r="CC650" s="36"/>
      <c r="CD650" s="36"/>
      <c r="CE650" s="36"/>
      <c r="CF650" s="36"/>
      <c r="CG650" s="36"/>
      <c r="CH650" s="36"/>
      <c r="CI650" s="36"/>
      <c r="CJ650" s="36"/>
      <c r="CK650" s="36"/>
      <c r="CL650" s="36"/>
      <c r="CM650" s="36"/>
      <c r="CN650" s="36"/>
      <c r="CO650" s="36"/>
      <c r="CP650" s="36"/>
      <c r="CQ650" s="36"/>
      <c r="CR650" s="36"/>
      <c r="CS650" s="36"/>
      <c r="CT650" s="36"/>
      <c r="CU650" s="36"/>
      <c r="CV650" s="36"/>
      <c r="CW650" s="36"/>
      <c r="CX650" s="36"/>
      <c r="CY650" s="36"/>
      <c r="CZ650" s="36"/>
      <c r="DA650" s="36"/>
      <c r="DB650" s="36"/>
      <c r="DC650" s="36"/>
      <c r="DD650" s="36"/>
      <c r="DE650" s="36"/>
      <c r="DF650" s="36"/>
      <c r="DG650" s="36"/>
      <c r="DH650" s="36"/>
      <c r="DI650" s="36"/>
      <c r="DJ650" s="36"/>
      <c r="DK650" s="36"/>
      <c r="DL650" s="36"/>
      <c r="DM650" s="36"/>
      <c r="DN650" s="36"/>
      <c r="DO650" s="36"/>
      <c r="DP650" s="36"/>
      <c r="DQ650" s="36"/>
      <c r="DR650" s="36"/>
      <c r="DS650" s="36"/>
      <c r="DT650" s="36"/>
      <c r="DU650" s="36"/>
      <c r="DV650" s="36"/>
      <c r="DW650" s="36"/>
      <c r="DX650" s="36"/>
      <c r="DY650" s="36"/>
      <c r="DZ650" s="36"/>
      <c r="EA650" s="36"/>
      <c r="EB650" s="36"/>
      <c r="EC650" s="36"/>
      <c r="ED650" s="36"/>
      <c r="EE650" s="36"/>
      <c r="EF650" s="36"/>
      <c r="EG650" s="36"/>
      <c r="EH650" s="36"/>
      <c r="EI650" s="36"/>
      <c r="EJ650" s="36"/>
    </row>
    <row r="651" spans="1:140" ht="18.75" x14ac:dyDescent="0.3">
      <c r="A651" s="477"/>
      <c r="B651" s="478"/>
      <c r="C651" s="479">
        <v>638</v>
      </c>
      <c r="D651" s="480"/>
      <c r="E651" s="500"/>
      <c r="F651" s="481"/>
      <c r="G651" s="462"/>
      <c r="H651" s="463"/>
      <c r="I651" s="501"/>
      <c r="J651" s="497"/>
      <c r="K651" s="465"/>
      <c r="L651" s="466"/>
      <c r="M651" s="439"/>
      <c r="N651" s="399" t="str">
        <f t="shared" si="305"/>
        <v/>
      </c>
      <c r="O651" s="484"/>
      <c r="P651" s="484"/>
      <c r="Q651" s="484"/>
      <c r="R651" s="484"/>
      <c r="S651" s="484"/>
      <c r="T651" s="466"/>
      <c r="U651" s="485"/>
      <c r="V651" s="494"/>
      <c r="W651" s="495"/>
      <c r="X651" s="496"/>
      <c r="Y651" s="404">
        <f t="shared" si="306"/>
        <v>0</v>
      </c>
      <c r="Z651" s="405">
        <f t="shared" si="307"/>
        <v>0</v>
      </c>
      <c r="AA651" s="486"/>
      <c r="AB651" s="442">
        <f t="shared" si="308"/>
        <v>0</v>
      </c>
      <c r="AC651" s="487"/>
      <c r="AD651" s="409" t="str">
        <f t="shared" si="309"/>
        <v/>
      </c>
      <c r="AE651" s="410">
        <f t="shared" si="310"/>
        <v>0</v>
      </c>
      <c r="AF651" s="507"/>
      <c r="AG651" s="505"/>
      <c r="AH651" s="489"/>
      <c r="AI651" s="413">
        <f t="shared" si="311"/>
        <v>0</v>
      </c>
      <c r="AJ651" s="414">
        <f t="shared" si="312"/>
        <v>0</v>
      </c>
      <c r="AK651" s="415">
        <f t="shared" si="313"/>
        <v>0</v>
      </c>
      <c r="AL651" s="416">
        <f t="shared" si="314"/>
        <v>0</v>
      </c>
      <c r="AM651" s="416">
        <f t="shared" si="315"/>
        <v>0</v>
      </c>
      <c r="AN651" s="416">
        <f t="shared" si="316"/>
        <v>0</v>
      </c>
      <c r="AO651" s="416">
        <f t="shared" si="317"/>
        <v>0</v>
      </c>
      <c r="AP651" s="476" t="str">
        <f t="shared" si="318"/>
        <v xml:space="preserve"> </v>
      </c>
      <c r="AQ651" s="419" t="str">
        <f t="shared" si="319"/>
        <v xml:space="preserve"> </v>
      </c>
      <c r="AR651" s="419" t="str">
        <f t="shared" si="320"/>
        <v xml:space="preserve"> </v>
      </c>
      <c r="AS651" s="419" t="str">
        <f t="shared" si="321"/>
        <v xml:space="preserve"> </v>
      </c>
      <c r="AT651" s="419" t="str">
        <f t="shared" si="322"/>
        <v xml:space="preserve"> </v>
      </c>
      <c r="AU651" s="419" t="str">
        <f t="shared" si="323"/>
        <v xml:space="preserve"> </v>
      </c>
      <c r="AV651" s="420" t="str">
        <f t="shared" si="324"/>
        <v xml:space="preserve"> </v>
      </c>
      <c r="AW651" s="447" t="str">
        <f t="shared" si="325"/>
        <v/>
      </c>
      <c r="AX651" s="422" t="str">
        <f t="shared" si="326"/>
        <v/>
      </c>
      <c r="AY651" s="448" t="str">
        <f t="shared" si="327"/>
        <v/>
      </c>
      <c r="AZ651" s="449" t="str">
        <f t="shared" si="328"/>
        <v/>
      </c>
      <c r="BA651" s="450" t="str">
        <f t="shared" si="329"/>
        <v/>
      </c>
      <c r="BB651" s="451" t="str">
        <f t="shared" si="330"/>
        <v/>
      </c>
      <c r="BC651" s="452" t="str">
        <f t="shared" si="331"/>
        <v/>
      </c>
      <c r="BD651" s="451" t="str">
        <f t="shared" si="332"/>
        <v/>
      </c>
      <c r="BE651" s="453" t="str">
        <f t="shared" si="333"/>
        <v/>
      </c>
      <c r="BF651" s="451" t="str">
        <f t="shared" si="334"/>
        <v/>
      </c>
      <c r="BG651" s="452" t="str">
        <f t="shared" si="335"/>
        <v/>
      </c>
      <c r="BH651" s="454" t="str">
        <f t="shared" si="336"/>
        <v/>
      </c>
      <c r="BI651" s="431"/>
      <c r="BJ651" s="36"/>
      <c r="BK651" s="36"/>
      <c r="BL651" s="36"/>
      <c r="BM651" s="36"/>
      <c r="BN651" s="36"/>
      <c r="BO651" s="36"/>
      <c r="BP651" s="36"/>
      <c r="BQ651" s="36"/>
      <c r="BR651" s="36"/>
      <c r="BS651" s="36"/>
      <c r="BT651" s="36"/>
      <c r="BU651" s="36"/>
      <c r="BV651" s="36"/>
      <c r="BW651" s="36"/>
      <c r="BX651" s="36"/>
      <c r="BY651" s="36"/>
      <c r="BZ651" s="36"/>
      <c r="CA651" s="36"/>
      <c r="CB651" s="36"/>
      <c r="CC651" s="36"/>
      <c r="CD651" s="36"/>
      <c r="CE651" s="36"/>
      <c r="CF651" s="36"/>
      <c r="CG651" s="36"/>
      <c r="CH651" s="36"/>
      <c r="CI651" s="36"/>
      <c r="CJ651" s="36"/>
      <c r="CK651" s="36"/>
      <c r="CL651" s="36"/>
      <c r="CM651" s="36"/>
      <c r="CN651" s="36"/>
      <c r="CO651" s="36"/>
      <c r="CP651" s="36"/>
      <c r="CQ651" s="36"/>
      <c r="CR651" s="36"/>
      <c r="CS651" s="36"/>
      <c r="CT651" s="36"/>
      <c r="CU651" s="36"/>
      <c r="CV651" s="36"/>
      <c r="CW651" s="36"/>
      <c r="CX651" s="36"/>
      <c r="CY651" s="36"/>
      <c r="CZ651" s="36"/>
      <c r="DA651" s="36"/>
      <c r="DB651" s="36"/>
      <c r="DC651" s="36"/>
      <c r="DD651" s="36"/>
      <c r="DE651" s="36"/>
      <c r="DF651" s="36"/>
      <c r="DG651" s="36"/>
      <c r="DH651" s="36"/>
      <c r="DI651" s="36"/>
      <c r="DJ651" s="36"/>
      <c r="DK651" s="36"/>
      <c r="DL651" s="36"/>
      <c r="DM651" s="36"/>
      <c r="DN651" s="36"/>
      <c r="DO651" s="36"/>
      <c r="DP651" s="36"/>
      <c r="DQ651" s="36"/>
      <c r="DR651" s="36"/>
      <c r="DS651" s="36"/>
      <c r="DT651" s="36"/>
      <c r="DU651" s="36"/>
      <c r="DV651" s="36"/>
      <c r="DW651" s="36"/>
      <c r="DX651" s="36"/>
      <c r="DY651" s="36"/>
      <c r="DZ651" s="36"/>
      <c r="EA651" s="36"/>
      <c r="EB651" s="36"/>
      <c r="EC651" s="36"/>
      <c r="ED651" s="36"/>
      <c r="EE651" s="36"/>
      <c r="EF651" s="36"/>
      <c r="EG651" s="36"/>
      <c r="EH651" s="36"/>
      <c r="EI651" s="36"/>
      <c r="EJ651" s="36"/>
    </row>
    <row r="652" spans="1:140" ht="18.75" x14ac:dyDescent="0.3">
      <c r="A652" s="477"/>
      <c r="B652" s="478"/>
      <c r="C652" s="469">
        <v>639</v>
      </c>
      <c r="D652" s="480"/>
      <c r="E652" s="500"/>
      <c r="F652" s="481"/>
      <c r="G652" s="462"/>
      <c r="H652" s="463"/>
      <c r="I652" s="501"/>
      <c r="J652" s="497"/>
      <c r="K652" s="465"/>
      <c r="L652" s="466"/>
      <c r="M652" s="439"/>
      <c r="N652" s="399" t="str">
        <f t="shared" si="305"/>
        <v/>
      </c>
      <c r="O652" s="484"/>
      <c r="P652" s="484"/>
      <c r="Q652" s="484"/>
      <c r="R652" s="484"/>
      <c r="S652" s="484"/>
      <c r="T652" s="466"/>
      <c r="U652" s="485"/>
      <c r="V652" s="494"/>
      <c r="W652" s="495"/>
      <c r="X652" s="496"/>
      <c r="Y652" s="404">
        <f t="shared" si="306"/>
        <v>0</v>
      </c>
      <c r="Z652" s="405">
        <f t="shared" si="307"/>
        <v>0</v>
      </c>
      <c r="AA652" s="486"/>
      <c r="AB652" s="442">
        <f t="shared" si="308"/>
        <v>0</v>
      </c>
      <c r="AC652" s="487"/>
      <c r="AD652" s="409" t="str">
        <f t="shared" si="309"/>
        <v/>
      </c>
      <c r="AE652" s="410">
        <f t="shared" si="310"/>
        <v>0</v>
      </c>
      <c r="AF652" s="507"/>
      <c r="AG652" s="505"/>
      <c r="AH652" s="489"/>
      <c r="AI652" s="413">
        <f t="shared" si="311"/>
        <v>0</v>
      </c>
      <c r="AJ652" s="414">
        <f t="shared" si="312"/>
        <v>0</v>
      </c>
      <c r="AK652" s="415">
        <f t="shared" si="313"/>
        <v>0</v>
      </c>
      <c r="AL652" s="416">
        <f t="shared" si="314"/>
        <v>0</v>
      </c>
      <c r="AM652" s="416">
        <f t="shared" si="315"/>
        <v>0</v>
      </c>
      <c r="AN652" s="416">
        <f t="shared" si="316"/>
        <v>0</v>
      </c>
      <c r="AO652" s="416">
        <f t="shared" si="317"/>
        <v>0</v>
      </c>
      <c r="AP652" s="476" t="str">
        <f t="shared" si="318"/>
        <v xml:space="preserve"> </v>
      </c>
      <c r="AQ652" s="419" t="str">
        <f t="shared" si="319"/>
        <v xml:space="preserve"> </v>
      </c>
      <c r="AR652" s="419" t="str">
        <f t="shared" si="320"/>
        <v xml:space="preserve"> </v>
      </c>
      <c r="AS652" s="419" t="str">
        <f t="shared" si="321"/>
        <v xml:space="preserve"> </v>
      </c>
      <c r="AT652" s="419" t="str">
        <f t="shared" si="322"/>
        <v xml:space="preserve"> </v>
      </c>
      <c r="AU652" s="419" t="str">
        <f t="shared" si="323"/>
        <v xml:space="preserve"> </v>
      </c>
      <c r="AV652" s="420" t="str">
        <f t="shared" si="324"/>
        <v xml:space="preserve"> </v>
      </c>
      <c r="AW652" s="447" t="str">
        <f t="shared" si="325"/>
        <v/>
      </c>
      <c r="AX652" s="422" t="str">
        <f t="shared" si="326"/>
        <v/>
      </c>
      <c r="AY652" s="448" t="str">
        <f t="shared" si="327"/>
        <v/>
      </c>
      <c r="AZ652" s="449" t="str">
        <f t="shared" si="328"/>
        <v/>
      </c>
      <c r="BA652" s="450" t="str">
        <f t="shared" si="329"/>
        <v/>
      </c>
      <c r="BB652" s="451" t="str">
        <f t="shared" si="330"/>
        <v/>
      </c>
      <c r="BC652" s="452" t="str">
        <f t="shared" si="331"/>
        <v/>
      </c>
      <c r="BD652" s="451" t="str">
        <f t="shared" si="332"/>
        <v/>
      </c>
      <c r="BE652" s="453" t="str">
        <f t="shared" si="333"/>
        <v/>
      </c>
      <c r="BF652" s="451" t="str">
        <f t="shared" si="334"/>
        <v/>
      </c>
      <c r="BG652" s="452" t="str">
        <f t="shared" si="335"/>
        <v/>
      </c>
      <c r="BH652" s="454" t="str">
        <f t="shared" si="336"/>
        <v/>
      </c>
      <c r="BI652" s="431"/>
      <c r="BJ652" s="36"/>
      <c r="BK652" s="36"/>
      <c r="BL652" s="36"/>
      <c r="BM652" s="36"/>
      <c r="BN652" s="36"/>
      <c r="BO652" s="36"/>
      <c r="BP652" s="36"/>
      <c r="BQ652" s="36"/>
      <c r="BR652" s="36"/>
      <c r="BS652" s="36"/>
      <c r="BT652" s="36"/>
      <c r="BU652" s="36"/>
      <c r="BV652" s="36"/>
      <c r="BW652" s="36"/>
      <c r="BX652" s="36"/>
      <c r="BY652" s="36"/>
      <c r="BZ652" s="36"/>
      <c r="CA652" s="36"/>
      <c r="CB652" s="36"/>
      <c r="CC652" s="36"/>
      <c r="CD652" s="36"/>
      <c r="CE652" s="36"/>
      <c r="CF652" s="36"/>
      <c r="CG652" s="36"/>
      <c r="CH652" s="36"/>
      <c r="CI652" s="36"/>
      <c r="CJ652" s="36"/>
      <c r="CK652" s="36"/>
      <c r="CL652" s="36"/>
      <c r="CM652" s="36"/>
      <c r="CN652" s="36"/>
      <c r="CO652" s="36"/>
      <c r="CP652" s="36"/>
      <c r="CQ652" s="36"/>
      <c r="CR652" s="36"/>
      <c r="CS652" s="36"/>
      <c r="CT652" s="36"/>
      <c r="CU652" s="36"/>
      <c r="CV652" s="36"/>
      <c r="CW652" s="36"/>
      <c r="CX652" s="36"/>
      <c r="CY652" s="36"/>
      <c r="CZ652" s="36"/>
      <c r="DA652" s="36"/>
      <c r="DB652" s="36"/>
      <c r="DC652" s="36"/>
      <c r="DD652" s="36"/>
      <c r="DE652" s="36"/>
      <c r="DF652" s="36"/>
      <c r="DG652" s="36"/>
      <c r="DH652" s="36"/>
      <c r="DI652" s="36"/>
      <c r="DJ652" s="36"/>
      <c r="DK652" s="36"/>
      <c r="DL652" s="36"/>
      <c r="DM652" s="36"/>
      <c r="DN652" s="36"/>
      <c r="DO652" s="36"/>
      <c r="DP652" s="36"/>
      <c r="DQ652" s="36"/>
      <c r="DR652" s="36"/>
      <c r="DS652" s="36"/>
      <c r="DT652" s="36"/>
      <c r="DU652" s="36"/>
      <c r="DV652" s="36"/>
      <c r="DW652" s="36"/>
      <c r="DX652" s="36"/>
      <c r="DY652" s="36"/>
      <c r="DZ652" s="36"/>
      <c r="EA652" s="36"/>
      <c r="EB652" s="36"/>
      <c r="EC652" s="36"/>
      <c r="ED652" s="36"/>
      <c r="EE652" s="36"/>
      <c r="EF652" s="36"/>
      <c r="EG652" s="36"/>
      <c r="EH652" s="36"/>
      <c r="EI652" s="36"/>
      <c r="EJ652" s="36"/>
    </row>
    <row r="653" spans="1:140" ht="18.75" x14ac:dyDescent="0.3">
      <c r="A653" s="477"/>
      <c r="B653" s="478"/>
      <c r="C653" s="479">
        <v>640</v>
      </c>
      <c r="D653" s="498"/>
      <c r="E653" s="515"/>
      <c r="F653" s="481"/>
      <c r="G653" s="462"/>
      <c r="H653" s="463"/>
      <c r="I653" s="501"/>
      <c r="J653" s="497"/>
      <c r="K653" s="465"/>
      <c r="L653" s="466"/>
      <c r="M653" s="439"/>
      <c r="N653" s="399" t="str">
        <f t="shared" si="305"/>
        <v/>
      </c>
      <c r="O653" s="484"/>
      <c r="P653" s="484"/>
      <c r="Q653" s="484"/>
      <c r="R653" s="484"/>
      <c r="S653" s="484"/>
      <c r="T653" s="466"/>
      <c r="U653" s="485"/>
      <c r="V653" s="494"/>
      <c r="W653" s="495"/>
      <c r="X653" s="496"/>
      <c r="Y653" s="404">
        <f t="shared" si="306"/>
        <v>0</v>
      </c>
      <c r="Z653" s="405">
        <f t="shared" si="307"/>
        <v>0</v>
      </c>
      <c r="AA653" s="486"/>
      <c r="AB653" s="442">
        <f t="shared" si="308"/>
        <v>0</v>
      </c>
      <c r="AC653" s="487"/>
      <c r="AD653" s="409" t="str">
        <f t="shared" si="309"/>
        <v/>
      </c>
      <c r="AE653" s="410">
        <f t="shared" si="310"/>
        <v>0</v>
      </c>
      <c r="AF653" s="507"/>
      <c r="AG653" s="505"/>
      <c r="AH653" s="489"/>
      <c r="AI653" s="413">
        <f t="shared" si="311"/>
        <v>0</v>
      </c>
      <c r="AJ653" s="414">
        <f t="shared" si="312"/>
        <v>0</v>
      </c>
      <c r="AK653" s="415">
        <f t="shared" si="313"/>
        <v>0</v>
      </c>
      <c r="AL653" s="416">
        <f t="shared" si="314"/>
        <v>0</v>
      </c>
      <c r="AM653" s="416">
        <f t="shared" si="315"/>
        <v>0</v>
      </c>
      <c r="AN653" s="416">
        <f t="shared" si="316"/>
        <v>0</v>
      </c>
      <c r="AO653" s="416">
        <f t="shared" si="317"/>
        <v>0</v>
      </c>
      <c r="AP653" s="476" t="str">
        <f t="shared" si="318"/>
        <v xml:space="preserve"> </v>
      </c>
      <c r="AQ653" s="419" t="str">
        <f t="shared" si="319"/>
        <v xml:space="preserve"> </v>
      </c>
      <c r="AR653" s="419" t="str">
        <f t="shared" si="320"/>
        <v xml:space="preserve"> </v>
      </c>
      <c r="AS653" s="419" t="str">
        <f t="shared" si="321"/>
        <v xml:space="preserve"> </v>
      </c>
      <c r="AT653" s="419" t="str">
        <f t="shared" si="322"/>
        <v xml:space="preserve"> </v>
      </c>
      <c r="AU653" s="419" t="str">
        <f t="shared" si="323"/>
        <v xml:space="preserve"> </v>
      </c>
      <c r="AV653" s="420" t="str">
        <f t="shared" si="324"/>
        <v xml:space="preserve"> </v>
      </c>
      <c r="AW653" s="447" t="str">
        <f t="shared" si="325"/>
        <v/>
      </c>
      <c r="AX653" s="422" t="str">
        <f t="shared" si="326"/>
        <v/>
      </c>
      <c r="AY653" s="448" t="str">
        <f t="shared" si="327"/>
        <v/>
      </c>
      <c r="AZ653" s="449" t="str">
        <f t="shared" si="328"/>
        <v/>
      </c>
      <c r="BA653" s="450" t="str">
        <f t="shared" si="329"/>
        <v/>
      </c>
      <c r="BB653" s="451" t="str">
        <f t="shared" si="330"/>
        <v/>
      </c>
      <c r="BC653" s="452" t="str">
        <f t="shared" si="331"/>
        <v/>
      </c>
      <c r="BD653" s="451" t="str">
        <f t="shared" si="332"/>
        <v/>
      </c>
      <c r="BE653" s="453" t="str">
        <f t="shared" si="333"/>
        <v/>
      </c>
      <c r="BF653" s="451" t="str">
        <f t="shared" si="334"/>
        <v/>
      </c>
      <c r="BG653" s="452" t="str">
        <f t="shared" si="335"/>
        <v/>
      </c>
      <c r="BH653" s="454" t="str">
        <f t="shared" si="336"/>
        <v/>
      </c>
      <c r="BI653" s="431"/>
      <c r="BJ653" s="36"/>
      <c r="BK653" s="36"/>
      <c r="BL653" s="36"/>
      <c r="BM653" s="36"/>
      <c r="BN653" s="36"/>
      <c r="BO653" s="36"/>
      <c r="BP653" s="36"/>
      <c r="BQ653" s="36"/>
      <c r="BR653" s="36"/>
      <c r="BS653" s="36"/>
      <c r="BT653" s="36"/>
      <c r="BU653" s="36"/>
      <c r="BV653" s="36"/>
      <c r="BW653" s="36"/>
      <c r="BX653" s="36"/>
      <c r="BY653" s="36"/>
      <c r="BZ653" s="36"/>
      <c r="CA653" s="36"/>
      <c r="CB653" s="36"/>
      <c r="CC653" s="36"/>
      <c r="CD653" s="36"/>
      <c r="CE653" s="36"/>
      <c r="CF653" s="36"/>
      <c r="CG653" s="36"/>
      <c r="CH653" s="36"/>
      <c r="CI653" s="36"/>
      <c r="CJ653" s="36"/>
      <c r="CK653" s="36"/>
      <c r="CL653" s="36"/>
      <c r="CM653" s="36"/>
      <c r="CN653" s="36"/>
      <c r="CO653" s="36"/>
      <c r="CP653" s="36"/>
      <c r="CQ653" s="36"/>
      <c r="CR653" s="36"/>
      <c r="CS653" s="36"/>
      <c r="CT653" s="36"/>
      <c r="CU653" s="36"/>
      <c r="CV653" s="36"/>
      <c r="CW653" s="36"/>
      <c r="CX653" s="36"/>
      <c r="CY653" s="36"/>
      <c r="CZ653" s="36"/>
      <c r="DA653" s="36"/>
      <c r="DB653" s="36"/>
      <c r="DC653" s="36"/>
      <c r="DD653" s="36"/>
      <c r="DE653" s="36"/>
      <c r="DF653" s="36"/>
      <c r="DG653" s="36"/>
      <c r="DH653" s="36"/>
      <c r="DI653" s="36"/>
      <c r="DJ653" s="36"/>
      <c r="DK653" s="36"/>
      <c r="DL653" s="36"/>
      <c r="DM653" s="36"/>
      <c r="DN653" s="36"/>
      <c r="DO653" s="36"/>
      <c r="DP653" s="36"/>
      <c r="DQ653" s="36"/>
      <c r="DR653" s="36"/>
      <c r="DS653" s="36"/>
      <c r="DT653" s="36"/>
      <c r="DU653" s="36"/>
      <c r="DV653" s="36"/>
      <c r="DW653" s="36"/>
      <c r="DX653" s="36"/>
      <c r="DY653" s="36"/>
      <c r="DZ653" s="36"/>
      <c r="EA653" s="36"/>
      <c r="EB653" s="36"/>
      <c r="EC653" s="36"/>
      <c r="ED653" s="36"/>
      <c r="EE653" s="36"/>
      <c r="EF653" s="36"/>
      <c r="EG653" s="36"/>
      <c r="EH653" s="36"/>
      <c r="EI653" s="36"/>
      <c r="EJ653" s="36"/>
    </row>
    <row r="654" spans="1:140" ht="18.75" x14ac:dyDescent="0.3">
      <c r="A654" s="477"/>
      <c r="B654" s="478"/>
      <c r="C654" s="469">
        <v>641</v>
      </c>
      <c r="D654" s="480"/>
      <c r="E654" s="500"/>
      <c r="F654" s="481"/>
      <c r="G654" s="462"/>
      <c r="H654" s="463"/>
      <c r="I654" s="501"/>
      <c r="J654" s="497"/>
      <c r="K654" s="465"/>
      <c r="L654" s="466"/>
      <c r="M654" s="439"/>
      <c r="N654" s="399" t="str">
        <f t="shared" ref="N654:N717" si="337">IF((NETWORKDAYS(G654,M654)&gt;0),(NETWORKDAYS(G654,M654)),"")</f>
        <v/>
      </c>
      <c r="O654" s="484"/>
      <c r="P654" s="484"/>
      <c r="Q654" s="484"/>
      <c r="R654" s="484"/>
      <c r="S654" s="484"/>
      <c r="T654" s="466"/>
      <c r="U654" s="485"/>
      <c r="V654" s="494"/>
      <c r="W654" s="495"/>
      <c r="X654" s="496"/>
      <c r="Y654" s="404">
        <f t="shared" si="306"/>
        <v>0</v>
      </c>
      <c r="Z654" s="405">
        <f t="shared" si="307"/>
        <v>0</v>
      </c>
      <c r="AA654" s="486"/>
      <c r="AB654" s="442">
        <f t="shared" si="308"/>
        <v>0</v>
      </c>
      <c r="AC654" s="487"/>
      <c r="AD654" s="409" t="str">
        <f t="shared" si="309"/>
        <v/>
      </c>
      <c r="AE654" s="410">
        <f t="shared" si="310"/>
        <v>0</v>
      </c>
      <c r="AF654" s="507"/>
      <c r="AG654" s="505"/>
      <c r="AH654" s="489"/>
      <c r="AI654" s="413">
        <f t="shared" si="311"/>
        <v>0</v>
      </c>
      <c r="AJ654" s="414">
        <f t="shared" si="312"/>
        <v>0</v>
      </c>
      <c r="AK654" s="415">
        <f t="shared" si="313"/>
        <v>0</v>
      </c>
      <c r="AL654" s="416">
        <f t="shared" si="314"/>
        <v>0</v>
      </c>
      <c r="AM654" s="416">
        <f t="shared" si="315"/>
        <v>0</v>
      </c>
      <c r="AN654" s="416">
        <f t="shared" si="316"/>
        <v>0</v>
      </c>
      <c r="AO654" s="416">
        <f t="shared" si="317"/>
        <v>0</v>
      </c>
      <c r="AP654" s="476" t="str">
        <f t="shared" si="318"/>
        <v xml:space="preserve"> </v>
      </c>
      <c r="AQ654" s="419" t="str">
        <f t="shared" si="319"/>
        <v xml:space="preserve"> </v>
      </c>
      <c r="AR654" s="419" t="str">
        <f t="shared" si="320"/>
        <v xml:space="preserve"> </v>
      </c>
      <c r="AS654" s="419" t="str">
        <f t="shared" si="321"/>
        <v xml:space="preserve"> </v>
      </c>
      <c r="AT654" s="419" t="str">
        <f t="shared" si="322"/>
        <v xml:space="preserve"> </v>
      </c>
      <c r="AU654" s="419" t="str">
        <f t="shared" si="323"/>
        <v xml:space="preserve"> </v>
      </c>
      <c r="AV654" s="420" t="str">
        <f t="shared" si="324"/>
        <v xml:space="preserve"> </v>
      </c>
      <c r="AW654" s="447" t="str">
        <f t="shared" si="325"/>
        <v/>
      </c>
      <c r="AX654" s="422" t="str">
        <f t="shared" si="326"/>
        <v/>
      </c>
      <c r="AY654" s="448" t="str">
        <f t="shared" si="327"/>
        <v/>
      </c>
      <c r="AZ654" s="449" t="str">
        <f t="shared" si="328"/>
        <v/>
      </c>
      <c r="BA654" s="450" t="str">
        <f t="shared" si="329"/>
        <v/>
      </c>
      <c r="BB654" s="451" t="str">
        <f t="shared" si="330"/>
        <v/>
      </c>
      <c r="BC654" s="452" t="str">
        <f t="shared" si="331"/>
        <v/>
      </c>
      <c r="BD654" s="451" t="str">
        <f t="shared" si="332"/>
        <v/>
      </c>
      <c r="BE654" s="453" t="str">
        <f t="shared" si="333"/>
        <v/>
      </c>
      <c r="BF654" s="451" t="str">
        <f t="shared" si="334"/>
        <v/>
      </c>
      <c r="BG654" s="452" t="str">
        <f t="shared" si="335"/>
        <v/>
      </c>
      <c r="BH654" s="454" t="str">
        <f t="shared" si="336"/>
        <v/>
      </c>
      <c r="BI654" s="431"/>
      <c r="BJ654" s="36"/>
      <c r="BK654" s="36"/>
      <c r="BL654" s="36"/>
      <c r="BM654" s="36"/>
      <c r="BN654" s="36"/>
      <c r="BO654" s="36"/>
      <c r="BP654" s="36"/>
      <c r="BQ654" s="36"/>
      <c r="BR654" s="36"/>
      <c r="BS654" s="36"/>
      <c r="BT654" s="36"/>
      <c r="BU654" s="36"/>
      <c r="BV654" s="36"/>
      <c r="BW654" s="36"/>
      <c r="BX654" s="36"/>
      <c r="BY654" s="36"/>
      <c r="BZ654" s="36"/>
      <c r="CA654" s="36"/>
      <c r="CB654" s="36"/>
      <c r="CC654" s="36"/>
      <c r="CD654" s="36"/>
      <c r="CE654" s="36"/>
      <c r="CF654" s="36"/>
      <c r="CG654" s="36"/>
      <c r="CH654" s="36"/>
      <c r="CI654" s="36"/>
      <c r="CJ654" s="36"/>
      <c r="CK654" s="36"/>
      <c r="CL654" s="36"/>
      <c r="CM654" s="36"/>
      <c r="CN654" s="36"/>
      <c r="CO654" s="36"/>
      <c r="CP654" s="36"/>
      <c r="CQ654" s="36"/>
      <c r="CR654" s="36"/>
      <c r="CS654" s="36"/>
      <c r="CT654" s="36"/>
      <c r="CU654" s="36"/>
      <c r="CV654" s="36"/>
      <c r="CW654" s="36"/>
      <c r="CX654" s="36"/>
      <c r="CY654" s="36"/>
      <c r="CZ654" s="36"/>
      <c r="DA654" s="36"/>
      <c r="DB654" s="36"/>
      <c r="DC654" s="36"/>
      <c r="DD654" s="36"/>
      <c r="DE654" s="36"/>
      <c r="DF654" s="36"/>
      <c r="DG654" s="36"/>
      <c r="DH654" s="36"/>
      <c r="DI654" s="36"/>
      <c r="DJ654" s="36"/>
      <c r="DK654" s="36"/>
      <c r="DL654" s="36"/>
      <c r="DM654" s="36"/>
      <c r="DN654" s="36"/>
      <c r="DO654" s="36"/>
      <c r="DP654" s="36"/>
      <c r="DQ654" s="36"/>
      <c r="DR654" s="36"/>
      <c r="DS654" s="36"/>
      <c r="DT654" s="36"/>
      <c r="DU654" s="36"/>
      <c r="DV654" s="36"/>
      <c r="DW654" s="36"/>
      <c r="DX654" s="36"/>
      <c r="DY654" s="36"/>
      <c r="DZ654" s="36"/>
      <c r="EA654" s="36"/>
      <c r="EB654" s="36"/>
      <c r="EC654" s="36"/>
      <c r="ED654" s="36"/>
      <c r="EE654" s="36"/>
      <c r="EF654" s="36"/>
      <c r="EG654" s="36"/>
      <c r="EH654" s="36"/>
      <c r="EI654" s="36"/>
      <c r="EJ654" s="36"/>
    </row>
    <row r="655" spans="1:140" ht="18.75" x14ac:dyDescent="0.3">
      <c r="A655" s="477"/>
      <c r="B655" s="478"/>
      <c r="C655" s="479">
        <v>642</v>
      </c>
      <c r="D655" s="480"/>
      <c r="E655" s="500"/>
      <c r="F655" s="481"/>
      <c r="G655" s="462"/>
      <c r="H655" s="463"/>
      <c r="I655" s="501"/>
      <c r="J655" s="497"/>
      <c r="K655" s="465"/>
      <c r="L655" s="466"/>
      <c r="M655" s="439"/>
      <c r="N655" s="399" t="str">
        <f t="shared" si="337"/>
        <v/>
      </c>
      <c r="O655" s="484"/>
      <c r="P655" s="484"/>
      <c r="Q655" s="484"/>
      <c r="R655" s="484"/>
      <c r="S655" s="484"/>
      <c r="T655" s="466"/>
      <c r="U655" s="485"/>
      <c r="V655" s="494"/>
      <c r="W655" s="495"/>
      <c r="X655" s="496"/>
      <c r="Y655" s="404">
        <f t="shared" si="306"/>
        <v>0</v>
      </c>
      <c r="Z655" s="405">
        <f t="shared" si="307"/>
        <v>0</v>
      </c>
      <c r="AA655" s="486"/>
      <c r="AB655" s="442">
        <f t="shared" si="308"/>
        <v>0</v>
      </c>
      <c r="AC655" s="487"/>
      <c r="AD655" s="409" t="str">
        <f t="shared" si="309"/>
        <v/>
      </c>
      <c r="AE655" s="410">
        <f t="shared" si="310"/>
        <v>0</v>
      </c>
      <c r="AF655" s="507"/>
      <c r="AG655" s="505"/>
      <c r="AH655" s="489"/>
      <c r="AI655" s="413">
        <f t="shared" si="311"/>
        <v>0</v>
      </c>
      <c r="AJ655" s="414">
        <f t="shared" si="312"/>
        <v>0</v>
      </c>
      <c r="AK655" s="415">
        <f t="shared" si="313"/>
        <v>0</v>
      </c>
      <c r="AL655" s="416">
        <f t="shared" si="314"/>
        <v>0</v>
      </c>
      <c r="AM655" s="416">
        <f t="shared" si="315"/>
        <v>0</v>
      </c>
      <c r="AN655" s="416">
        <f t="shared" si="316"/>
        <v>0</v>
      </c>
      <c r="AO655" s="416">
        <f t="shared" si="317"/>
        <v>0</v>
      </c>
      <c r="AP655" s="476" t="str">
        <f t="shared" si="318"/>
        <v xml:space="preserve"> </v>
      </c>
      <c r="AQ655" s="419" t="str">
        <f t="shared" si="319"/>
        <v xml:space="preserve"> </v>
      </c>
      <c r="AR655" s="419" t="str">
        <f t="shared" si="320"/>
        <v xml:space="preserve"> </v>
      </c>
      <c r="AS655" s="419" t="str">
        <f t="shared" si="321"/>
        <v xml:space="preserve"> </v>
      </c>
      <c r="AT655" s="419" t="str">
        <f t="shared" si="322"/>
        <v xml:space="preserve"> </v>
      </c>
      <c r="AU655" s="419" t="str">
        <f t="shared" si="323"/>
        <v xml:space="preserve"> </v>
      </c>
      <c r="AV655" s="420" t="str">
        <f t="shared" si="324"/>
        <v xml:space="preserve"> </v>
      </c>
      <c r="AW655" s="447" t="str">
        <f t="shared" si="325"/>
        <v/>
      </c>
      <c r="AX655" s="422" t="str">
        <f t="shared" si="326"/>
        <v/>
      </c>
      <c r="AY655" s="448" t="str">
        <f t="shared" si="327"/>
        <v/>
      </c>
      <c r="AZ655" s="449" t="str">
        <f t="shared" si="328"/>
        <v/>
      </c>
      <c r="BA655" s="450" t="str">
        <f t="shared" si="329"/>
        <v/>
      </c>
      <c r="BB655" s="451" t="str">
        <f t="shared" si="330"/>
        <v/>
      </c>
      <c r="BC655" s="452" t="str">
        <f t="shared" si="331"/>
        <v/>
      </c>
      <c r="BD655" s="451" t="str">
        <f t="shared" si="332"/>
        <v/>
      </c>
      <c r="BE655" s="453" t="str">
        <f t="shared" si="333"/>
        <v/>
      </c>
      <c r="BF655" s="451" t="str">
        <f t="shared" si="334"/>
        <v/>
      </c>
      <c r="BG655" s="452" t="str">
        <f t="shared" si="335"/>
        <v/>
      </c>
      <c r="BH655" s="454" t="str">
        <f t="shared" si="336"/>
        <v/>
      </c>
      <c r="BI655" s="431"/>
      <c r="BJ655" s="36"/>
      <c r="BK655" s="36"/>
      <c r="BL655" s="36"/>
      <c r="BM655" s="36"/>
      <c r="BN655" s="36"/>
      <c r="BO655" s="36"/>
      <c r="BP655" s="36"/>
      <c r="BQ655" s="36"/>
      <c r="BR655" s="36"/>
      <c r="BS655" s="36"/>
      <c r="BT655" s="36"/>
      <c r="BU655" s="36"/>
      <c r="BV655" s="36"/>
      <c r="BW655" s="36"/>
      <c r="BX655" s="36"/>
      <c r="BY655" s="36"/>
      <c r="BZ655" s="36"/>
      <c r="CA655" s="36"/>
      <c r="CB655" s="36"/>
      <c r="CC655" s="36"/>
      <c r="CD655" s="36"/>
      <c r="CE655" s="36"/>
      <c r="CF655" s="36"/>
      <c r="CG655" s="36"/>
      <c r="CH655" s="36"/>
      <c r="CI655" s="36"/>
      <c r="CJ655" s="36"/>
      <c r="CK655" s="36"/>
      <c r="CL655" s="36"/>
      <c r="CM655" s="36"/>
      <c r="CN655" s="36"/>
      <c r="CO655" s="36"/>
      <c r="CP655" s="36"/>
      <c r="CQ655" s="36"/>
      <c r="CR655" s="36"/>
      <c r="CS655" s="36"/>
      <c r="CT655" s="36"/>
      <c r="CU655" s="36"/>
      <c r="CV655" s="36"/>
      <c r="CW655" s="36"/>
      <c r="CX655" s="36"/>
      <c r="CY655" s="36"/>
      <c r="CZ655" s="36"/>
      <c r="DA655" s="36"/>
      <c r="DB655" s="36"/>
      <c r="DC655" s="36"/>
      <c r="DD655" s="36"/>
      <c r="DE655" s="36"/>
      <c r="DF655" s="36"/>
      <c r="DG655" s="36"/>
      <c r="DH655" s="36"/>
      <c r="DI655" s="36"/>
      <c r="DJ655" s="36"/>
      <c r="DK655" s="36"/>
      <c r="DL655" s="36"/>
      <c r="DM655" s="36"/>
      <c r="DN655" s="36"/>
      <c r="DO655" s="36"/>
      <c r="DP655" s="36"/>
      <c r="DQ655" s="36"/>
      <c r="DR655" s="36"/>
      <c r="DS655" s="36"/>
      <c r="DT655" s="36"/>
      <c r="DU655" s="36"/>
      <c r="DV655" s="36"/>
      <c r="DW655" s="36"/>
      <c r="DX655" s="36"/>
      <c r="DY655" s="36"/>
      <c r="DZ655" s="36"/>
      <c r="EA655" s="36"/>
      <c r="EB655" s="36"/>
      <c r="EC655" s="36"/>
      <c r="ED655" s="36"/>
      <c r="EE655" s="36"/>
      <c r="EF655" s="36"/>
      <c r="EG655" s="36"/>
      <c r="EH655" s="36"/>
      <c r="EI655" s="36"/>
      <c r="EJ655" s="36"/>
    </row>
    <row r="656" spans="1:140" ht="18.75" x14ac:dyDescent="0.3">
      <c r="A656" s="477"/>
      <c r="B656" s="478"/>
      <c r="C656" s="479">
        <v>643</v>
      </c>
      <c r="D656" s="480"/>
      <c r="E656" s="500"/>
      <c r="F656" s="481"/>
      <c r="G656" s="462"/>
      <c r="H656" s="463"/>
      <c r="I656" s="501"/>
      <c r="J656" s="497"/>
      <c r="K656" s="465"/>
      <c r="L656" s="466"/>
      <c r="M656" s="439"/>
      <c r="N656" s="399" t="str">
        <f t="shared" si="337"/>
        <v/>
      </c>
      <c r="O656" s="484"/>
      <c r="P656" s="484"/>
      <c r="Q656" s="484"/>
      <c r="R656" s="484"/>
      <c r="S656" s="484"/>
      <c r="T656" s="466"/>
      <c r="U656" s="485"/>
      <c r="V656" s="494"/>
      <c r="W656" s="495"/>
      <c r="X656" s="496"/>
      <c r="Y656" s="404">
        <f t="shared" si="306"/>
        <v>0</v>
      </c>
      <c r="Z656" s="405">
        <f t="shared" si="307"/>
        <v>0</v>
      </c>
      <c r="AA656" s="486"/>
      <c r="AB656" s="442">
        <f t="shared" si="308"/>
        <v>0</v>
      </c>
      <c r="AC656" s="487"/>
      <c r="AD656" s="409" t="str">
        <f t="shared" si="309"/>
        <v/>
      </c>
      <c r="AE656" s="410">
        <f t="shared" si="310"/>
        <v>0</v>
      </c>
      <c r="AF656" s="507"/>
      <c r="AG656" s="505"/>
      <c r="AH656" s="489"/>
      <c r="AI656" s="413">
        <f t="shared" si="311"/>
        <v>0</v>
      </c>
      <c r="AJ656" s="414">
        <f t="shared" si="312"/>
        <v>0</v>
      </c>
      <c r="AK656" s="415">
        <f t="shared" si="313"/>
        <v>0</v>
      </c>
      <c r="AL656" s="416">
        <f t="shared" si="314"/>
        <v>0</v>
      </c>
      <c r="AM656" s="416">
        <f t="shared" si="315"/>
        <v>0</v>
      </c>
      <c r="AN656" s="416">
        <f t="shared" si="316"/>
        <v>0</v>
      </c>
      <c r="AO656" s="416">
        <f t="shared" si="317"/>
        <v>0</v>
      </c>
      <c r="AP656" s="476" t="str">
        <f t="shared" si="318"/>
        <v xml:space="preserve"> </v>
      </c>
      <c r="AQ656" s="419" t="str">
        <f t="shared" si="319"/>
        <v xml:space="preserve"> </v>
      </c>
      <c r="AR656" s="419" t="str">
        <f t="shared" si="320"/>
        <v xml:space="preserve"> </v>
      </c>
      <c r="AS656" s="419" t="str">
        <f t="shared" si="321"/>
        <v xml:space="preserve"> </v>
      </c>
      <c r="AT656" s="419" t="str">
        <f t="shared" si="322"/>
        <v xml:space="preserve"> </v>
      </c>
      <c r="AU656" s="419" t="str">
        <f t="shared" si="323"/>
        <v xml:space="preserve"> </v>
      </c>
      <c r="AV656" s="420" t="str">
        <f t="shared" si="324"/>
        <v xml:space="preserve"> </v>
      </c>
      <c r="AW656" s="447" t="str">
        <f t="shared" si="325"/>
        <v/>
      </c>
      <c r="AX656" s="422" t="str">
        <f t="shared" si="326"/>
        <v/>
      </c>
      <c r="AY656" s="448" t="str">
        <f t="shared" si="327"/>
        <v/>
      </c>
      <c r="AZ656" s="449" t="str">
        <f t="shared" si="328"/>
        <v/>
      </c>
      <c r="BA656" s="450" t="str">
        <f t="shared" si="329"/>
        <v/>
      </c>
      <c r="BB656" s="451" t="str">
        <f t="shared" si="330"/>
        <v/>
      </c>
      <c r="BC656" s="452" t="str">
        <f t="shared" si="331"/>
        <v/>
      </c>
      <c r="BD656" s="451" t="str">
        <f t="shared" si="332"/>
        <v/>
      </c>
      <c r="BE656" s="453" t="str">
        <f t="shared" si="333"/>
        <v/>
      </c>
      <c r="BF656" s="451" t="str">
        <f t="shared" si="334"/>
        <v/>
      </c>
      <c r="BG656" s="452" t="str">
        <f t="shared" si="335"/>
        <v/>
      </c>
      <c r="BH656" s="454" t="str">
        <f t="shared" si="336"/>
        <v/>
      </c>
      <c r="BI656" s="431"/>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row>
    <row r="657" spans="1:140" ht="18.75" x14ac:dyDescent="0.3">
      <c r="A657" s="477"/>
      <c r="B657" s="478"/>
      <c r="C657" s="469">
        <v>644</v>
      </c>
      <c r="D657" s="498"/>
      <c r="E657" s="515"/>
      <c r="F657" s="481"/>
      <c r="G657" s="462"/>
      <c r="H657" s="463"/>
      <c r="I657" s="501"/>
      <c r="J657" s="497"/>
      <c r="K657" s="465"/>
      <c r="L657" s="466"/>
      <c r="M657" s="439"/>
      <c r="N657" s="399" t="str">
        <f t="shared" si="337"/>
        <v/>
      </c>
      <c r="O657" s="484"/>
      <c r="P657" s="484"/>
      <c r="Q657" s="484"/>
      <c r="R657" s="484"/>
      <c r="S657" s="484"/>
      <c r="T657" s="466"/>
      <c r="U657" s="485"/>
      <c r="V657" s="494"/>
      <c r="W657" s="495"/>
      <c r="X657" s="496"/>
      <c r="Y657" s="404">
        <f t="shared" si="306"/>
        <v>0</v>
      </c>
      <c r="Z657" s="405">
        <f t="shared" si="307"/>
        <v>0</v>
      </c>
      <c r="AA657" s="486"/>
      <c r="AB657" s="442">
        <f t="shared" si="308"/>
        <v>0</v>
      </c>
      <c r="AC657" s="487"/>
      <c r="AD657" s="409" t="str">
        <f t="shared" si="309"/>
        <v/>
      </c>
      <c r="AE657" s="410">
        <f t="shared" si="310"/>
        <v>0</v>
      </c>
      <c r="AF657" s="507"/>
      <c r="AG657" s="505"/>
      <c r="AH657" s="489"/>
      <c r="AI657" s="413">
        <f t="shared" si="311"/>
        <v>0</v>
      </c>
      <c r="AJ657" s="414">
        <f t="shared" si="312"/>
        <v>0</v>
      </c>
      <c r="AK657" s="415">
        <f t="shared" si="313"/>
        <v>0</v>
      </c>
      <c r="AL657" s="416">
        <f t="shared" si="314"/>
        <v>0</v>
      </c>
      <c r="AM657" s="416">
        <f t="shared" si="315"/>
        <v>0</v>
      </c>
      <c r="AN657" s="416">
        <f t="shared" si="316"/>
        <v>0</v>
      </c>
      <c r="AO657" s="416">
        <f t="shared" si="317"/>
        <v>0</v>
      </c>
      <c r="AP657" s="476" t="str">
        <f t="shared" si="318"/>
        <v xml:space="preserve"> </v>
      </c>
      <c r="AQ657" s="419" t="str">
        <f t="shared" si="319"/>
        <v xml:space="preserve"> </v>
      </c>
      <c r="AR657" s="419" t="str">
        <f t="shared" si="320"/>
        <v xml:space="preserve"> </v>
      </c>
      <c r="AS657" s="419" t="str">
        <f t="shared" si="321"/>
        <v xml:space="preserve"> </v>
      </c>
      <c r="AT657" s="419" t="str">
        <f t="shared" si="322"/>
        <v xml:space="preserve"> </v>
      </c>
      <c r="AU657" s="419" t="str">
        <f t="shared" si="323"/>
        <v xml:space="preserve"> </v>
      </c>
      <c r="AV657" s="420" t="str">
        <f t="shared" si="324"/>
        <v xml:space="preserve"> </v>
      </c>
      <c r="AW657" s="447" t="str">
        <f t="shared" si="325"/>
        <v/>
      </c>
      <c r="AX657" s="422" t="str">
        <f t="shared" si="326"/>
        <v/>
      </c>
      <c r="AY657" s="448" t="str">
        <f t="shared" si="327"/>
        <v/>
      </c>
      <c r="AZ657" s="449" t="str">
        <f t="shared" si="328"/>
        <v/>
      </c>
      <c r="BA657" s="450" t="str">
        <f t="shared" si="329"/>
        <v/>
      </c>
      <c r="BB657" s="451" t="str">
        <f t="shared" si="330"/>
        <v/>
      </c>
      <c r="BC657" s="452" t="str">
        <f t="shared" si="331"/>
        <v/>
      </c>
      <c r="BD657" s="451" t="str">
        <f t="shared" si="332"/>
        <v/>
      </c>
      <c r="BE657" s="453" t="str">
        <f t="shared" si="333"/>
        <v/>
      </c>
      <c r="BF657" s="451" t="str">
        <f t="shared" si="334"/>
        <v/>
      </c>
      <c r="BG657" s="452" t="str">
        <f t="shared" si="335"/>
        <v/>
      </c>
      <c r="BH657" s="454" t="str">
        <f t="shared" si="336"/>
        <v/>
      </c>
      <c r="BI657" s="431"/>
      <c r="BJ657" s="36"/>
      <c r="BK657" s="36"/>
      <c r="BL657" s="36"/>
      <c r="BM657" s="36"/>
      <c r="BN657" s="36"/>
      <c r="BO657" s="36"/>
      <c r="BP657" s="36"/>
      <c r="BQ657" s="36"/>
      <c r="BR657" s="36"/>
      <c r="BS657" s="36"/>
      <c r="BT657" s="36"/>
      <c r="BU657" s="36"/>
      <c r="BV657" s="36"/>
      <c r="BW657" s="36"/>
      <c r="BX657" s="36"/>
      <c r="BY657" s="36"/>
      <c r="BZ657" s="36"/>
      <c r="CA657" s="36"/>
      <c r="CB657" s="36"/>
      <c r="CC657" s="36"/>
      <c r="CD657" s="36"/>
      <c r="CE657" s="36"/>
      <c r="CF657" s="36"/>
      <c r="CG657" s="36"/>
      <c r="CH657" s="36"/>
      <c r="CI657" s="36"/>
      <c r="CJ657" s="36"/>
      <c r="CK657" s="36"/>
      <c r="CL657" s="36"/>
      <c r="CM657" s="36"/>
      <c r="CN657" s="36"/>
      <c r="CO657" s="36"/>
      <c r="CP657" s="36"/>
      <c r="CQ657" s="36"/>
      <c r="CR657" s="36"/>
      <c r="CS657" s="36"/>
      <c r="CT657" s="36"/>
      <c r="CU657" s="36"/>
      <c r="CV657" s="36"/>
      <c r="CW657" s="36"/>
      <c r="CX657" s="36"/>
      <c r="CY657" s="36"/>
      <c r="CZ657" s="36"/>
      <c r="DA657" s="36"/>
      <c r="DB657" s="36"/>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36"/>
      <c r="EF657" s="36"/>
      <c r="EG657" s="36"/>
      <c r="EH657" s="36"/>
      <c r="EI657" s="36"/>
      <c r="EJ657" s="36"/>
    </row>
    <row r="658" spans="1:140" ht="18.75" x14ac:dyDescent="0.3">
      <c r="A658" s="477"/>
      <c r="B658" s="478"/>
      <c r="C658" s="479">
        <v>645</v>
      </c>
      <c r="D658" s="480"/>
      <c r="E658" s="500"/>
      <c r="F658" s="481"/>
      <c r="G658" s="462"/>
      <c r="H658" s="463"/>
      <c r="I658" s="501"/>
      <c r="J658" s="497"/>
      <c r="K658" s="465"/>
      <c r="L658" s="466"/>
      <c r="M658" s="439"/>
      <c r="N658" s="399" t="str">
        <f t="shared" si="337"/>
        <v/>
      </c>
      <c r="O658" s="484"/>
      <c r="P658" s="484"/>
      <c r="Q658" s="484"/>
      <c r="R658" s="484"/>
      <c r="S658" s="484"/>
      <c r="T658" s="466"/>
      <c r="U658" s="485"/>
      <c r="V658" s="494"/>
      <c r="W658" s="495"/>
      <c r="X658" s="496"/>
      <c r="Y658" s="404">
        <f t="shared" si="306"/>
        <v>0</v>
      </c>
      <c r="Z658" s="405">
        <f t="shared" si="307"/>
        <v>0</v>
      </c>
      <c r="AA658" s="486"/>
      <c r="AB658" s="442">
        <f t="shared" si="308"/>
        <v>0</v>
      </c>
      <c r="AC658" s="487"/>
      <c r="AD658" s="409" t="str">
        <f t="shared" si="309"/>
        <v/>
      </c>
      <c r="AE658" s="410">
        <f t="shared" si="310"/>
        <v>0</v>
      </c>
      <c r="AF658" s="507"/>
      <c r="AG658" s="505"/>
      <c r="AH658" s="489"/>
      <c r="AI658" s="413">
        <f t="shared" si="311"/>
        <v>0</v>
      </c>
      <c r="AJ658" s="414">
        <f t="shared" si="312"/>
        <v>0</v>
      </c>
      <c r="AK658" s="415">
        <f t="shared" si="313"/>
        <v>0</v>
      </c>
      <c r="AL658" s="416">
        <f t="shared" si="314"/>
        <v>0</v>
      </c>
      <c r="AM658" s="416">
        <f t="shared" si="315"/>
        <v>0</v>
      </c>
      <c r="AN658" s="416">
        <f t="shared" si="316"/>
        <v>0</v>
      </c>
      <c r="AO658" s="416">
        <f t="shared" si="317"/>
        <v>0</v>
      </c>
      <c r="AP658" s="476" t="str">
        <f t="shared" si="318"/>
        <v xml:space="preserve"> </v>
      </c>
      <c r="AQ658" s="419" t="str">
        <f t="shared" si="319"/>
        <v xml:space="preserve"> </v>
      </c>
      <c r="AR658" s="419" t="str">
        <f t="shared" si="320"/>
        <v xml:space="preserve"> </v>
      </c>
      <c r="AS658" s="419" t="str">
        <f t="shared" si="321"/>
        <v xml:space="preserve"> </v>
      </c>
      <c r="AT658" s="419" t="str">
        <f t="shared" si="322"/>
        <v xml:space="preserve"> </v>
      </c>
      <c r="AU658" s="419" t="str">
        <f t="shared" si="323"/>
        <v xml:space="preserve"> </v>
      </c>
      <c r="AV658" s="420" t="str">
        <f t="shared" si="324"/>
        <v xml:space="preserve"> </v>
      </c>
      <c r="AW658" s="447" t="str">
        <f t="shared" si="325"/>
        <v/>
      </c>
      <c r="AX658" s="422" t="str">
        <f t="shared" si="326"/>
        <v/>
      </c>
      <c r="AY658" s="448" t="str">
        <f t="shared" si="327"/>
        <v/>
      </c>
      <c r="AZ658" s="449" t="str">
        <f t="shared" si="328"/>
        <v/>
      </c>
      <c r="BA658" s="450" t="str">
        <f t="shared" si="329"/>
        <v/>
      </c>
      <c r="BB658" s="451" t="str">
        <f t="shared" si="330"/>
        <v/>
      </c>
      <c r="BC658" s="452" t="str">
        <f t="shared" si="331"/>
        <v/>
      </c>
      <c r="BD658" s="451" t="str">
        <f t="shared" si="332"/>
        <v/>
      </c>
      <c r="BE658" s="453" t="str">
        <f t="shared" si="333"/>
        <v/>
      </c>
      <c r="BF658" s="451" t="str">
        <f t="shared" si="334"/>
        <v/>
      </c>
      <c r="BG658" s="452" t="str">
        <f t="shared" si="335"/>
        <v/>
      </c>
      <c r="BH658" s="454" t="str">
        <f t="shared" si="336"/>
        <v/>
      </c>
      <c r="BI658" s="431"/>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row>
    <row r="659" spans="1:140" ht="18.75" x14ac:dyDescent="0.3">
      <c r="A659" s="477"/>
      <c r="B659" s="478"/>
      <c r="C659" s="469">
        <v>646</v>
      </c>
      <c r="D659" s="480"/>
      <c r="E659" s="516"/>
      <c r="F659" s="481"/>
      <c r="G659" s="462"/>
      <c r="H659" s="463"/>
      <c r="I659" s="501"/>
      <c r="J659" s="497"/>
      <c r="K659" s="465"/>
      <c r="L659" s="466"/>
      <c r="M659" s="439"/>
      <c r="N659" s="399" t="str">
        <f t="shared" si="337"/>
        <v/>
      </c>
      <c r="O659" s="484"/>
      <c r="P659" s="484"/>
      <c r="Q659" s="484"/>
      <c r="R659" s="484"/>
      <c r="S659" s="484"/>
      <c r="T659" s="466"/>
      <c r="U659" s="485"/>
      <c r="V659" s="494"/>
      <c r="W659" s="495"/>
      <c r="X659" s="496"/>
      <c r="Y659" s="404">
        <f t="shared" si="306"/>
        <v>0</v>
      </c>
      <c r="Z659" s="405">
        <f t="shared" si="307"/>
        <v>0</v>
      </c>
      <c r="AA659" s="486"/>
      <c r="AB659" s="442">
        <f t="shared" si="308"/>
        <v>0</v>
      </c>
      <c r="AC659" s="487"/>
      <c r="AD659" s="409" t="str">
        <f t="shared" si="309"/>
        <v/>
      </c>
      <c r="AE659" s="410">
        <f t="shared" si="310"/>
        <v>0</v>
      </c>
      <c r="AF659" s="507"/>
      <c r="AG659" s="505"/>
      <c r="AH659" s="489"/>
      <c r="AI659" s="413">
        <f t="shared" si="311"/>
        <v>0</v>
      </c>
      <c r="AJ659" s="414">
        <f t="shared" si="312"/>
        <v>0</v>
      </c>
      <c r="AK659" s="415">
        <f t="shared" si="313"/>
        <v>0</v>
      </c>
      <c r="AL659" s="416">
        <f t="shared" si="314"/>
        <v>0</v>
      </c>
      <c r="AM659" s="416">
        <f t="shared" si="315"/>
        <v>0</v>
      </c>
      <c r="AN659" s="416">
        <f t="shared" si="316"/>
        <v>0</v>
      </c>
      <c r="AO659" s="416">
        <f t="shared" si="317"/>
        <v>0</v>
      </c>
      <c r="AP659" s="476" t="str">
        <f t="shared" si="318"/>
        <v xml:space="preserve"> </v>
      </c>
      <c r="AQ659" s="419" t="str">
        <f t="shared" si="319"/>
        <v xml:space="preserve"> </v>
      </c>
      <c r="AR659" s="419" t="str">
        <f t="shared" si="320"/>
        <v xml:space="preserve"> </v>
      </c>
      <c r="AS659" s="419" t="str">
        <f t="shared" si="321"/>
        <v xml:space="preserve"> </v>
      </c>
      <c r="AT659" s="419" t="str">
        <f t="shared" si="322"/>
        <v xml:space="preserve"> </v>
      </c>
      <c r="AU659" s="419" t="str">
        <f t="shared" si="323"/>
        <v xml:space="preserve"> </v>
      </c>
      <c r="AV659" s="420" t="str">
        <f t="shared" si="324"/>
        <v xml:space="preserve"> </v>
      </c>
      <c r="AW659" s="447" t="str">
        <f t="shared" si="325"/>
        <v/>
      </c>
      <c r="AX659" s="422" t="str">
        <f t="shared" si="326"/>
        <v/>
      </c>
      <c r="AY659" s="448" t="str">
        <f t="shared" si="327"/>
        <v/>
      </c>
      <c r="AZ659" s="449" t="str">
        <f t="shared" si="328"/>
        <v/>
      </c>
      <c r="BA659" s="450" t="str">
        <f t="shared" si="329"/>
        <v/>
      </c>
      <c r="BB659" s="451" t="str">
        <f t="shared" si="330"/>
        <v/>
      </c>
      <c r="BC659" s="452" t="str">
        <f t="shared" si="331"/>
        <v/>
      </c>
      <c r="BD659" s="451" t="str">
        <f t="shared" si="332"/>
        <v/>
      </c>
      <c r="BE659" s="453" t="str">
        <f t="shared" si="333"/>
        <v/>
      </c>
      <c r="BF659" s="451" t="str">
        <f t="shared" si="334"/>
        <v/>
      </c>
      <c r="BG659" s="452" t="str">
        <f t="shared" si="335"/>
        <v/>
      </c>
      <c r="BH659" s="454" t="str">
        <f t="shared" si="336"/>
        <v/>
      </c>
      <c r="BI659" s="431"/>
    </row>
    <row r="660" spans="1:140" ht="18.75" x14ac:dyDescent="0.3">
      <c r="A660" s="477"/>
      <c r="B660" s="478"/>
      <c r="C660" s="479">
        <v>647</v>
      </c>
      <c r="D660" s="480"/>
      <c r="E660" s="500"/>
      <c r="F660" s="481"/>
      <c r="G660" s="462"/>
      <c r="H660" s="463"/>
      <c r="I660" s="501"/>
      <c r="J660" s="497"/>
      <c r="K660" s="465"/>
      <c r="L660" s="466"/>
      <c r="M660" s="439"/>
      <c r="N660" s="399" t="str">
        <f t="shared" si="337"/>
        <v/>
      </c>
      <c r="O660" s="484"/>
      <c r="P660" s="484"/>
      <c r="Q660" s="484"/>
      <c r="R660" s="484"/>
      <c r="S660" s="484"/>
      <c r="T660" s="466"/>
      <c r="U660" s="485"/>
      <c r="V660" s="494"/>
      <c r="W660" s="495"/>
      <c r="X660" s="496"/>
      <c r="Y660" s="404">
        <f t="shared" si="306"/>
        <v>0</v>
      </c>
      <c r="Z660" s="405">
        <f t="shared" si="307"/>
        <v>0</v>
      </c>
      <c r="AA660" s="486"/>
      <c r="AB660" s="442">
        <f t="shared" si="308"/>
        <v>0</v>
      </c>
      <c r="AC660" s="487"/>
      <c r="AD660" s="409" t="str">
        <f t="shared" si="309"/>
        <v/>
      </c>
      <c r="AE660" s="410">
        <f t="shared" si="310"/>
        <v>0</v>
      </c>
      <c r="AF660" s="507"/>
      <c r="AG660" s="505"/>
      <c r="AH660" s="489"/>
      <c r="AI660" s="413">
        <f t="shared" si="311"/>
        <v>0</v>
      </c>
      <c r="AJ660" s="414">
        <f t="shared" si="312"/>
        <v>0</v>
      </c>
      <c r="AK660" s="415">
        <f t="shared" si="313"/>
        <v>0</v>
      </c>
      <c r="AL660" s="416">
        <f t="shared" si="314"/>
        <v>0</v>
      </c>
      <c r="AM660" s="416">
        <f t="shared" si="315"/>
        <v>0</v>
      </c>
      <c r="AN660" s="416">
        <f t="shared" si="316"/>
        <v>0</v>
      </c>
      <c r="AO660" s="416">
        <f t="shared" si="317"/>
        <v>0</v>
      </c>
      <c r="AP660" s="476" t="str">
        <f t="shared" si="318"/>
        <v xml:space="preserve"> </v>
      </c>
      <c r="AQ660" s="419" t="str">
        <f t="shared" si="319"/>
        <v xml:space="preserve"> </v>
      </c>
      <c r="AR660" s="419" t="str">
        <f t="shared" si="320"/>
        <v xml:space="preserve"> </v>
      </c>
      <c r="AS660" s="419" t="str">
        <f t="shared" si="321"/>
        <v xml:space="preserve"> </v>
      </c>
      <c r="AT660" s="419" t="str">
        <f t="shared" si="322"/>
        <v xml:space="preserve"> </v>
      </c>
      <c r="AU660" s="419" t="str">
        <f t="shared" si="323"/>
        <v xml:space="preserve"> </v>
      </c>
      <c r="AV660" s="420" t="str">
        <f t="shared" si="324"/>
        <v xml:space="preserve"> </v>
      </c>
      <c r="AW660" s="447" t="str">
        <f t="shared" si="325"/>
        <v/>
      </c>
      <c r="AX660" s="422" t="str">
        <f t="shared" si="326"/>
        <v/>
      </c>
      <c r="AY660" s="448" t="str">
        <f t="shared" si="327"/>
        <v/>
      </c>
      <c r="AZ660" s="449" t="str">
        <f t="shared" si="328"/>
        <v/>
      </c>
      <c r="BA660" s="450" t="str">
        <f t="shared" si="329"/>
        <v/>
      </c>
      <c r="BB660" s="451" t="str">
        <f t="shared" si="330"/>
        <v/>
      </c>
      <c r="BC660" s="452" t="str">
        <f t="shared" si="331"/>
        <v/>
      </c>
      <c r="BD660" s="451" t="str">
        <f t="shared" si="332"/>
        <v/>
      </c>
      <c r="BE660" s="453" t="str">
        <f t="shared" si="333"/>
        <v/>
      </c>
      <c r="BF660" s="451" t="str">
        <f t="shared" si="334"/>
        <v/>
      </c>
      <c r="BG660" s="452" t="str">
        <f t="shared" si="335"/>
        <v/>
      </c>
      <c r="BH660" s="454" t="str">
        <f t="shared" si="336"/>
        <v/>
      </c>
      <c r="BI660" s="431"/>
    </row>
    <row r="661" spans="1:140" ht="18.75" x14ac:dyDescent="0.3">
      <c r="A661" s="477"/>
      <c r="B661" s="478"/>
      <c r="C661" s="479">
        <v>648</v>
      </c>
      <c r="D661" s="480"/>
      <c r="E661" s="500"/>
      <c r="F661" s="481"/>
      <c r="G661" s="462"/>
      <c r="H661" s="463"/>
      <c r="I661" s="501"/>
      <c r="J661" s="497"/>
      <c r="K661" s="465"/>
      <c r="L661" s="466"/>
      <c r="M661" s="439"/>
      <c r="N661" s="399" t="str">
        <f t="shared" si="337"/>
        <v/>
      </c>
      <c r="O661" s="484"/>
      <c r="P661" s="484"/>
      <c r="Q661" s="484"/>
      <c r="R661" s="484"/>
      <c r="S661" s="484"/>
      <c r="T661" s="466"/>
      <c r="U661" s="485"/>
      <c r="V661" s="494"/>
      <c r="W661" s="495"/>
      <c r="X661" s="496"/>
      <c r="Y661" s="404">
        <f t="shared" si="306"/>
        <v>0</v>
      </c>
      <c r="Z661" s="405">
        <f t="shared" si="307"/>
        <v>0</v>
      </c>
      <c r="AA661" s="486"/>
      <c r="AB661" s="442">
        <f t="shared" si="308"/>
        <v>0</v>
      </c>
      <c r="AC661" s="487"/>
      <c r="AD661" s="409" t="str">
        <f t="shared" si="309"/>
        <v/>
      </c>
      <c r="AE661" s="410">
        <f t="shared" si="310"/>
        <v>0</v>
      </c>
      <c r="AF661" s="507"/>
      <c r="AG661" s="505"/>
      <c r="AH661" s="489"/>
      <c r="AI661" s="413">
        <f t="shared" si="311"/>
        <v>0</v>
      </c>
      <c r="AJ661" s="414">
        <f t="shared" si="312"/>
        <v>0</v>
      </c>
      <c r="AK661" s="415">
        <f t="shared" si="313"/>
        <v>0</v>
      </c>
      <c r="AL661" s="416">
        <f t="shared" si="314"/>
        <v>0</v>
      </c>
      <c r="AM661" s="416">
        <f t="shared" si="315"/>
        <v>0</v>
      </c>
      <c r="AN661" s="416">
        <f t="shared" si="316"/>
        <v>0</v>
      </c>
      <c r="AO661" s="416">
        <f t="shared" si="317"/>
        <v>0</v>
      </c>
      <c r="AP661" s="476" t="str">
        <f t="shared" si="318"/>
        <v xml:space="preserve"> </v>
      </c>
      <c r="AQ661" s="419" t="str">
        <f t="shared" si="319"/>
        <v xml:space="preserve"> </v>
      </c>
      <c r="AR661" s="419" t="str">
        <f t="shared" si="320"/>
        <v xml:space="preserve"> </v>
      </c>
      <c r="AS661" s="419" t="str">
        <f t="shared" si="321"/>
        <v xml:space="preserve"> </v>
      </c>
      <c r="AT661" s="419" t="str">
        <f t="shared" si="322"/>
        <v xml:space="preserve"> </v>
      </c>
      <c r="AU661" s="419" t="str">
        <f t="shared" si="323"/>
        <v xml:space="preserve"> </v>
      </c>
      <c r="AV661" s="420" t="str">
        <f t="shared" si="324"/>
        <v xml:space="preserve"> </v>
      </c>
      <c r="AW661" s="447" t="str">
        <f t="shared" si="325"/>
        <v/>
      </c>
      <c r="AX661" s="422" t="str">
        <f t="shared" si="326"/>
        <v/>
      </c>
      <c r="AY661" s="448" t="str">
        <f t="shared" si="327"/>
        <v/>
      </c>
      <c r="AZ661" s="449" t="str">
        <f t="shared" si="328"/>
        <v/>
      </c>
      <c r="BA661" s="450" t="str">
        <f t="shared" si="329"/>
        <v/>
      </c>
      <c r="BB661" s="451" t="str">
        <f t="shared" si="330"/>
        <v/>
      </c>
      <c r="BC661" s="452" t="str">
        <f t="shared" si="331"/>
        <v/>
      </c>
      <c r="BD661" s="451" t="str">
        <f t="shared" si="332"/>
        <v/>
      </c>
      <c r="BE661" s="453" t="str">
        <f t="shared" si="333"/>
        <v/>
      </c>
      <c r="BF661" s="451" t="str">
        <f t="shared" si="334"/>
        <v/>
      </c>
      <c r="BG661" s="452" t="str">
        <f t="shared" si="335"/>
        <v/>
      </c>
      <c r="BH661" s="454" t="str">
        <f t="shared" si="336"/>
        <v/>
      </c>
      <c r="BI661" s="431"/>
    </row>
    <row r="662" spans="1:140" ht="18.75" x14ac:dyDescent="0.3">
      <c r="A662" s="477"/>
      <c r="B662" s="478"/>
      <c r="C662" s="469">
        <v>649</v>
      </c>
      <c r="D662" s="517"/>
      <c r="E662" s="530"/>
      <c r="F662" s="481"/>
      <c r="G662" s="518"/>
      <c r="H662" s="510"/>
      <c r="I662" s="511"/>
      <c r="J662" s="512"/>
      <c r="K662" s="513"/>
      <c r="L662" s="514"/>
      <c r="M662" s="519"/>
      <c r="N662" s="399" t="str">
        <f t="shared" si="337"/>
        <v/>
      </c>
      <c r="O662" s="484"/>
      <c r="P662" s="484"/>
      <c r="Q662" s="484"/>
      <c r="R662" s="484"/>
      <c r="S662" s="484"/>
      <c r="T662" s="514"/>
      <c r="U662" s="520"/>
      <c r="V662" s="494"/>
      <c r="W662" s="521"/>
      <c r="X662" s="495"/>
      <c r="Y662" s="404">
        <f t="shared" si="306"/>
        <v>0</v>
      </c>
      <c r="Z662" s="405">
        <f t="shared" si="307"/>
        <v>0</v>
      </c>
      <c r="AA662" s="522"/>
      <c r="AB662" s="442">
        <f t="shared" si="308"/>
        <v>0</v>
      </c>
      <c r="AC662" s="487"/>
      <c r="AD662" s="409" t="str">
        <f t="shared" si="309"/>
        <v/>
      </c>
      <c r="AE662" s="410">
        <f t="shared" si="310"/>
        <v>0</v>
      </c>
      <c r="AF662" s="523"/>
      <c r="AG662" s="524"/>
      <c r="AH662" s="507"/>
      <c r="AI662" s="413">
        <f t="shared" si="311"/>
        <v>0</v>
      </c>
      <c r="AJ662" s="414">
        <f t="shared" si="312"/>
        <v>0</v>
      </c>
      <c r="AK662" s="415">
        <f t="shared" si="313"/>
        <v>0</v>
      </c>
      <c r="AL662" s="416">
        <f t="shared" si="314"/>
        <v>0</v>
      </c>
      <c r="AM662" s="416">
        <f t="shared" si="315"/>
        <v>0</v>
      </c>
      <c r="AN662" s="416">
        <f t="shared" si="316"/>
        <v>0</v>
      </c>
      <c r="AO662" s="416">
        <f t="shared" si="317"/>
        <v>0</v>
      </c>
      <c r="AP662" s="476" t="str">
        <f t="shared" si="318"/>
        <v xml:space="preserve"> </v>
      </c>
      <c r="AQ662" s="419" t="str">
        <f t="shared" si="319"/>
        <v xml:space="preserve"> </v>
      </c>
      <c r="AR662" s="419" t="str">
        <f t="shared" si="320"/>
        <v xml:space="preserve"> </v>
      </c>
      <c r="AS662" s="419" t="str">
        <f t="shared" si="321"/>
        <v xml:space="preserve"> </v>
      </c>
      <c r="AT662" s="419" t="str">
        <f t="shared" si="322"/>
        <v xml:space="preserve"> </v>
      </c>
      <c r="AU662" s="419" t="str">
        <f t="shared" si="323"/>
        <v xml:space="preserve"> </v>
      </c>
      <c r="AV662" s="420" t="str">
        <f t="shared" si="324"/>
        <v xml:space="preserve"> </v>
      </c>
      <c r="AW662" s="447" t="str">
        <f t="shared" si="325"/>
        <v/>
      </c>
      <c r="AX662" s="422" t="str">
        <f t="shared" si="326"/>
        <v/>
      </c>
      <c r="AY662" s="448" t="str">
        <f t="shared" si="327"/>
        <v/>
      </c>
      <c r="AZ662" s="449" t="str">
        <f t="shared" si="328"/>
        <v/>
      </c>
      <c r="BA662" s="450" t="str">
        <f t="shared" si="329"/>
        <v/>
      </c>
      <c r="BB662" s="451" t="str">
        <f t="shared" si="330"/>
        <v/>
      </c>
      <c r="BC662" s="452" t="str">
        <f t="shared" si="331"/>
        <v/>
      </c>
      <c r="BD662" s="451" t="str">
        <f t="shared" si="332"/>
        <v/>
      </c>
      <c r="BE662" s="453" t="str">
        <f t="shared" si="333"/>
        <v/>
      </c>
      <c r="BF662" s="451" t="str">
        <f t="shared" si="334"/>
        <v/>
      </c>
      <c r="BG662" s="452" t="str">
        <f t="shared" si="335"/>
        <v/>
      </c>
      <c r="BH662" s="454" t="str">
        <f t="shared" si="336"/>
        <v/>
      </c>
      <c r="BI662" s="431"/>
    </row>
    <row r="663" spans="1:140" s="535" customFormat="1" ht="18.75" x14ac:dyDescent="0.3">
      <c r="A663" s="477"/>
      <c r="B663" s="478"/>
      <c r="C663" s="469">
        <v>650</v>
      </c>
      <c r="D663" s="480"/>
      <c r="E663" s="531"/>
      <c r="F663" s="481"/>
      <c r="G663" s="462"/>
      <c r="H663" s="525"/>
      <c r="I663" s="501"/>
      <c r="J663" s="497"/>
      <c r="K663" s="465"/>
      <c r="L663" s="466"/>
      <c r="M663" s="439"/>
      <c r="N663" s="399" t="str">
        <f t="shared" si="337"/>
        <v/>
      </c>
      <c r="O663" s="484"/>
      <c r="P663" s="484"/>
      <c r="Q663" s="484"/>
      <c r="R663" s="484"/>
      <c r="S663" s="484"/>
      <c r="T663" s="484"/>
      <c r="U663" s="466"/>
      <c r="V663" s="494"/>
      <c r="W663" s="495"/>
      <c r="X663" s="495"/>
      <c r="Y663" s="404">
        <f t="shared" si="306"/>
        <v>0</v>
      </c>
      <c r="Z663" s="405">
        <f t="shared" si="307"/>
        <v>0</v>
      </c>
      <c r="AA663" s="486"/>
      <c r="AB663" s="442">
        <f t="shared" si="308"/>
        <v>0</v>
      </c>
      <c r="AC663" s="487"/>
      <c r="AD663" s="409" t="str">
        <f t="shared" si="309"/>
        <v/>
      </c>
      <c r="AE663" s="410">
        <f t="shared" si="310"/>
        <v>0</v>
      </c>
      <c r="AF663" s="507"/>
      <c r="AG663" s="526"/>
      <c r="AH663" s="507"/>
      <c r="AI663" s="413">
        <f t="shared" si="311"/>
        <v>0</v>
      </c>
      <c r="AJ663" s="414">
        <f t="shared" si="312"/>
        <v>0</v>
      </c>
      <c r="AK663" s="415">
        <f t="shared" si="313"/>
        <v>0</v>
      </c>
      <c r="AL663" s="416">
        <f t="shared" si="314"/>
        <v>0</v>
      </c>
      <c r="AM663" s="416">
        <f t="shared" si="315"/>
        <v>0</v>
      </c>
      <c r="AN663" s="416">
        <f t="shared" si="316"/>
        <v>0</v>
      </c>
      <c r="AO663" s="416">
        <f t="shared" si="317"/>
        <v>0</v>
      </c>
      <c r="AP663" s="476" t="str">
        <f t="shared" si="318"/>
        <v xml:space="preserve"> </v>
      </c>
      <c r="AQ663" s="419" t="str">
        <f t="shared" si="319"/>
        <v xml:space="preserve"> </v>
      </c>
      <c r="AR663" s="419" t="str">
        <f t="shared" si="320"/>
        <v xml:space="preserve"> </v>
      </c>
      <c r="AS663" s="419" t="str">
        <f t="shared" si="321"/>
        <v xml:space="preserve"> </v>
      </c>
      <c r="AT663" s="419" t="str">
        <f t="shared" si="322"/>
        <v xml:space="preserve"> </v>
      </c>
      <c r="AU663" s="419" t="str">
        <f t="shared" si="323"/>
        <v xml:space="preserve"> </v>
      </c>
      <c r="AV663" s="420" t="str">
        <f t="shared" si="324"/>
        <v xml:space="preserve"> </v>
      </c>
      <c r="AW663" s="447" t="str">
        <f t="shared" si="325"/>
        <v/>
      </c>
      <c r="AX663" s="422" t="str">
        <f t="shared" si="326"/>
        <v/>
      </c>
      <c r="AY663" s="448" t="str">
        <f t="shared" si="327"/>
        <v/>
      </c>
      <c r="AZ663" s="449" t="str">
        <f t="shared" si="328"/>
        <v/>
      </c>
      <c r="BA663" s="450" t="str">
        <f t="shared" si="329"/>
        <v/>
      </c>
      <c r="BB663" s="451" t="str">
        <f t="shared" si="330"/>
        <v/>
      </c>
      <c r="BC663" s="452" t="str">
        <f t="shared" si="331"/>
        <v/>
      </c>
      <c r="BD663" s="451" t="str">
        <f t="shared" si="332"/>
        <v/>
      </c>
      <c r="BE663" s="453" t="str">
        <f t="shared" si="333"/>
        <v/>
      </c>
      <c r="BF663" s="451" t="str">
        <f t="shared" si="334"/>
        <v/>
      </c>
      <c r="BG663" s="452" t="str">
        <f t="shared" si="335"/>
        <v/>
      </c>
      <c r="BH663" s="454" t="str">
        <f t="shared" si="336"/>
        <v/>
      </c>
      <c r="BI663" s="539"/>
      <c r="BJ663" s="354"/>
      <c r="BK663" s="354"/>
      <c r="BL663" s="354"/>
      <c r="BM663" s="354"/>
      <c r="BN663" s="354"/>
      <c r="BO663" s="354"/>
      <c r="BP663" s="354"/>
      <c r="BQ663" s="354"/>
      <c r="BR663" s="354"/>
      <c r="BS663" s="354"/>
      <c r="BT663" s="354"/>
      <c r="BU663" s="354"/>
      <c r="BV663" s="354"/>
      <c r="BW663" s="354"/>
      <c r="BX663" s="354"/>
      <c r="BY663" s="354"/>
      <c r="BZ663" s="354"/>
      <c r="CA663" s="354"/>
      <c r="CB663" s="354"/>
      <c r="CC663" s="354"/>
      <c r="CD663" s="354"/>
      <c r="CE663" s="354"/>
      <c r="CF663" s="354"/>
      <c r="CG663" s="354"/>
      <c r="CH663" s="354"/>
      <c r="CI663" s="352"/>
      <c r="CJ663" s="352"/>
      <c r="CK663" s="352"/>
      <c r="CL663" s="352"/>
      <c r="CM663" s="352"/>
      <c r="CN663" s="352"/>
      <c r="CO663" s="352"/>
      <c r="CP663" s="352"/>
      <c r="CQ663" s="352"/>
      <c r="CR663" s="352"/>
      <c r="CS663" s="352"/>
      <c r="CT663" s="352"/>
      <c r="CU663" s="352"/>
      <c r="CV663" s="352"/>
      <c r="CW663" s="352"/>
      <c r="CX663" s="352"/>
      <c r="CY663" s="352"/>
      <c r="CZ663" s="352"/>
      <c r="DA663" s="352"/>
      <c r="DB663" s="352"/>
      <c r="DC663" s="352"/>
      <c r="DD663" s="352"/>
      <c r="DE663" s="352"/>
      <c r="DF663" s="352"/>
      <c r="DG663" s="352"/>
      <c r="DH663" s="352"/>
      <c r="DI663" s="352"/>
      <c r="DJ663" s="352"/>
      <c r="DK663" s="352"/>
      <c r="DL663" s="352"/>
      <c r="DM663" s="352"/>
      <c r="DN663" s="352"/>
      <c r="DO663" s="352"/>
      <c r="DP663" s="352"/>
      <c r="DQ663" s="352"/>
      <c r="DR663" s="352"/>
      <c r="DS663" s="352"/>
      <c r="DT663" s="352"/>
      <c r="DU663" s="352"/>
      <c r="DV663" s="352"/>
      <c r="DW663" s="352"/>
      <c r="DX663" s="352"/>
      <c r="DY663" s="352"/>
      <c r="DZ663" s="352"/>
      <c r="EA663" s="352"/>
      <c r="EB663" s="352"/>
      <c r="EC663" s="352"/>
      <c r="ED663" s="352"/>
      <c r="EE663" s="352"/>
      <c r="EF663" s="352"/>
      <c r="EG663" s="352"/>
      <c r="EH663" s="352"/>
      <c r="EI663" s="352"/>
      <c r="EJ663" s="352"/>
    </row>
    <row r="664" spans="1:140" ht="18.75" x14ac:dyDescent="0.3">
      <c r="A664" s="386"/>
      <c r="B664" s="387"/>
      <c r="C664" s="469">
        <v>651</v>
      </c>
      <c r="D664" s="470"/>
      <c r="E664" s="532"/>
      <c r="F664" s="391"/>
      <c r="G664" s="392"/>
      <c r="H664" s="393"/>
      <c r="I664" s="394"/>
      <c r="J664" s="395"/>
      <c r="K664" s="396"/>
      <c r="L664" s="397"/>
      <c r="M664" s="439"/>
      <c r="N664" s="399" t="str">
        <f t="shared" si="337"/>
        <v/>
      </c>
      <c r="O664" s="527"/>
      <c r="P664" s="473"/>
      <c r="Q664" s="473"/>
      <c r="R664" s="473"/>
      <c r="S664" s="473"/>
      <c r="T664" s="473"/>
      <c r="U664" s="474"/>
      <c r="V664" s="441"/>
      <c r="W664" s="403"/>
      <c r="X664" s="403"/>
      <c r="Y664" s="404">
        <f t="shared" si="306"/>
        <v>0</v>
      </c>
      <c r="Z664" s="405">
        <f t="shared" si="307"/>
        <v>0</v>
      </c>
      <c r="AA664" s="486"/>
      <c r="AB664" s="442">
        <f t="shared" si="308"/>
        <v>0</v>
      </c>
      <c r="AC664" s="487"/>
      <c r="AD664" s="409" t="str">
        <f t="shared" si="309"/>
        <v/>
      </c>
      <c r="AE664" s="410">
        <f t="shared" si="310"/>
        <v>0</v>
      </c>
      <c r="AF664" s="507"/>
      <c r="AG664" s="505"/>
      <c r="AH664" s="489"/>
      <c r="AI664" s="413">
        <f t="shared" si="311"/>
        <v>0</v>
      </c>
      <c r="AJ664" s="414">
        <f t="shared" si="312"/>
        <v>0</v>
      </c>
      <c r="AK664" s="415">
        <f t="shared" si="313"/>
        <v>0</v>
      </c>
      <c r="AL664" s="416">
        <f t="shared" si="314"/>
        <v>0</v>
      </c>
      <c r="AM664" s="416">
        <f t="shared" si="315"/>
        <v>0</v>
      </c>
      <c r="AN664" s="416">
        <f t="shared" si="316"/>
        <v>0</v>
      </c>
      <c r="AO664" s="416">
        <f t="shared" si="317"/>
        <v>0</v>
      </c>
      <c r="AP664" s="476" t="str">
        <f t="shared" si="318"/>
        <v xml:space="preserve"> </v>
      </c>
      <c r="AQ664" s="419" t="str">
        <f t="shared" si="319"/>
        <v xml:space="preserve"> </v>
      </c>
      <c r="AR664" s="419" t="str">
        <f t="shared" si="320"/>
        <v xml:space="preserve"> </v>
      </c>
      <c r="AS664" s="419" t="str">
        <f t="shared" si="321"/>
        <v xml:space="preserve"> </v>
      </c>
      <c r="AT664" s="419" t="str">
        <f t="shared" si="322"/>
        <v xml:space="preserve"> </v>
      </c>
      <c r="AU664" s="419" t="str">
        <f t="shared" si="323"/>
        <v xml:space="preserve"> </v>
      </c>
      <c r="AV664" s="420" t="str">
        <f t="shared" si="324"/>
        <v xml:space="preserve"> </v>
      </c>
      <c r="AW664" s="447" t="str">
        <f t="shared" si="325"/>
        <v/>
      </c>
      <c r="AX664" s="422" t="str">
        <f t="shared" si="326"/>
        <v/>
      </c>
      <c r="AY664" s="448" t="str">
        <f t="shared" si="327"/>
        <v/>
      </c>
      <c r="AZ664" s="449" t="str">
        <f t="shared" si="328"/>
        <v/>
      </c>
      <c r="BA664" s="450" t="str">
        <f t="shared" si="329"/>
        <v/>
      </c>
      <c r="BB664" s="451" t="str">
        <f t="shared" si="330"/>
        <v/>
      </c>
      <c r="BC664" s="452" t="str">
        <f t="shared" si="331"/>
        <v/>
      </c>
      <c r="BD664" s="451" t="str">
        <f t="shared" si="332"/>
        <v/>
      </c>
      <c r="BE664" s="453" t="str">
        <f t="shared" si="333"/>
        <v/>
      </c>
      <c r="BF664" s="451" t="str">
        <f t="shared" si="334"/>
        <v/>
      </c>
      <c r="BG664" s="452" t="str">
        <f t="shared" si="335"/>
        <v/>
      </c>
      <c r="BH664" s="454" t="str">
        <f t="shared" si="336"/>
        <v/>
      </c>
      <c r="BI664" s="431"/>
    </row>
    <row r="665" spans="1:140" ht="18.75" x14ac:dyDescent="0.3">
      <c r="A665" s="386"/>
      <c r="B665" s="387"/>
      <c r="C665" s="469">
        <v>652</v>
      </c>
      <c r="D665" s="470"/>
      <c r="E665" s="533"/>
      <c r="F665" s="391"/>
      <c r="G665" s="392"/>
      <c r="H665" s="493"/>
      <c r="I665" s="394"/>
      <c r="J665" s="395"/>
      <c r="K665" s="396"/>
      <c r="L665" s="397"/>
      <c r="M665" s="398"/>
      <c r="N665" s="399" t="str">
        <f t="shared" si="337"/>
        <v/>
      </c>
      <c r="O665" s="473"/>
      <c r="P665" s="473"/>
      <c r="Q665" s="473"/>
      <c r="R665" s="473"/>
      <c r="S665" s="473"/>
      <c r="T665" s="474"/>
      <c r="U665" s="475"/>
      <c r="V665" s="441"/>
      <c r="W665" s="403"/>
      <c r="X665" s="403"/>
      <c r="Y665" s="404">
        <f t="shared" si="306"/>
        <v>0</v>
      </c>
      <c r="Z665" s="405">
        <f t="shared" si="307"/>
        <v>0</v>
      </c>
      <c r="AA665" s="406"/>
      <c r="AB665" s="442">
        <f t="shared" si="308"/>
        <v>0</v>
      </c>
      <c r="AC665" s="443"/>
      <c r="AD665" s="409" t="str">
        <f t="shared" si="309"/>
        <v/>
      </c>
      <c r="AE665" s="410">
        <f t="shared" si="310"/>
        <v>0</v>
      </c>
      <c r="AF665" s="411"/>
      <c r="AG665" s="444"/>
      <c r="AH665" s="445"/>
      <c r="AI665" s="413">
        <f t="shared" si="311"/>
        <v>0</v>
      </c>
      <c r="AJ665" s="414">
        <f t="shared" si="312"/>
        <v>0</v>
      </c>
      <c r="AK665" s="415">
        <f t="shared" si="313"/>
        <v>0</v>
      </c>
      <c r="AL665" s="416">
        <f t="shared" si="314"/>
        <v>0</v>
      </c>
      <c r="AM665" s="416">
        <f t="shared" si="315"/>
        <v>0</v>
      </c>
      <c r="AN665" s="416">
        <f t="shared" si="316"/>
        <v>0</v>
      </c>
      <c r="AO665" s="416">
        <f t="shared" si="317"/>
        <v>0</v>
      </c>
      <c r="AP665" s="476" t="str">
        <f t="shared" si="318"/>
        <v xml:space="preserve"> </v>
      </c>
      <c r="AQ665" s="419" t="str">
        <f t="shared" si="319"/>
        <v xml:space="preserve"> </v>
      </c>
      <c r="AR665" s="419" t="str">
        <f t="shared" si="320"/>
        <v xml:space="preserve"> </v>
      </c>
      <c r="AS665" s="419" t="str">
        <f t="shared" si="321"/>
        <v xml:space="preserve"> </v>
      </c>
      <c r="AT665" s="419" t="str">
        <f t="shared" si="322"/>
        <v xml:space="preserve"> </v>
      </c>
      <c r="AU665" s="419" t="str">
        <f t="shared" si="323"/>
        <v xml:space="preserve"> </v>
      </c>
      <c r="AV665" s="420" t="str">
        <f t="shared" si="324"/>
        <v xml:space="preserve"> </v>
      </c>
      <c r="AW665" s="447" t="str">
        <f t="shared" si="325"/>
        <v/>
      </c>
      <c r="AX665" s="422" t="str">
        <f t="shared" si="326"/>
        <v/>
      </c>
      <c r="AY665" s="448" t="str">
        <f t="shared" si="327"/>
        <v/>
      </c>
      <c r="AZ665" s="449" t="str">
        <f t="shared" si="328"/>
        <v/>
      </c>
      <c r="BA665" s="450" t="str">
        <f t="shared" si="329"/>
        <v/>
      </c>
      <c r="BB665" s="451" t="str">
        <f t="shared" si="330"/>
        <v/>
      </c>
      <c r="BC665" s="452" t="str">
        <f t="shared" si="331"/>
        <v/>
      </c>
      <c r="BD665" s="451" t="str">
        <f t="shared" si="332"/>
        <v/>
      </c>
      <c r="BE665" s="453" t="str">
        <f t="shared" si="333"/>
        <v/>
      </c>
      <c r="BF665" s="451" t="str">
        <f t="shared" si="334"/>
        <v/>
      </c>
      <c r="BG665" s="452" t="str">
        <f t="shared" si="335"/>
        <v/>
      </c>
      <c r="BH665" s="454" t="str">
        <f t="shared" si="336"/>
        <v/>
      </c>
      <c r="BI665" s="431"/>
    </row>
    <row r="666" spans="1:140" ht="18.75" x14ac:dyDescent="0.3">
      <c r="A666" s="386"/>
      <c r="B666" s="387"/>
      <c r="C666" s="469">
        <v>653</v>
      </c>
      <c r="D666" s="470"/>
      <c r="E666" s="533"/>
      <c r="F666" s="391"/>
      <c r="G666" s="462"/>
      <c r="H666" s="463"/>
      <c r="I666" s="501"/>
      <c r="J666" s="497"/>
      <c r="K666" s="465"/>
      <c r="L666" s="466"/>
      <c r="M666" s="439"/>
      <c r="N666" s="399" t="str">
        <f t="shared" si="337"/>
        <v/>
      </c>
      <c r="O666" s="473"/>
      <c r="P666" s="473"/>
      <c r="Q666" s="473"/>
      <c r="R666" s="473"/>
      <c r="S666" s="473"/>
      <c r="T666" s="474"/>
      <c r="U666" s="475"/>
      <c r="V666" s="441"/>
      <c r="W666" s="403"/>
      <c r="X666" s="403"/>
      <c r="Y666" s="404">
        <f t="shared" si="306"/>
        <v>0</v>
      </c>
      <c r="Z666" s="405">
        <f t="shared" si="307"/>
        <v>0</v>
      </c>
      <c r="AA666" s="406"/>
      <c r="AB666" s="442">
        <f t="shared" si="308"/>
        <v>0</v>
      </c>
      <c r="AC666" s="443"/>
      <c r="AD666" s="409" t="str">
        <f t="shared" si="309"/>
        <v/>
      </c>
      <c r="AE666" s="410">
        <f t="shared" si="310"/>
        <v>0</v>
      </c>
      <c r="AF666" s="411"/>
      <c r="AG666" s="444"/>
      <c r="AH666" s="445"/>
      <c r="AI666" s="413">
        <f t="shared" si="311"/>
        <v>0</v>
      </c>
      <c r="AJ666" s="414">
        <f t="shared" si="312"/>
        <v>0</v>
      </c>
      <c r="AK666" s="415">
        <f t="shared" si="313"/>
        <v>0</v>
      </c>
      <c r="AL666" s="416">
        <f t="shared" si="314"/>
        <v>0</v>
      </c>
      <c r="AM666" s="416">
        <f t="shared" si="315"/>
        <v>0</v>
      </c>
      <c r="AN666" s="416">
        <f t="shared" si="316"/>
        <v>0</v>
      </c>
      <c r="AO666" s="416">
        <f t="shared" si="317"/>
        <v>0</v>
      </c>
      <c r="AP666" s="476" t="str">
        <f t="shared" si="318"/>
        <v xml:space="preserve"> </v>
      </c>
      <c r="AQ666" s="419" t="str">
        <f t="shared" si="319"/>
        <v xml:space="preserve"> </v>
      </c>
      <c r="AR666" s="419" t="str">
        <f t="shared" si="320"/>
        <v xml:space="preserve"> </v>
      </c>
      <c r="AS666" s="419" t="str">
        <f t="shared" si="321"/>
        <v xml:space="preserve"> </v>
      </c>
      <c r="AT666" s="419" t="str">
        <f t="shared" si="322"/>
        <v xml:space="preserve"> </v>
      </c>
      <c r="AU666" s="419" t="str">
        <f t="shared" si="323"/>
        <v xml:space="preserve"> </v>
      </c>
      <c r="AV666" s="420" t="str">
        <f t="shared" si="324"/>
        <v xml:space="preserve"> </v>
      </c>
      <c r="AW666" s="447" t="str">
        <f t="shared" si="325"/>
        <v/>
      </c>
      <c r="AX666" s="422" t="str">
        <f t="shared" si="326"/>
        <v/>
      </c>
      <c r="AY666" s="448" t="str">
        <f t="shared" si="327"/>
        <v/>
      </c>
      <c r="AZ666" s="449" t="str">
        <f t="shared" si="328"/>
        <v/>
      </c>
      <c r="BA666" s="450" t="str">
        <f t="shared" si="329"/>
        <v/>
      </c>
      <c r="BB666" s="451" t="str">
        <f t="shared" si="330"/>
        <v/>
      </c>
      <c r="BC666" s="452" t="str">
        <f t="shared" si="331"/>
        <v/>
      </c>
      <c r="BD666" s="451" t="str">
        <f t="shared" si="332"/>
        <v/>
      </c>
      <c r="BE666" s="453" t="str">
        <f t="shared" si="333"/>
        <v/>
      </c>
      <c r="BF666" s="451" t="str">
        <f t="shared" si="334"/>
        <v/>
      </c>
      <c r="BG666" s="452" t="str">
        <f t="shared" si="335"/>
        <v/>
      </c>
      <c r="BH666" s="454" t="str">
        <f t="shared" si="336"/>
        <v/>
      </c>
      <c r="BI666" s="431"/>
    </row>
    <row r="667" spans="1:140" ht="18.75" x14ac:dyDescent="0.3">
      <c r="A667" s="386"/>
      <c r="B667" s="387"/>
      <c r="C667" s="469">
        <v>654</v>
      </c>
      <c r="D667" s="470"/>
      <c r="E667" s="533"/>
      <c r="F667" s="391"/>
      <c r="G667" s="462"/>
      <c r="H667" s="463"/>
      <c r="I667" s="501"/>
      <c r="J667" s="497"/>
      <c r="K667" s="465"/>
      <c r="L667" s="466"/>
      <c r="M667" s="439"/>
      <c r="N667" s="399" t="str">
        <f t="shared" si="337"/>
        <v/>
      </c>
      <c r="O667" s="473"/>
      <c r="P667" s="473"/>
      <c r="Q667" s="473"/>
      <c r="R667" s="473"/>
      <c r="S667" s="473"/>
      <c r="T667" s="474"/>
      <c r="U667" s="475"/>
      <c r="V667" s="441"/>
      <c r="W667" s="403"/>
      <c r="X667" s="403"/>
      <c r="Y667" s="404">
        <f t="shared" si="306"/>
        <v>0</v>
      </c>
      <c r="Z667" s="405">
        <f t="shared" si="307"/>
        <v>0</v>
      </c>
      <c r="AA667" s="406"/>
      <c r="AB667" s="442">
        <f t="shared" si="308"/>
        <v>0</v>
      </c>
      <c r="AC667" s="443"/>
      <c r="AD667" s="409" t="str">
        <f t="shared" si="309"/>
        <v/>
      </c>
      <c r="AE667" s="410">
        <f t="shared" si="310"/>
        <v>0</v>
      </c>
      <c r="AF667" s="411"/>
      <c r="AG667" s="444"/>
      <c r="AH667" s="445"/>
      <c r="AI667" s="413">
        <f t="shared" si="311"/>
        <v>0</v>
      </c>
      <c r="AJ667" s="414">
        <f t="shared" si="312"/>
        <v>0</v>
      </c>
      <c r="AK667" s="415">
        <f t="shared" si="313"/>
        <v>0</v>
      </c>
      <c r="AL667" s="416">
        <f t="shared" si="314"/>
        <v>0</v>
      </c>
      <c r="AM667" s="416">
        <f t="shared" si="315"/>
        <v>0</v>
      </c>
      <c r="AN667" s="416">
        <f t="shared" si="316"/>
        <v>0</v>
      </c>
      <c r="AO667" s="416">
        <f t="shared" si="317"/>
        <v>0</v>
      </c>
      <c r="AP667" s="476" t="str">
        <f t="shared" si="318"/>
        <v xml:space="preserve"> </v>
      </c>
      <c r="AQ667" s="419" t="str">
        <f t="shared" si="319"/>
        <v xml:space="preserve"> </v>
      </c>
      <c r="AR667" s="419" t="str">
        <f t="shared" si="320"/>
        <v xml:space="preserve"> </v>
      </c>
      <c r="AS667" s="419" t="str">
        <f t="shared" si="321"/>
        <v xml:space="preserve"> </v>
      </c>
      <c r="AT667" s="419" t="str">
        <f t="shared" si="322"/>
        <v xml:space="preserve"> </v>
      </c>
      <c r="AU667" s="419" t="str">
        <f t="shared" si="323"/>
        <v xml:space="preserve"> </v>
      </c>
      <c r="AV667" s="420" t="str">
        <f t="shared" si="324"/>
        <v xml:space="preserve"> </v>
      </c>
      <c r="AW667" s="447" t="str">
        <f t="shared" si="325"/>
        <v/>
      </c>
      <c r="AX667" s="422" t="str">
        <f t="shared" si="326"/>
        <v/>
      </c>
      <c r="AY667" s="448" t="str">
        <f t="shared" si="327"/>
        <v/>
      </c>
      <c r="AZ667" s="449" t="str">
        <f t="shared" si="328"/>
        <v/>
      </c>
      <c r="BA667" s="450" t="str">
        <f t="shared" si="329"/>
        <v/>
      </c>
      <c r="BB667" s="451" t="str">
        <f t="shared" si="330"/>
        <v/>
      </c>
      <c r="BC667" s="452" t="str">
        <f t="shared" si="331"/>
        <v/>
      </c>
      <c r="BD667" s="451" t="str">
        <f t="shared" si="332"/>
        <v/>
      </c>
      <c r="BE667" s="453" t="str">
        <f t="shared" si="333"/>
        <v/>
      </c>
      <c r="BF667" s="451" t="str">
        <f t="shared" si="334"/>
        <v/>
      </c>
      <c r="BG667" s="452" t="str">
        <f t="shared" si="335"/>
        <v/>
      </c>
      <c r="BH667" s="454" t="str">
        <f t="shared" si="336"/>
        <v/>
      </c>
      <c r="BI667" s="431"/>
    </row>
    <row r="668" spans="1:140" ht="18.75" x14ac:dyDescent="0.3">
      <c r="A668" s="477"/>
      <c r="B668" s="478"/>
      <c r="C668" s="479">
        <v>655</v>
      </c>
      <c r="D668" s="480"/>
      <c r="E668" s="500"/>
      <c r="F668" s="481"/>
      <c r="G668" s="462"/>
      <c r="H668" s="463"/>
      <c r="I668" s="501"/>
      <c r="J668" s="497"/>
      <c r="K668" s="465"/>
      <c r="L668" s="466"/>
      <c r="M668" s="439"/>
      <c r="N668" s="399" t="str">
        <f t="shared" si="337"/>
        <v/>
      </c>
      <c r="O668" s="484"/>
      <c r="P668" s="484"/>
      <c r="Q668" s="484"/>
      <c r="R668" s="484"/>
      <c r="S668" s="484"/>
      <c r="T668" s="466"/>
      <c r="U668" s="485"/>
      <c r="V668" s="441"/>
      <c r="W668" s="403"/>
      <c r="X668" s="403"/>
      <c r="Y668" s="404">
        <f t="shared" si="306"/>
        <v>0</v>
      </c>
      <c r="Z668" s="405">
        <f t="shared" si="307"/>
        <v>0</v>
      </c>
      <c r="AA668" s="486"/>
      <c r="AB668" s="442">
        <f t="shared" si="308"/>
        <v>0</v>
      </c>
      <c r="AC668" s="487"/>
      <c r="AD668" s="409" t="str">
        <f t="shared" si="309"/>
        <v/>
      </c>
      <c r="AE668" s="410">
        <f t="shared" si="310"/>
        <v>0</v>
      </c>
      <c r="AF668" s="507"/>
      <c r="AG668" s="505"/>
      <c r="AH668" s="489"/>
      <c r="AI668" s="413">
        <f t="shared" si="311"/>
        <v>0</v>
      </c>
      <c r="AJ668" s="414">
        <f t="shared" si="312"/>
        <v>0</v>
      </c>
      <c r="AK668" s="415">
        <f t="shared" si="313"/>
        <v>0</v>
      </c>
      <c r="AL668" s="416">
        <f t="shared" si="314"/>
        <v>0</v>
      </c>
      <c r="AM668" s="416">
        <f t="shared" si="315"/>
        <v>0</v>
      </c>
      <c r="AN668" s="416">
        <f t="shared" si="316"/>
        <v>0</v>
      </c>
      <c r="AO668" s="416">
        <f t="shared" si="317"/>
        <v>0</v>
      </c>
      <c r="AP668" s="476" t="str">
        <f t="shared" si="318"/>
        <v xml:space="preserve"> </v>
      </c>
      <c r="AQ668" s="419" t="str">
        <f t="shared" si="319"/>
        <v xml:space="preserve"> </v>
      </c>
      <c r="AR668" s="419" t="str">
        <f t="shared" si="320"/>
        <v xml:space="preserve"> </v>
      </c>
      <c r="AS668" s="419" t="str">
        <f t="shared" si="321"/>
        <v xml:space="preserve"> </v>
      </c>
      <c r="AT668" s="419" t="str">
        <f t="shared" si="322"/>
        <v xml:space="preserve"> </v>
      </c>
      <c r="AU668" s="419" t="str">
        <f t="shared" si="323"/>
        <v xml:space="preserve"> </v>
      </c>
      <c r="AV668" s="420" t="str">
        <f t="shared" si="324"/>
        <v xml:space="preserve"> </v>
      </c>
      <c r="AW668" s="447" t="str">
        <f t="shared" si="325"/>
        <v/>
      </c>
      <c r="AX668" s="422" t="str">
        <f t="shared" si="326"/>
        <v/>
      </c>
      <c r="AY668" s="448" t="str">
        <f t="shared" si="327"/>
        <v/>
      </c>
      <c r="AZ668" s="449" t="str">
        <f t="shared" si="328"/>
        <v/>
      </c>
      <c r="BA668" s="450" t="str">
        <f t="shared" si="329"/>
        <v/>
      </c>
      <c r="BB668" s="451" t="str">
        <f t="shared" si="330"/>
        <v/>
      </c>
      <c r="BC668" s="452" t="str">
        <f t="shared" si="331"/>
        <v/>
      </c>
      <c r="BD668" s="451" t="str">
        <f t="shared" si="332"/>
        <v/>
      </c>
      <c r="BE668" s="453" t="str">
        <f t="shared" si="333"/>
        <v/>
      </c>
      <c r="BF668" s="451" t="str">
        <f t="shared" si="334"/>
        <v/>
      </c>
      <c r="BG668" s="452" t="str">
        <f t="shared" si="335"/>
        <v/>
      </c>
      <c r="BH668" s="454" t="str">
        <f t="shared" si="336"/>
        <v/>
      </c>
      <c r="BI668" s="431"/>
    </row>
    <row r="669" spans="1:140" ht="18.75" x14ac:dyDescent="0.3">
      <c r="A669" s="477"/>
      <c r="B669" s="478"/>
      <c r="C669" s="469">
        <v>656</v>
      </c>
      <c r="D669" s="480"/>
      <c r="E669" s="500"/>
      <c r="F669" s="481"/>
      <c r="G669" s="462"/>
      <c r="H669" s="463"/>
      <c r="I669" s="501"/>
      <c r="J669" s="497"/>
      <c r="K669" s="465"/>
      <c r="L669" s="466"/>
      <c r="M669" s="439"/>
      <c r="N669" s="399" t="str">
        <f t="shared" si="337"/>
        <v/>
      </c>
      <c r="O669" s="484"/>
      <c r="P669" s="484"/>
      <c r="Q669" s="484"/>
      <c r="R669" s="484"/>
      <c r="S669" s="484"/>
      <c r="T669" s="466"/>
      <c r="U669" s="485"/>
      <c r="V669" s="494"/>
      <c r="W669" s="495"/>
      <c r="X669" s="496"/>
      <c r="Y669" s="404">
        <f t="shared" si="306"/>
        <v>0</v>
      </c>
      <c r="Z669" s="405">
        <f t="shared" si="307"/>
        <v>0</v>
      </c>
      <c r="AA669" s="486"/>
      <c r="AB669" s="442">
        <f t="shared" si="308"/>
        <v>0</v>
      </c>
      <c r="AC669" s="487"/>
      <c r="AD669" s="409" t="str">
        <f t="shared" si="309"/>
        <v/>
      </c>
      <c r="AE669" s="410">
        <f t="shared" si="310"/>
        <v>0</v>
      </c>
      <c r="AF669" s="507"/>
      <c r="AG669" s="505"/>
      <c r="AH669" s="489"/>
      <c r="AI669" s="413">
        <f t="shared" si="311"/>
        <v>0</v>
      </c>
      <c r="AJ669" s="414">
        <f t="shared" si="312"/>
        <v>0</v>
      </c>
      <c r="AK669" s="415">
        <f t="shared" si="313"/>
        <v>0</v>
      </c>
      <c r="AL669" s="416">
        <f t="shared" si="314"/>
        <v>0</v>
      </c>
      <c r="AM669" s="416">
        <f t="shared" si="315"/>
        <v>0</v>
      </c>
      <c r="AN669" s="416">
        <f t="shared" si="316"/>
        <v>0</v>
      </c>
      <c r="AO669" s="416">
        <f t="shared" si="317"/>
        <v>0</v>
      </c>
      <c r="AP669" s="476" t="str">
        <f t="shared" si="318"/>
        <v xml:space="preserve"> </v>
      </c>
      <c r="AQ669" s="419" t="str">
        <f t="shared" si="319"/>
        <v xml:space="preserve"> </v>
      </c>
      <c r="AR669" s="419" t="str">
        <f t="shared" si="320"/>
        <v xml:space="preserve"> </v>
      </c>
      <c r="AS669" s="419" t="str">
        <f t="shared" si="321"/>
        <v xml:space="preserve"> </v>
      </c>
      <c r="AT669" s="419" t="str">
        <f t="shared" si="322"/>
        <v xml:space="preserve"> </v>
      </c>
      <c r="AU669" s="419" t="str">
        <f t="shared" si="323"/>
        <v xml:space="preserve"> </v>
      </c>
      <c r="AV669" s="420" t="str">
        <f t="shared" si="324"/>
        <v xml:space="preserve"> </v>
      </c>
      <c r="AW669" s="447" t="str">
        <f t="shared" si="325"/>
        <v/>
      </c>
      <c r="AX669" s="422" t="str">
        <f t="shared" si="326"/>
        <v/>
      </c>
      <c r="AY669" s="448" t="str">
        <f t="shared" si="327"/>
        <v/>
      </c>
      <c r="AZ669" s="449" t="str">
        <f t="shared" si="328"/>
        <v/>
      </c>
      <c r="BA669" s="450" t="str">
        <f t="shared" si="329"/>
        <v/>
      </c>
      <c r="BB669" s="451" t="str">
        <f t="shared" si="330"/>
        <v/>
      </c>
      <c r="BC669" s="452" t="str">
        <f t="shared" si="331"/>
        <v/>
      </c>
      <c r="BD669" s="451" t="str">
        <f t="shared" si="332"/>
        <v/>
      </c>
      <c r="BE669" s="453" t="str">
        <f t="shared" si="333"/>
        <v/>
      </c>
      <c r="BF669" s="451" t="str">
        <f t="shared" si="334"/>
        <v/>
      </c>
      <c r="BG669" s="452" t="str">
        <f t="shared" si="335"/>
        <v/>
      </c>
      <c r="BH669" s="454" t="str">
        <f t="shared" si="336"/>
        <v/>
      </c>
      <c r="BI669" s="431"/>
    </row>
    <row r="670" spans="1:140" ht="18.75" x14ac:dyDescent="0.3">
      <c r="A670" s="477"/>
      <c r="B670" s="478"/>
      <c r="C670" s="479">
        <v>657</v>
      </c>
      <c r="D670" s="480"/>
      <c r="E670" s="500"/>
      <c r="F670" s="481"/>
      <c r="G670" s="462"/>
      <c r="H670" s="463"/>
      <c r="I670" s="501"/>
      <c r="J670" s="497"/>
      <c r="K670" s="465"/>
      <c r="L670" s="466"/>
      <c r="M670" s="439"/>
      <c r="N670" s="399" t="str">
        <f t="shared" si="337"/>
        <v/>
      </c>
      <c r="O670" s="484"/>
      <c r="P670" s="484"/>
      <c r="Q670" s="484"/>
      <c r="R670" s="484"/>
      <c r="S670" s="484"/>
      <c r="T670" s="466"/>
      <c r="U670" s="485"/>
      <c r="V670" s="494"/>
      <c r="W670" s="495"/>
      <c r="X670" s="496"/>
      <c r="Y670" s="404">
        <f t="shared" si="306"/>
        <v>0</v>
      </c>
      <c r="Z670" s="405">
        <f t="shared" si="307"/>
        <v>0</v>
      </c>
      <c r="AA670" s="486"/>
      <c r="AB670" s="442">
        <f t="shared" si="308"/>
        <v>0</v>
      </c>
      <c r="AC670" s="487"/>
      <c r="AD670" s="409" t="str">
        <f t="shared" si="309"/>
        <v/>
      </c>
      <c r="AE670" s="410">
        <f t="shared" si="310"/>
        <v>0</v>
      </c>
      <c r="AF670" s="507"/>
      <c r="AG670" s="505"/>
      <c r="AH670" s="489"/>
      <c r="AI670" s="413">
        <f t="shared" si="311"/>
        <v>0</v>
      </c>
      <c r="AJ670" s="414">
        <f t="shared" si="312"/>
        <v>0</v>
      </c>
      <c r="AK670" s="415">
        <f t="shared" si="313"/>
        <v>0</v>
      </c>
      <c r="AL670" s="416">
        <f t="shared" si="314"/>
        <v>0</v>
      </c>
      <c r="AM670" s="416">
        <f t="shared" si="315"/>
        <v>0</v>
      </c>
      <c r="AN670" s="416">
        <f t="shared" si="316"/>
        <v>0</v>
      </c>
      <c r="AO670" s="416">
        <f t="shared" si="317"/>
        <v>0</v>
      </c>
      <c r="AP670" s="476" t="str">
        <f t="shared" si="318"/>
        <v xml:space="preserve"> </v>
      </c>
      <c r="AQ670" s="419" t="str">
        <f t="shared" si="319"/>
        <v xml:space="preserve"> </v>
      </c>
      <c r="AR670" s="419" t="str">
        <f t="shared" si="320"/>
        <v xml:space="preserve"> </v>
      </c>
      <c r="AS670" s="419" t="str">
        <f t="shared" si="321"/>
        <v xml:space="preserve"> </v>
      </c>
      <c r="AT670" s="419" t="str">
        <f t="shared" si="322"/>
        <v xml:space="preserve"> </v>
      </c>
      <c r="AU670" s="419" t="str">
        <f t="shared" si="323"/>
        <v xml:space="preserve"> </v>
      </c>
      <c r="AV670" s="420" t="str">
        <f t="shared" si="324"/>
        <v xml:space="preserve"> </v>
      </c>
      <c r="AW670" s="447" t="str">
        <f t="shared" si="325"/>
        <v/>
      </c>
      <c r="AX670" s="422" t="str">
        <f t="shared" si="326"/>
        <v/>
      </c>
      <c r="AY670" s="448" t="str">
        <f t="shared" si="327"/>
        <v/>
      </c>
      <c r="AZ670" s="449" t="str">
        <f t="shared" si="328"/>
        <v/>
      </c>
      <c r="BA670" s="450" t="str">
        <f t="shared" si="329"/>
        <v/>
      </c>
      <c r="BB670" s="451" t="str">
        <f t="shared" si="330"/>
        <v/>
      </c>
      <c r="BC670" s="452" t="str">
        <f t="shared" si="331"/>
        <v/>
      </c>
      <c r="BD670" s="451" t="str">
        <f t="shared" si="332"/>
        <v/>
      </c>
      <c r="BE670" s="453" t="str">
        <f t="shared" si="333"/>
        <v/>
      </c>
      <c r="BF670" s="451" t="str">
        <f t="shared" si="334"/>
        <v/>
      </c>
      <c r="BG670" s="452" t="str">
        <f t="shared" si="335"/>
        <v/>
      </c>
      <c r="BH670" s="454" t="str">
        <f t="shared" si="336"/>
        <v/>
      </c>
      <c r="BI670" s="431"/>
    </row>
    <row r="671" spans="1:140" ht="18.75" x14ac:dyDescent="0.3">
      <c r="A671" s="477"/>
      <c r="B671" s="478"/>
      <c r="C671" s="479">
        <v>658</v>
      </c>
      <c r="D671" s="498"/>
      <c r="E671" s="515"/>
      <c r="F671" s="481"/>
      <c r="G671" s="462"/>
      <c r="H671" s="463"/>
      <c r="I671" s="501"/>
      <c r="J671" s="497"/>
      <c r="K671" s="465"/>
      <c r="L671" s="466"/>
      <c r="M671" s="439"/>
      <c r="N671" s="399" t="str">
        <f t="shared" si="337"/>
        <v/>
      </c>
      <c r="O671" s="484"/>
      <c r="P671" s="484"/>
      <c r="Q671" s="484"/>
      <c r="R671" s="484"/>
      <c r="S671" s="484"/>
      <c r="T671" s="466"/>
      <c r="U671" s="485"/>
      <c r="V671" s="494"/>
      <c r="W671" s="495"/>
      <c r="X671" s="496"/>
      <c r="Y671" s="404">
        <f t="shared" si="306"/>
        <v>0</v>
      </c>
      <c r="Z671" s="405">
        <f t="shared" si="307"/>
        <v>0</v>
      </c>
      <c r="AA671" s="486"/>
      <c r="AB671" s="442">
        <f t="shared" si="308"/>
        <v>0</v>
      </c>
      <c r="AC671" s="487"/>
      <c r="AD671" s="409" t="str">
        <f t="shared" si="309"/>
        <v/>
      </c>
      <c r="AE671" s="410">
        <f t="shared" si="310"/>
        <v>0</v>
      </c>
      <c r="AF671" s="507"/>
      <c r="AG671" s="505"/>
      <c r="AH671" s="489"/>
      <c r="AI671" s="413">
        <f t="shared" si="311"/>
        <v>0</v>
      </c>
      <c r="AJ671" s="414">
        <f t="shared" si="312"/>
        <v>0</v>
      </c>
      <c r="AK671" s="415">
        <f t="shared" si="313"/>
        <v>0</v>
      </c>
      <c r="AL671" s="416">
        <f t="shared" si="314"/>
        <v>0</v>
      </c>
      <c r="AM671" s="416">
        <f t="shared" si="315"/>
        <v>0</v>
      </c>
      <c r="AN671" s="416">
        <f t="shared" si="316"/>
        <v>0</v>
      </c>
      <c r="AO671" s="416">
        <f t="shared" si="317"/>
        <v>0</v>
      </c>
      <c r="AP671" s="476" t="str">
        <f t="shared" si="318"/>
        <v xml:space="preserve"> </v>
      </c>
      <c r="AQ671" s="419" t="str">
        <f t="shared" si="319"/>
        <v xml:space="preserve"> </v>
      </c>
      <c r="AR671" s="419" t="str">
        <f t="shared" si="320"/>
        <v xml:space="preserve"> </v>
      </c>
      <c r="AS671" s="419" t="str">
        <f t="shared" si="321"/>
        <v xml:space="preserve"> </v>
      </c>
      <c r="AT671" s="419" t="str">
        <f t="shared" si="322"/>
        <v xml:space="preserve"> </v>
      </c>
      <c r="AU671" s="419" t="str">
        <f t="shared" si="323"/>
        <v xml:space="preserve"> </v>
      </c>
      <c r="AV671" s="420" t="str">
        <f t="shared" si="324"/>
        <v xml:space="preserve"> </v>
      </c>
      <c r="AW671" s="447" t="str">
        <f t="shared" si="325"/>
        <v/>
      </c>
      <c r="AX671" s="422" t="str">
        <f t="shared" si="326"/>
        <v/>
      </c>
      <c r="AY671" s="448" t="str">
        <f t="shared" si="327"/>
        <v/>
      </c>
      <c r="AZ671" s="449" t="str">
        <f t="shared" si="328"/>
        <v/>
      </c>
      <c r="BA671" s="450" t="str">
        <f t="shared" si="329"/>
        <v/>
      </c>
      <c r="BB671" s="451" t="str">
        <f t="shared" si="330"/>
        <v/>
      </c>
      <c r="BC671" s="452" t="str">
        <f t="shared" si="331"/>
        <v/>
      </c>
      <c r="BD671" s="451" t="str">
        <f t="shared" si="332"/>
        <v/>
      </c>
      <c r="BE671" s="453" t="str">
        <f t="shared" si="333"/>
        <v/>
      </c>
      <c r="BF671" s="451" t="str">
        <f t="shared" si="334"/>
        <v/>
      </c>
      <c r="BG671" s="452" t="str">
        <f t="shared" si="335"/>
        <v/>
      </c>
      <c r="BH671" s="454" t="str">
        <f t="shared" si="336"/>
        <v/>
      </c>
      <c r="BI671" s="431"/>
    </row>
    <row r="672" spans="1:140" ht="18.75" x14ac:dyDescent="0.3">
      <c r="A672" s="477"/>
      <c r="B672" s="478"/>
      <c r="C672" s="469">
        <v>659</v>
      </c>
      <c r="D672" s="534"/>
      <c r="E672" s="500"/>
      <c r="F672" s="481"/>
      <c r="G672" s="462"/>
      <c r="H672" s="463"/>
      <c r="I672" s="501"/>
      <c r="J672" s="497"/>
      <c r="K672" s="465"/>
      <c r="L672" s="466"/>
      <c r="M672" s="439"/>
      <c r="N672" s="399" t="str">
        <f t="shared" si="337"/>
        <v/>
      </c>
      <c r="O672" s="484"/>
      <c r="P672" s="484"/>
      <c r="Q672" s="484"/>
      <c r="R672" s="484"/>
      <c r="S672" s="484"/>
      <c r="T672" s="466"/>
      <c r="U672" s="485"/>
      <c r="V672" s="494"/>
      <c r="W672" s="495"/>
      <c r="X672" s="496"/>
      <c r="Y672" s="404">
        <f t="shared" si="306"/>
        <v>0</v>
      </c>
      <c r="Z672" s="405">
        <f t="shared" si="307"/>
        <v>0</v>
      </c>
      <c r="AA672" s="486"/>
      <c r="AB672" s="442">
        <f t="shared" si="308"/>
        <v>0</v>
      </c>
      <c r="AC672" s="487"/>
      <c r="AD672" s="409" t="str">
        <f t="shared" si="309"/>
        <v/>
      </c>
      <c r="AE672" s="410">
        <f t="shared" si="310"/>
        <v>0</v>
      </c>
      <c r="AF672" s="507"/>
      <c r="AG672" s="505"/>
      <c r="AH672" s="489"/>
      <c r="AI672" s="413">
        <f t="shared" si="311"/>
        <v>0</v>
      </c>
      <c r="AJ672" s="414">
        <f t="shared" si="312"/>
        <v>0</v>
      </c>
      <c r="AK672" s="415">
        <f t="shared" si="313"/>
        <v>0</v>
      </c>
      <c r="AL672" s="416">
        <f t="shared" si="314"/>
        <v>0</v>
      </c>
      <c r="AM672" s="416">
        <f t="shared" si="315"/>
        <v>0</v>
      </c>
      <c r="AN672" s="416">
        <f t="shared" si="316"/>
        <v>0</v>
      </c>
      <c r="AO672" s="416">
        <f t="shared" si="317"/>
        <v>0</v>
      </c>
      <c r="AP672" s="476" t="str">
        <f t="shared" si="318"/>
        <v xml:space="preserve"> </v>
      </c>
      <c r="AQ672" s="419" t="str">
        <f t="shared" si="319"/>
        <v xml:space="preserve"> </v>
      </c>
      <c r="AR672" s="419" t="str">
        <f t="shared" si="320"/>
        <v xml:space="preserve"> </v>
      </c>
      <c r="AS672" s="419" t="str">
        <f t="shared" si="321"/>
        <v xml:space="preserve"> </v>
      </c>
      <c r="AT672" s="419" t="str">
        <f t="shared" si="322"/>
        <v xml:space="preserve"> </v>
      </c>
      <c r="AU672" s="419" t="str">
        <f t="shared" si="323"/>
        <v xml:space="preserve"> </v>
      </c>
      <c r="AV672" s="420" t="str">
        <f t="shared" si="324"/>
        <v xml:space="preserve"> </v>
      </c>
      <c r="AW672" s="447" t="str">
        <f t="shared" si="325"/>
        <v/>
      </c>
      <c r="AX672" s="422" t="str">
        <f t="shared" si="326"/>
        <v/>
      </c>
      <c r="AY672" s="448" t="str">
        <f t="shared" si="327"/>
        <v/>
      </c>
      <c r="AZ672" s="449" t="str">
        <f t="shared" si="328"/>
        <v/>
      </c>
      <c r="BA672" s="450" t="str">
        <f t="shared" si="329"/>
        <v/>
      </c>
      <c r="BB672" s="451" t="str">
        <f t="shared" si="330"/>
        <v/>
      </c>
      <c r="BC672" s="452" t="str">
        <f t="shared" si="331"/>
        <v/>
      </c>
      <c r="BD672" s="451" t="str">
        <f t="shared" si="332"/>
        <v/>
      </c>
      <c r="BE672" s="453" t="str">
        <f t="shared" si="333"/>
        <v/>
      </c>
      <c r="BF672" s="451" t="str">
        <f t="shared" si="334"/>
        <v/>
      </c>
      <c r="BG672" s="452" t="str">
        <f t="shared" si="335"/>
        <v/>
      </c>
      <c r="BH672" s="454" t="str">
        <f t="shared" si="336"/>
        <v/>
      </c>
      <c r="BI672" s="431"/>
    </row>
    <row r="673" spans="1:140" ht="18.75" x14ac:dyDescent="0.3">
      <c r="A673" s="477"/>
      <c r="B673" s="478"/>
      <c r="C673" s="479">
        <v>660</v>
      </c>
      <c r="D673" s="480"/>
      <c r="E673" s="500"/>
      <c r="F673" s="481"/>
      <c r="G673" s="462"/>
      <c r="H673" s="510"/>
      <c r="I673" s="511"/>
      <c r="J673" s="512"/>
      <c r="K673" s="513"/>
      <c r="L673" s="514"/>
      <c r="M673" s="439"/>
      <c r="N673" s="399" t="str">
        <f t="shared" si="337"/>
        <v/>
      </c>
      <c r="O673" s="484"/>
      <c r="P673" s="484"/>
      <c r="Q673" s="484"/>
      <c r="R673" s="484"/>
      <c r="S673" s="484"/>
      <c r="T673" s="466"/>
      <c r="U673" s="485"/>
      <c r="V673" s="494"/>
      <c r="W673" s="495"/>
      <c r="X673" s="496"/>
      <c r="Y673" s="404">
        <f t="shared" si="306"/>
        <v>0</v>
      </c>
      <c r="Z673" s="405">
        <f t="shared" si="307"/>
        <v>0</v>
      </c>
      <c r="AA673" s="486"/>
      <c r="AB673" s="442">
        <f t="shared" si="308"/>
        <v>0</v>
      </c>
      <c r="AC673" s="487"/>
      <c r="AD673" s="409" t="str">
        <f t="shared" si="309"/>
        <v/>
      </c>
      <c r="AE673" s="410">
        <f t="shared" si="310"/>
        <v>0</v>
      </c>
      <c r="AF673" s="507"/>
      <c r="AG673" s="505"/>
      <c r="AH673" s="489"/>
      <c r="AI673" s="413">
        <f t="shared" si="311"/>
        <v>0</v>
      </c>
      <c r="AJ673" s="414">
        <f t="shared" si="312"/>
        <v>0</v>
      </c>
      <c r="AK673" s="415">
        <f t="shared" si="313"/>
        <v>0</v>
      </c>
      <c r="AL673" s="416">
        <f t="shared" si="314"/>
        <v>0</v>
      </c>
      <c r="AM673" s="416">
        <f t="shared" si="315"/>
        <v>0</v>
      </c>
      <c r="AN673" s="416">
        <f t="shared" si="316"/>
        <v>0</v>
      </c>
      <c r="AO673" s="416">
        <f t="shared" si="317"/>
        <v>0</v>
      </c>
      <c r="AP673" s="476" t="str">
        <f t="shared" si="318"/>
        <v xml:space="preserve"> </v>
      </c>
      <c r="AQ673" s="419" t="str">
        <f t="shared" si="319"/>
        <v xml:space="preserve"> </v>
      </c>
      <c r="AR673" s="419" t="str">
        <f t="shared" si="320"/>
        <v xml:space="preserve"> </v>
      </c>
      <c r="AS673" s="419" t="str">
        <f t="shared" si="321"/>
        <v xml:space="preserve"> </v>
      </c>
      <c r="AT673" s="419" t="str">
        <f t="shared" si="322"/>
        <v xml:space="preserve"> </v>
      </c>
      <c r="AU673" s="419" t="str">
        <f t="shared" si="323"/>
        <v xml:space="preserve"> </v>
      </c>
      <c r="AV673" s="420" t="str">
        <f t="shared" si="324"/>
        <v xml:space="preserve"> </v>
      </c>
      <c r="AW673" s="447" t="str">
        <f t="shared" si="325"/>
        <v/>
      </c>
      <c r="AX673" s="422" t="str">
        <f t="shared" si="326"/>
        <v/>
      </c>
      <c r="AY673" s="448" t="str">
        <f t="shared" si="327"/>
        <v/>
      </c>
      <c r="AZ673" s="449" t="str">
        <f t="shared" si="328"/>
        <v/>
      </c>
      <c r="BA673" s="450" t="str">
        <f t="shared" si="329"/>
        <v/>
      </c>
      <c r="BB673" s="451" t="str">
        <f t="shared" si="330"/>
        <v/>
      </c>
      <c r="BC673" s="452" t="str">
        <f t="shared" si="331"/>
        <v/>
      </c>
      <c r="BD673" s="451" t="str">
        <f t="shared" si="332"/>
        <v/>
      </c>
      <c r="BE673" s="453" t="str">
        <f t="shared" si="333"/>
        <v/>
      </c>
      <c r="BF673" s="451" t="str">
        <f t="shared" si="334"/>
        <v/>
      </c>
      <c r="BG673" s="452" t="str">
        <f t="shared" si="335"/>
        <v/>
      </c>
      <c r="BH673" s="454" t="str">
        <f t="shared" si="336"/>
        <v/>
      </c>
      <c r="BI673" s="431"/>
    </row>
    <row r="674" spans="1:140" ht="18.75" x14ac:dyDescent="0.3">
      <c r="A674" s="477"/>
      <c r="B674" s="478"/>
      <c r="C674" s="469">
        <v>661</v>
      </c>
      <c r="D674" s="480"/>
      <c r="E674" s="500"/>
      <c r="F674" s="481"/>
      <c r="G674" s="462"/>
      <c r="H674" s="463"/>
      <c r="I674" s="501"/>
      <c r="J674" s="497"/>
      <c r="K674" s="465"/>
      <c r="L674" s="466"/>
      <c r="M674" s="439"/>
      <c r="N674" s="399" t="str">
        <f t="shared" si="337"/>
        <v/>
      </c>
      <c r="O674" s="484"/>
      <c r="P674" s="484"/>
      <c r="Q674" s="484"/>
      <c r="R674" s="484"/>
      <c r="S674" s="484"/>
      <c r="T674" s="466"/>
      <c r="U674" s="485"/>
      <c r="V674" s="494"/>
      <c r="W674" s="495"/>
      <c r="X674" s="496"/>
      <c r="Y674" s="404">
        <f t="shared" si="306"/>
        <v>0</v>
      </c>
      <c r="Z674" s="405">
        <f t="shared" si="307"/>
        <v>0</v>
      </c>
      <c r="AA674" s="486"/>
      <c r="AB674" s="442">
        <f t="shared" si="308"/>
        <v>0</v>
      </c>
      <c r="AC674" s="487"/>
      <c r="AD674" s="409" t="str">
        <f t="shared" si="309"/>
        <v/>
      </c>
      <c r="AE674" s="410">
        <f t="shared" si="310"/>
        <v>0</v>
      </c>
      <c r="AF674" s="507"/>
      <c r="AG674" s="505"/>
      <c r="AH674" s="489"/>
      <c r="AI674" s="413">
        <f t="shared" si="311"/>
        <v>0</v>
      </c>
      <c r="AJ674" s="414">
        <f t="shared" si="312"/>
        <v>0</v>
      </c>
      <c r="AK674" s="415">
        <f t="shared" si="313"/>
        <v>0</v>
      </c>
      <c r="AL674" s="416">
        <f t="shared" si="314"/>
        <v>0</v>
      </c>
      <c r="AM674" s="416">
        <f t="shared" si="315"/>
        <v>0</v>
      </c>
      <c r="AN674" s="416">
        <f t="shared" si="316"/>
        <v>0</v>
      </c>
      <c r="AO674" s="416">
        <f t="shared" si="317"/>
        <v>0</v>
      </c>
      <c r="AP674" s="476" t="str">
        <f t="shared" si="318"/>
        <v xml:space="preserve"> </v>
      </c>
      <c r="AQ674" s="419" t="str">
        <f t="shared" si="319"/>
        <v xml:space="preserve"> </v>
      </c>
      <c r="AR674" s="419" t="str">
        <f t="shared" si="320"/>
        <v xml:space="preserve"> </v>
      </c>
      <c r="AS674" s="419" t="str">
        <f t="shared" si="321"/>
        <v xml:space="preserve"> </v>
      </c>
      <c r="AT674" s="419" t="str">
        <f t="shared" si="322"/>
        <v xml:space="preserve"> </v>
      </c>
      <c r="AU674" s="419" t="str">
        <f t="shared" si="323"/>
        <v xml:space="preserve"> </v>
      </c>
      <c r="AV674" s="420" t="str">
        <f t="shared" si="324"/>
        <v xml:space="preserve"> </v>
      </c>
      <c r="AW674" s="447" t="str">
        <f t="shared" si="325"/>
        <v/>
      </c>
      <c r="AX674" s="422" t="str">
        <f t="shared" si="326"/>
        <v/>
      </c>
      <c r="AY674" s="448" t="str">
        <f t="shared" si="327"/>
        <v/>
      </c>
      <c r="AZ674" s="449" t="str">
        <f t="shared" si="328"/>
        <v/>
      </c>
      <c r="BA674" s="450" t="str">
        <f t="shared" si="329"/>
        <v/>
      </c>
      <c r="BB674" s="451" t="str">
        <f t="shared" si="330"/>
        <v/>
      </c>
      <c r="BC674" s="452" t="str">
        <f t="shared" si="331"/>
        <v/>
      </c>
      <c r="BD674" s="451" t="str">
        <f t="shared" si="332"/>
        <v/>
      </c>
      <c r="BE674" s="453" t="str">
        <f t="shared" si="333"/>
        <v/>
      </c>
      <c r="BF674" s="451" t="str">
        <f t="shared" si="334"/>
        <v/>
      </c>
      <c r="BG674" s="452" t="str">
        <f t="shared" si="335"/>
        <v/>
      </c>
      <c r="BH674" s="454" t="str">
        <f t="shared" si="336"/>
        <v/>
      </c>
      <c r="BI674" s="431"/>
    </row>
    <row r="675" spans="1:140" ht="18.75" x14ac:dyDescent="0.3">
      <c r="A675" s="477"/>
      <c r="B675" s="478"/>
      <c r="C675" s="479">
        <v>662</v>
      </c>
      <c r="D675" s="498"/>
      <c r="E675" s="515"/>
      <c r="F675" s="481"/>
      <c r="G675" s="462"/>
      <c r="H675" s="463"/>
      <c r="I675" s="501"/>
      <c r="J675" s="497"/>
      <c r="K675" s="465"/>
      <c r="L675" s="466"/>
      <c r="M675" s="439"/>
      <c r="N675" s="399" t="str">
        <f t="shared" si="337"/>
        <v/>
      </c>
      <c r="O675" s="484"/>
      <c r="P675" s="484"/>
      <c r="Q675" s="484"/>
      <c r="R675" s="484"/>
      <c r="S675" s="484"/>
      <c r="T675" s="466"/>
      <c r="U675" s="485"/>
      <c r="V675" s="494"/>
      <c r="W675" s="495"/>
      <c r="X675" s="496"/>
      <c r="Y675" s="404">
        <f t="shared" si="306"/>
        <v>0</v>
      </c>
      <c r="Z675" s="405">
        <f t="shared" si="307"/>
        <v>0</v>
      </c>
      <c r="AA675" s="486"/>
      <c r="AB675" s="442">
        <f t="shared" si="308"/>
        <v>0</v>
      </c>
      <c r="AC675" s="487"/>
      <c r="AD675" s="409" t="str">
        <f t="shared" si="309"/>
        <v/>
      </c>
      <c r="AE675" s="410">
        <f t="shared" si="310"/>
        <v>0</v>
      </c>
      <c r="AF675" s="507"/>
      <c r="AG675" s="505"/>
      <c r="AH675" s="489"/>
      <c r="AI675" s="413">
        <f t="shared" si="311"/>
        <v>0</v>
      </c>
      <c r="AJ675" s="414">
        <f t="shared" si="312"/>
        <v>0</v>
      </c>
      <c r="AK675" s="415">
        <f t="shared" si="313"/>
        <v>0</v>
      </c>
      <c r="AL675" s="416">
        <f t="shared" si="314"/>
        <v>0</v>
      </c>
      <c r="AM675" s="416">
        <f t="shared" si="315"/>
        <v>0</v>
      </c>
      <c r="AN675" s="416">
        <f t="shared" si="316"/>
        <v>0</v>
      </c>
      <c r="AO675" s="416">
        <f t="shared" si="317"/>
        <v>0</v>
      </c>
      <c r="AP675" s="476" t="str">
        <f t="shared" si="318"/>
        <v xml:space="preserve"> </v>
      </c>
      <c r="AQ675" s="419" t="str">
        <f t="shared" si="319"/>
        <v xml:space="preserve"> </v>
      </c>
      <c r="AR675" s="419" t="str">
        <f t="shared" si="320"/>
        <v xml:space="preserve"> </v>
      </c>
      <c r="AS675" s="419" t="str">
        <f t="shared" si="321"/>
        <v xml:space="preserve"> </v>
      </c>
      <c r="AT675" s="419" t="str">
        <f t="shared" si="322"/>
        <v xml:space="preserve"> </v>
      </c>
      <c r="AU675" s="419" t="str">
        <f t="shared" si="323"/>
        <v xml:space="preserve"> </v>
      </c>
      <c r="AV675" s="420" t="str">
        <f t="shared" si="324"/>
        <v xml:space="preserve"> </v>
      </c>
      <c r="AW675" s="447" t="str">
        <f t="shared" si="325"/>
        <v/>
      </c>
      <c r="AX675" s="422" t="str">
        <f t="shared" si="326"/>
        <v/>
      </c>
      <c r="AY675" s="448" t="str">
        <f t="shared" si="327"/>
        <v/>
      </c>
      <c r="AZ675" s="449" t="str">
        <f t="shared" si="328"/>
        <v/>
      </c>
      <c r="BA675" s="450" t="str">
        <f t="shared" si="329"/>
        <v/>
      </c>
      <c r="BB675" s="451" t="str">
        <f t="shared" si="330"/>
        <v/>
      </c>
      <c r="BC675" s="452" t="str">
        <f t="shared" si="331"/>
        <v/>
      </c>
      <c r="BD675" s="451" t="str">
        <f t="shared" si="332"/>
        <v/>
      </c>
      <c r="BE675" s="453" t="str">
        <f t="shared" si="333"/>
        <v/>
      </c>
      <c r="BF675" s="451" t="str">
        <f t="shared" si="334"/>
        <v/>
      </c>
      <c r="BG675" s="452" t="str">
        <f t="shared" si="335"/>
        <v/>
      </c>
      <c r="BH675" s="454" t="str">
        <f t="shared" si="336"/>
        <v/>
      </c>
      <c r="BI675" s="431"/>
      <c r="BJ675" s="36"/>
      <c r="BK675" s="36"/>
      <c r="BL675" s="36"/>
      <c r="BM675" s="36"/>
      <c r="BN675" s="36"/>
      <c r="BO675" s="36"/>
      <c r="BP675" s="36"/>
      <c r="BQ675" s="36"/>
      <c r="BR675" s="36"/>
      <c r="BS675" s="36"/>
      <c r="BT675" s="36"/>
      <c r="BU675" s="36"/>
      <c r="BV675" s="36"/>
      <c r="BW675" s="36"/>
      <c r="BX675" s="36"/>
      <c r="BY675" s="36"/>
      <c r="BZ675" s="36"/>
      <c r="CA675" s="36"/>
      <c r="CB675" s="36"/>
      <c r="CC675" s="36"/>
      <c r="CD675" s="36"/>
      <c r="CE675" s="36"/>
      <c r="CF675" s="36"/>
      <c r="CG675" s="36"/>
      <c r="CH675" s="36"/>
      <c r="CI675" s="36"/>
      <c r="CJ675" s="36"/>
      <c r="CK675" s="36"/>
      <c r="CL675" s="36"/>
      <c r="CM675" s="36"/>
      <c r="CN675" s="36"/>
      <c r="CO675" s="36"/>
      <c r="CP675" s="36"/>
      <c r="CQ675" s="36"/>
      <c r="CR675" s="36"/>
      <c r="CS675" s="36"/>
      <c r="CT675" s="36"/>
      <c r="CU675" s="36"/>
      <c r="CV675" s="36"/>
      <c r="CW675" s="36"/>
      <c r="CX675" s="36"/>
      <c r="CY675" s="36"/>
      <c r="CZ675" s="36"/>
      <c r="DA675" s="36"/>
      <c r="DB675" s="36"/>
      <c r="DC675" s="36"/>
      <c r="DD675" s="36"/>
      <c r="DE675" s="36"/>
      <c r="DF675" s="36"/>
      <c r="DG675" s="36"/>
      <c r="DH675" s="36"/>
      <c r="DI675" s="36"/>
      <c r="DJ675" s="36"/>
      <c r="DK675" s="36"/>
      <c r="DL675" s="36"/>
      <c r="DM675" s="36"/>
      <c r="DN675" s="36"/>
      <c r="DO675" s="36"/>
      <c r="DP675" s="36"/>
      <c r="DQ675" s="36"/>
      <c r="DR675" s="36"/>
      <c r="DS675" s="36"/>
      <c r="DT675" s="36"/>
      <c r="DU675" s="36"/>
      <c r="DV675" s="36"/>
      <c r="DW675" s="36"/>
      <c r="DX675" s="36"/>
      <c r="DY675" s="36"/>
      <c r="DZ675" s="36"/>
      <c r="EA675" s="36"/>
      <c r="EB675" s="36"/>
      <c r="EC675" s="36"/>
      <c r="ED675" s="36"/>
      <c r="EE675" s="36"/>
      <c r="EF675" s="36"/>
      <c r="EG675" s="36"/>
      <c r="EH675" s="36"/>
      <c r="EI675" s="36"/>
      <c r="EJ675" s="36"/>
    </row>
    <row r="676" spans="1:140" ht="18.75" x14ac:dyDescent="0.3">
      <c r="A676" s="477"/>
      <c r="B676" s="478"/>
      <c r="C676" s="479">
        <v>663</v>
      </c>
      <c r="D676" s="480"/>
      <c r="E676" s="500"/>
      <c r="F676" s="481"/>
      <c r="G676" s="462"/>
      <c r="H676" s="463"/>
      <c r="I676" s="501"/>
      <c r="J676" s="497"/>
      <c r="K676" s="465"/>
      <c r="L676" s="466"/>
      <c r="M676" s="439"/>
      <c r="N676" s="399" t="str">
        <f t="shared" si="337"/>
        <v/>
      </c>
      <c r="O676" s="484"/>
      <c r="P676" s="484"/>
      <c r="Q676" s="484"/>
      <c r="R676" s="484"/>
      <c r="S676" s="484"/>
      <c r="T676" s="466"/>
      <c r="U676" s="485"/>
      <c r="V676" s="494"/>
      <c r="W676" s="495"/>
      <c r="X676" s="496"/>
      <c r="Y676" s="404">
        <f t="shared" si="306"/>
        <v>0</v>
      </c>
      <c r="Z676" s="405">
        <f t="shared" si="307"/>
        <v>0</v>
      </c>
      <c r="AA676" s="486"/>
      <c r="AB676" s="442">
        <f t="shared" si="308"/>
        <v>0</v>
      </c>
      <c r="AC676" s="487"/>
      <c r="AD676" s="409" t="str">
        <f t="shared" si="309"/>
        <v/>
      </c>
      <c r="AE676" s="410">
        <f t="shared" si="310"/>
        <v>0</v>
      </c>
      <c r="AF676" s="507"/>
      <c r="AG676" s="505"/>
      <c r="AH676" s="489"/>
      <c r="AI676" s="413">
        <f t="shared" si="311"/>
        <v>0</v>
      </c>
      <c r="AJ676" s="414">
        <f t="shared" si="312"/>
        <v>0</v>
      </c>
      <c r="AK676" s="415">
        <f t="shared" si="313"/>
        <v>0</v>
      </c>
      <c r="AL676" s="416">
        <f t="shared" si="314"/>
        <v>0</v>
      </c>
      <c r="AM676" s="416">
        <f t="shared" si="315"/>
        <v>0</v>
      </c>
      <c r="AN676" s="416">
        <f t="shared" si="316"/>
        <v>0</v>
      </c>
      <c r="AO676" s="416">
        <f t="shared" si="317"/>
        <v>0</v>
      </c>
      <c r="AP676" s="476" t="str">
        <f t="shared" si="318"/>
        <v xml:space="preserve"> </v>
      </c>
      <c r="AQ676" s="419" t="str">
        <f t="shared" si="319"/>
        <v xml:space="preserve"> </v>
      </c>
      <c r="AR676" s="419" t="str">
        <f t="shared" si="320"/>
        <v xml:space="preserve"> </v>
      </c>
      <c r="AS676" s="419" t="str">
        <f t="shared" si="321"/>
        <v xml:space="preserve"> </v>
      </c>
      <c r="AT676" s="419" t="str">
        <f t="shared" si="322"/>
        <v xml:space="preserve"> </v>
      </c>
      <c r="AU676" s="419" t="str">
        <f t="shared" si="323"/>
        <v xml:space="preserve"> </v>
      </c>
      <c r="AV676" s="420" t="str">
        <f t="shared" si="324"/>
        <v xml:space="preserve"> </v>
      </c>
      <c r="AW676" s="447" t="str">
        <f t="shared" si="325"/>
        <v/>
      </c>
      <c r="AX676" s="422" t="str">
        <f t="shared" si="326"/>
        <v/>
      </c>
      <c r="AY676" s="448" t="str">
        <f t="shared" si="327"/>
        <v/>
      </c>
      <c r="AZ676" s="449" t="str">
        <f t="shared" si="328"/>
        <v/>
      </c>
      <c r="BA676" s="450" t="str">
        <f t="shared" si="329"/>
        <v/>
      </c>
      <c r="BB676" s="451" t="str">
        <f t="shared" si="330"/>
        <v/>
      </c>
      <c r="BC676" s="452" t="str">
        <f t="shared" si="331"/>
        <v/>
      </c>
      <c r="BD676" s="451" t="str">
        <f t="shared" si="332"/>
        <v/>
      </c>
      <c r="BE676" s="453" t="str">
        <f t="shared" si="333"/>
        <v/>
      </c>
      <c r="BF676" s="451" t="str">
        <f t="shared" si="334"/>
        <v/>
      </c>
      <c r="BG676" s="452" t="str">
        <f t="shared" si="335"/>
        <v/>
      </c>
      <c r="BH676" s="454" t="str">
        <f t="shared" si="336"/>
        <v/>
      </c>
      <c r="BI676" s="431"/>
      <c r="BJ676" s="36"/>
      <c r="BK676" s="36"/>
      <c r="BL676" s="36"/>
      <c r="BM676" s="36"/>
      <c r="BN676" s="36"/>
      <c r="BO676" s="36"/>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row>
    <row r="677" spans="1:140" ht="18.75" x14ac:dyDescent="0.3">
      <c r="A677" s="477"/>
      <c r="B677" s="478"/>
      <c r="C677" s="469">
        <v>664</v>
      </c>
      <c r="D677" s="480"/>
      <c r="E677" s="500"/>
      <c r="F677" s="481"/>
      <c r="G677" s="462"/>
      <c r="H677" s="463"/>
      <c r="I677" s="501"/>
      <c r="J677" s="497"/>
      <c r="K677" s="465"/>
      <c r="L677" s="466"/>
      <c r="M677" s="439"/>
      <c r="N677" s="399" t="str">
        <f t="shared" si="337"/>
        <v/>
      </c>
      <c r="O677" s="484"/>
      <c r="P677" s="484"/>
      <c r="Q677" s="484"/>
      <c r="R677" s="484"/>
      <c r="S677" s="484"/>
      <c r="T677" s="466"/>
      <c r="U677" s="485"/>
      <c r="V677" s="494"/>
      <c r="W677" s="495"/>
      <c r="X677" s="496"/>
      <c r="Y677" s="404">
        <f t="shared" si="306"/>
        <v>0</v>
      </c>
      <c r="Z677" s="405">
        <f t="shared" si="307"/>
        <v>0</v>
      </c>
      <c r="AA677" s="486"/>
      <c r="AB677" s="442">
        <f t="shared" si="308"/>
        <v>0</v>
      </c>
      <c r="AC677" s="487"/>
      <c r="AD677" s="409" t="str">
        <f t="shared" si="309"/>
        <v/>
      </c>
      <c r="AE677" s="410">
        <f t="shared" si="310"/>
        <v>0</v>
      </c>
      <c r="AF677" s="507"/>
      <c r="AG677" s="505"/>
      <c r="AH677" s="489"/>
      <c r="AI677" s="413">
        <f t="shared" si="311"/>
        <v>0</v>
      </c>
      <c r="AJ677" s="414">
        <f t="shared" si="312"/>
        <v>0</v>
      </c>
      <c r="AK677" s="415">
        <f t="shared" si="313"/>
        <v>0</v>
      </c>
      <c r="AL677" s="416">
        <f t="shared" si="314"/>
        <v>0</v>
      </c>
      <c r="AM677" s="416">
        <f t="shared" si="315"/>
        <v>0</v>
      </c>
      <c r="AN677" s="416">
        <f t="shared" si="316"/>
        <v>0</v>
      </c>
      <c r="AO677" s="416">
        <f t="shared" si="317"/>
        <v>0</v>
      </c>
      <c r="AP677" s="476" t="str">
        <f t="shared" si="318"/>
        <v xml:space="preserve"> </v>
      </c>
      <c r="AQ677" s="419" t="str">
        <f t="shared" si="319"/>
        <v xml:space="preserve"> </v>
      </c>
      <c r="AR677" s="419" t="str">
        <f t="shared" si="320"/>
        <v xml:space="preserve"> </v>
      </c>
      <c r="AS677" s="419" t="str">
        <f t="shared" si="321"/>
        <v xml:space="preserve"> </v>
      </c>
      <c r="AT677" s="419" t="str">
        <f t="shared" si="322"/>
        <v xml:space="preserve"> </v>
      </c>
      <c r="AU677" s="419" t="str">
        <f t="shared" si="323"/>
        <v xml:space="preserve"> </v>
      </c>
      <c r="AV677" s="420" t="str">
        <f t="shared" si="324"/>
        <v xml:space="preserve"> </v>
      </c>
      <c r="AW677" s="447" t="str">
        <f t="shared" si="325"/>
        <v/>
      </c>
      <c r="AX677" s="422" t="str">
        <f t="shared" si="326"/>
        <v/>
      </c>
      <c r="AY677" s="448" t="str">
        <f t="shared" si="327"/>
        <v/>
      </c>
      <c r="AZ677" s="449" t="str">
        <f t="shared" si="328"/>
        <v/>
      </c>
      <c r="BA677" s="450" t="str">
        <f t="shared" si="329"/>
        <v/>
      </c>
      <c r="BB677" s="451" t="str">
        <f t="shared" si="330"/>
        <v/>
      </c>
      <c r="BC677" s="452" t="str">
        <f t="shared" si="331"/>
        <v/>
      </c>
      <c r="BD677" s="451" t="str">
        <f t="shared" si="332"/>
        <v/>
      </c>
      <c r="BE677" s="453" t="str">
        <f t="shared" si="333"/>
        <v/>
      </c>
      <c r="BF677" s="451" t="str">
        <f t="shared" si="334"/>
        <v/>
      </c>
      <c r="BG677" s="452" t="str">
        <f t="shared" si="335"/>
        <v/>
      </c>
      <c r="BH677" s="454" t="str">
        <f t="shared" si="336"/>
        <v/>
      </c>
      <c r="BI677" s="431"/>
      <c r="BJ677" s="36"/>
      <c r="BK677" s="36"/>
      <c r="BL677" s="36"/>
      <c r="BM677" s="36"/>
      <c r="BN677" s="36"/>
      <c r="BO677" s="36"/>
      <c r="BP677" s="36"/>
      <c r="BQ677" s="36"/>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36"/>
      <c r="EB677" s="36"/>
      <c r="EC677" s="36"/>
      <c r="ED677" s="36"/>
      <c r="EE677" s="36"/>
      <c r="EF677" s="36"/>
      <c r="EG677" s="36"/>
      <c r="EH677" s="36"/>
      <c r="EI677" s="36"/>
      <c r="EJ677" s="36"/>
    </row>
    <row r="678" spans="1:140" ht="18.75" x14ac:dyDescent="0.3">
      <c r="A678" s="477"/>
      <c r="B678" s="478"/>
      <c r="C678" s="479">
        <v>665</v>
      </c>
      <c r="D678" s="480"/>
      <c r="E678" s="500"/>
      <c r="F678" s="481"/>
      <c r="G678" s="462"/>
      <c r="H678" s="463"/>
      <c r="I678" s="501"/>
      <c r="J678" s="497"/>
      <c r="K678" s="465"/>
      <c r="L678" s="466"/>
      <c r="M678" s="439"/>
      <c r="N678" s="399" t="str">
        <f t="shared" si="337"/>
        <v/>
      </c>
      <c r="O678" s="484"/>
      <c r="P678" s="484"/>
      <c r="Q678" s="484"/>
      <c r="R678" s="484"/>
      <c r="S678" s="484"/>
      <c r="T678" s="466"/>
      <c r="U678" s="485"/>
      <c r="V678" s="494"/>
      <c r="W678" s="495"/>
      <c r="X678" s="496"/>
      <c r="Y678" s="404">
        <f t="shared" ref="Y678:Y741" si="338">V678+W678+X678</f>
        <v>0</v>
      </c>
      <c r="Z678" s="405">
        <f t="shared" ref="Z678:Z741" si="339">IF((F678="x"),0,((V678*10)+(W678*20)))</f>
        <v>0</v>
      </c>
      <c r="AA678" s="486"/>
      <c r="AB678" s="442">
        <f t="shared" ref="AB678:AB741" si="340">IF(AND(Z678&gt;=0,F678="x"),0,IF(AND(Z678&gt;0,AC678="x"),0,IF(Z678&gt;0,0-30,0)))</f>
        <v>0</v>
      </c>
      <c r="AC678" s="487"/>
      <c r="AD678" s="409" t="str">
        <f t="shared" ref="AD678:AD741" si="341">IF(F678="x",(0-((V678*10)+(W678*20))),"")</f>
        <v/>
      </c>
      <c r="AE678" s="410">
        <f t="shared" ref="AE678:AE741" si="342">IF(AND(Z678&gt;0,F678="x"),0,IF(AND(Z678&gt;0,AC678="x"),Z678-60,IF(AND(Z678&gt;0,AB678=-30),Z678+AB678,0)))</f>
        <v>0</v>
      </c>
      <c r="AF678" s="507"/>
      <c r="AG678" s="505"/>
      <c r="AH678" s="489"/>
      <c r="AI678" s="413">
        <f t="shared" ref="AI678:AI741" si="343">IF(AE678&lt;=0,AG678,AE678+AG678)</f>
        <v>0</v>
      </c>
      <c r="AJ678" s="414">
        <f t="shared" ref="AJ678:AJ741" si="344">(X678*20)+Z678+AA678+AF678</f>
        <v>0</v>
      </c>
      <c r="AK678" s="415">
        <f t="shared" ref="AK678:AK741" si="345">AJ678-AH678</f>
        <v>0</v>
      </c>
      <c r="AL678" s="416">
        <f t="shared" ref="AL678:AL741" si="346">IF(K678="x",AH678,0)</f>
        <v>0</v>
      </c>
      <c r="AM678" s="416">
        <f t="shared" ref="AM678:AM741" si="347">IF(K678="x",AI678,0)</f>
        <v>0</v>
      </c>
      <c r="AN678" s="416">
        <f t="shared" ref="AN678:AN741" si="348">IF(K678="x",AJ678,0)</f>
        <v>0</v>
      </c>
      <c r="AO678" s="416">
        <f t="shared" ref="AO678:AO741" si="349">IF(K678="x",AK678,0)</f>
        <v>0</v>
      </c>
      <c r="AP678" s="476" t="str">
        <f t="shared" ref="AP678:AP741" si="350">IF(AND(AH678&gt;0,AH678&lt;5),AH678," ")</f>
        <v xml:space="preserve"> </v>
      </c>
      <c r="AQ678" s="419" t="str">
        <f t="shared" ref="AQ678:AQ741" si="351">IF(AND(AH678&gt;4.99,AH678&lt;50),AH678," ")</f>
        <v xml:space="preserve"> </v>
      </c>
      <c r="AR678" s="419" t="str">
        <f t="shared" ref="AR678:AR741" si="352">IF(AND(AH678&gt;49.99,AH678&lt;100),AH678," ")</f>
        <v xml:space="preserve"> </v>
      </c>
      <c r="AS678" s="419" t="str">
        <f t="shared" ref="AS678:AS741" si="353">IF(AND(AH678&gt;99.99,AH678&lt;500),AH678," ")</f>
        <v xml:space="preserve"> </v>
      </c>
      <c r="AT678" s="419" t="str">
        <f t="shared" ref="AT678:AT741" si="354">IF(AND(AH678&gt;499.99,AH678&lt;1000),AH678," ")</f>
        <v xml:space="preserve"> </v>
      </c>
      <c r="AU678" s="419" t="str">
        <f t="shared" ref="AU678:AU741" si="355">IF(AND(AH678&gt;999.99,AH678&lt;10000),AH678," ")</f>
        <v xml:space="preserve"> </v>
      </c>
      <c r="AV678" s="420" t="str">
        <f t="shared" ref="AV678:AV741" si="356">IF(AH678&gt;=10000,AH678," ")</f>
        <v xml:space="preserve"> </v>
      </c>
      <c r="AW678" s="447" t="str">
        <f t="shared" ref="AW678:AW741" si="357">IF(N678&gt;0,N678,"")</f>
        <v/>
      </c>
      <c r="AX678" s="422" t="str">
        <f t="shared" ref="AX678:AX741" si="358">IF(AND(K678="x",AW678&gt;0),AW678,"")</f>
        <v/>
      </c>
      <c r="AY678" s="448" t="str">
        <f t="shared" ref="AY678:AY741" si="359">IF(OR(K678="x",F678="x",AW678&lt;=0),"",AW678)</f>
        <v/>
      </c>
      <c r="AZ678" s="449" t="str">
        <f t="shared" ref="AZ678:AZ741" si="360">IF(AND(F678="x",AW678&gt;0),AW678,"")</f>
        <v/>
      </c>
      <c r="BA678" s="450" t="str">
        <f t="shared" ref="BA678:BA741" si="361">IF(V678&gt;0,V678,"")</f>
        <v/>
      </c>
      <c r="BB678" s="451" t="str">
        <f t="shared" ref="BB678:BB741" si="362">IF(AND(K678="x",BA678&gt;0),BA678,"")</f>
        <v/>
      </c>
      <c r="BC678" s="452" t="str">
        <f t="shared" ref="BC678:BC741" si="363">IF(OR(K678="x",F678="X",BA678&lt;=0),"",BA678)</f>
        <v/>
      </c>
      <c r="BD678" s="451" t="str">
        <f t="shared" ref="BD678:BD741" si="364">IF(AND(F678="x",BA678&gt;0),BA678,"")</f>
        <v/>
      </c>
      <c r="BE678" s="453" t="str">
        <f t="shared" ref="BE678:BE741" si="365">IF(W678&gt;0,W678,"")</f>
        <v/>
      </c>
      <c r="BF678" s="451" t="str">
        <f t="shared" ref="BF678:BF741" si="366">IF(AND(K678="x",BE678&gt;0),BE678,"")</f>
        <v/>
      </c>
      <c r="BG678" s="452" t="str">
        <f t="shared" ref="BG678:BG741" si="367">IF(OR(K678="x",F678="x",BE678&lt;=0),"",BE678)</f>
        <v/>
      </c>
      <c r="BH678" s="454" t="str">
        <f t="shared" ref="BH678:BH741" si="368">IF(AND(F678="x",BE678&gt;0),BE678,"")</f>
        <v/>
      </c>
      <c r="BI678" s="431"/>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c r="DA678" s="36"/>
      <c r="DB678" s="36"/>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row>
    <row r="679" spans="1:140" ht="18.75" x14ac:dyDescent="0.3">
      <c r="A679" s="477"/>
      <c r="B679" s="478"/>
      <c r="C679" s="469">
        <v>666</v>
      </c>
      <c r="D679" s="498"/>
      <c r="E679" s="515"/>
      <c r="F679" s="481"/>
      <c r="G679" s="462"/>
      <c r="H679" s="463"/>
      <c r="I679" s="501"/>
      <c r="J679" s="497"/>
      <c r="K679" s="465"/>
      <c r="L679" s="466"/>
      <c r="M679" s="439"/>
      <c r="N679" s="399" t="str">
        <f t="shared" si="337"/>
        <v/>
      </c>
      <c r="O679" s="484"/>
      <c r="P679" s="484"/>
      <c r="Q679" s="484"/>
      <c r="R679" s="484"/>
      <c r="S679" s="484"/>
      <c r="T679" s="466"/>
      <c r="U679" s="485"/>
      <c r="V679" s="494"/>
      <c r="W679" s="495"/>
      <c r="X679" s="496"/>
      <c r="Y679" s="404">
        <f t="shared" si="338"/>
        <v>0</v>
      </c>
      <c r="Z679" s="405">
        <f t="shared" si="339"/>
        <v>0</v>
      </c>
      <c r="AA679" s="486"/>
      <c r="AB679" s="442">
        <f t="shared" si="340"/>
        <v>0</v>
      </c>
      <c r="AC679" s="487"/>
      <c r="AD679" s="409" t="str">
        <f t="shared" si="341"/>
        <v/>
      </c>
      <c r="AE679" s="410">
        <f t="shared" si="342"/>
        <v>0</v>
      </c>
      <c r="AF679" s="507"/>
      <c r="AG679" s="505"/>
      <c r="AH679" s="489"/>
      <c r="AI679" s="413">
        <f t="shared" si="343"/>
        <v>0</v>
      </c>
      <c r="AJ679" s="414">
        <f t="shared" si="344"/>
        <v>0</v>
      </c>
      <c r="AK679" s="415">
        <f t="shared" si="345"/>
        <v>0</v>
      </c>
      <c r="AL679" s="416">
        <f t="shared" si="346"/>
        <v>0</v>
      </c>
      <c r="AM679" s="416">
        <f t="shared" si="347"/>
        <v>0</v>
      </c>
      <c r="AN679" s="416">
        <f t="shared" si="348"/>
        <v>0</v>
      </c>
      <c r="AO679" s="416">
        <f t="shared" si="349"/>
        <v>0</v>
      </c>
      <c r="AP679" s="476" t="str">
        <f t="shared" si="350"/>
        <v xml:space="preserve"> </v>
      </c>
      <c r="AQ679" s="419" t="str">
        <f t="shared" si="351"/>
        <v xml:space="preserve"> </v>
      </c>
      <c r="AR679" s="419" t="str">
        <f t="shared" si="352"/>
        <v xml:space="preserve"> </v>
      </c>
      <c r="AS679" s="419" t="str">
        <f t="shared" si="353"/>
        <v xml:space="preserve"> </v>
      </c>
      <c r="AT679" s="419" t="str">
        <f t="shared" si="354"/>
        <v xml:space="preserve"> </v>
      </c>
      <c r="AU679" s="419" t="str">
        <f t="shared" si="355"/>
        <v xml:space="preserve"> </v>
      </c>
      <c r="AV679" s="420" t="str">
        <f t="shared" si="356"/>
        <v xml:space="preserve"> </v>
      </c>
      <c r="AW679" s="447" t="str">
        <f t="shared" si="357"/>
        <v/>
      </c>
      <c r="AX679" s="422" t="str">
        <f t="shared" si="358"/>
        <v/>
      </c>
      <c r="AY679" s="448" t="str">
        <f t="shared" si="359"/>
        <v/>
      </c>
      <c r="AZ679" s="449" t="str">
        <f t="shared" si="360"/>
        <v/>
      </c>
      <c r="BA679" s="450" t="str">
        <f t="shared" si="361"/>
        <v/>
      </c>
      <c r="BB679" s="451" t="str">
        <f t="shared" si="362"/>
        <v/>
      </c>
      <c r="BC679" s="452" t="str">
        <f t="shared" si="363"/>
        <v/>
      </c>
      <c r="BD679" s="451" t="str">
        <f t="shared" si="364"/>
        <v/>
      </c>
      <c r="BE679" s="453" t="str">
        <f t="shared" si="365"/>
        <v/>
      </c>
      <c r="BF679" s="451" t="str">
        <f t="shared" si="366"/>
        <v/>
      </c>
      <c r="BG679" s="452" t="str">
        <f t="shared" si="367"/>
        <v/>
      </c>
      <c r="BH679" s="454" t="str">
        <f t="shared" si="368"/>
        <v/>
      </c>
      <c r="BI679" s="431"/>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row>
    <row r="680" spans="1:140" ht="18.75" x14ac:dyDescent="0.3">
      <c r="A680" s="477"/>
      <c r="B680" s="478"/>
      <c r="C680" s="479">
        <v>667</v>
      </c>
      <c r="D680" s="480"/>
      <c r="E680" s="500"/>
      <c r="F680" s="481"/>
      <c r="G680" s="462"/>
      <c r="H680" s="463"/>
      <c r="I680" s="501"/>
      <c r="J680" s="497"/>
      <c r="K680" s="465"/>
      <c r="L680" s="466"/>
      <c r="M680" s="439"/>
      <c r="N680" s="399" t="str">
        <f t="shared" si="337"/>
        <v/>
      </c>
      <c r="O680" s="484"/>
      <c r="P680" s="484"/>
      <c r="Q680" s="484"/>
      <c r="R680" s="484"/>
      <c r="S680" s="484"/>
      <c r="T680" s="466"/>
      <c r="U680" s="485"/>
      <c r="V680" s="494"/>
      <c r="W680" s="495"/>
      <c r="X680" s="496"/>
      <c r="Y680" s="404">
        <f t="shared" si="338"/>
        <v>0</v>
      </c>
      <c r="Z680" s="405">
        <f t="shared" si="339"/>
        <v>0</v>
      </c>
      <c r="AA680" s="486"/>
      <c r="AB680" s="442">
        <f t="shared" si="340"/>
        <v>0</v>
      </c>
      <c r="AC680" s="487"/>
      <c r="AD680" s="409" t="str">
        <f t="shared" si="341"/>
        <v/>
      </c>
      <c r="AE680" s="410">
        <f t="shared" si="342"/>
        <v>0</v>
      </c>
      <c r="AF680" s="507"/>
      <c r="AG680" s="505"/>
      <c r="AH680" s="489"/>
      <c r="AI680" s="413">
        <f t="shared" si="343"/>
        <v>0</v>
      </c>
      <c r="AJ680" s="414">
        <f t="shared" si="344"/>
        <v>0</v>
      </c>
      <c r="AK680" s="415">
        <f t="shared" si="345"/>
        <v>0</v>
      </c>
      <c r="AL680" s="416">
        <f t="shared" si="346"/>
        <v>0</v>
      </c>
      <c r="AM680" s="416">
        <f t="shared" si="347"/>
        <v>0</v>
      </c>
      <c r="AN680" s="416">
        <f t="shared" si="348"/>
        <v>0</v>
      </c>
      <c r="AO680" s="416">
        <f t="shared" si="349"/>
        <v>0</v>
      </c>
      <c r="AP680" s="476" t="str">
        <f t="shared" si="350"/>
        <v xml:space="preserve"> </v>
      </c>
      <c r="AQ680" s="419" t="str">
        <f t="shared" si="351"/>
        <v xml:space="preserve"> </v>
      </c>
      <c r="AR680" s="419" t="str">
        <f t="shared" si="352"/>
        <v xml:space="preserve"> </v>
      </c>
      <c r="AS680" s="419" t="str">
        <f t="shared" si="353"/>
        <v xml:space="preserve"> </v>
      </c>
      <c r="AT680" s="419" t="str">
        <f t="shared" si="354"/>
        <v xml:space="preserve"> </v>
      </c>
      <c r="AU680" s="419" t="str">
        <f t="shared" si="355"/>
        <v xml:space="preserve"> </v>
      </c>
      <c r="AV680" s="420" t="str">
        <f t="shared" si="356"/>
        <v xml:space="preserve"> </v>
      </c>
      <c r="AW680" s="447" t="str">
        <f t="shared" si="357"/>
        <v/>
      </c>
      <c r="AX680" s="422" t="str">
        <f t="shared" si="358"/>
        <v/>
      </c>
      <c r="AY680" s="448" t="str">
        <f t="shared" si="359"/>
        <v/>
      </c>
      <c r="AZ680" s="449" t="str">
        <f t="shared" si="360"/>
        <v/>
      </c>
      <c r="BA680" s="450" t="str">
        <f t="shared" si="361"/>
        <v/>
      </c>
      <c r="BB680" s="451" t="str">
        <f t="shared" si="362"/>
        <v/>
      </c>
      <c r="BC680" s="452" t="str">
        <f t="shared" si="363"/>
        <v/>
      </c>
      <c r="BD680" s="451" t="str">
        <f t="shared" si="364"/>
        <v/>
      </c>
      <c r="BE680" s="453" t="str">
        <f t="shared" si="365"/>
        <v/>
      </c>
      <c r="BF680" s="451" t="str">
        <f t="shared" si="366"/>
        <v/>
      </c>
      <c r="BG680" s="452" t="str">
        <f t="shared" si="367"/>
        <v/>
      </c>
      <c r="BH680" s="454" t="str">
        <f t="shared" si="368"/>
        <v/>
      </c>
      <c r="BI680" s="431"/>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row>
    <row r="681" spans="1:140" ht="18.75" x14ac:dyDescent="0.3">
      <c r="A681" s="477"/>
      <c r="B681" s="478"/>
      <c r="C681" s="479">
        <v>668</v>
      </c>
      <c r="D681" s="480"/>
      <c r="E681" s="500"/>
      <c r="F681" s="481"/>
      <c r="G681" s="462"/>
      <c r="H681" s="463"/>
      <c r="I681" s="501"/>
      <c r="J681" s="497"/>
      <c r="K681" s="465"/>
      <c r="L681" s="466"/>
      <c r="M681" s="439"/>
      <c r="N681" s="399" t="str">
        <f t="shared" si="337"/>
        <v/>
      </c>
      <c r="O681" s="484"/>
      <c r="P681" s="484"/>
      <c r="Q681" s="484"/>
      <c r="R681" s="484"/>
      <c r="S681" s="484"/>
      <c r="T681" s="466"/>
      <c r="U681" s="485"/>
      <c r="V681" s="494"/>
      <c r="W681" s="495"/>
      <c r="X681" s="496"/>
      <c r="Y681" s="404">
        <f t="shared" si="338"/>
        <v>0</v>
      </c>
      <c r="Z681" s="405">
        <f t="shared" si="339"/>
        <v>0</v>
      </c>
      <c r="AA681" s="486"/>
      <c r="AB681" s="442">
        <f t="shared" si="340"/>
        <v>0</v>
      </c>
      <c r="AC681" s="487"/>
      <c r="AD681" s="409" t="str">
        <f t="shared" si="341"/>
        <v/>
      </c>
      <c r="AE681" s="410">
        <f t="shared" si="342"/>
        <v>0</v>
      </c>
      <c r="AF681" s="507"/>
      <c r="AG681" s="505"/>
      <c r="AH681" s="489"/>
      <c r="AI681" s="413">
        <f t="shared" si="343"/>
        <v>0</v>
      </c>
      <c r="AJ681" s="414">
        <f t="shared" si="344"/>
        <v>0</v>
      </c>
      <c r="AK681" s="415">
        <f t="shared" si="345"/>
        <v>0</v>
      </c>
      <c r="AL681" s="416">
        <f t="shared" si="346"/>
        <v>0</v>
      </c>
      <c r="AM681" s="416">
        <f t="shared" si="347"/>
        <v>0</v>
      </c>
      <c r="AN681" s="416">
        <f t="shared" si="348"/>
        <v>0</v>
      </c>
      <c r="AO681" s="416">
        <f t="shared" si="349"/>
        <v>0</v>
      </c>
      <c r="AP681" s="476" t="str">
        <f t="shared" si="350"/>
        <v xml:space="preserve"> </v>
      </c>
      <c r="AQ681" s="419" t="str">
        <f t="shared" si="351"/>
        <v xml:space="preserve"> </v>
      </c>
      <c r="AR681" s="419" t="str">
        <f t="shared" si="352"/>
        <v xml:space="preserve"> </v>
      </c>
      <c r="AS681" s="419" t="str">
        <f t="shared" si="353"/>
        <v xml:space="preserve"> </v>
      </c>
      <c r="AT681" s="419" t="str">
        <f t="shared" si="354"/>
        <v xml:space="preserve"> </v>
      </c>
      <c r="AU681" s="419" t="str">
        <f t="shared" si="355"/>
        <v xml:space="preserve"> </v>
      </c>
      <c r="AV681" s="420" t="str">
        <f t="shared" si="356"/>
        <v xml:space="preserve"> </v>
      </c>
      <c r="AW681" s="447" t="str">
        <f t="shared" si="357"/>
        <v/>
      </c>
      <c r="AX681" s="422" t="str">
        <f t="shared" si="358"/>
        <v/>
      </c>
      <c r="AY681" s="448" t="str">
        <f t="shared" si="359"/>
        <v/>
      </c>
      <c r="AZ681" s="449" t="str">
        <f t="shared" si="360"/>
        <v/>
      </c>
      <c r="BA681" s="450" t="str">
        <f t="shared" si="361"/>
        <v/>
      </c>
      <c r="BB681" s="451" t="str">
        <f t="shared" si="362"/>
        <v/>
      </c>
      <c r="BC681" s="452" t="str">
        <f t="shared" si="363"/>
        <v/>
      </c>
      <c r="BD681" s="451" t="str">
        <f t="shared" si="364"/>
        <v/>
      </c>
      <c r="BE681" s="453" t="str">
        <f t="shared" si="365"/>
        <v/>
      </c>
      <c r="BF681" s="451" t="str">
        <f t="shared" si="366"/>
        <v/>
      </c>
      <c r="BG681" s="452" t="str">
        <f t="shared" si="367"/>
        <v/>
      </c>
      <c r="BH681" s="454" t="str">
        <f t="shared" si="368"/>
        <v/>
      </c>
      <c r="BI681" s="431"/>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row>
    <row r="682" spans="1:140" ht="18.75" x14ac:dyDescent="0.3">
      <c r="A682" s="477"/>
      <c r="B682" s="478"/>
      <c r="C682" s="469">
        <v>669</v>
      </c>
      <c r="D682" s="480"/>
      <c r="E682" s="500"/>
      <c r="F682" s="481"/>
      <c r="G682" s="462"/>
      <c r="H682" s="463"/>
      <c r="I682" s="501"/>
      <c r="J682" s="497"/>
      <c r="K682" s="465"/>
      <c r="L682" s="466"/>
      <c r="M682" s="439"/>
      <c r="N682" s="399" t="str">
        <f t="shared" si="337"/>
        <v/>
      </c>
      <c r="O682" s="484"/>
      <c r="P682" s="484"/>
      <c r="Q682" s="484"/>
      <c r="R682" s="484"/>
      <c r="S682" s="484"/>
      <c r="T682" s="466"/>
      <c r="U682" s="485"/>
      <c r="V682" s="494"/>
      <c r="W682" s="495"/>
      <c r="X682" s="496"/>
      <c r="Y682" s="404">
        <f t="shared" si="338"/>
        <v>0</v>
      </c>
      <c r="Z682" s="405">
        <f t="shared" si="339"/>
        <v>0</v>
      </c>
      <c r="AA682" s="486"/>
      <c r="AB682" s="442">
        <f t="shared" si="340"/>
        <v>0</v>
      </c>
      <c r="AC682" s="487"/>
      <c r="AD682" s="409" t="str">
        <f t="shared" si="341"/>
        <v/>
      </c>
      <c r="AE682" s="410">
        <f t="shared" si="342"/>
        <v>0</v>
      </c>
      <c r="AF682" s="507"/>
      <c r="AG682" s="505"/>
      <c r="AH682" s="489"/>
      <c r="AI682" s="413">
        <f t="shared" si="343"/>
        <v>0</v>
      </c>
      <c r="AJ682" s="414">
        <f t="shared" si="344"/>
        <v>0</v>
      </c>
      <c r="AK682" s="415">
        <f t="shared" si="345"/>
        <v>0</v>
      </c>
      <c r="AL682" s="416">
        <f t="shared" si="346"/>
        <v>0</v>
      </c>
      <c r="AM682" s="416">
        <f t="shared" si="347"/>
        <v>0</v>
      </c>
      <c r="AN682" s="416">
        <f t="shared" si="348"/>
        <v>0</v>
      </c>
      <c r="AO682" s="416">
        <f t="shared" si="349"/>
        <v>0</v>
      </c>
      <c r="AP682" s="476" t="str">
        <f t="shared" si="350"/>
        <v xml:space="preserve"> </v>
      </c>
      <c r="AQ682" s="419" t="str">
        <f t="shared" si="351"/>
        <v xml:space="preserve"> </v>
      </c>
      <c r="AR682" s="419" t="str">
        <f t="shared" si="352"/>
        <v xml:space="preserve"> </v>
      </c>
      <c r="AS682" s="419" t="str">
        <f t="shared" si="353"/>
        <v xml:space="preserve"> </v>
      </c>
      <c r="AT682" s="419" t="str">
        <f t="shared" si="354"/>
        <v xml:space="preserve"> </v>
      </c>
      <c r="AU682" s="419" t="str">
        <f t="shared" si="355"/>
        <v xml:space="preserve"> </v>
      </c>
      <c r="AV682" s="420" t="str">
        <f t="shared" si="356"/>
        <v xml:space="preserve"> </v>
      </c>
      <c r="AW682" s="447" t="str">
        <f t="shared" si="357"/>
        <v/>
      </c>
      <c r="AX682" s="422" t="str">
        <f t="shared" si="358"/>
        <v/>
      </c>
      <c r="AY682" s="448" t="str">
        <f t="shared" si="359"/>
        <v/>
      </c>
      <c r="AZ682" s="449" t="str">
        <f t="shared" si="360"/>
        <v/>
      </c>
      <c r="BA682" s="450" t="str">
        <f t="shared" si="361"/>
        <v/>
      </c>
      <c r="BB682" s="451" t="str">
        <f t="shared" si="362"/>
        <v/>
      </c>
      <c r="BC682" s="452" t="str">
        <f t="shared" si="363"/>
        <v/>
      </c>
      <c r="BD682" s="451" t="str">
        <f t="shared" si="364"/>
        <v/>
      </c>
      <c r="BE682" s="453" t="str">
        <f t="shared" si="365"/>
        <v/>
      </c>
      <c r="BF682" s="451" t="str">
        <f t="shared" si="366"/>
        <v/>
      </c>
      <c r="BG682" s="452" t="str">
        <f t="shared" si="367"/>
        <v/>
      </c>
      <c r="BH682" s="454" t="str">
        <f t="shared" si="368"/>
        <v/>
      </c>
      <c r="BI682" s="431"/>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row>
    <row r="683" spans="1:140" ht="18.75" x14ac:dyDescent="0.3">
      <c r="A683" s="477"/>
      <c r="B683" s="478"/>
      <c r="C683" s="479">
        <v>670</v>
      </c>
      <c r="D683" s="498"/>
      <c r="E683" s="515"/>
      <c r="F683" s="481"/>
      <c r="G683" s="462"/>
      <c r="H683" s="463"/>
      <c r="I683" s="501"/>
      <c r="J683" s="497"/>
      <c r="K683" s="465"/>
      <c r="L683" s="466"/>
      <c r="M683" s="439"/>
      <c r="N683" s="399" t="str">
        <f t="shared" si="337"/>
        <v/>
      </c>
      <c r="O683" s="484"/>
      <c r="P683" s="484"/>
      <c r="Q683" s="484"/>
      <c r="R683" s="484"/>
      <c r="S683" s="484"/>
      <c r="T683" s="466"/>
      <c r="U683" s="485"/>
      <c r="V683" s="494"/>
      <c r="W683" s="495"/>
      <c r="X683" s="496"/>
      <c r="Y683" s="404">
        <f t="shared" si="338"/>
        <v>0</v>
      </c>
      <c r="Z683" s="405">
        <f t="shared" si="339"/>
        <v>0</v>
      </c>
      <c r="AA683" s="486"/>
      <c r="AB683" s="442">
        <f t="shared" si="340"/>
        <v>0</v>
      </c>
      <c r="AC683" s="487"/>
      <c r="AD683" s="409" t="str">
        <f t="shared" si="341"/>
        <v/>
      </c>
      <c r="AE683" s="410">
        <f t="shared" si="342"/>
        <v>0</v>
      </c>
      <c r="AF683" s="507"/>
      <c r="AG683" s="505"/>
      <c r="AH683" s="489"/>
      <c r="AI683" s="413">
        <f t="shared" si="343"/>
        <v>0</v>
      </c>
      <c r="AJ683" s="414">
        <f t="shared" si="344"/>
        <v>0</v>
      </c>
      <c r="AK683" s="415">
        <f t="shared" si="345"/>
        <v>0</v>
      </c>
      <c r="AL683" s="416">
        <f t="shared" si="346"/>
        <v>0</v>
      </c>
      <c r="AM683" s="416">
        <f t="shared" si="347"/>
        <v>0</v>
      </c>
      <c r="AN683" s="416">
        <f t="shared" si="348"/>
        <v>0</v>
      </c>
      <c r="AO683" s="416">
        <f t="shared" si="349"/>
        <v>0</v>
      </c>
      <c r="AP683" s="476" t="str">
        <f t="shared" si="350"/>
        <v xml:space="preserve"> </v>
      </c>
      <c r="AQ683" s="419" t="str">
        <f t="shared" si="351"/>
        <v xml:space="preserve"> </v>
      </c>
      <c r="AR683" s="419" t="str">
        <f t="shared" si="352"/>
        <v xml:space="preserve"> </v>
      </c>
      <c r="AS683" s="419" t="str">
        <f t="shared" si="353"/>
        <v xml:space="preserve"> </v>
      </c>
      <c r="AT683" s="419" t="str">
        <f t="shared" si="354"/>
        <v xml:space="preserve"> </v>
      </c>
      <c r="AU683" s="419" t="str">
        <f t="shared" si="355"/>
        <v xml:space="preserve"> </v>
      </c>
      <c r="AV683" s="420" t="str">
        <f t="shared" si="356"/>
        <v xml:space="preserve"> </v>
      </c>
      <c r="AW683" s="447" t="str">
        <f t="shared" si="357"/>
        <v/>
      </c>
      <c r="AX683" s="422" t="str">
        <f t="shared" si="358"/>
        <v/>
      </c>
      <c r="AY683" s="448" t="str">
        <f t="shared" si="359"/>
        <v/>
      </c>
      <c r="AZ683" s="449" t="str">
        <f t="shared" si="360"/>
        <v/>
      </c>
      <c r="BA683" s="450" t="str">
        <f t="shared" si="361"/>
        <v/>
      </c>
      <c r="BB683" s="451" t="str">
        <f t="shared" si="362"/>
        <v/>
      </c>
      <c r="BC683" s="452" t="str">
        <f t="shared" si="363"/>
        <v/>
      </c>
      <c r="BD683" s="451" t="str">
        <f t="shared" si="364"/>
        <v/>
      </c>
      <c r="BE683" s="453" t="str">
        <f t="shared" si="365"/>
        <v/>
      </c>
      <c r="BF683" s="451" t="str">
        <f t="shared" si="366"/>
        <v/>
      </c>
      <c r="BG683" s="452" t="str">
        <f t="shared" si="367"/>
        <v/>
      </c>
      <c r="BH683" s="454" t="str">
        <f t="shared" si="368"/>
        <v/>
      </c>
      <c r="BI683" s="431"/>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row>
    <row r="684" spans="1:140" ht="18.75" x14ac:dyDescent="0.3">
      <c r="A684" s="477"/>
      <c r="B684" s="478"/>
      <c r="C684" s="469">
        <v>671</v>
      </c>
      <c r="D684" s="480"/>
      <c r="E684" s="500"/>
      <c r="F684" s="481"/>
      <c r="G684" s="462"/>
      <c r="H684" s="463"/>
      <c r="I684" s="501"/>
      <c r="J684" s="497"/>
      <c r="K684" s="465"/>
      <c r="L684" s="466"/>
      <c r="M684" s="439"/>
      <c r="N684" s="399" t="str">
        <f t="shared" si="337"/>
        <v/>
      </c>
      <c r="O684" s="484"/>
      <c r="P684" s="484"/>
      <c r="Q684" s="484"/>
      <c r="R684" s="484"/>
      <c r="S684" s="484"/>
      <c r="T684" s="466"/>
      <c r="U684" s="485"/>
      <c r="V684" s="494"/>
      <c r="W684" s="495"/>
      <c r="X684" s="496"/>
      <c r="Y684" s="404">
        <f t="shared" si="338"/>
        <v>0</v>
      </c>
      <c r="Z684" s="405">
        <f t="shared" si="339"/>
        <v>0</v>
      </c>
      <c r="AA684" s="486"/>
      <c r="AB684" s="442">
        <f t="shared" si="340"/>
        <v>0</v>
      </c>
      <c r="AC684" s="487"/>
      <c r="AD684" s="409" t="str">
        <f t="shared" si="341"/>
        <v/>
      </c>
      <c r="AE684" s="410">
        <f t="shared" si="342"/>
        <v>0</v>
      </c>
      <c r="AF684" s="507"/>
      <c r="AG684" s="505"/>
      <c r="AH684" s="489"/>
      <c r="AI684" s="413">
        <f t="shared" si="343"/>
        <v>0</v>
      </c>
      <c r="AJ684" s="414">
        <f t="shared" si="344"/>
        <v>0</v>
      </c>
      <c r="AK684" s="415">
        <f t="shared" si="345"/>
        <v>0</v>
      </c>
      <c r="AL684" s="416">
        <f t="shared" si="346"/>
        <v>0</v>
      </c>
      <c r="AM684" s="416">
        <f t="shared" si="347"/>
        <v>0</v>
      </c>
      <c r="AN684" s="416">
        <f t="shared" si="348"/>
        <v>0</v>
      </c>
      <c r="AO684" s="416">
        <f t="shared" si="349"/>
        <v>0</v>
      </c>
      <c r="AP684" s="476" t="str">
        <f t="shared" si="350"/>
        <v xml:space="preserve"> </v>
      </c>
      <c r="AQ684" s="419" t="str">
        <f t="shared" si="351"/>
        <v xml:space="preserve"> </v>
      </c>
      <c r="AR684" s="419" t="str">
        <f t="shared" si="352"/>
        <v xml:space="preserve"> </v>
      </c>
      <c r="AS684" s="419" t="str">
        <f t="shared" si="353"/>
        <v xml:space="preserve"> </v>
      </c>
      <c r="AT684" s="419" t="str">
        <f t="shared" si="354"/>
        <v xml:space="preserve"> </v>
      </c>
      <c r="AU684" s="419" t="str">
        <f t="shared" si="355"/>
        <v xml:space="preserve"> </v>
      </c>
      <c r="AV684" s="420" t="str">
        <f t="shared" si="356"/>
        <v xml:space="preserve"> </v>
      </c>
      <c r="AW684" s="447" t="str">
        <f t="shared" si="357"/>
        <v/>
      </c>
      <c r="AX684" s="422" t="str">
        <f t="shared" si="358"/>
        <v/>
      </c>
      <c r="AY684" s="448" t="str">
        <f t="shared" si="359"/>
        <v/>
      </c>
      <c r="AZ684" s="449" t="str">
        <f t="shared" si="360"/>
        <v/>
      </c>
      <c r="BA684" s="450" t="str">
        <f t="shared" si="361"/>
        <v/>
      </c>
      <c r="BB684" s="451" t="str">
        <f t="shared" si="362"/>
        <v/>
      </c>
      <c r="BC684" s="452" t="str">
        <f t="shared" si="363"/>
        <v/>
      </c>
      <c r="BD684" s="451" t="str">
        <f t="shared" si="364"/>
        <v/>
      </c>
      <c r="BE684" s="453" t="str">
        <f t="shared" si="365"/>
        <v/>
      </c>
      <c r="BF684" s="451" t="str">
        <f t="shared" si="366"/>
        <v/>
      </c>
      <c r="BG684" s="452" t="str">
        <f t="shared" si="367"/>
        <v/>
      </c>
      <c r="BH684" s="454" t="str">
        <f t="shared" si="368"/>
        <v/>
      </c>
      <c r="BI684" s="431"/>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row>
    <row r="685" spans="1:140" ht="18.75" x14ac:dyDescent="0.3">
      <c r="A685" s="477"/>
      <c r="B685" s="478"/>
      <c r="C685" s="479">
        <v>672</v>
      </c>
      <c r="D685" s="480"/>
      <c r="E685" s="500"/>
      <c r="F685" s="481"/>
      <c r="G685" s="462"/>
      <c r="H685" s="463"/>
      <c r="I685" s="501"/>
      <c r="J685" s="497"/>
      <c r="K685" s="465"/>
      <c r="L685" s="466"/>
      <c r="M685" s="439"/>
      <c r="N685" s="399" t="str">
        <f t="shared" si="337"/>
        <v/>
      </c>
      <c r="O685" s="484"/>
      <c r="P685" s="484"/>
      <c r="Q685" s="484"/>
      <c r="R685" s="484"/>
      <c r="S685" s="484"/>
      <c r="T685" s="466"/>
      <c r="U685" s="485"/>
      <c r="V685" s="494"/>
      <c r="W685" s="495"/>
      <c r="X685" s="496"/>
      <c r="Y685" s="404">
        <f t="shared" si="338"/>
        <v>0</v>
      </c>
      <c r="Z685" s="405">
        <f t="shared" si="339"/>
        <v>0</v>
      </c>
      <c r="AA685" s="486"/>
      <c r="AB685" s="442">
        <f t="shared" si="340"/>
        <v>0</v>
      </c>
      <c r="AC685" s="487"/>
      <c r="AD685" s="409" t="str">
        <f t="shared" si="341"/>
        <v/>
      </c>
      <c r="AE685" s="410">
        <f t="shared" si="342"/>
        <v>0</v>
      </c>
      <c r="AF685" s="507"/>
      <c r="AG685" s="505"/>
      <c r="AH685" s="489"/>
      <c r="AI685" s="413">
        <f t="shared" si="343"/>
        <v>0</v>
      </c>
      <c r="AJ685" s="414">
        <f t="shared" si="344"/>
        <v>0</v>
      </c>
      <c r="AK685" s="415">
        <f t="shared" si="345"/>
        <v>0</v>
      </c>
      <c r="AL685" s="416">
        <f t="shared" si="346"/>
        <v>0</v>
      </c>
      <c r="AM685" s="416">
        <f t="shared" si="347"/>
        <v>0</v>
      </c>
      <c r="AN685" s="416">
        <f t="shared" si="348"/>
        <v>0</v>
      </c>
      <c r="AO685" s="416">
        <f t="shared" si="349"/>
        <v>0</v>
      </c>
      <c r="AP685" s="476" t="str">
        <f t="shared" si="350"/>
        <v xml:space="preserve"> </v>
      </c>
      <c r="AQ685" s="419" t="str">
        <f t="shared" si="351"/>
        <v xml:space="preserve"> </v>
      </c>
      <c r="AR685" s="419" t="str">
        <f t="shared" si="352"/>
        <v xml:space="preserve"> </v>
      </c>
      <c r="AS685" s="419" t="str">
        <f t="shared" si="353"/>
        <v xml:space="preserve"> </v>
      </c>
      <c r="AT685" s="419" t="str">
        <f t="shared" si="354"/>
        <v xml:space="preserve"> </v>
      </c>
      <c r="AU685" s="419" t="str">
        <f t="shared" si="355"/>
        <v xml:space="preserve"> </v>
      </c>
      <c r="AV685" s="420" t="str">
        <f t="shared" si="356"/>
        <v xml:space="preserve"> </v>
      </c>
      <c r="AW685" s="447" t="str">
        <f t="shared" si="357"/>
        <v/>
      </c>
      <c r="AX685" s="422" t="str">
        <f t="shared" si="358"/>
        <v/>
      </c>
      <c r="AY685" s="448" t="str">
        <f t="shared" si="359"/>
        <v/>
      </c>
      <c r="AZ685" s="449" t="str">
        <f t="shared" si="360"/>
        <v/>
      </c>
      <c r="BA685" s="450" t="str">
        <f t="shared" si="361"/>
        <v/>
      </c>
      <c r="BB685" s="451" t="str">
        <f t="shared" si="362"/>
        <v/>
      </c>
      <c r="BC685" s="452" t="str">
        <f t="shared" si="363"/>
        <v/>
      </c>
      <c r="BD685" s="451" t="str">
        <f t="shared" si="364"/>
        <v/>
      </c>
      <c r="BE685" s="453" t="str">
        <f t="shared" si="365"/>
        <v/>
      </c>
      <c r="BF685" s="451" t="str">
        <f t="shared" si="366"/>
        <v/>
      </c>
      <c r="BG685" s="452" t="str">
        <f t="shared" si="367"/>
        <v/>
      </c>
      <c r="BH685" s="454" t="str">
        <f t="shared" si="368"/>
        <v/>
      </c>
      <c r="BI685" s="431"/>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row>
    <row r="686" spans="1:140" ht="18.75" x14ac:dyDescent="0.3">
      <c r="A686" s="477"/>
      <c r="B686" s="478"/>
      <c r="C686" s="479">
        <v>673</v>
      </c>
      <c r="D686" s="480"/>
      <c r="E686" s="500"/>
      <c r="F686" s="481"/>
      <c r="G686" s="462"/>
      <c r="H686" s="463"/>
      <c r="I686" s="501"/>
      <c r="J686" s="497"/>
      <c r="K686" s="465"/>
      <c r="L686" s="466"/>
      <c r="M686" s="439"/>
      <c r="N686" s="399" t="str">
        <f t="shared" si="337"/>
        <v/>
      </c>
      <c r="O686" s="484"/>
      <c r="P686" s="484"/>
      <c r="Q686" s="484"/>
      <c r="R686" s="484"/>
      <c r="S686" s="484"/>
      <c r="T686" s="466"/>
      <c r="U686" s="485"/>
      <c r="V686" s="494"/>
      <c r="W686" s="495"/>
      <c r="X686" s="496"/>
      <c r="Y686" s="404">
        <f t="shared" si="338"/>
        <v>0</v>
      </c>
      <c r="Z686" s="405">
        <f t="shared" si="339"/>
        <v>0</v>
      </c>
      <c r="AA686" s="486"/>
      <c r="AB686" s="442">
        <f t="shared" si="340"/>
        <v>0</v>
      </c>
      <c r="AC686" s="487"/>
      <c r="AD686" s="409" t="str">
        <f t="shared" si="341"/>
        <v/>
      </c>
      <c r="AE686" s="410">
        <f t="shared" si="342"/>
        <v>0</v>
      </c>
      <c r="AF686" s="507"/>
      <c r="AG686" s="505"/>
      <c r="AH686" s="489"/>
      <c r="AI686" s="413">
        <f t="shared" si="343"/>
        <v>0</v>
      </c>
      <c r="AJ686" s="414">
        <f t="shared" si="344"/>
        <v>0</v>
      </c>
      <c r="AK686" s="415">
        <f t="shared" si="345"/>
        <v>0</v>
      </c>
      <c r="AL686" s="416">
        <f t="shared" si="346"/>
        <v>0</v>
      </c>
      <c r="AM686" s="416">
        <f t="shared" si="347"/>
        <v>0</v>
      </c>
      <c r="AN686" s="416">
        <f t="shared" si="348"/>
        <v>0</v>
      </c>
      <c r="AO686" s="416">
        <f t="shared" si="349"/>
        <v>0</v>
      </c>
      <c r="AP686" s="476" t="str">
        <f t="shared" si="350"/>
        <v xml:space="preserve"> </v>
      </c>
      <c r="AQ686" s="419" t="str">
        <f t="shared" si="351"/>
        <v xml:space="preserve"> </v>
      </c>
      <c r="AR686" s="419" t="str">
        <f t="shared" si="352"/>
        <v xml:space="preserve"> </v>
      </c>
      <c r="AS686" s="419" t="str">
        <f t="shared" si="353"/>
        <v xml:space="preserve"> </v>
      </c>
      <c r="AT686" s="419" t="str">
        <f t="shared" si="354"/>
        <v xml:space="preserve"> </v>
      </c>
      <c r="AU686" s="419" t="str">
        <f t="shared" si="355"/>
        <v xml:space="preserve"> </v>
      </c>
      <c r="AV686" s="420" t="str">
        <f t="shared" si="356"/>
        <v xml:space="preserve"> </v>
      </c>
      <c r="AW686" s="447" t="str">
        <f t="shared" si="357"/>
        <v/>
      </c>
      <c r="AX686" s="422" t="str">
        <f t="shared" si="358"/>
        <v/>
      </c>
      <c r="AY686" s="448" t="str">
        <f t="shared" si="359"/>
        <v/>
      </c>
      <c r="AZ686" s="449" t="str">
        <f t="shared" si="360"/>
        <v/>
      </c>
      <c r="BA686" s="450" t="str">
        <f t="shared" si="361"/>
        <v/>
      </c>
      <c r="BB686" s="451" t="str">
        <f t="shared" si="362"/>
        <v/>
      </c>
      <c r="BC686" s="452" t="str">
        <f t="shared" si="363"/>
        <v/>
      </c>
      <c r="BD686" s="451" t="str">
        <f t="shared" si="364"/>
        <v/>
      </c>
      <c r="BE686" s="453" t="str">
        <f t="shared" si="365"/>
        <v/>
      </c>
      <c r="BF686" s="451" t="str">
        <f t="shared" si="366"/>
        <v/>
      </c>
      <c r="BG686" s="452" t="str">
        <f t="shared" si="367"/>
        <v/>
      </c>
      <c r="BH686" s="454" t="str">
        <f t="shared" si="368"/>
        <v/>
      </c>
      <c r="BI686" s="431"/>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row>
    <row r="687" spans="1:140" ht="18.75" x14ac:dyDescent="0.3">
      <c r="A687" s="477"/>
      <c r="B687" s="478"/>
      <c r="C687" s="469">
        <v>674</v>
      </c>
      <c r="D687" s="498"/>
      <c r="E687" s="515"/>
      <c r="F687" s="481"/>
      <c r="G687" s="462"/>
      <c r="H687" s="463"/>
      <c r="I687" s="501"/>
      <c r="J687" s="497"/>
      <c r="K687" s="465"/>
      <c r="L687" s="466"/>
      <c r="M687" s="439"/>
      <c r="N687" s="399" t="str">
        <f t="shared" si="337"/>
        <v/>
      </c>
      <c r="O687" s="484"/>
      <c r="P687" s="484"/>
      <c r="Q687" s="484"/>
      <c r="R687" s="484"/>
      <c r="S687" s="484"/>
      <c r="T687" s="466"/>
      <c r="U687" s="485"/>
      <c r="V687" s="494"/>
      <c r="W687" s="495"/>
      <c r="X687" s="496"/>
      <c r="Y687" s="404">
        <f t="shared" si="338"/>
        <v>0</v>
      </c>
      <c r="Z687" s="405">
        <f t="shared" si="339"/>
        <v>0</v>
      </c>
      <c r="AA687" s="486"/>
      <c r="AB687" s="442">
        <f t="shared" si="340"/>
        <v>0</v>
      </c>
      <c r="AC687" s="487"/>
      <c r="AD687" s="409" t="str">
        <f t="shared" si="341"/>
        <v/>
      </c>
      <c r="AE687" s="410">
        <f t="shared" si="342"/>
        <v>0</v>
      </c>
      <c r="AF687" s="507"/>
      <c r="AG687" s="505"/>
      <c r="AH687" s="489"/>
      <c r="AI687" s="413">
        <f t="shared" si="343"/>
        <v>0</v>
      </c>
      <c r="AJ687" s="414">
        <f t="shared" si="344"/>
        <v>0</v>
      </c>
      <c r="AK687" s="415">
        <f t="shared" si="345"/>
        <v>0</v>
      </c>
      <c r="AL687" s="416">
        <f t="shared" si="346"/>
        <v>0</v>
      </c>
      <c r="AM687" s="416">
        <f t="shared" si="347"/>
        <v>0</v>
      </c>
      <c r="AN687" s="416">
        <f t="shared" si="348"/>
        <v>0</v>
      </c>
      <c r="AO687" s="416">
        <f t="shared" si="349"/>
        <v>0</v>
      </c>
      <c r="AP687" s="476" t="str">
        <f t="shared" si="350"/>
        <v xml:space="preserve"> </v>
      </c>
      <c r="AQ687" s="419" t="str">
        <f t="shared" si="351"/>
        <v xml:space="preserve"> </v>
      </c>
      <c r="AR687" s="419" t="str">
        <f t="shared" si="352"/>
        <v xml:space="preserve"> </v>
      </c>
      <c r="AS687" s="419" t="str">
        <f t="shared" si="353"/>
        <v xml:space="preserve"> </v>
      </c>
      <c r="AT687" s="419" t="str">
        <f t="shared" si="354"/>
        <v xml:space="preserve"> </v>
      </c>
      <c r="AU687" s="419" t="str">
        <f t="shared" si="355"/>
        <v xml:space="preserve"> </v>
      </c>
      <c r="AV687" s="420" t="str">
        <f t="shared" si="356"/>
        <v xml:space="preserve"> </v>
      </c>
      <c r="AW687" s="447" t="str">
        <f t="shared" si="357"/>
        <v/>
      </c>
      <c r="AX687" s="422" t="str">
        <f t="shared" si="358"/>
        <v/>
      </c>
      <c r="AY687" s="448" t="str">
        <f t="shared" si="359"/>
        <v/>
      </c>
      <c r="AZ687" s="449" t="str">
        <f t="shared" si="360"/>
        <v/>
      </c>
      <c r="BA687" s="450" t="str">
        <f t="shared" si="361"/>
        <v/>
      </c>
      <c r="BB687" s="451" t="str">
        <f t="shared" si="362"/>
        <v/>
      </c>
      <c r="BC687" s="452" t="str">
        <f t="shared" si="363"/>
        <v/>
      </c>
      <c r="BD687" s="451" t="str">
        <f t="shared" si="364"/>
        <v/>
      </c>
      <c r="BE687" s="453" t="str">
        <f t="shared" si="365"/>
        <v/>
      </c>
      <c r="BF687" s="451" t="str">
        <f t="shared" si="366"/>
        <v/>
      </c>
      <c r="BG687" s="452" t="str">
        <f t="shared" si="367"/>
        <v/>
      </c>
      <c r="BH687" s="454" t="str">
        <f t="shared" si="368"/>
        <v/>
      </c>
      <c r="BI687" s="431"/>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row>
    <row r="688" spans="1:140" ht="18.75" x14ac:dyDescent="0.3">
      <c r="A688" s="477"/>
      <c r="B688" s="478"/>
      <c r="C688" s="479">
        <v>675</v>
      </c>
      <c r="D688" s="480"/>
      <c r="E688" s="500"/>
      <c r="F688" s="481"/>
      <c r="G688" s="462"/>
      <c r="H688" s="463"/>
      <c r="I688" s="501"/>
      <c r="J688" s="497"/>
      <c r="K688" s="465"/>
      <c r="L688" s="466"/>
      <c r="M688" s="439"/>
      <c r="N688" s="399" t="str">
        <f t="shared" si="337"/>
        <v/>
      </c>
      <c r="O688" s="484"/>
      <c r="P688" s="484"/>
      <c r="Q688" s="484"/>
      <c r="R688" s="484"/>
      <c r="S688" s="484"/>
      <c r="T688" s="466"/>
      <c r="U688" s="485"/>
      <c r="V688" s="494"/>
      <c r="W688" s="495"/>
      <c r="X688" s="496"/>
      <c r="Y688" s="404">
        <f t="shared" si="338"/>
        <v>0</v>
      </c>
      <c r="Z688" s="405">
        <f t="shared" si="339"/>
        <v>0</v>
      </c>
      <c r="AA688" s="486"/>
      <c r="AB688" s="442">
        <f t="shared" si="340"/>
        <v>0</v>
      </c>
      <c r="AC688" s="487"/>
      <c r="AD688" s="409" t="str">
        <f t="shared" si="341"/>
        <v/>
      </c>
      <c r="AE688" s="410">
        <f t="shared" si="342"/>
        <v>0</v>
      </c>
      <c r="AF688" s="507"/>
      <c r="AG688" s="505"/>
      <c r="AH688" s="489"/>
      <c r="AI688" s="413">
        <f t="shared" si="343"/>
        <v>0</v>
      </c>
      <c r="AJ688" s="414">
        <f t="shared" si="344"/>
        <v>0</v>
      </c>
      <c r="AK688" s="415">
        <f t="shared" si="345"/>
        <v>0</v>
      </c>
      <c r="AL688" s="416">
        <f t="shared" si="346"/>
        <v>0</v>
      </c>
      <c r="AM688" s="416">
        <f t="shared" si="347"/>
        <v>0</v>
      </c>
      <c r="AN688" s="416">
        <f t="shared" si="348"/>
        <v>0</v>
      </c>
      <c r="AO688" s="416">
        <f t="shared" si="349"/>
        <v>0</v>
      </c>
      <c r="AP688" s="476" t="str">
        <f t="shared" si="350"/>
        <v xml:space="preserve"> </v>
      </c>
      <c r="AQ688" s="419" t="str">
        <f t="shared" si="351"/>
        <v xml:space="preserve"> </v>
      </c>
      <c r="AR688" s="419" t="str">
        <f t="shared" si="352"/>
        <v xml:space="preserve"> </v>
      </c>
      <c r="AS688" s="419" t="str">
        <f t="shared" si="353"/>
        <v xml:space="preserve"> </v>
      </c>
      <c r="AT688" s="419" t="str">
        <f t="shared" si="354"/>
        <v xml:space="preserve"> </v>
      </c>
      <c r="AU688" s="419" t="str">
        <f t="shared" si="355"/>
        <v xml:space="preserve"> </v>
      </c>
      <c r="AV688" s="420" t="str">
        <f t="shared" si="356"/>
        <v xml:space="preserve"> </v>
      </c>
      <c r="AW688" s="447" t="str">
        <f t="shared" si="357"/>
        <v/>
      </c>
      <c r="AX688" s="422" t="str">
        <f t="shared" si="358"/>
        <v/>
      </c>
      <c r="AY688" s="448" t="str">
        <f t="shared" si="359"/>
        <v/>
      </c>
      <c r="AZ688" s="449" t="str">
        <f t="shared" si="360"/>
        <v/>
      </c>
      <c r="BA688" s="450" t="str">
        <f t="shared" si="361"/>
        <v/>
      </c>
      <c r="BB688" s="451" t="str">
        <f t="shared" si="362"/>
        <v/>
      </c>
      <c r="BC688" s="452" t="str">
        <f t="shared" si="363"/>
        <v/>
      </c>
      <c r="BD688" s="451" t="str">
        <f t="shared" si="364"/>
        <v/>
      </c>
      <c r="BE688" s="453" t="str">
        <f t="shared" si="365"/>
        <v/>
      </c>
      <c r="BF688" s="451" t="str">
        <f t="shared" si="366"/>
        <v/>
      </c>
      <c r="BG688" s="452" t="str">
        <f t="shared" si="367"/>
        <v/>
      </c>
      <c r="BH688" s="454" t="str">
        <f t="shared" si="368"/>
        <v/>
      </c>
      <c r="BI688" s="431"/>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row>
    <row r="689" spans="1:140" ht="18.75" x14ac:dyDescent="0.3">
      <c r="A689" s="477"/>
      <c r="B689" s="478"/>
      <c r="C689" s="469">
        <v>676</v>
      </c>
      <c r="D689" s="480"/>
      <c r="E689" s="500"/>
      <c r="F689" s="481"/>
      <c r="G689" s="462"/>
      <c r="H689" s="463"/>
      <c r="I689" s="501"/>
      <c r="J689" s="497"/>
      <c r="K689" s="465"/>
      <c r="L689" s="466"/>
      <c r="M689" s="439"/>
      <c r="N689" s="399" t="str">
        <f t="shared" si="337"/>
        <v/>
      </c>
      <c r="O689" s="484"/>
      <c r="P689" s="484"/>
      <c r="Q689" s="484"/>
      <c r="R689" s="484"/>
      <c r="S689" s="484"/>
      <c r="T689" s="466"/>
      <c r="U689" s="485"/>
      <c r="V689" s="494"/>
      <c r="W689" s="495"/>
      <c r="X689" s="496"/>
      <c r="Y689" s="404">
        <f t="shared" si="338"/>
        <v>0</v>
      </c>
      <c r="Z689" s="405">
        <f t="shared" si="339"/>
        <v>0</v>
      </c>
      <c r="AA689" s="486"/>
      <c r="AB689" s="442">
        <f t="shared" si="340"/>
        <v>0</v>
      </c>
      <c r="AC689" s="487"/>
      <c r="AD689" s="409" t="str">
        <f t="shared" si="341"/>
        <v/>
      </c>
      <c r="AE689" s="410">
        <f t="shared" si="342"/>
        <v>0</v>
      </c>
      <c r="AF689" s="507"/>
      <c r="AG689" s="505"/>
      <c r="AH689" s="489"/>
      <c r="AI689" s="413">
        <f t="shared" si="343"/>
        <v>0</v>
      </c>
      <c r="AJ689" s="414">
        <f t="shared" si="344"/>
        <v>0</v>
      </c>
      <c r="AK689" s="415">
        <f t="shared" si="345"/>
        <v>0</v>
      </c>
      <c r="AL689" s="416">
        <f t="shared" si="346"/>
        <v>0</v>
      </c>
      <c r="AM689" s="416">
        <f t="shared" si="347"/>
        <v>0</v>
      </c>
      <c r="AN689" s="416">
        <f t="shared" si="348"/>
        <v>0</v>
      </c>
      <c r="AO689" s="416">
        <f t="shared" si="349"/>
        <v>0</v>
      </c>
      <c r="AP689" s="476" t="str">
        <f t="shared" si="350"/>
        <v xml:space="preserve"> </v>
      </c>
      <c r="AQ689" s="419" t="str">
        <f t="shared" si="351"/>
        <v xml:space="preserve"> </v>
      </c>
      <c r="AR689" s="419" t="str">
        <f t="shared" si="352"/>
        <v xml:space="preserve"> </v>
      </c>
      <c r="AS689" s="419" t="str">
        <f t="shared" si="353"/>
        <v xml:space="preserve"> </v>
      </c>
      <c r="AT689" s="419" t="str">
        <f t="shared" si="354"/>
        <v xml:space="preserve"> </v>
      </c>
      <c r="AU689" s="419" t="str">
        <f t="shared" si="355"/>
        <v xml:space="preserve"> </v>
      </c>
      <c r="AV689" s="420" t="str">
        <f t="shared" si="356"/>
        <v xml:space="preserve"> </v>
      </c>
      <c r="AW689" s="447" t="str">
        <f t="shared" si="357"/>
        <v/>
      </c>
      <c r="AX689" s="422" t="str">
        <f t="shared" si="358"/>
        <v/>
      </c>
      <c r="AY689" s="448" t="str">
        <f t="shared" si="359"/>
        <v/>
      </c>
      <c r="AZ689" s="449" t="str">
        <f t="shared" si="360"/>
        <v/>
      </c>
      <c r="BA689" s="450" t="str">
        <f t="shared" si="361"/>
        <v/>
      </c>
      <c r="BB689" s="451" t="str">
        <f t="shared" si="362"/>
        <v/>
      </c>
      <c r="BC689" s="452" t="str">
        <f t="shared" si="363"/>
        <v/>
      </c>
      <c r="BD689" s="451" t="str">
        <f t="shared" si="364"/>
        <v/>
      </c>
      <c r="BE689" s="453" t="str">
        <f t="shared" si="365"/>
        <v/>
      </c>
      <c r="BF689" s="451" t="str">
        <f t="shared" si="366"/>
        <v/>
      </c>
      <c r="BG689" s="452" t="str">
        <f t="shared" si="367"/>
        <v/>
      </c>
      <c r="BH689" s="454" t="str">
        <f t="shared" si="368"/>
        <v/>
      </c>
      <c r="BI689" s="431"/>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row>
    <row r="690" spans="1:140" ht="18.75" x14ac:dyDescent="0.3">
      <c r="A690" s="477"/>
      <c r="B690" s="478"/>
      <c r="C690" s="479">
        <v>677</v>
      </c>
      <c r="D690" s="480"/>
      <c r="E690" s="500"/>
      <c r="F690" s="481"/>
      <c r="G690" s="462"/>
      <c r="H690" s="463"/>
      <c r="I690" s="501"/>
      <c r="J690" s="497"/>
      <c r="K690" s="465"/>
      <c r="L690" s="466"/>
      <c r="M690" s="439"/>
      <c r="N690" s="399" t="str">
        <f t="shared" si="337"/>
        <v/>
      </c>
      <c r="O690" s="484"/>
      <c r="P690" s="484"/>
      <c r="Q690" s="484"/>
      <c r="R690" s="484"/>
      <c r="S690" s="484"/>
      <c r="T690" s="466"/>
      <c r="U690" s="485"/>
      <c r="V690" s="494"/>
      <c r="W690" s="495"/>
      <c r="X690" s="496"/>
      <c r="Y690" s="404">
        <f t="shared" si="338"/>
        <v>0</v>
      </c>
      <c r="Z690" s="405">
        <f t="shared" si="339"/>
        <v>0</v>
      </c>
      <c r="AA690" s="486"/>
      <c r="AB690" s="442">
        <f t="shared" si="340"/>
        <v>0</v>
      </c>
      <c r="AC690" s="487"/>
      <c r="AD690" s="409" t="str">
        <f t="shared" si="341"/>
        <v/>
      </c>
      <c r="AE690" s="410">
        <f t="shared" si="342"/>
        <v>0</v>
      </c>
      <c r="AF690" s="507"/>
      <c r="AG690" s="505"/>
      <c r="AH690" s="489"/>
      <c r="AI690" s="413">
        <f t="shared" si="343"/>
        <v>0</v>
      </c>
      <c r="AJ690" s="414">
        <f t="shared" si="344"/>
        <v>0</v>
      </c>
      <c r="AK690" s="415">
        <f t="shared" si="345"/>
        <v>0</v>
      </c>
      <c r="AL690" s="416">
        <f t="shared" si="346"/>
        <v>0</v>
      </c>
      <c r="AM690" s="416">
        <f t="shared" si="347"/>
        <v>0</v>
      </c>
      <c r="AN690" s="416">
        <f t="shared" si="348"/>
        <v>0</v>
      </c>
      <c r="AO690" s="416">
        <f t="shared" si="349"/>
        <v>0</v>
      </c>
      <c r="AP690" s="476" t="str">
        <f t="shared" si="350"/>
        <v xml:space="preserve"> </v>
      </c>
      <c r="AQ690" s="419" t="str">
        <f t="shared" si="351"/>
        <v xml:space="preserve"> </v>
      </c>
      <c r="AR690" s="419" t="str">
        <f t="shared" si="352"/>
        <v xml:space="preserve"> </v>
      </c>
      <c r="AS690" s="419" t="str">
        <f t="shared" si="353"/>
        <v xml:space="preserve"> </v>
      </c>
      <c r="AT690" s="419" t="str">
        <f t="shared" si="354"/>
        <v xml:space="preserve"> </v>
      </c>
      <c r="AU690" s="419" t="str">
        <f t="shared" si="355"/>
        <v xml:space="preserve"> </v>
      </c>
      <c r="AV690" s="420" t="str">
        <f t="shared" si="356"/>
        <v xml:space="preserve"> </v>
      </c>
      <c r="AW690" s="447" t="str">
        <f t="shared" si="357"/>
        <v/>
      </c>
      <c r="AX690" s="422" t="str">
        <f t="shared" si="358"/>
        <v/>
      </c>
      <c r="AY690" s="448" t="str">
        <f t="shared" si="359"/>
        <v/>
      </c>
      <c r="AZ690" s="449" t="str">
        <f t="shared" si="360"/>
        <v/>
      </c>
      <c r="BA690" s="450" t="str">
        <f t="shared" si="361"/>
        <v/>
      </c>
      <c r="BB690" s="451" t="str">
        <f t="shared" si="362"/>
        <v/>
      </c>
      <c r="BC690" s="452" t="str">
        <f t="shared" si="363"/>
        <v/>
      </c>
      <c r="BD690" s="451" t="str">
        <f t="shared" si="364"/>
        <v/>
      </c>
      <c r="BE690" s="453" t="str">
        <f t="shared" si="365"/>
        <v/>
      </c>
      <c r="BF690" s="451" t="str">
        <f t="shared" si="366"/>
        <v/>
      </c>
      <c r="BG690" s="452" t="str">
        <f t="shared" si="367"/>
        <v/>
      </c>
      <c r="BH690" s="454" t="str">
        <f t="shared" si="368"/>
        <v/>
      </c>
      <c r="BI690" s="431"/>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row>
    <row r="691" spans="1:140" ht="18.75" x14ac:dyDescent="0.3">
      <c r="A691" s="477"/>
      <c r="B691" s="478"/>
      <c r="C691" s="479">
        <v>678</v>
      </c>
      <c r="D691" s="498"/>
      <c r="E691" s="515"/>
      <c r="F691" s="481"/>
      <c r="G691" s="462"/>
      <c r="H691" s="463"/>
      <c r="I691" s="501"/>
      <c r="J691" s="497"/>
      <c r="K691" s="465"/>
      <c r="L691" s="466"/>
      <c r="M691" s="439"/>
      <c r="N691" s="399" t="str">
        <f t="shared" si="337"/>
        <v/>
      </c>
      <c r="O691" s="484"/>
      <c r="P691" s="484"/>
      <c r="Q691" s="484"/>
      <c r="R691" s="484"/>
      <c r="S691" s="484"/>
      <c r="T691" s="466"/>
      <c r="U691" s="485"/>
      <c r="V691" s="494"/>
      <c r="W691" s="495"/>
      <c r="X691" s="496"/>
      <c r="Y691" s="404">
        <f t="shared" si="338"/>
        <v>0</v>
      </c>
      <c r="Z691" s="405">
        <f t="shared" si="339"/>
        <v>0</v>
      </c>
      <c r="AA691" s="486"/>
      <c r="AB691" s="442">
        <f t="shared" si="340"/>
        <v>0</v>
      </c>
      <c r="AC691" s="487"/>
      <c r="AD691" s="409" t="str">
        <f t="shared" si="341"/>
        <v/>
      </c>
      <c r="AE691" s="410">
        <f t="shared" si="342"/>
        <v>0</v>
      </c>
      <c r="AF691" s="507"/>
      <c r="AG691" s="505"/>
      <c r="AH691" s="489"/>
      <c r="AI691" s="413">
        <f t="shared" si="343"/>
        <v>0</v>
      </c>
      <c r="AJ691" s="414">
        <f t="shared" si="344"/>
        <v>0</v>
      </c>
      <c r="AK691" s="415">
        <f t="shared" si="345"/>
        <v>0</v>
      </c>
      <c r="AL691" s="416">
        <f t="shared" si="346"/>
        <v>0</v>
      </c>
      <c r="AM691" s="416">
        <f t="shared" si="347"/>
        <v>0</v>
      </c>
      <c r="AN691" s="416">
        <f t="shared" si="348"/>
        <v>0</v>
      </c>
      <c r="AO691" s="416">
        <f t="shared" si="349"/>
        <v>0</v>
      </c>
      <c r="AP691" s="476" t="str">
        <f t="shared" si="350"/>
        <v xml:space="preserve"> </v>
      </c>
      <c r="AQ691" s="419" t="str">
        <f t="shared" si="351"/>
        <v xml:space="preserve"> </v>
      </c>
      <c r="AR691" s="419" t="str">
        <f t="shared" si="352"/>
        <v xml:space="preserve"> </v>
      </c>
      <c r="AS691" s="419" t="str">
        <f t="shared" si="353"/>
        <v xml:space="preserve"> </v>
      </c>
      <c r="AT691" s="419" t="str">
        <f t="shared" si="354"/>
        <v xml:space="preserve"> </v>
      </c>
      <c r="AU691" s="419" t="str">
        <f t="shared" si="355"/>
        <v xml:space="preserve"> </v>
      </c>
      <c r="AV691" s="420" t="str">
        <f t="shared" si="356"/>
        <v xml:space="preserve"> </v>
      </c>
      <c r="AW691" s="447" t="str">
        <f t="shared" si="357"/>
        <v/>
      </c>
      <c r="AX691" s="422" t="str">
        <f t="shared" si="358"/>
        <v/>
      </c>
      <c r="AY691" s="448" t="str">
        <f t="shared" si="359"/>
        <v/>
      </c>
      <c r="AZ691" s="449" t="str">
        <f t="shared" si="360"/>
        <v/>
      </c>
      <c r="BA691" s="450" t="str">
        <f t="shared" si="361"/>
        <v/>
      </c>
      <c r="BB691" s="451" t="str">
        <f t="shared" si="362"/>
        <v/>
      </c>
      <c r="BC691" s="452" t="str">
        <f t="shared" si="363"/>
        <v/>
      </c>
      <c r="BD691" s="451" t="str">
        <f t="shared" si="364"/>
        <v/>
      </c>
      <c r="BE691" s="453" t="str">
        <f t="shared" si="365"/>
        <v/>
      </c>
      <c r="BF691" s="451" t="str">
        <f t="shared" si="366"/>
        <v/>
      </c>
      <c r="BG691" s="452" t="str">
        <f t="shared" si="367"/>
        <v/>
      </c>
      <c r="BH691" s="454" t="str">
        <f t="shared" si="368"/>
        <v/>
      </c>
      <c r="BI691" s="431"/>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row>
    <row r="692" spans="1:140" ht="18.75" x14ac:dyDescent="0.3">
      <c r="A692" s="477"/>
      <c r="B692" s="478"/>
      <c r="C692" s="469">
        <v>679</v>
      </c>
      <c r="D692" s="480"/>
      <c r="E692" s="500"/>
      <c r="F692" s="481"/>
      <c r="G692" s="462"/>
      <c r="H692" s="463"/>
      <c r="I692" s="501"/>
      <c r="J692" s="497"/>
      <c r="K692" s="465"/>
      <c r="L692" s="466"/>
      <c r="M692" s="439"/>
      <c r="N692" s="399" t="str">
        <f t="shared" si="337"/>
        <v/>
      </c>
      <c r="O692" s="484"/>
      <c r="P692" s="484"/>
      <c r="Q692" s="484"/>
      <c r="R692" s="484"/>
      <c r="S692" s="484"/>
      <c r="T692" s="466"/>
      <c r="U692" s="485"/>
      <c r="V692" s="494"/>
      <c r="W692" s="495"/>
      <c r="X692" s="496"/>
      <c r="Y692" s="404">
        <f t="shared" si="338"/>
        <v>0</v>
      </c>
      <c r="Z692" s="405">
        <f t="shared" si="339"/>
        <v>0</v>
      </c>
      <c r="AA692" s="486"/>
      <c r="AB692" s="442">
        <f t="shared" si="340"/>
        <v>0</v>
      </c>
      <c r="AC692" s="487"/>
      <c r="AD692" s="409" t="str">
        <f t="shared" si="341"/>
        <v/>
      </c>
      <c r="AE692" s="410">
        <f t="shared" si="342"/>
        <v>0</v>
      </c>
      <c r="AF692" s="507"/>
      <c r="AG692" s="505"/>
      <c r="AH692" s="489"/>
      <c r="AI692" s="413">
        <f t="shared" si="343"/>
        <v>0</v>
      </c>
      <c r="AJ692" s="414">
        <f t="shared" si="344"/>
        <v>0</v>
      </c>
      <c r="AK692" s="415">
        <f t="shared" si="345"/>
        <v>0</v>
      </c>
      <c r="AL692" s="416">
        <f t="shared" si="346"/>
        <v>0</v>
      </c>
      <c r="AM692" s="416">
        <f t="shared" si="347"/>
        <v>0</v>
      </c>
      <c r="AN692" s="416">
        <f t="shared" si="348"/>
        <v>0</v>
      </c>
      <c r="AO692" s="416">
        <f t="shared" si="349"/>
        <v>0</v>
      </c>
      <c r="AP692" s="476" t="str">
        <f t="shared" si="350"/>
        <v xml:space="preserve"> </v>
      </c>
      <c r="AQ692" s="419" t="str">
        <f t="shared" si="351"/>
        <v xml:space="preserve"> </v>
      </c>
      <c r="AR692" s="419" t="str">
        <f t="shared" si="352"/>
        <v xml:space="preserve"> </v>
      </c>
      <c r="AS692" s="419" t="str">
        <f t="shared" si="353"/>
        <v xml:space="preserve"> </v>
      </c>
      <c r="AT692" s="419" t="str">
        <f t="shared" si="354"/>
        <v xml:space="preserve"> </v>
      </c>
      <c r="AU692" s="419" t="str">
        <f t="shared" si="355"/>
        <v xml:space="preserve"> </v>
      </c>
      <c r="AV692" s="420" t="str">
        <f t="shared" si="356"/>
        <v xml:space="preserve"> </v>
      </c>
      <c r="AW692" s="447" t="str">
        <f t="shared" si="357"/>
        <v/>
      </c>
      <c r="AX692" s="422" t="str">
        <f t="shared" si="358"/>
        <v/>
      </c>
      <c r="AY692" s="448" t="str">
        <f t="shared" si="359"/>
        <v/>
      </c>
      <c r="AZ692" s="449" t="str">
        <f t="shared" si="360"/>
        <v/>
      </c>
      <c r="BA692" s="450" t="str">
        <f t="shared" si="361"/>
        <v/>
      </c>
      <c r="BB692" s="451" t="str">
        <f t="shared" si="362"/>
        <v/>
      </c>
      <c r="BC692" s="452" t="str">
        <f t="shared" si="363"/>
        <v/>
      </c>
      <c r="BD692" s="451" t="str">
        <f t="shared" si="364"/>
        <v/>
      </c>
      <c r="BE692" s="453" t="str">
        <f t="shared" si="365"/>
        <v/>
      </c>
      <c r="BF692" s="451" t="str">
        <f t="shared" si="366"/>
        <v/>
      </c>
      <c r="BG692" s="452" t="str">
        <f t="shared" si="367"/>
        <v/>
      </c>
      <c r="BH692" s="454" t="str">
        <f t="shared" si="368"/>
        <v/>
      </c>
      <c r="BI692" s="431"/>
      <c r="BJ692" s="36"/>
      <c r="BK692" s="36"/>
      <c r="BL692" s="36"/>
      <c r="BM692" s="36"/>
      <c r="BN692" s="36"/>
      <c r="BO692" s="36"/>
      <c r="BP692" s="36"/>
      <c r="BQ692" s="36"/>
      <c r="BR692" s="36"/>
      <c r="BS692" s="36"/>
      <c r="BT692" s="36"/>
      <c r="BU692" s="36"/>
      <c r="BV692" s="36"/>
      <c r="BW692" s="36"/>
      <c r="BX692" s="36"/>
      <c r="BY692" s="36"/>
      <c r="BZ692" s="36"/>
      <c r="CA692" s="36"/>
      <c r="CB692" s="36"/>
      <c r="CC692" s="36"/>
      <c r="CD692" s="36"/>
      <c r="CE692" s="36"/>
      <c r="CF692" s="36"/>
      <c r="CG692" s="36"/>
      <c r="CH692" s="36"/>
      <c r="CI692" s="36"/>
      <c r="CJ692" s="36"/>
      <c r="CK692" s="36"/>
      <c r="CL692" s="36"/>
      <c r="CM692" s="36"/>
      <c r="CN692" s="36"/>
      <c r="CO692" s="36"/>
      <c r="CP692" s="36"/>
      <c r="CQ692" s="36"/>
      <c r="CR692" s="36"/>
      <c r="CS692" s="36"/>
      <c r="CT692" s="36"/>
      <c r="CU692" s="36"/>
      <c r="CV692" s="36"/>
      <c r="CW692" s="36"/>
      <c r="CX692" s="36"/>
      <c r="CY692" s="36"/>
      <c r="CZ692" s="36"/>
      <c r="DA692" s="36"/>
      <c r="DB692" s="36"/>
      <c r="DC692" s="36"/>
      <c r="DD692" s="36"/>
      <c r="DE692" s="36"/>
      <c r="DF692" s="36"/>
      <c r="DG692" s="36"/>
      <c r="DH692" s="36"/>
      <c r="DI692" s="36"/>
      <c r="DJ692" s="36"/>
      <c r="DK692" s="36"/>
      <c r="DL692" s="36"/>
      <c r="DM692" s="36"/>
      <c r="DN692" s="36"/>
      <c r="DO692" s="36"/>
      <c r="DP692" s="36"/>
      <c r="DQ692" s="36"/>
      <c r="DR692" s="36"/>
      <c r="DS692" s="36"/>
      <c r="DT692" s="36"/>
      <c r="DU692" s="36"/>
      <c r="DV692" s="36"/>
      <c r="DW692" s="36"/>
      <c r="DX692" s="36"/>
      <c r="DY692" s="36"/>
      <c r="DZ692" s="36"/>
      <c r="EA692" s="36"/>
      <c r="EB692" s="36"/>
      <c r="EC692" s="36"/>
      <c r="ED692" s="36"/>
      <c r="EE692" s="36"/>
      <c r="EF692" s="36"/>
      <c r="EG692" s="36"/>
      <c r="EH692" s="36"/>
      <c r="EI692" s="36"/>
      <c r="EJ692" s="36"/>
    </row>
    <row r="693" spans="1:140" ht="18.75" x14ac:dyDescent="0.3">
      <c r="A693" s="477"/>
      <c r="B693" s="478"/>
      <c r="C693" s="479">
        <v>680</v>
      </c>
      <c r="D693" s="480"/>
      <c r="E693" s="500"/>
      <c r="F693" s="481"/>
      <c r="G693" s="462"/>
      <c r="H693" s="463"/>
      <c r="I693" s="501"/>
      <c r="J693" s="497"/>
      <c r="K693" s="465"/>
      <c r="L693" s="466"/>
      <c r="M693" s="439"/>
      <c r="N693" s="399" t="str">
        <f t="shared" si="337"/>
        <v/>
      </c>
      <c r="O693" s="484"/>
      <c r="P693" s="484"/>
      <c r="Q693" s="484"/>
      <c r="R693" s="484"/>
      <c r="S693" s="484"/>
      <c r="T693" s="466"/>
      <c r="U693" s="485"/>
      <c r="V693" s="494"/>
      <c r="W693" s="495"/>
      <c r="X693" s="496"/>
      <c r="Y693" s="404">
        <f t="shared" si="338"/>
        <v>0</v>
      </c>
      <c r="Z693" s="405">
        <f t="shared" si="339"/>
        <v>0</v>
      </c>
      <c r="AA693" s="486"/>
      <c r="AB693" s="442">
        <f t="shared" si="340"/>
        <v>0</v>
      </c>
      <c r="AC693" s="487"/>
      <c r="AD693" s="409" t="str">
        <f t="shared" si="341"/>
        <v/>
      </c>
      <c r="AE693" s="410">
        <f t="shared" si="342"/>
        <v>0</v>
      </c>
      <c r="AF693" s="507"/>
      <c r="AG693" s="505"/>
      <c r="AH693" s="489"/>
      <c r="AI693" s="413">
        <f t="shared" si="343"/>
        <v>0</v>
      </c>
      <c r="AJ693" s="414">
        <f t="shared" si="344"/>
        <v>0</v>
      </c>
      <c r="AK693" s="415">
        <f t="shared" si="345"/>
        <v>0</v>
      </c>
      <c r="AL693" s="416">
        <f t="shared" si="346"/>
        <v>0</v>
      </c>
      <c r="AM693" s="416">
        <f t="shared" si="347"/>
        <v>0</v>
      </c>
      <c r="AN693" s="416">
        <f t="shared" si="348"/>
        <v>0</v>
      </c>
      <c r="AO693" s="416">
        <f t="shared" si="349"/>
        <v>0</v>
      </c>
      <c r="AP693" s="476" t="str">
        <f t="shared" si="350"/>
        <v xml:space="preserve"> </v>
      </c>
      <c r="AQ693" s="419" t="str">
        <f t="shared" si="351"/>
        <v xml:space="preserve"> </v>
      </c>
      <c r="AR693" s="419" t="str">
        <f t="shared" si="352"/>
        <v xml:space="preserve"> </v>
      </c>
      <c r="AS693" s="419" t="str">
        <f t="shared" si="353"/>
        <v xml:space="preserve"> </v>
      </c>
      <c r="AT693" s="419" t="str">
        <f t="shared" si="354"/>
        <v xml:space="preserve"> </v>
      </c>
      <c r="AU693" s="419" t="str">
        <f t="shared" si="355"/>
        <v xml:space="preserve"> </v>
      </c>
      <c r="AV693" s="420" t="str">
        <f t="shared" si="356"/>
        <v xml:space="preserve"> </v>
      </c>
      <c r="AW693" s="447" t="str">
        <f t="shared" si="357"/>
        <v/>
      </c>
      <c r="AX693" s="422" t="str">
        <f t="shared" si="358"/>
        <v/>
      </c>
      <c r="AY693" s="448" t="str">
        <f t="shared" si="359"/>
        <v/>
      </c>
      <c r="AZ693" s="449" t="str">
        <f t="shared" si="360"/>
        <v/>
      </c>
      <c r="BA693" s="450" t="str">
        <f t="shared" si="361"/>
        <v/>
      </c>
      <c r="BB693" s="451" t="str">
        <f t="shared" si="362"/>
        <v/>
      </c>
      <c r="BC693" s="452" t="str">
        <f t="shared" si="363"/>
        <v/>
      </c>
      <c r="BD693" s="451" t="str">
        <f t="shared" si="364"/>
        <v/>
      </c>
      <c r="BE693" s="453" t="str">
        <f t="shared" si="365"/>
        <v/>
      </c>
      <c r="BF693" s="451" t="str">
        <f t="shared" si="366"/>
        <v/>
      </c>
      <c r="BG693" s="452" t="str">
        <f t="shared" si="367"/>
        <v/>
      </c>
      <c r="BH693" s="454" t="str">
        <f t="shared" si="368"/>
        <v/>
      </c>
      <c r="BI693" s="431"/>
      <c r="BJ693" s="36"/>
      <c r="BK693" s="36"/>
      <c r="BL693" s="36"/>
      <c r="BM693" s="36"/>
      <c r="BN693" s="36"/>
      <c r="BO693" s="36"/>
      <c r="BP693" s="36"/>
      <c r="BQ693" s="36"/>
      <c r="BR693" s="36"/>
      <c r="BS693" s="36"/>
      <c r="BT693" s="36"/>
      <c r="BU693" s="36"/>
      <c r="BV693" s="36"/>
      <c r="BW693" s="36"/>
      <c r="BX693" s="36"/>
      <c r="BY693" s="36"/>
      <c r="BZ693" s="36"/>
      <c r="CA693" s="36"/>
      <c r="CB693" s="36"/>
      <c r="CC693" s="36"/>
      <c r="CD693" s="36"/>
      <c r="CE693" s="36"/>
      <c r="CF693" s="36"/>
      <c r="CG693" s="36"/>
      <c r="CH693" s="36"/>
      <c r="CI693" s="36"/>
      <c r="CJ693" s="36"/>
      <c r="CK693" s="36"/>
      <c r="CL693" s="36"/>
      <c r="CM693" s="36"/>
      <c r="CN693" s="36"/>
      <c r="CO693" s="36"/>
      <c r="CP693" s="36"/>
      <c r="CQ693" s="36"/>
      <c r="CR693" s="36"/>
      <c r="CS693" s="36"/>
      <c r="CT693" s="36"/>
      <c r="CU693" s="36"/>
      <c r="CV693" s="36"/>
      <c r="CW693" s="36"/>
      <c r="CX693" s="36"/>
      <c r="CY693" s="36"/>
      <c r="CZ693" s="36"/>
      <c r="DA693" s="36"/>
      <c r="DB693" s="36"/>
      <c r="DC693" s="36"/>
      <c r="DD693" s="36"/>
      <c r="DE693" s="36"/>
      <c r="DF693" s="36"/>
      <c r="DG693" s="36"/>
      <c r="DH693" s="36"/>
      <c r="DI693" s="36"/>
      <c r="DJ693" s="36"/>
      <c r="DK693" s="36"/>
      <c r="DL693" s="36"/>
      <c r="DM693" s="36"/>
      <c r="DN693" s="36"/>
      <c r="DO693" s="36"/>
      <c r="DP693" s="36"/>
      <c r="DQ693" s="36"/>
      <c r="DR693" s="36"/>
      <c r="DS693" s="36"/>
      <c r="DT693" s="36"/>
      <c r="DU693" s="36"/>
      <c r="DV693" s="36"/>
      <c r="DW693" s="36"/>
      <c r="DX693" s="36"/>
      <c r="DY693" s="36"/>
      <c r="DZ693" s="36"/>
      <c r="EA693" s="36"/>
      <c r="EB693" s="36"/>
      <c r="EC693" s="36"/>
      <c r="ED693" s="36"/>
      <c r="EE693" s="36"/>
      <c r="EF693" s="36"/>
      <c r="EG693" s="36"/>
      <c r="EH693" s="36"/>
      <c r="EI693" s="36"/>
      <c r="EJ693" s="36"/>
    </row>
    <row r="694" spans="1:140" ht="18.75" x14ac:dyDescent="0.3">
      <c r="A694" s="477"/>
      <c r="B694" s="478"/>
      <c r="C694" s="469">
        <v>681</v>
      </c>
      <c r="D694" s="480"/>
      <c r="E694" s="500"/>
      <c r="F694" s="481"/>
      <c r="G694" s="462"/>
      <c r="H694" s="463"/>
      <c r="I694" s="501"/>
      <c r="J694" s="497"/>
      <c r="K694" s="465"/>
      <c r="L694" s="466"/>
      <c r="M694" s="439"/>
      <c r="N694" s="399" t="str">
        <f t="shared" si="337"/>
        <v/>
      </c>
      <c r="O694" s="484"/>
      <c r="P694" s="484"/>
      <c r="Q694" s="484"/>
      <c r="R694" s="484"/>
      <c r="S694" s="484"/>
      <c r="T694" s="466"/>
      <c r="U694" s="485"/>
      <c r="V694" s="494"/>
      <c r="W694" s="495"/>
      <c r="X694" s="496"/>
      <c r="Y694" s="404">
        <f t="shared" si="338"/>
        <v>0</v>
      </c>
      <c r="Z694" s="405">
        <f t="shared" si="339"/>
        <v>0</v>
      </c>
      <c r="AA694" s="486"/>
      <c r="AB694" s="442">
        <f t="shared" si="340"/>
        <v>0</v>
      </c>
      <c r="AC694" s="487"/>
      <c r="AD694" s="409" t="str">
        <f t="shared" si="341"/>
        <v/>
      </c>
      <c r="AE694" s="410">
        <f t="shared" si="342"/>
        <v>0</v>
      </c>
      <c r="AF694" s="507"/>
      <c r="AG694" s="505"/>
      <c r="AH694" s="489"/>
      <c r="AI694" s="413">
        <f t="shared" si="343"/>
        <v>0</v>
      </c>
      <c r="AJ694" s="414">
        <f t="shared" si="344"/>
        <v>0</v>
      </c>
      <c r="AK694" s="415">
        <f t="shared" si="345"/>
        <v>0</v>
      </c>
      <c r="AL694" s="416">
        <f t="shared" si="346"/>
        <v>0</v>
      </c>
      <c r="AM694" s="416">
        <f t="shared" si="347"/>
        <v>0</v>
      </c>
      <c r="AN694" s="416">
        <f t="shared" si="348"/>
        <v>0</v>
      </c>
      <c r="AO694" s="416">
        <f t="shared" si="349"/>
        <v>0</v>
      </c>
      <c r="AP694" s="476" t="str">
        <f t="shared" si="350"/>
        <v xml:space="preserve"> </v>
      </c>
      <c r="AQ694" s="419" t="str">
        <f t="shared" si="351"/>
        <v xml:space="preserve"> </v>
      </c>
      <c r="AR694" s="419" t="str">
        <f t="shared" si="352"/>
        <v xml:space="preserve"> </v>
      </c>
      <c r="AS694" s="419" t="str">
        <f t="shared" si="353"/>
        <v xml:space="preserve"> </v>
      </c>
      <c r="AT694" s="419" t="str">
        <f t="shared" si="354"/>
        <v xml:space="preserve"> </v>
      </c>
      <c r="AU694" s="419" t="str">
        <f t="shared" si="355"/>
        <v xml:space="preserve"> </v>
      </c>
      <c r="AV694" s="420" t="str">
        <f t="shared" si="356"/>
        <v xml:space="preserve"> </v>
      </c>
      <c r="AW694" s="447" t="str">
        <f t="shared" si="357"/>
        <v/>
      </c>
      <c r="AX694" s="422" t="str">
        <f t="shared" si="358"/>
        <v/>
      </c>
      <c r="AY694" s="448" t="str">
        <f t="shared" si="359"/>
        <v/>
      </c>
      <c r="AZ694" s="449" t="str">
        <f t="shared" si="360"/>
        <v/>
      </c>
      <c r="BA694" s="450" t="str">
        <f t="shared" si="361"/>
        <v/>
      </c>
      <c r="BB694" s="451" t="str">
        <f t="shared" si="362"/>
        <v/>
      </c>
      <c r="BC694" s="452" t="str">
        <f t="shared" si="363"/>
        <v/>
      </c>
      <c r="BD694" s="451" t="str">
        <f t="shared" si="364"/>
        <v/>
      </c>
      <c r="BE694" s="453" t="str">
        <f t="shared" si="365"/>
        <v/>
      </c>
      <c r="BF694" s="451" t="str">
        <f t="shared" si="366"/>
        <v/>
      </c>
      <c r="BG694" s="452" t="str">
        <f t="shared" si="367"/>
        <v/>
      </c>
      <c r="BH694" s="454" t="str">
        <f t="shared" si="368"/>
        <v/>
      </c>
      <c r="BI694" s="431"/>
      <c r="BJ694" s="36"/>
      <c r="BK694" s="36"/>
      <c r="BL694" s="36"/>
      <c r="BM694" s="36"/>
      <c r="BN694" s="36"/>
      <c r="BO694" s="36"/>
      <c r="BP694" s="36"/>
      <c r="BQ694" s="36"/>
      <c r="BR694" s="36"/>
      <c r="BS694" s="36"/>
      <c r="BT694" s="36"/>
      <c r="BU694" s="36"/>
      <c r="BV694" s="36"/>
      <c r="BW694" s="36"/>
      <c r="BX694" s="36"/>
      <c r="BY694" s="36"/>
      <c r="BZ694" s="36"/>
      <c r="CA694" s="36"/>
      <c r="CB694" s="36"/>
      <c r="CC694" s="36"/>
      <c r="CD694" s="36"/>
      <c r="CE694" s="36"/>
      <c r="CF694" s="36"/>
      <c r="CG694" s="36"/>
      <c r="CH694" s="36"/>
      <c r="CI694" s="36"/>
      <c r="CJ694" s="36"/>
      <c r="CK694" s="36"/>
      <c r="CL694" s="36"/>
      <c r="CM694" s="36"/>
      <c r="CN694" s="36"/>
      <c r="CO694" s="36"/>
      <c r="CP694" s="36"/>
      <c r="CQ694" s="36"/>
      <c r="CR694" s="36"/>
      <c r="CS694" s="36"/>
      <c r="CT694" s="36"/>
      <c r="CU694" s="36"/>
      <c r="CV694" s="36"/>
      <c r="CW694" s="36"/>
      <c r="CX694" s="36"/>
      <c r="CY694" s="36"/>
      <c r="CZ694" s="36"/>
      <c r="DA694" s="36"/>
      <c r="DB694" s="36"/>
      <c r="DC694" s="36"/>
      <c r="DD694" s="36"/>
      <c r="DE694" s="36"/>
      <c r="DF694" s="36"/>
      <c r="DG694" s="36"/>
      <c r="DH694" s="36"/>
      <c r="DI694" s="36"/>
      <c r="DJ694" s="36"/>
      <c r="DK694" s="36"/>
      <c r="DL694" s="36"/>
      <c r="DM694" s="36"/>
      <c r="DN694" s="36"/>
      <c r="DO694" s="36"/>
      <c r="DP694" s="36"/>
      <c r="DQ694" s="36"/>
      <c r="DR694" s="36"/>
      <c r="DS694" s="36"/>
      <c r="DT694" s="36"/>
      <c r="DU694" s="36"/>
      <c r="DV694" s="36"/>
      <c r="DW694" s="36"/>
      <c r="DX694" s="36"/>
      <c r="DY694" s="36"/>
      <c r="DZ694" s="36"/>
      <c r="EA694" s="36"/>
      <c r="EB694" s="36"/>
      <c r="EC694" s="36"/>
      <c r="ED694" s="36"/>
      <c r="EE694" s="36"/>
      <c r="EF694" s="36"/>
      <c r="EG694" s="36"/>
      <c r="EH694" s="36"/>
      <c r="EI694" s="36"/>
      <c r="EJ694" s="36"/>
    </row>
    <row r="695" spans="1:140" ht="18.75" x14ac:dyDescent="0.3">
      <c r="A695" s="477"/>
      <c r="B695" s="478"/>
      <c r="C695" s="479">
        <v>682</v>
      </c>
      <c r="D695" s="498"/>
      <c r="E695" s="515"/>
      <c r="F695" s="481"/>
      <c r="G695" s="462"/>
      <c r="H695" s="463"/>
      <c r="I695" s="501"/>
      <c r="J695" s="497"/>
      <c r="K695" s="465"/>
      <c r="L695" s="466"/>
      <c r="M695" s="439"/>
      <c r="N695" s="399" t="str">
        <f t="shared" si="337"/>
        <v/>
      </c>
      <c r="O695" s="484"/>
      <c r="P695" s="484"/>
      <c r="Q695" s="484"/>
      <c r="R695" s="484"/>
      <c r="S695" s="484"/>
      <c r="T695" s="466"/>
      <c r="U695" s="485"/>
      <c r="V695" s="494"/>
      <c r="W695" s="495"/>
      <c r="X695" s="496"/>
      <c r="Y695" s="404">
        <f t="shared" si="338"/>
        <v>0</v>
      </c>
      <c r="Z695" s="405">
        <f t="shared" si="339"/>
        <v>0</v>
      </c>
      <c r="AA695" s="486"/>
      <c r="AB695" s="442">
        <f t="shared" si="340"/>
        <v>0</v>
      </c>
      <c r="AC695" s="487"/>
      <c r="AD695" s="409" t="str">
        <f t="shared" si="341"/>
        <v/>
      </c>
      <c r="AE695" s="410">
        <f t="shared" si="342"/>
        <v>0</v>
      </c>
      <c r="AF695" s="507"/>
      <c r="AG695" s="505"/>
      <c r="AH695" s="489"/>
      <c r="AI695" s="413">
        <f t="shared" si="343"/>
        <v>0</v>
      </c>
      <c r="AJ695" s="414">
        <f t="shared" si="344"/>
        <v>0</v>
      </c>
      <c r="AK695" s="415">
        <f t="shared" si="345"/>
        <v>0</v>
      </c>
      <c r="AL695" s="416">
        <f t="shared" si="346"/>
        <v>0</v>
      </c>
      <c r="AM695" s="416">
        <f t="shared" si="347"/>
        <v>0</v>
      </c>
      <c r="AN695" s="416">
        <f t="shared" si="348"/>
        <v>0</v>
      </c>
      <c r="AO695" s="416">
        <f t="shared" si="349"/>
        <v>0</v>
      </c>
      <c r="AP695" s="476" t="str">
        <f t="shared" si="350"/>
        <v xml:space="preserve"> </v>
      </c>
      <c r="AQ695" s="419" t="str">
        <f t="shared" si="351"/>
        <v xml:space="preserve"> </v>
      </c>
      <c r="AR695" s="419" t="str">
        <f t="shared" si="352"/>
        <v xml:space="preserve"> </v>
      </c>
      <c r="AS695" s="419" t="str">
        <f t="shared" si="353"/>
        <v xml:space="preserve"> </v>
      </c>
      <c r="AT695" s="419" t="str">
        <f t="shared" si="354"/>
        <v xml:space="preserve"> </v>
      </c>
      <c r="AU695" s="419" t="str">
        <f t="shared" si="355"/>
        <v xml:space="preserve"> </v>
      </c>
      <c r="AV695" s="420" t="str">
        <f t="shared" si="356"/>
        <v xml:space="preserve"> </v>
      </c>
      <c r="AW695" s="447" t="str">
        <f t="shared" si="357"/>
        <v/>
      </c>
      <c r="AX695" s="422" t="str">
        <f t="shared" si="358"/>
        <v/>
      </c>
      <c r="AY695" s="448" t="str">
        <f t="shared" si="359"/>
        <v/>
      </c>
      <c r="AZ695" s="449" t="str">
        <f t="shared" si="360"/>
        <v/>
      </c>
      <c r="BA695" s="450" t="str">
        <f t="shared" si="361"/>
        <v/>
      </c>
      <c r="BB695" s="451" t="str">
        <f t="shared" si="362"/>
        <v/>
      </c>
      <c r="BC695" s="452" t="str">
        <f t="shared" si="363"/>
        <v/>
      </c>
      <c r="BD695" s="451" t="str">
        <f t="shared" si="364"/>
        <v/>
      </c>
      <c r="BE695" s="453" t="str">
        <f t="shared" si="365"/>
        <v/>
      </c>
      <c r="BF695" s="451" t="str">
        <f t="shared" si="366"/>
        <v/>
      </c>
      <c r="BG695" s="452" t="str">
        <f t="shared" si="367"/>
        <v/>
      </c>
      <c r="BH695" s="454" t="str">
        <f t="shared" si="368"/>
        <v/>
      </c>
      <c r="BI695" s="431"/>
      <c r="BJ695" s="36"/>
      <c r="BK695" s="36"/>
      <c r="BL695" s="36"/>
      <c r="BM695" s="36"/>
      <c r="BN695" s="36"/>
      <c r="BO695" s="36"/>
      <c r="BP695" s="36"/>
      <c r="BQ695" s="36"/>
      <c r="BR695" s="36"/>
      <c r="BS695" s="36"/>
      <c r="BT695" s="36"/>
      <c r="BU695" s="36"/>
      <c r="BV695" s="36"/>
      <c r="BW695" s="36"/>
      <c r="BX695" s="36"/>
      <c r="BY695" s="36"/>
      <c r="BZ695" s="36"/>
      <c r="CA695" s="36"/>
      <c r="CB695" s="36"/>
      <c r="CC695" s="36"/>
      <c r="CD695" s="36"/>
      <c r="CE695" s="36"/>
      <c r="CF695" s="36"/>
      <c r="CG695" s="36"/>
      <c r="CH695" s="36"/>
      <c r="CI695" s="36"/>
      <c r="CJ695" s="36"/>
      <c r="CK695" s="36"/>
      <c r="CL695" s="36"/>
      <c r="CM695" s="36"/>
      <c r="CN695" s="36"/>
      <c r="CO695" s="36"/>
      <c r="CP695" s="36"/>
      <c r="CQ695" s="36"/>
      <c r="CR695" s="36"/>
      <c r="CS695" s="36"/>
      <c r="CT695" s="36"/>
      <c r="CU695" s="36"/>
      <c r="CV695" s="36"/>
      <c r="CW695" s="36"/>
      <c r="CX695" s="36"/>
      <c r="CY695" s="36"/>
      <c r="CZ695" s="36"/>
      <c r="DA695" s="36"/>
      <c r="DB695" s="36"/>
      <c r="DC695" s="36"/>
      <c r="DD695" s="36"/>
      <c r="DE695" s="36"/>
      <c r="DF695" s="36"/>
      <c r="DG695" s="36"/>
      <c r="DH695" s="36"/>
      <c r="DI695" s="36"/>
      <c r="DJ695" s="36"/>
      <c r="DK695" s="36"/>
      <c r="DL695" s="36"/>
      <c r="DM695" s="36"/>
      <c r="DN695" s="36"/>
      <c r="DO695" s="36"/>
      <c r="DP695" s="36"/>
      <c r="DQ695" s="36"/>
      <c r="DR695" s="36"/>
      <c r="DS695" s="36"/>
      <c r="DT695" s="36"/>
      <c r="DU695" s="36"/>
      <c r="DV695" s="36"/>
      <c r="DW695" s="36"/>
      <c r="DX695" s="36"/>
      <c r="DY695" s="36"/>
      <c r="DZ695" s="36"/>
      <c r="EA695" s="36"/>
      <c r="EB695" s="36"/>
      <c r="EC695" s="36"/>
      <c r="ED695" s="36"/>
      <c r="EE695" s="36"/>
      <c r="EF695" s="36"/>
      <c r="EG695" s="36"/>
      <c r="EH695" s="36"/>
      <c r="EI695" s="36"/>
      <c r="EJ695" s="36"/>
    </row>
    <row r="696" spans="1:140" ht="18.75" x14ac:dyDescent="0.3">
      <c r="A696" s="477"/>
      <c r="B696" s="478"/>
      <c r="C696" s="479">
        <v>683</v>
      </c>
      <c r="D696" s="480"/>
      <c r="E696" s="500"/>
      <c r="F696" s="481"/>
      <c r="G696" s="462"/>
      <c r="H696" s="463"/>
      <c r="I696" s="501"/>
      <c r="J696" s="497"/>
      <c r="K696" s="465"/>
      <c r="L696" s="466"/>
      <c r="M696" s="439"/>
      <c r="N696" s="399" t="str">
        <f t="shared" si="337"/>
        <v/>
      </c>
      <c r="O696" s="484"/>
      <c r="P696" s="484"/>
      <c r="Q696" s="484"/>
      <c r="R696" s="484"/>
      <c r="S696" s="484"/>
      <c r="T696" s="466"/>
      <c r="U696" s="485"/>
      <c r="V696" s="494"/>
      <c r="W696" s="495"/>
      <c r="X696" s="496"/>
      <c r="Y696" s="404">
        <f t="shared" si="338"/>
        <v>0</v>
      </c>
      <c r="Z696" s="405">
        <f t="shared" si="339"/>
        <v>0</v>
      </c>
      <c r="AA696" s="486"/>
      <c r="AB696" s="442">
        <f t="shared" si="340"/>
        <v>0</v>
      </c>
      <c r="AC696" s="487"/>
      <c r="AD696" s="409" t="str">
        <f t="shared" si="341"/>
        <v/>
      </c>
      <c r="AE696" s="410">
        <f t="shared" si="342"/>
        <v>0</v>
      </c>
      <c r="AF696" s="507"/>
      <c r="AG696" s="505"/>
      <c r="AH696" s="489"/>
      <c r="AI696" s="413">
        <f t="shared" si="343"/>
        <v>0</v>
      </c>
      <c r="AJ696" s="414">
        <f t="shared" si="344"/>
        <v>0</v>
      </c>
      <c r="AK696" s="415">
        <f t="shared" si="345"/>
        <v>0</v>
      </c>
      <c r="AL696" s="416">
        <f t="shared" si="346"/>
        <v>0</v>
      </c>
      <c r="AM696" s="416">
        <f t="shared" si="347"/>
        <v>0</v>
      </c>
      <c r="AN696" s="416">
        <f t="shared" si="348"/>
        <v>0</v>
      </c>
      <c r="AO696" s="416">
        <f t="shared" si="349"/>
        <v>0</v>
      </c>
      <c r="AP696" s="476" t="str">
        <f t="shared" si="350"/>
        <v xml:space="preserve"> </v>
      </c>
      <c r="AQ696" s="419" t="str">
        <f t="shared" si="351"/>
        <v xml:space="preserve"> </v>
      </c>
      <c r="AR696" s="419" t="str">
        <f t="shared" si="352"/>
        <v xml:space="preserve"> </v>
      </c>
      <c r="AS696" s="419" t="str">
        <f t="shared" si="353"/>
        <v xml:space="preserve"> </v>
      </c>
      <c r="AT696" s="419" t="str">
        <f t="shared" si="354"/>
        <v xml:space="preserve"> </v>
      </c>
      <c r="AU696" s="419" t="str">
        <f t="shared" si="355"/>
        <v xml:space="preserve"> </v>
      </c>
      <c r="AV696" s="420" t="str">
        <f t="shared" si="356"/>
        <v xml:space="preserve"> </v>
      </c>
      <c r="AW696" s="447" t="str">
        <f t="shared" si="357"/>
        <v/>
      </c>
      <c r="AX696" s="422" t="str">
        <f t="shared" si="358"/>
        <v/>
      </c>
      <c r="AY696" s="448" t="str">
        <f t="shared" si="359"/>
        <v/>
      </c>
      <c r="AZ696" s="449" t="str">
        <f t="shared" si="360"/>
        <v/>
      </c>
      <c r="BA696" s="450" t="str">
        <f t="shared" si="361"/>
        <v/>
      </c>
      <c r="BB696" s="451" t="str">
        <f t="shared" si="362"/>
        <v/>
      </c>
      <c r="BC696" s="452" t="str">
        <f t="shared" si="363"/>
        <v/>
      </c>
      <c r="BD696" s="451" t="str">
        <f t="shared" si="364"/>
        <v/>
      </c>
      <c r="BE696" s="453" t="str">
        <f t="shared" si="365"/>
        <v/>
      </c>
      <c r="BF696" s="451" t="str">
        <f t="shared" si="366"/>
        <v/>
      </c>
      <c r="BG696" s="452" t="str">
        <f t="shared" si="367"/>
        <v/>
      </c>
      <c r="BH696" s="454" t="str">
        <f t="shared" si="368"/>
        <v/>
      </c>
      <c r="BI696" s="431"/>
      <c r="BJ696" s="36"/>
      <c r="BK696" s="36"/>
      <c r="BL696" s="36"/>
      <c r="BM696" s="36"/>
      <c r="BN696" s="36"/>
      <c r="BO696" s="36"/>
      <c r="BP696" s="36"/>
      <c r="BQ696" s="36"/>
      <c r="BR696" s="36"/>
      <c r="BS696" s="36"/>
      <c r="BT696" s="36"/>
      <c r="BU696" s="36"/>
      <c r="BV696" s="36"/>
      <c r="BW696" s="36"/>
      <c r="BX696" s="36"/>
      <c r="BY696" s="36"/>
      <c r="BZ696" s="36"/>
      <c r="CA696" s="36"/>
      <c r="CB696" s="36"/>
      <c r="CC696" s="36"/>
      <c r="CD696" s="36"/>
      <c r="CE696" s="36"/>
      <c r="CF696" s="36"/>
      <c r="CG696" s="36"/>
      <c r="CH696" s="36"/>
      <c r="CI696" s="36"/>
      <c r="CJ696" s="36"/>
      <c r="CK696" s="36"/>
      <c r="CL696" s="36"/>
      <c r="CM696" s="36"/>
      <c r="CN696" s="36"/>
      <c r="CO696" s="36"/>
      <c r="CP696" s="36"/>
      <c r="CQ696" s="36"/>
      <c r="CR696" s="36"/>
      <c r="CS696" s="36"/>
      <c r="CT696" s="36"/>
      <c r="CU696" s="36"/>
      <c r="CV696" s="36"/>
      <c r="CW696" s="36"/>
      <c r="CX696" s="36"/>
      <c r="CY696" s="36"/>
      <c r="CZ696" s="36"/>
      <c r="DA696" s="36"/>
      <c r="DB696" s="36"/>
      <c r="DC696" s="36"/>
      <c r="DD696" s="36"/>
      <c r="DE696" s="36"/>
      <c r="DF696" s="36"/>
      <c r="DG696" s="36"/>
      <c r="DH696" s="36"/>
      <c r="DI696" s="36"/>
      <c r="DJ696" s="36"/>
      <c r="DK696" s="36"/>
      <c r="DL696" s="36"/>
      <c r="DM696" s="36"/>
      <c r="DN696" s="36"/>
      <c r="DO696" s="36"/>
      <c r="DP696" s="36"/>
      <c r="DQ696" s="36"/>
      <c r="DR696" s="36"/>
      <c r="DS696" s="36"/>
      <c r="DT696" s="36"/>
      <c r="DU696" s="36"/>
      <c r="DV696" s="36"/>
      <c r="DW696" s="36"/>
      <c r="DX696" s="36"/>
      <c r="DY696" s="36"/>
      <c r="DZ696" s="36"/>
      <c r="EA696" s="36"/>
      <c r="EB696" s="36"/>
      <c r="EC696" s="36"/>
      <c r="ED696" s="36"/>
      <c r="EE696" s="36"/>
      <c r="EF696" s="36"/>
      <c r="EG696" s="36"/>
      <c r="EH696" s="36"/>
      <c r="EI696" s="36"/>
      <c r="EJ696" s="36"/>
    </row>
    <row r="697" spans="1:140" ht="18.75" x14ac:dyDescent="0.3">
      <c r="A697" s="477"/>
      <c r="B697" s="478"/>
      <c r="C697" s="469">
        <v>684</v>
      </c>
      <c r="D697" s="480"/>
      <c r="E697" s="500"/>
      <c r="F697" s="481"/>
      <c r="G697" s="462"/>
      <c r="H697" s="463"/>
      <c r="I697" s="501"/>
      <c r="J697" s="497"/>
      <c r="K697" s="465"/>
      <c r="L697" s="466"/>
      <c r="M697" s="439"/>
      <c r="N697" s="399" t="str">
        <f t="shared" si="337"/>
        <v/>
      </c>
      <c r="O697" s="484"/>
      <c r="P697" s="484"/>
      <c r="Q697" s="484"/>
      <c r="R697" s="484"/>
      <c r="S697" s="484"/>
      <c r="T697" s="466"/>
      <c r="U697" s="485"/>
      <c r="V697" s="494"/>
      <c r="W697" s="495"/>
      <c r="X697" s="496"/>
      <c r="Y697" s="404">
        <f t="shared" si="338"/>
        <v>0</v>
      </c>
      <c r="Z697" s="405">
        <f t="shared" si="339"/>
        <v>0</v>
      </c>
      <c r="AA697" s="486"/>
      <c r="AB697" s="442">
        <f t="shared" si="340"/>
        <v>0</v>
      </c>
      <c r="AC697" s="487"/>
      <c r="AD697" s="409" t="str">
        <f t="shared" si="341"/>
        <v/>
      </c>
      <c r="AE697" s="410">
        <f t="shared" si="342"/>
        <v>0</v>
      </c>
      <c r="AF697" s="507"/>
      <c r="AG697" s="505"/>
      <c r="AH697" s="489"/>
      <c r="AI697" s="413">
        <f t="shared" si="343"/>
        <v>0</v>
      </c>
      <c r="AJ697" s="414">
        <f t="shared" si="344"/>
        <v>0</v>
      </c>
      <c r="AK697" s="415">
        <f t="shared" si="345"/>
        <v>0</v>
      </c>
      <c r="AL697" s="416">
        <f t="shared" si="346"/>
        <v>0</v>
      </c>
      <c r="AM697" s="416">
        <f t="shared" si="347"/>
        <v>0</v>
      </c>
      <c r="AN697" s="416">
        <f t="shared" si="348"/>
        <v>0</v>
      </c>
      <c r="AO697" s="416">
        <f t="shared" si="349"/>
        <v>0</v>
      </c>
      <c r="AP697" s="476" t="str">
        <f t="shared" si="350"/>
        <v xml:space="preserve"> </v>
      </c>
      <c r="AQ697" s="419" t="str">
        <f t="shared" si="351"/>
        <v xml:space="preserve"> </v>
      </c>
      <c r="AR697" s="419" t="str">
        <f t="shared" si="352"/>
        <v xml:space="preserve"> </v>
      </c>
      <c r="AS697" s="419" t="str">
        <f t="shared" si="353"/>
        <v xml:space="preserve"> </v>
      </c>
      <c r="AT697" s="419" t="str">
        <f t="shared" si="354"/>
        <v xml:space="preserve"> </v>
      </c>
      <c r="AU697" s="419" t="str">
        <f t="shared" si="355"/>
        <v xml:space="preserve"> </v>
      </c>
      <c r="AV697" s="420" t="str">
        <f t="shared" si="356"/>
        <v xml:space="preserve"> </v>
      </c>
      <c r="AW697" s="447" t="str">
        <f t="shared" si="357"/>
        <v/>
      </c>
      <c r="AX697" s="422" t="str">
        <f t="shared" si="358"/>
        <v/>
      </c>
      <c r="AY697" s="448" t="str">
        <f t="shared" si="359"/>
        <v/>
      </c>
      <c r="AZ697" s="449" t="str">
        <f t="shared" si="360"/>
        <v/>
      </c>
      <c r="BA697" s="450" t="str">
        <f t="shared" si="361"/>
        <v/>
      </c>
      <c r="BB697" s="451" t="str">
        <f t="shared" si="362"/>
        <v/>
      </c>
      <c r="BC697" s="452" t="str">
        <f t="shared" si="363"/>
        <v/>
      </c>
      <c r="BD697" s="451" t="str">
        <f t="shared" si="364"/>
        <v/>
      </c>
      <c r="BE697" s="453" t="str">
        <f t="shared" si="365"/>
        <v/>
      </c>
      <c r="BF697" s="451" t="str">
        <f t="shared" si="366"/>
        <v/>
      </c>
      <c r="BG697" s="452" t="str">
        <f t="shared" si="367"/>
        <v/>
      </c>
      <c r="BH697" s="454" t="str">
        <f t="shared" si="368"/>
        <v/>
      </c>
      <c r="BI697" s="431"/>
      <c r="BJ697" s="36"/>
      <c r="BK697" s="36"/>
      <c r="BL697" s="36"/>
      <c r="BM697" s="36"/>
      <c r="BN697" s="36"/>
      <c r="BO697" s="36"/>
      <c r="BP697" s="36"/>
      <c r="BQ697" s="36"/>
      <c r="BR697" s="36"/>
      <c r="BS697" s="36"/>
      <c r="BT697" s="36"/>
      <c r="BU697" s="36"/>
      <c r="BV697" s="36"/>
      <c r="BW697" s="36"/>
      <c r="BX697" s="36"/>
      <c r="BY697" s="36"/>
      <c r="BZ697" s="36"/>
      <c r="CA697" s="36"/>
      <c r="CB697" s="36"/>
      <c r="CC697" s="36"/>
      <c r="CD697" s="36"/>
      <c r="CE697" s="36"/>
      <c r="CF697" s="36"/>
      <c r="CG697" s="36"/>
      <c r="CH697" s="36"/>
      <c r="CI697" s="36"/>
      <c r="CJ697" s="36"/>
      <c r="CK697" s="36"/>
      <c r="CL697" s="36"/>
      <c r="CM697" s="36"/>
      <c r="CN697" s="36"/>
      <c r="CO697" s="36"/>
      <c r="CP697" s="36"/>
      <c r="CQ697" s="36"/>
      <c r="CR697" s="36"/>
      <c r="CS697" s="36"/>
      <c r="CT697" s="36"/>
      <c r="CU697" s="36"/>
      <c r="CV697" s="36"/>
      <c r="CW697" s="36"/>
      <c r="CX697" s="36"/>
      <c r="CY697" s="36"/>
      <c r="CZ697" s="36"/>
      <c r="DA697" s="36"/>
      <c r="DB697" s="36"/>
      <c r="DC697" s="36"/>
      <c r="DD697" s="36"/>
      <c r="DE697" s="36"/>
      <c r="DF697" s="36"/>
      <c r="DG697" s="36"/>
      <c r="DH697" s="36"/>
      <c r="DI697" s="36"/>
      <c r="DJ697" s="36"/>
      <c r="DK697" s="36"/>
      <c r="DL697" s="36"/>
      <c r="DM697" s="36"/>
      <c r="DN697" s="36"/>
      <c r="DO697" s="36"/>
      <c r="DP697" s="36"/>
      <c r="DQ697" s="36"/>
      <c r="DR697" s="36"/>
      <c r="DS697" s="36"/>
      <c r="DT697" s="36"/>
      <c r="DU697" s="36"/>
      <c r="DV697" s="36"/>
      <c r="DW697" s="36"/>
      <c r="DX697" s="36"/>
      <c r="DY697" s="36"/>
      <c r="DZ697" s="36"/>
      <c r="EA697" s="36"/>
      <c r="EB697" s="36"/>
      <c r="EC697" s="36"/>
      <c r="ED697" s="36"/>
      <c r="EE697" s="36"/>
      <c r="EF697" s="36"/>
      <c r="EG697" s="36"/>
      <c r="EH697" s="36"/>
      <c r="EI697" s="36"/>
      <c r="EJ697" s="36"/>
    </row>
    <row r="698" spans="1:140" ht="18.75" x14ac:dyDescent="0.3">
      <c r="A698" s="477"/>
      <c r="B698" s="478"/>
      <c r="C698" s="479">
        <v>685</v>
      </c>
      <c r="D698" s="480"/>
      <c r="E698" s="500"/>
      <c r="F698" s="481"/>
      <c r="G698" s="462"/>
      <c r="H698" s="463"/>
      <c r="I698" s="501"/>
      <c r="J698" s="497"/>
      <c r="K698" s="465"/>
      <c r="L698" s="466"/>
      <c r="M698" s="439"/>
      <c r="N698" s="399" t="str">
        <f t="shared" si="337"/>
        <v/>
      </c>
      <c r="O698" s="484"/>
      <c r="P698" s="484"/>
      <c r="Q698" s="484"/>
      <c r="R698" s="484"/>
      <c r="S698" s="484"/>
      <c r="T698" s="466"/>
      <c r="U698" s="485"/>
      <c r="V698" s="494"/>
      <c r="W698" s="495"/>
      <c r="X698" s="496"/>
      <c r="Y698" s="404">
        <f t="shared" si="338"/>
        <v>0</v>
      </c>
      <c r="Z698" s="405">
        <f t="shared" si="339"/>
        <v>0</v>
      </c>
      <c r="AA698" s="486"/>
      <c r="AB698" s="442">
        <f t="shared" si="340"/>
        <v>0</v>
      </c>
      <c r="AC698" s="487"/>
      <c r="AD698" s="409" t="str">
        <f t="shared" si="341"/>
        <v/>
      </c>
      <c r="AE698" s="410">
        <f t="shared" si="342"/>
        <v>0</v>
      </c>
      <c r="AF698" s="507"/>
      <c r="AG698" s="505"/>
      <c r="AH698" s="489"/>
      <c r="AI698" s="413">
        <f t="shared" si="343"/>
        <v>0</v>
      </c>
      <c r="AJ698" s="414">
        <f t="shared" si="344"/>
        <v>0</v>
      </c>
      <c r="AK698" s="415">
        <f t="shared" si="345"/>
        <v>0</v>
      </c>
      <c r="AL698" s="416">
        <f t="shared" si="346"/>
        <v>0</v>
      </c>
      <c r="AM698" s="416">
        <f t="shared" si="347"/>
        <v>0</v>
      </c>
      <c r="AN698" s="416">
        <f t="shared" si="348"/>
        <v>0</v>
      </c>
      <c r="AO698" s="416">
        <f t="shared" si="349"/>
        <v>0</v>
      </c>
      <c r="AP698" s="476" t="str">
        <f t="shared" si="350"/>
        <v xml:space="preserve"> </v>
      </c>
      <c r="AQ698" s="419" t="str">
        <f t="shared" si="351"/>
        <v xml:space="preserve"> </v>
      </c>
      <c r="AR698" s="419" t="str">
        <f t="shared" si="352"/>
        <v xml:space="preserve"> </v>
      </c>
      <c r="AS698" s="419" t="str">
        <f t="shared" si="353"/>
        <v xml:space="preserve"> </v>
      </c>
      <c r="AT698" s="419" t="str">
        <f t="shared" si="354"/>
        <v xml:space="preserve"> </v>
      </c>
      <c r="AU698" s="419" t="str">
        <f t="shared" si="355"/>
        <v xml:space="preserve"> </v>
      </c>
      <c r="AV698" s="420" t="str">
        <f t="shared" si="356"/>
        <v xml:space="preserve"> </v>
      </c>
      <c r="AW698" s="447" t="str">
        <f t="shared" si="357"/>
        <v/>
      </c>
      <c r="AX698" s="422" t="str">
        <f t="shared" si="358"/>
        <v/>
      </c>
      <c r="AY698" s="448" t="str">
        <f t="shared" si="359"/>
        <v/>
      </c>
      <c r="AZ698" s="449" t="str">
        <f t="shared" si="360"/>
        <v/>
      </c>
      <c r="BA698" s="450" t="str">
        <f t="shared" si="361"/>
        <v/>
      </c>
      <c r="BB698" s="451" t="str">
        <f t="shared" si="362"/>
        <v/>
      </c>
      <c r="BC698" s="452" t="str">
        <f t="shared" si="363"/>
        <v/>
      </c>
      <c r="BD698" s="451" t="str">
        <f t="shared" si="364"/>
        <v/>
      </c>
      <c r="BE698" s="453" t="str">
        <f t="shared" si="365"/>
        <v/>
      </c>
      <c r="BF698" s="451" t="str">
        <f t="shared" si="366"/>
        <v/>
      </c>
      <c r="BG698" s="452" t="str">
        <f t="shared" si="367"/>
        <v/>
      </c>
      <c r="BH698" s="454" t="str">
        <f t="shared" si="368"/>
        <v/>
      </c>
      <c r="BI698" s="431"/>
      <c r="BJ698" s="36"/>
      <c r="BK698" s="36"/>
      <c r="BL698" s="36"/>
      <c r="BM698" s="36"/>
      <c r="BN698" s="36"/>
      <c r="BO698" s="36"/>
      <c r="BP698" s="36"/>
      <c r="BQ698" s="36"/>
      <c r="BR698" s="36"/>
      <c r="BS698" s="36"/>
      <c r="BT698" s="36"/>
      <c r="BU698" s="36"/>
      <c r="BV698" s="36"/>
      <c r="BW698" s="36"/>
      <c r="BX698" s="36"/>
      <c r="BY698" s="36"/>
      <c r="BZ698" s="36"/>
      <c r="CA698" s="36"/>
      <c r="CB698" s="36"/>
      <c r="CC698" s="36"/>
      <c r="CD698" s="36"/>
      <c r="CE698" s="36"/>
      <c r="CF698" s="36"/>
      <c r="CG698" s="36"/>
      <c r="CH698" s="36"/>
      <c r="CI698" s="36"/>
      <c r="CJ698" s="36"/>
      <c r="CK698" s="36"/>
      <c r="CL698" s="36"/>
      <c r="CM698" s="36"/>
      <c r="CN698" s="36"/>
      <c r="CO698" s="36"/>
      <c r="CP698" s="36"/>
      <c r="CQ698" s="36"/>
      <c r="CR698" s="36"/>
      <c r="CS698" s="36"/>
      <c r="CT698" s="36"/>
      <c r="CU698" s="36"/>
      <c r="CV698" s="36"/>
      <c r="CW698" s="36"/>
      <c r="CX698" s="36"/>
      <c r="CY698" s="36"/>
      <c r="CZ698" s="36"/>
      <c r="DA698" s="36"/>
      <c r="DB698" s="36"/>
      <c r="DC698" s="36"/>
      <c r="DD698" s="36"/>
      <c r="DE698" s="36"/>
      <c r="DF698" s="36"/>
      <c r="DG698" s="36"/>
      <c r="DH698" s="36"/>
      <c r="DI698" s="36"/>
      <c r="DJ698" s="36"/>
      <c r="DK698" s="36"/>
      <c r="DL698" s="36"/>
      <c r="DM698" s="36"/>
      <c r="DN698" s="36"/>
      <c r="DO698" s="36"/>
      <c r="DP698" s="36"/>
      <c r="DQ698" s="36"/>
      <c r="DR698" s="36"/>
      <c r="DS698" s="36"/>
      <c r="DT698" s="36"/>
      <c r="DU698" s="36"/>
      <c r="DV698" s="36"/>
      <c r="DW698" s="36"/>
      <c r="DX698" s="36"/>
      <c r="DY698" s="36"/>
      <c r="DZ698" s="36"/>
      <c r="EA698" s="36"/>
      <c r="EB698" s="36"/>
      <c r="EC698" s="36"/>
      <c r="ED698" s="36"/>
      <c r="EE698" s="36"/>
      <c r="EF698" s="36"/>
      <c r="EG698" s="36"/>
      <c r="EH698" s="36"/>
      <c r="EI698" s="36"/>
      <c r="EJ698" s="36"/>
    </row>
    <row r="699" spans="1:140" ht="18.75" x14ac:dyDescent="0.3">
      <c r="A699" s="477"/>
      <c r="B699" s="478"/>
      <c r="C699" s="469">
        <v>686</v>
      </c>
      <c r="D699" s="498"/>
      <c r="E699" s="515"/>
      <c r="F699" s="481"/>
      <c r="G699" s="462"/>
      <c r="H699" s="463"/>
      <c r="I699" s="501"/>
      <c r="J699" s="497"/>
      <c r="K699" s="465"/>
      <c r="L699" s="466"/>
      <c r="M699" s="439"/>
      <c r="N699" s="399" t="str">
        <f t="shared" si="337"/>
        <v/>
      </c>
      <c r="O699" s="484"/>
      <c r="P699" s="484"/>
      <c r="Q699" s="484"/>
      <c r="R699" s="484"/>
      <c r="S699" s="484"/>
      <c r="T699" s="466"/>
      <c r="U699" s="485"/>
      <c r="V699" s="494"/>
      <c r="W699" s="495"/>
      <c r="X699" s="496"/>
      <c r="Y699" s="404">
        <f t="shared" si="338"/>
        <v>0</v>
      </c>
      <c r="Z699" s="405">
        <f t="shared" si="339"/>
        <v>0</v>
      </c>
      <c r="AA699" s="486"/>
      <c r="AB699" s="442">
        <f t="shared" si="340"/>
        <v>0</v>
      </c>
      <c r="AC699" s="487"/>
      <c r="AD699" s="409" t="str">
        <f t="shared" si="341"/>
        <v/>
      </c>
      <c r="AE699" s="410">
        <f t="shared" si="342"/>
        <v>0</v>
      </c>
      <c r="AF699" s="507"/>
      <c r="AG699" s="505"/>
      <c r="AH699" s="489"/>
      <c r="AI699" s="413">
        <f t="shared" si="343"/>
        <v>0</v>
      </c>
      <c r="AJ699" s="414">
        <f t="shared" si="344"/>
        <v>0</v>
      </c>
      <c r="AK699" s="415">
        <f t="shared" si="345"/>
        <v>0</v>
      </c>
      <c r="AL699" s="416">
        <f t="shared" si="346"/>
        <v>0</v>
      </c>
      <c r="AM699" s="416">
        <f t="shared" si="347"/>
        <v>0</v>
      </c>
      <c r="AN699" s="416">
        <f t="shared" si="348"/>
        <v>0</v>
      </c>
      <c r="AO699" s="416">
        <f t="shared" si="349"/>
        <v>0</v>
      </c>
      <c r="AP699" s="476" t="str">
        <f t="shared" si="350"/>
        <v xml:space="preserve"> </v>
      </c>
      <c r="AQ699" s="419" t="str">
        <f t="shared" si="351"/>
        <v xml:space="preserve"> </v>
      </c>
      <c r="AR699" s="419" t="str">
        <f t="shared" si="352"/>
        <v xml:space="preserve"> </v>
      </c>
      <c r="AS699" s="419" t="str">
        <f t="shared" si="353"/>
        <v xml:space="preserve"> </v>
      </c>
      <c r="AT699" s="419" t="str">
        <f t="shared" si="354"/>
        <v xml:space="preserve"> </v>
      </c>
      <c r="AU699" s="419" t="str">
        <f t="shared" si="355"/>
        <v xml:space="preserve"> </v>
      </c>
      <c r="AV699" s="420" t="str">
        <f t="shared" si="356"/>
        <v xml:space="preserve"> </v>
      </c>
      <c r="AW699" s="447" t="str">
        <f t="shared" si="357"/>
        <v/>
      </c>
      <c r="AX699" s="422" t="str">
        <f t="shared" si="358"/>
        <v/>
      </c>
      <c r="AY699" s="448" t="str">
        <f t="shared" si="359"/>
        <v/>
      </c>
      <c r="AZ699" s="449" t="str">
        <f t="shared" si="360"/>
        <v/>
      </c>
      <c r="BA699" s="450" t="str">
        <f t="shared" si="361"/>
        <v/>
      </c>
      <c r="BB699" s="451" t="str">
        <f t="shared" si="362"/>
        <v/>
      </c>
      <c r="BC699" s="452" t="str">
        <f t="shared" si="363"/>
        <v/>
      </c>
      <c r="BD699" s="451" t="str">
        <f t="shared" si="364"/>
        <v/>
      </c>
      <c r="BE699" s="453" t="str">
        <f t="shared" si="365"/>
        <v/>
      </c>
      <c r="BF699" s="451" t="str">
        <f t="shared" si="366"/>
        <v/>
      </c>
      <c r="BG699" s="452" t="str">
        <f t="shared" si="367"/>
        <v/>
      </c>
      <c r="BH699" s="454" t="str">
        <f t="shared" si="368"/>
        <v/>
      </c>
      <c r="BI699" s="431"/>
      <c r="BJ699" s="36"/>
      <c r="BK699" s="36"/>
      <c r="BL699" s="36"/>
      <c r="BM699" s="36"/>
      <c r="BN699" s="36"/>
      <c r="BO699" s="36"/>
      <c r="BP699" s="36"/>
      <c r="BQ699" s="36"/>
      <c r="BR699" s="36"/>
      <c r="BS699" s="36"/>
      <c r="BT699" s="36"/>
      <c r="BU699" s="36"/>
      <c r="BV699" s="36"/>
      <c r="BW699" s="36"/>
      <c r="BX699" s="36"/>
      <c r="BY699" s="36"/>
      <c r="BZ699" s="36"/>
      <c r="CA699" s="36"/>
      <c r="CB699" s="36"/>
      <c r="CC699" s="36"/>
      <c r="CD699" s="36"/>
      <c r="CE699" s="36"/>
      <c r="CF699" s="36"/>
      <c r="CG699" s="36"/>
      <c r="CH699" s="36"/>
      <c r="CI699" s="36"/>
      <c r="CJ699" s="36"/>
      <c r="CK699" s="36"/>
      <c r="CL699" s="36"/>
      <c r="CM699" s="36"/>
      <c r="CN699" s="36"/>
      <c r="CO699" s="36"/>
      <c r="CP699" s="36"/>
      <c r="CQ699" s="36"/>
      <c r="CR699" s="36"/>
      <c r="CS699" s="36"/>
      <c r="CT699" s="36"/>
      <c r="CU699" s="36"/>
      <c r="CV699" s="36"/>
      <c r="CW699" s="36"/>
      <c r="CX699" s="36"/>
      <c r="CY699" s="36"/>
      <c r="CZ699" s="36"/>
      <c r="DA699" s="36"/>
      <c r="DB699" s="36"/>
      <c r="DC699" s="36"/>
      <c r="DD699" s="36"/>
      <c r="DE699" s="36"/>
      <c r="DF699" s="36"/>
      <c r="DG699" s="36"/>
      <c r="DH699" s="36"/>
      <c r="DI699" s="36"/>
      <c r="DJ699" s="36"/>
      <c r="DK699" s="36"/>
      <c r="DL699" s="36"/>
      <c r="DM699" s="36"/>
      <c r="DN699" s="36"/>
      <c r="DO699" s="36"/>
      <c r="DP699" s="36"/>
      <c r="DQ699" s="36"/>
      <c r="DR699" s="36"/>
      <c r="DS699" s="36"/>
      <c r="DT699" s="36"/>
      <c r="DU699" s="36"/>
      <c r="DV699" s="36"/>
      <c r="DW699" s="36"/>
      <c r="DX699" s="36"/>
      <c r="DY699" s="36"/>
      <c r="DZ699" s="36"/>
      <c r="EA699" s="36"/>
      <c r="EB699" s="36"/>
      <c r="EC699" s="36"/>
      <c r="ED699" s="36"/>
      <c r="EE699" s="36"/>
      <c r="EF699" s="36"/>
      <c r="EG699" s="36"/>
      <c r="EH699" s="36"/>
      <c r="EI699" s="36"/>
      <c r="EJ699" s="36"/>
    </row>
    <row r="700" spans="1:140" ht="18.75" x14ac:dyDescent="0.3">
      <c r="A700" s="477"/>
      <c r="B700" s="478"/>
      <c r="C700" s="479">
        <v>687</v>
      </c>
      <c r="D700" s="480"/>
      <c r="E700" s="500"/>
      <c r="F700" s="481"/>
      <c r="G700" s="462"/>
      <c r="H700" s="510"/>
      <c r="I700" s="511"/>
      <c r="J700" s="512"/>
      <c r="K700" s="513"/>
      <c r="L700" s="514"/>
      <c r="M700" s="439"/>
      <c r="N700" s="399" t="str">
        <f t="shared" si="337"/>
        <v/>
      </c>
      <c r="O700" s="484"/>
      <c r="P700" s="484"/>
      <c r="Q700" s="484"/>
      <c r="R700" s="484"/>
      <c r="S700" s="484"/>
      <c r="T700" s="466"/>
      <c r="U700" s="485"/>
      <c r="V700" s="494"/>
      <c r="W700" s="495"/>
      <c r="X700" s="496"/>
      <c r="Y700" s="404">
        <f t="shared" si="338"/>
        <v>0</v>
      </c>
      <c r="Z700" s="405">
        <f t="shared" si="339"/>
        <v>0</v>
      </c>
      <c r="AA700" s="486"/>
      <c r="AB700" s="442">
        <f t="shared" si="340"/>
        <v>0</v>
      </c>
      <c r="AC700" s="487"/>
      <c r="AD700" s="409" t="str">
        <f t="shared" si="341"/>
        <v/>
      </c>
      <c r="AE700" s="410">
        <f t="shared" si="342"/>
        <v>0</v>
      </c>
      <c r="AF700" s="507"/>
      <c r="AG700" s="505"/>
      <c r="AH700" s="489"/>
      <c r="AI700" s="413">
        <f t="shared" si="343"/>
        <v>0</v>
      </c>
      <c r="AJ700" s="414">
        <f t="shared" si="344"/>
        <v>0</v>
      </c>
      <c r="AK700" s="415">
        <f t="shared" si="345"/>
        <v>0</v>
      </c>
      <c r="AL700" s="416">
        <f t="shared" si="346"/>
        <v>0</v>
      </c>
      <c r="AM700" s="416">
        <f t="shared" si="347"/>
        <v>0</v>
      </c>
      <c r="AN700" s="416">
        <f t="shared" si="348"/>
        <v>0</v>
      </c>
      <c r="AO700" s="416">
        <f t="shared" si="349"/>
        <v>0</v>
      </c>
      <c r="AP700" s="476" t="str">
        <f t="shared" si="350"/>
        <v xml:space="preserve"> </v>
      </c>
      <c r="AQ700" s="419" t="str">
        <f t="shared" si="351"/>
        <v xml:space="preserve"> </v>
      </c>
      <c r="AR700" s="419" t="str">
        <f t="shared" si="352"/>
        <v xml:space="preserve"> </v>
      </c>
      <c r="AS700" s="419" t="str">
        <f t="shared" si="353"/>
        <v xml:space="preserve"> </v>
      </c>
      <c r="AT700" s="419" t="str">
        <f t="shared" si="354"/>
        <v xml:space="preserve"> </v>
      </c>
      <c r="AU700" s="419" t="str">
        <f t="shared" si="355"/>
        <v xml:space="preserve"> </v>
      </c>
      <c r="AV700" s="420" t="str">
        <f t="shared" si="356"/>
        <v xml:space="preserve"> </v>
      </c>
      <c r="AW700" s="447" t="str">
        <f t="shared" si="357"/>
        <v/>
      </c>
      <c r="AX700" s="422" t="str">
        <f t="shared" si="358"/>
        <v/>
      </c>
      <c r="AY700" s="448" t="str">
        <f t="shared" si="359"/>
        <v/>
      </c>
      <c r="AZ700" s="449" t="str">
        <f t="shared" si="360"/>
        <v/>
      </c>
      <c r="BA700" s="450" t="str">
        <f t="shared" si="361"/>
        <v/>
      </c>
      <c r="BB700" s="451" t="str">
        <f t="shared" si="362"/>
        <v/>
      </c>
      <c r="BC700" s="452" t="str">
        <f t="shared" si="363"/>
        <v/>
      </c>
      <c r="BD700" s="451" t="str">
        <f t="shared" si="364"/>
        <v/>
      </c>
      <c r="BE700" s="453" t="str">
        <f t="shared" si="365"/>
        <v/>
      </c>
      <c r="BF700" s="451" t="str">
        <f t="shared" si="366"/>
        <v/>
      </c>
      <c r="BG700" s="452" t="str">
        <f t="shared" si="367"/>
        <v/>
      </c>
      <c r="BH700" s="454" t="str">
        <f t="shared" si="368"/>
        <v/>
      </c>
      <c r="BI700" s="431"/>
      <c r="BJ700" s="36"/>
      <c r="BK700" s="36"/>
      <c r="BL700" s="36"/>
      <c r="BM700" s="36"/>
      <c r="BN700" s="36"/>
      <c r="BO700" s="36"/>
      <c r="BP700" s="36"/>
      <c r="BQ700" s="36"/>
      <c r="BR700" s="36"/>
      <c r="BS700" s="36"/>
      <c r="BT700" s="36"/>
      <c r="BU700" s="36"/>
      <c r="BV700" s="36"/>
      <c r="BW700" s="36"/>
      <c r="BX700" s="36"/>
      <c r="BY700" s="36"/>
      <c r="BZ700" s="36"/>
      <c r="CA700" s="36"/>
      <c r="CB700" s="36"/>
      <c r="CC700" s="36"/>
      <c r="CD700" s="36"/>
      <c r="CE700" s="36"/>
      <c r="CF700" s="36"/>
      <c r="CG700" s="36"/>
      <c r="CH700" s="36"/>
      <c r="CI700" s="36"/>
      <c r="CJ700" s="36"/>
      <c r="CK700" s="36"/>
      <c r="CL700" s="36"/>
      <c r="CM700" s="36"/>
      <c r="CN700" s="36"/>
      <c r="CO700" s="36"/>
      <c r="CP700" s="36"/>
      <c r="CQ700" s="36"/>
      <c r="CR700" s="36"/>
      <c r="CS700" s="36"/>
      <c r="CT700" s="36"/>
      <c r="CU700" s="36"/>
      <c r="CV700" s="36"/>
      <c r="CW700" s="36"/>
      <c r="CX700" s="36"/>
      <c r="CY700" s="36"/>
      <c r="CZ700" s="36"/>
      <c r="DA700" s="36"/>
      <c r="DB700" s="36"/>
      <c r="DC700" s="36"/>
      <c r="DD700" s="36"/>
      <c r="DE700" s="36"/>
      <c r="DF700" s="36"/>
      <c r="DG700" s="36"/>
      <c r="DH700" s="36"/>
      <c r="DI700" s="36"/>
      <c r="DJ700" s="36"/>
      <c r="DK700" s="36"/>
      <c r="DL700" s="36"/>
      <c r="DM700" s="36"/>
      <c r="DN700" s="36"/>
      <c r="DO700" s="36"/>
      <c r="DP700" s="36"/>
      <c r="DQ700" s="36"/>
      <c r="DR700" s="36"/>
      <c r="DS700" s="36"/>
      <c r="DT700" s="36"/>
      <c r="DU700" s="36"/>
      <c r="DV700" s="36"/>
      <c r="DW700" s="36"/>
      <c r="DX700" s="36"/>
      <c r="DY700" s="36"/>
      <c r="DZ700" s="36"/>
      <c r="EA700" s="36"/>
      <c r="EB700" s="36"/>
      <c r="EC700" s="36"/>
      <c r="ED700" s="36"/>
      <c r="EE700" s="36"/>
      <c r="EF700" s="36"/>
      <c r="EG700" s="36"/>
      <c r="EH700" s="36"/>
      <c r="EI700" s="36"/>
      <c r="EJ700" s="36"/>
    </row>
    <row r="701" spans="1:140" ht="18.75" x14ac:dyDescent="0.3">
      <c r="A701" s="477"/>
      <c r="B701" s="478"/>
      <c r="C701" s="479">
        <v>688</v>
      </c>
      <c r="D701" s="480"/>
      <c r="E701" s="500"/>
      <c r="F701" s="481"/>
      <c r="G701" s="462"/>
      <c r="H701" s="463"/>
      <c r="I701" s="501"/>
      <c r="J701" s="497"/>
      <c r="K701" s="465"/>
      <c r="L701" s="466"/>
      <c r="M701" s="439"/>
      <c r="N701" s="399" t="str">
        <f t="shared" si="337"/>
        <v/>
      </c>
      <c r="O701" s="484"/>
      <c r="P701" s="484"/>
      <c r="Q701" s="484"/>
      <c r="R701" s="484"/>
      <c r="S701" s="484"/>
      <c r="T701" s="466"/>
      <c r="U701" s="485"/>
      <c r="V701" s="494"/>
      <c r="W701" s="495"/>
      <c r="X701" s="496"/>
      <c r="Y701" s="404">
        <f t="shared" si="338"/>
        <v>0</v>
      </c>
      <c r="Z701" s="405">
        <f t="shared" si="339"/>
        <v>0</v>
      </c>
      <c r="AA701" s="486"/>
      <c r="AB701" s="442">
        <f t="shared" si="340"/>
        <v>0</v>
      </c>
      <c r="AC701" s="487"/>
      <c r="AD701" s="409" t="str">
        <f t="shared" si="341"/>
        <v/>
      </c>
      <c r="AE701" s="410">
        <f t="shared" si="342"/>
        <v>0</v>
      </c>
      <c r="AF701" s="507"/>
      <c r="AG701" s="505"/>
      <c r="AH701" s="489"/>
      <c r="AI701" s="413">
        <f t="shared" si="343"/>
        <v>0</v>
      </c>
      <c r="AJ701" s="414">
        <f t="shared" si="344"/>
        <v>0</v>
      </c>
      <c r="AK701" s="415">
        <f t="shared" si="345"/>
        <v>0</v>
      </c>
      <c r="AL701" s="416">
        <f t="shared" si="346"/>
        <v>0</v>
      </c>
      <c r="AM701" s="416">
        <f t="shared" si="347"/>
        <v>0</v>
      </c>
      <c r="AN701" s="416">
        <f t="shared" si="348"/>
        <v>0</v>
      </c>
      <c r="AO701" s="416">
        <f t="shared" si="349"/>
        <v>0</v>
      </c>
      <c r="AP701" s="476" t="str">
        <f t="shared" si="350"/>
        <v xml:space="preserve"> </v>
      </c>
      <c r="AQ701" s="419" t="str">
        <f t="shared" si="351"/>
        <v xml:space="preserve"> </v>
      </c>
      <c r="AR701" s="419" t="str">
        <f t="shared" si="352"/>
        <v xml:space="preserve"> </v>
      </c>
      <c r="AS701" s="419" t="str">
        <f t="shared" si="353"/>
        <v xml:space="preserve"> </v>
      </c>
      <c r="AT701" s="419" t="str">
        <f t="shared" si="354"/>
        <v xml:space="preserve"> </v>
      </c>
      <c r="AU701" s="419" t="str">
        <f t="shared" si="355"/>
        <v xml:space="preserve"> </v>
      </c>
      <c r="AV701" s="420" t="str">
        <f t="shared" si="356"/>
        <v xml:space="preserve"> </v>
      </c>
      <c r="AW701" s="447" t="str">
        <f t="shared" si="357"/>
        <v/>
      </c>
      <c r="AX701" s="422" t="str">
        <f t="shared" si="358"/>
        <v/>
      </c>
      <c r="AY701" s="448" t="str">
        <f t="shared" si="359"/>
        <v/>
      </c>
      <c r="AZ701" s="449" t="str">
        <f t="shared" si="360"/>
        <v/>
      </c>
      <c r="BA701" s="450" t="str">
        <f t="shared" si="361"/>
        <v/>
      </c>
      <c r="BB701" s="451" t="str">
        <f t="shared" si="362"/>
        <v/>
      </c>
      <c r="BC701" s="452" t="str">
        <f t="shared" si="363"/>
        <v/>
      </c>
      <c r="BD701" s="451" t="str">
        <f t="shared" si="364"/>
        <v/>
      </c>
      <c r="BE701" s="453" t="str">
        <f t="shared" si="365"/>
        <v/>
      </c>
      <c r="BF701" s="451" t="str">
        <f t="shared" si="366"/>
        <v/>
      </c>
      <c r="BG701" s="452" t="str">
        <f t="shared" si="367"/>
        <v/>
      </c>
      <c r="BH701" s="454" t="str">
        <f t="shared" si="368"/>
        <v/>
      </c>
      <c r="BI701" s="431"/>
      <c r="BJ701" s="36"/>
      <c r="BK701" s="36"/>
      <c r="BL701" s="36"/>
      <c r="BM701" s="36"/>
      <c r="BN701" s="36"/>
      <c r="BO701" s="36"/>
      <c r="BP701" s="36"/>
      <c r="BQ701" s="36"/>
      <c r="BR701" s="36"/>
      <c r="BS701" s="36"/>
      <c r="BT701" s="36"/>
      <c r="BU701" s="36"/>
      <c r="BV701" s="36"/>
      <c r="BW701" s="36"/>
      <c r="BX701" s="36"/>
      <c r="BY701" s="36"/>
      <c r="BZ701" s="36"/>
      <c r="CA701" s="36"/>
      <c r="CB701" s="36"/>
      <c r="CC701" s="36"/>
      <c r="CD701" s="36"/>
      <c r="CE701" s="36"/>
      <c r="CF701" s="36"/>
      <c r="CG701" s="36"/>
      <c r="CH701" s="36"/>
      <c r="CI701" s="36"/>
      <c r="CJ701" s="36"/>
      <c r="CK701" s="36"/>
      <c r="CL701" s="36"/>
      <c r="CM701" s="36"/>
      <c r="CN701" s="36"/>
      <c r="CO701" s="36"/>
      <c r="CP701" s="36"/>
      <c r="CQ701" s="36"/>
      <c r="CR701" s="36"/>
      <c r="CS701" s="36"/>
      <c r="CT701" s="36"/>
      <c r="CU701" s="36"/>
      <c r="CV701" s="36"/>
      <c r="CW701" s="36"/>
      <c r="CX701" s="36"/>
      <c r="CY701" s="36"/>
      <c r="CZ701" s="36"/>
      <c r="DA701" s="36"/>
      <c r="DB701" s="36"/>
      <c r="DC701" s="36"/>
      <c r="DD701" s="36"/>
      <c r="DE701" s="36"/>
      <c r="DF701" s="36"/>
      <c r="DG701" s="36"/>
      <c r="DH701" s="36"/>
      <c r="DI701" s="36"/>
      <c r="DJ701" s="36"/>
      <c r="DK701" s="36"/>
      <c r="DL701" s="36"/>
      <c r="DM701" s="36"/>
      <c r="DN701" s="36"/>
      <c r="DO701" s="36"/>
      <c r="DP701" s="36"/>
      <c r="DQ701" s="36"/>
      <c r="DR701" s="36"/>
      <c r="DS701" s="36"/>
      <c r="DT701" s="36"/>
      <c r="DU701" s="36"/>
      <c r="DV701" s="36"/>
      <c r="DW701" s="36"/>
      <c r="DX701" s="36"/>
      <c r="DY701" s="36"/>
      <c r="DZ701" s="36"/>
      <c r="EA701" s="36"/>
      <c r="EB701" s="36"/>
      <c r="EC701" s="36"/>
      <c r="ED701" s="36"/>
      <c r="EE701" s="36"/>
      <c r="EF701" s="36"/>
      <c r="EG701" s="36"/>
      <c r="EH701" s="36"/>
      <c r="EI701" s="36"/>
      <c r="EJ701" s="36"/>
    </row>
    <row r="702" spans="1:140" ht="18.75" x14ac:dyDescent="0.3">
      <c r="A702" s="477"/>
      <c r="B702" s="478"/>
      <c r="C702" s="469">
        <v>689</v>
      </c>
      <c r="D702" s="480"/>
      <c r="E702" s="500"/>
      <c r="F702" s="481"/>
      <c r="G702" s="462"/>
      <c r="H702" s="463"/>
      <c r="I702" s="501"/>
      <c r="J702" s="497"/>
      <c r="K702" s="465"/>
      <c r="L702" s="466"/>
      <c r="M702" s="439"/>
      <c r="N702" s="399" t="str">
        <f t="shared" si="337"/>
        <v/>
      </c>
      <c r="O702" s="484"/>
      <c r="P702" s="484"/>
      <c r="Q702" s="484"/>
      <c r="R702" s="484"/>
      <c r="S702" s="484"/>
      <c r="T702" s="466"/>
      <c r="U702" s="485"/>
      <c r="V702" s="494"/>
      <c r="W702" s="495"/>
      <c r="X702" s="496"/>
      <c r="Y702" s="404">
        <f t="shared" si="338"/>
        <v>0</v>
      </c>
      <c r="Z702" s="405">
        <f t="shared" si="339"/>
        <v>0</v>
      </c>
      <c r="AA702" s="486"/>
      <c r="AB702" s="442">
        <f t="shared" si="340"/>
        <v>0</v>
      </c>
      <c r="AC702" s="487"/>
      <c r="AD702" s="409" t="str">
        <f t="shared" si="341"/>
        <v/>
      </c>
      <c r="AE702" s="410">
        <f t="shared" si="342"/>
        <v>0</v>
      </c>
      <c r="AF702" s="507"/>
      <c r="AG702" s="505"/>
      <c r="AH702" s="489"/>
      <c r="AI702" s="413">
        <f t="shared" si="343"/>
        <v>0</v>
      </c>
      <c r="AJ702" s="414">
        <f t="shared" si="344"/>
        <v>0</v>
      </c>
      <c r="AK702" s="415">
        <f t="shared" si="345"/>
        <v>0</v>
      </c>
      <c r="AL702" s="416">
        <f t="shared" si="346"/>
        <v>0</v>
      </c>
      <c r="AM702" s="416">
        <f t="shared" si="347"/>
        <v>0</v>
      </c>
      <c r="AN702" s="416">
        <f t="shared" si="348"/>
        <v>0</v>
      </c>
      <c r="AO702" s="416">
        <f t="shared" si="349"/>
        <v>0</v>
      </c>
      <c r="AP702" s="476" t="str">
        <f t="shared" si="350"/>
        <v xml:space="preserve"> </v>
      </c>
      <c r="AQ702" s="419" t="str">
        <f t="shared" si="351"/>
        <v xml:space="preserve"> </v>
      </c>
      <c r="AR702" s="419" t="str">
        <f t="shared" si="352"/>
        <v xml:space="preserve"> </v>
      </c>
      <c r="AS702" s="419" t="str">
        <f t="shared" si="353"/>
        <v xml:space="preserve"> </v>
      </c>
      <c r="AT702" s="419" t="str">
        <f t="shared" si="354"/>
        <v xml:space="preserve"> </v>
      </c>
      <c r="AU702" s="419" t="str">
        <f t="shared" si="355"/>
        <v xml:space="preserve"> </v>
      </c>
      <c r="AV702" s="420" t="str">
        <f t="shared" si="356"/>
        <v xml:space="preserve"> </v>
      </c>
      <c r="AW702" s="447" t="str">
        <f t="shared" si="357"/>
        <v/>
      </c>
      <c r="AX702" s="422" t="str">
        <f t="shared" si="358"/>
        <v/>
      </c>
      <c r="AY702" s="448" t="str">
        <f t="shared" si="359"/>
        <v/>
      </c>
      <c r="AZ702" s="449" t="str">
        <f t="shared" si="360"/>
        <v/>
      </c>
      <c r="BA702" s="450" t="str">
        <f t="shared" si="361"/>
        <v/>
      </c>
      <c r="BB702" s="451" t="str">
        <f t="shared" si="362"/>
        <v/>
      </c>
      <c r="BC702" s="452" t="str">
        <f t="shared" si="363"/>
        <v/>
      </c>
      <c r="BD702" s="451" t="str">
        <f t="shared" si="364"/>
        <v/>
      </c>
      <c r="BE702" s="453" t="str">
        <f t="shared" si="365"/>
        <v/>
      </c>
      <c r="BF702" s="451" t="str">
        <f t="shared" si="366"/>
        <v/>
      </c>
      <c r="BG702" s="452" t="str">
        <f t="shared" si="367"/>
        <v/>
      </c>
      <c r="BH702" s="454" t="str">
        <f t="shared" si="368"/>
        <v/>
      </c>
      <c r="BI702" s="431"/>
      <c r="BJ702" s="36"/>
      <c r="BK702" s="36"/>
      <c r="BL702" s="36"/>
      <c r="BM702" s="36"/>
      <c r="BN702" s="36"/>
      <c r="BO702" s="36"/>
      <c r="BP702" s="36"/>
      <c r="BQ702" s="36"/>
      <c r="BR702" s="36"/>
      <c r="BS702" s="36"/>
      <c r="BT702" s="36"/>
      <c r="BU702" s="36"/>
      <c r="BV702" s="36"/>
      <c r="BW702" s="36"/>
      <c r="BX702" s="36"/>
      <c r="BY702" s="36"/>
      <c r="BZ702" s="36"/>
      <c r="CA702" s="36"/>
      <c r="CB702" s="36"/>
      <c r="CC702" s="36"/>
      <c r="CD702" s="36"/>
      <c r="CE702" s="36"/>
      <c r="CF702" s="36"/>
      <c r="CG702" s="36"/>
      <c r="CH702" s="36"/>
      <c r="CI702" s="36"/>
      <c r="CJ702" s="36"/>
      <c r="CK702" s="36"/>
      <c r="CL702" s="36"/>
      <c r="CM702" s="36"/>
      <c r="CN702" s="36"/>
      <c r="CO702" s="36"/>
      <c r="CP702" s="36"/>
      <c r="CQ702" s="36"/>
      <c r="CR702" s="36"/>
      <c r="CS702" s="36"/>
      <c r="CT702" s="36"/>
      <c r="CU702" s="36"/>
      <c r="CV702" s="36"/>
      <c r="CW702" s="36"/>
      <c r="CX702" s="36"/>
      <c r="CY702" s="36"/>
      <c r="CZ702" s="36"/>
      <c r="DA702" s="36"/>
      <c r="DB702" s="36"/>
      <c r="DC702" s="36"/>
      <c r="DD702" s="36"/>
      <c r="DE702" s="36"/>
      <c r="DF702" s="36"/>
      <c r="DG702" s="36"/>
      <c r="DH702" s="36"/>
      <c r="DI702" s="36"/>
      <c r="DJ702" s="36"/>
      <c r="DK702" s="36"/>
      <c r="DL702" s="36"/>
      <c r="DM702" s="36"/>
      <c r="DN702" s="36"/>
      <c r="DO702" s="36"/>
      <c r="DP702" s="36"/>
      <c r="DQ702" s="36"/>
      <c r="DR702" s="36"/>
      <c r="DS702" s="36"/>
      <c r="DT702" s="36"/>
      <c r="DU702" s="36"/>
      <c r="DV702" s="36"/>
      <c r="DW702" s="36"/>
      <c r="DX702" s="36"/>
      <c r="DY702" s="36"/>
      <c r="DZ702" s="36"/>
      <c r="EA702" s="36"/>
      <c r="EB702" s="36"/>
      <c r="EC702" s="36"/>
      <c r="ED702" s="36"/>
      <c r="EE702" s="36"/>
      <c r="EF702" s="36"/>
      <c r="EG702" s="36"/>
      <c r="EH702" s="36"/>
      <c r="EI702" s="36"/>
      <c r="EJ702" s="36"/>
    </row>
    <row r="703" spans="1:140" ht="18.75" x14ac:dyDescent="0.3">
      <c r="A703" s="477"/>
      <c r="B703" s="478"/>
      <c r="C703" s="479">
        <v>690</v>
      </c>
      <c r="D703" s="498"/>
      <c r="E703" s="515"/>
      <c r="F703" s="481"/>
      <c r="G703" s="462"/>
      <c r="H703" s="463"/>
      <c r="I703" s="501"/>
      <c r="J703" s="497"/>
      <c r="K703" s="465"/>
      <c r="L703" s="466"/>
      <c r="M703" s="439"/>
      <c r="N703" s="399" t="str">
        <f t="shared" si="337"/>
        <v/>
      </c>
      <c r="O703" s="484"/>
      <c r="P703" s="484"/>
      <c r="Q703" s="484"/>
      <c r="R703" s="484"/>
      <c r="S703" s="484"/>
      <c r="T703" s="466"/>
      <c r="U703" s="485"/>
      <c r="V703" s="494"/>
      <c r="W703" s="495"/>
      <c r="X703" s="496"/>
      <c r="Y703" s="404">
        <f t="shared" si="338"/>
        <v>0</v>
      </c>
      <c r="Z703" s="405">
        <f t="shared" si="339"/>
        <v>0</v>
      </c>
      <c r="AA703" s="486"/>
      <c r="AB703" s="442">
        <f t="shared" si="340"/>
        <v>0</v>
      </c>
      <c r="AC703" s="487"/>
      <c r="AD703" s="409" t="str">
        <f t="shared" si="341"/>
        <v/>
      </c>
      <c r="AE703" s="410">
        <f t="shared" si="342"/>
        <v>0</v>
      </c>
      <c r="AF703" s="507"/>
      <c r="AG703" s="505"/>
      <c r="AH703" s="489"/>
      <c r="AI703" s="413">
        <f t="shared" si="343"/>
        <v>0</v>
      </c>
      <c r="AJ703" s="414">
        <f t="shared" si="344"/>
        <v>0</v>
      </c>
      <c r="AK703" s="415">
        <f t="shared" si="345"/>
        <v>0</v>
      </c>
      <c r="AL703" s="416">
        <f t="shared" si="346"/>
        <v>0</v>
      </c>
      <c r="AM703" s="416">
        <f t="shared" si="347"/>
        <v>0</v>
      </c>
      <c r="AN703" s="416">
        <f t="shared" si="348"/>
        <v>0</v>
      </c>
      <c r="AO703" s="416">
        <f t="shared" si="349"/>
        <v>0</v>
      </c>
      <c r="AP703" s="476" t="str">
        <f t="shared" si="350"/>
        <v xml:space="preserve"> </v>
      </c>
      <c r="AQ703" s="419" t="str">
        <f t="shared" si="351"/>
        <v xml:space="preserve"> </v>
      </c>
      <c r="AR703" s="419" t="str">
        <f t="shared" si="352"/>
        <v xml:space="preserve"> </v>
      </c>
      <c r="AS703" s="419" t="str">
        <f t="shared" si="353"/>
        <v xml:space="preserve"> </v>
      </c>
      <c r="AT703" s="419" t="str">
        <f t="shared" si="354"/>
        <v xml:space="preserve"> </v>
      </c>
      <c r="AU703" s="419" t="str">
        <f t="shared" si="355"/>
        <v xml:space="preserve"> </v>
      </c>
      <c r="AV703" s="420" t="str">
        <f t="shared" si="356"/>
        <v xml:space="preserve"> </v>
      </c>
      <c r="AW703" s="447" t="str">
        <f t="shared" si="357"/>
        <v/>
      </c>
      <c r="AX703" s="422" t="str">
        <f t="shared" si="358"/>
        <v/>
      </c>
      <c r="AY703" s="448" t="str">
        <f t="shared" si="359"/>
        <v/>
      </c>
      <c r="AZ703" s="449" t="str">
        <f t="shared" si="360"/>
        <v/>
      </c>
      <c r="BA703" s="450" t="str">
        <f t="shared" si="361"/>
        <v/>
      </c>
      <c r="BB703" s="451" t="str">
        <f t="shared" si="362"/>
        <v/>
      </c>
      <c r="BC703" s="452" t="str">
        <f t="shared" si="363"/>
        <v/>
      </c>
      <c r="BD703" s="451" t="str">
        <f t="shared" si="364"/>
        <v/>
      </c>
      <c r="BE703" s="453" t="str">
        <f t="shared" si="365"/>
        <v/>
      </c>
      <c r="BF703" s="451" t="str">
        <f t="shared" si="366"/>
        <v/>
      </c>
      <c r="BG703" s="452" t="str">
        <f t="shared" si="367"/>
        <v/>
      </c>
      <c r="BH703" s="454" t="str">
        <f t="shared" si="368"/>
        <v/>
      </c>
      <c r="BI703" s="431"/>
      <c r="BJ703" s="36"/>
      <c r="BK703" s="36"/>
      <c r="BL703" s="36"/>
      <c r="BM703" s="36"/>
      <c r="BN703" s="36"/>
      <c r="BO703" s="36"/>
      <c r="BP703" s="36"/>
      <c r="BQ703" s="36"/>
      <c r="BR703" s="36"/>
      <c r="BS703" s="36"/>
      <c r="BT703" s="36"/>
      <c r="BU703" s="36"/>
      <c r="BV703" s="36"/>
      <c r="BW703" s="36"/>
      <c r="BX703" s="36"/>
      <c r="BY703" s="36"/>
      <c r="BZ703" s="36"/>
      <c r="CA703" s="36"/>
      <c r="CB703" s="36"/>
      <c r="CC703" s="36"/>
      <c r="CD703" s="36"/>
      <c r="CE703" s="36"/>
      <c r="CF703" s="36"/>
      <c r="CG703" s="36"/>
      <c r="CH703" s="36"/>
      <c r="CI703" s="36"/>
      <c r="CJ703" s="36"/>
      <c r="CK703" s="36"/>
      <c r="CL703" s="36"/>
      <c r="CM703" s="36"/>
      <c r="CN703" s="36"/>
      <c r="CO703" s="36"/>
      <c r="CP703" s="36"/>
      <c r="CQ703" s="36"/>
      <c r="CR703" s="36"/>
      <c r="CS703" s="36"/>
      <c r="CT703" s="36"/>
      <c r="CU703" s="36"/>
      <c r="CV703" s="36"/>
      <c r="CW703" s="36"/>
      <c r="CX703" s="36"/>
      <c r="CY703" s="36"/>
      <c r="CZ703" s="36"/>
      <c r="DA703" s="36"/>
      <c r="DB703" s="36"/>
      <c r="DC703" s="36"/>
      <c r="DD703" s="36"/>
      <c r="DE703" s="36"/>
      <c r="DF703" s="36"/>
      <c r="DG703" s="36"/>
      <c r="DH703" s="36"/>
      <c r="DI703" s="36"/>
      <c r="DJ703" s="36"/>
      <c r="DK703" s="36"/>
      <c r="DL703" s="36"/>
      <c r="DM703" s="36"/>
      <c r="DN703" s="36"/>
      <c r="DO703" s="36"/>
      <c r="DP703" s="36"/>
      <c r="DQ703" s="36"/>
      <c r="DR703" s="36"/>
      <c r="DS703" s="36"/>
      <c r="DT703" s="36"/>
      <c r="DU703" s="36"/>
      <c r="DV703" s="36"/>
      <c r="DW703" s="36"/>
      <c r="DX703" s="36"/>
      <c r="DY703" s="36"/>
      <c r="DZ703" s="36"/>
      <c r="EA703" s="36"/>
      <c r="EB703" s="36"/>
      <c r="EC703" s="36"/>
      <c r="ED703" s="36"/>
      <c r="EE703" s="36"/>
      <c r="EF703" s="36"/>
      <c r="EG703" s="36"/>
      <c r="EH703" s="36"/>
      <c r="EI703" s="36"/>
      <c r="EJ703" s="36"/>
    </row>
    <row r="704" spans="1:140" ht="18.75" x14ac:dyDescent="0.3">
      <c r="A704" s="477"/>
      <c r="B704" s="478"/>
      <c r="C704" s="469">
        <v>691</v>
      </c>
      <c r="D704" s="480"/>
      <c r="E704" s="500"/>
      <c r="F704" s="481"/>
      <c r="G704" s="462"/>
      <c r="H704" s="463"/>
      <c r="I704" s="501"/>
      <c r="J704" s="497"/>
      <c r="K704" s="465"/>
      <c r="L704" s="466"/>
      <c r="M704" s="439"/>
      <c r="N704" s="399" t="str">
        <f t="shared" si="337"/>
        <v/>
      </c>
      <c r="O704" s="484"/>
      <c r="P704" s="484"/>
      <c r="Q704" s="484"/>
      <c r="R704" s="484"/>
      <c r="S704" s="484"/>
      <c r="T704" s="466"/>
      <c r="U704" s="485"/>
      <c r="V704" s="494"/>
      <c r="W704" s="495"/>
      <c r="X704" s="496"/>
      <c r="Y704" s="404">
        <f t="shared" si="338"/>
        <v>0</v>
      </c>
      <c r="Z704" s="405">
        <f t="shared" si="339"/>
        <v>0</v>
      </c>
      <c r="AA704" s="486"/>
      <c r="AB704" s="442">
        <f t="shared" si="340"/>
        <v>0</v>
      </c>
      <c r="AC704" s="487"/>
      <c r="AD704" s="409" t="str">
        <f t="shared" si="341"/>
        <v/>
      </c>
      <c r="AE704" s="410">
        <f t="shared" si="342"/>
        <v>0</v>
      </c>
      <c r="AF704" s="507"/>
      <c r="AG704" s="505"/>
      <c r="AH704" s="489"/>
      <c r="AI704" s="413">
        <f t="shared" si="343"/>
        <v>0</v>
      </c>
      <c r="AJ704" s="414">
        <f t="shared" si="344"/>
        <v>0</v>
      </c>
      <c r="AK704" s="415">
        <f t="shared" si="345"/>
        <v>0</v>
      </c>
      <c r="AL704" s="416">
        <f t="shared" si="346"/>
        <v>0</v>
      </c>
      <c r="AM704" s="416">
        <f t="shared" si="347"/>
        <v>0</v>
      </c>
      <c r="AN704" s="416">
        <f t="shared" si="348"/>
        <v>0</v>
      </c>
      <c r="AO704" s="416">
        <f t="shared" si="349"/>
        <v>0</v>
      </c>
      <c r="AP704" s="476" t="str">
        <f t="shared" si="350"/>
        <v xml:space="preserve"> </v>
      </c>
      <c r="AQ704" s="419" t="str">
        <f t="shared" si="351"/>
        <v xml:space="preserve"> </v>
      </c>
      <c r="AR704" s="419" t="str">
        <f t="shared" si="352"/>
        <v xml:space="preserve"> </v>
      </c>
      <c r="AS704" s="419" t="str">
        <f t="shared" si="353"/>
        <v xml:space="preserve"> </v>
      </c>
      <c r="AT704" s="419" t="str">
        <f t="shared" si="354"/>
        <v xml:space="preserve"> </v>
      </c>
      <c r="AU704" s="419" t="str">
        <f t="shared" si="355"/>
        <v xml:space="preserve"> </v>
      </c>
      <c r="AV704" s="420" t="str">
        <f t="shared" si="356"/>
        <v xml:space="preserve"> </v>
      </c>
      <c r="AW704" s="447" t="str">
        <f t="shared" si="357"/>
        <v/>
      </c>
      <c r="AX704" s="422" t="str">
        <f t="shared" si="358"/>
        <v/>
      </c>
      <c r="AY704" s="448" t="str">
        <f t="shared" si="359"/>
        <v/>
      </c>
      <c r="AZ704" s="449" t="str">
        <f t="shared" si="360"/>
        <v/>
      </c>
      <c r="BA704" s="450" t="str">
        <f t="shared" si="361"/>
        <v/>
      </c>
      <c r="BB704" s="451" t="str">
        <f t="shared" si="362"/>
        <v/>
      </c>
      <c r="BC704" s="452" t="str">
        <f t="shared" si="363"/>
        <v/>
      </c>
      <c r="BD704" s="451" t="str">
        <f t="shared" si="364"/>
        <v/>
      </c>
      <c r="BE704" s="453" t="str">
        <f t="shared" si="365"/>
        <v/>
      </c>
      <c r="BF704" s="451" t="str">
        <f t="shared" si="366"/>
        <v/>
      </c>
      <c r="BG704" s="452" t="str">
        <f t="shared" si="367"/>
        <v/>
      </c>
      <c r="BH704" s="454" t="str">
        <f t="shared" si="368"/>
        <v/>
      </c>
      <c r="BI704" s="431"/>
      <c r="BJ704" s="36"/>
      <c r="BK704" s="36"/>
      <c r="BL704" s="36"/>
      <c r="BM704" s="36"/>
      <c r="BN704" s="36"/>
      <c r="BO704" s="36"/>
      <c r="BP704" s="36"/>
      <c r="BQ704" s="36"/>
      <c r="BR704" s="36"/>
      <c r="BS704" s="36"/>
      <c r="BT704" s="36"/>
      <c r="BU704" s="36"/>
      <c r="BV704" s="36"/>
      <c r="BW704" s="36"/>
      <c r="BX704" s="36"/>
      <c r="BY704" s="36"/>
      <c r="BZ704" s="36"/>
      <c r="CA704" s="36"/>
      <c r="CB704" s="36"/>
      <c r="CC704" s="36"/>
      <c r="CD704" s="36"/>
      <c r="CE704" s="36"/>
      <c r="CF704" s="36"/>
      <c r="CG704" s="36"/>
      <c r="CH704" s="36"/>
      <c r="CI704" s="36"/>
      <c r="CJ704" s="36"/>
      <c r="CK704" s="36"/>
      <c r="CL704" s="36"/>
      <c r="CM704" s="36"/>
      <c r="CN704" s="36"/>
      <c r="CO704" s="36"/>
      <c r="CP704" s="36"/>
      <c r="CQ704" s="36"/>
      <c r="CR704" s="36"/>
      <c r="CS704" s="36"/>
      <c r="CT704" s="36"/>
      <c r="CU704" s="36"/>
      <c r="CV704" s="36"/>
      <c r="CW704" s="36"/>
      <c r="CX704" s="36"/>
      <c r="CY704" s="36"/>
      <c r="CZ704" s="36"/>
      <c r="DA704" s="36"/>
      <c r="DB704" s="36"/>
      <c r="DC704" s="36"/>
      <c r="DD704" s="36"/>
      <c r="DE704" s="36"/>
      <c r="DF704" s="36"/>
      <c r="DG704" s="36"/>
      <c r="DH704" s="36"/>
      <c r="DI704" s="36"/>
      <c r="DJ704" s="36"/>
      <c r="DK704" s="36"/>
      <c r="DL704" s="36"/>
      <c r="DM704" s="36"/>
      <c r="DN704" s="36"/>
      <c r="DO704" s="36"/>
      <c r="DP704" s="36"/>
      <c r="DQ704" s="36"/>
      <c r="DR704" s="36"/>
      <c r="DS704" s="36"/>
      <c r="DT704" s="36"/>
      <c r="DU704" s="36"/>
      <c r="DV704" s="36"/>
      <c r="DW704" s="36"/>
      <c r="DX704" s="36"/>
      <c r="DY704" s="36"/>
      <c r="DZ704" s="36"/>
      <c r="EA704" s="36"/>
      <c r="EB704" s="36"/>
      <c r="EC704" s="36"/>
      <c r="ED704" s="36"/>
      <c r="EE704" s="36"/>
      <c r="EF704" s="36"/>
      <c r="EG704" s="36"/>
      <c r="EH704" s="36"/>
      <c r="EI704" s="36"/>
      <c r="EJ704" s="36"/>
    </row>
    <row r="705" spans="1:140" ht="18.75" x14ac:dyDescent="0.3">
      <c r="A705" s="477"/>
      <c r="B705" s="478"/>
      <c r="C705" s="479">
        <v>692</v>
      </c>
      <c r="D705" s="480"/>
      <c r="E705" s="500"/>
      <c r="F705" s="481"/>
      <c r="G705" s="462"/>
      <c r="H705" s="463"/>
      <c r="I705" s="501"/>
      <c r="J705" s="497"/>
      <c r="K705" s="465"/>
      <c r="L705" s="466"/>
      <c r="M705" s="439"/>
      <c r="N705" s="399" t="str">
        <f t="shared" si="337"/>
        <v/>
      </c>
      <c r="O705" s="484"/>
      <c r="P705" s="484"/>
      <c r="Q705" s="484"/>
      <c r="R705" s="484"/>
      <c r="S705" s="484"/>
      <c r="T705" s="466"/>
      <c r="U705" s="485"/>
      <c r="V705" s="494"/>
      <c r="W705" s="495"/>
      <c r="X705" s="496"/>
      <c r="Y705" s="404">
        <f t="shared" si="338"/>
        <v>0</v>
      </c>
      <c r="Z705" s="405">
        <f t="shared" si="339"/>
        <v>0</v>
      </c>
      <c r="AA705" s="486"/>
      <c r="AB705" s="442">
        <f t="shared" si="340"/>
        <v>0</v>
      </c>
      <c r="AC705" s="487"/>
      <c r="AD705" s="409" t="str">
        <f t="shared" si="341"/>
        <v/>
      </c>
      <c r="AE705" s="410">
        <f t="shared" si="342"/>
        <v>0</v>
      </c>
      <c r="AF705" s="507"/>
      <c r="AG705" s="505"/>
      <c r="AH705" s="489"/>
      <c r="AI705" s="413">
        <f t="shared" si="343"/>
        <v>0</v>
      </c>
      <c r="AJ705" s="414">
        <f t="shared" si="344"/>
        <v>0</v>
      </c>
      <c r="AK705" s="415">
        <f t="shared" si="345"/>
        <v>0</v>
      </c>
      <c r="AL705" s="416">
        <f t="shared" si="346"/>
        <v>0</v>
      </c>
      <c r="AM705" s="416">
        <f t="shared" si="347"/>
        <v>0</v>
      </c>
      <c r="AN705" s="416">
        <f t="shared" si="348"/>
        <v>0</v>
      </c>
      <c r="AO705" s="416">
        <f t="shared" si="349"/>
        <v>0</v>
      </c>
      <c r="AP705" s="476" t="str">
        <f t="shared" si="350"/>
        <v xml:space="preserve"> </v>
      </c>
      <c r="AQ705" s="419" t="str">
        <f t="shared" si="351"/>
        <v xml:space="preserve"> </v>
      </c>
      <c r="AR705" s="419" t="str">
        <f t="shared" si="352"/>
        <v xml:space="preserve"> </v>
      </c>
      <c r="AS705" s="419" t="str">
        <f t="shared" si="353"/>
        <v xml:space="preserve"> </v>
      </c>
      <c r="AT705" s="419" t="str">
        <f t="shared" si="354"/>
        <v xml:space="preserve"> </v>
      </c>
      <c r="AU705" s="419" t="str">
        <f t="shared" si="355"/>
        <v xml:space="preserve"> </v>
      </c>
      <c r="AV705" s="420" t="str">
        <f t="shared" si="356"/>
        <v xml:space="preserve"> </v>
      </c>
      <c r="AW705" s="447" t="str">
        <f t="shared" si="357"/>
        <v/>
      </c>
      <c r="AX705" s="422" t="str">
        <f t="shared" si="358"/>
        <v/>
      </c>
      <c r="AY705" s="448" t="str">
        <f t="shared" si="359"/>
        <v/>
      </c>
      <c r="AZ705" s="449" t="str">
        <f t="shared" si="360"/>
        <v/>
      </c>
      <c r="BA705" s="450" t="str">
        <f t="shared" si="361"/>
        <v/>
      </c>
      <c r="BB705" s="451" t="str">
        <f t="shared" si="362"/>
        <v/>
      </c>
      <c r="BC705" s="452" t="str">
        <f t="shared" si="363"/>
        <v/>
      </c>
      <c r="BD705" s="451" t="str">
        <f t="shared" si="364"/>
        <v/>
      </c>
      <c r="BE705" s="453" t="str">
        <f t="shared" si="365"/>
        <v/>
      </c>
      <c r="BF705" s="451" t="str">
        <f t="shared" si="366"/>
        <v/>
      </c>
      <c r="BG705" s="452" t="str">
        <f t="shared" si="367"/>
        <v/>
      </c>
      <c r="BH705" s="454" t="str">
        <f t="shared" si="368"/>
        <v/>
      </c>
      <c r="BI705" s="431"/>
      <c r="BJ705" s="36"/>
      <c r="BK705" s="36"/>
      <c r="BL705" s="36"/>
      <c r="BM705" s="36"/>
      <c r="BN705" s="36"/>
      <c r="BO705" s="36"/>
      <c r="BP705" s="36"/>
      <c r="BQ705" s="36"/>
      <c r="BR705" s="36"/>
      <c r="BS705" s="36"/>
      <c r="BT705" s="36"/>
      <c r="BU705" s="36"/>
      <c r="BV705" s="36"/>
      <c r="BW705" s="36"/>
      <c r="BX705" s="36"/>
      <c r="BY705" s="36"/>
      <c r="BZ705" s="36"/>
      <c r="CA705" s="36"/>
      <c r="CB705" s="36"/>
      <c r="CC705" s="36"/>
      <c r="CD705" s="36"/>
      <c r="CE705" s="36"/>
      <c r="CF705" s="36"/>
      <c r="CG705" s="36"/>
      <c r="CH705" s="36"/>
      <c r="CI705" s="36"/>
      <c r="CJ705" s="36"/>
      <c r="CK705" s="36"/>
      <c r="CL705" s="36"/>
      <c r="CM705" s="36"/>
      <c r="CN705" s="36"/>
      <c r="CO705" s="36"/>
      <c r="CP705" s="36"/>
      <c r="CQ705" s="36"/>
      <c r="CR705" s="36"/>
      <c r="CS705" s="36"/>
      <c r="CT705" s="36"/>
      <c r="CU705" s="36"/>
      <c r="CV705" s="36"/>
      <c r="CW705" s="36"/>
      <c r="CX705" s="36"/>
      <c r="CY705" s="36"/>
      <c r="CZ705" s="36"/>
      <c r="DA705" s="36"/>
      <c r="DB705" s="36"/>
      <c r="DC705" s="36"/>
      <c r="DD705" s="36"/>
      <c r="DE705" s="36"/>
      <c r="DF705" s="36"/>
      <c r="DG705" s="36"/>
      <c r="DH705" s="36"/>
      <c r="DI705" s="36"/>
      <c r="DJ705" s="36"/>
      <c r="DK705" s="36"/>
      <c r="DL705" s="36"/>
      <c r="DM705" s="36"/>
      <c r="DN705" s="36"/>
      <c r="DO705" s="36"/>
      <c r="DP705" s="36"/>
      <c r="DQ705" s="36"/>
      <c r="DR705" s="36"/>
      <c r="DS705" s="36"/>
      <c r="DT705" s="36"/>
      <c r="DU705" s="36"/>
      <c r="DV705" s="36"/>
      <c r="DW705" s="36"/>
      <c r="DX705" s="36"/>
      <c r="DY705" s="36"/>
      <c r="DZ705" s="36"/>
      <c r="EA705" s="36"/>
      <c r="EB705" s="36"/>
      <c r="EC705" s="36"/>
      <c r="ED705" s="36"/>
      <c r="EE705" s="36"/>
      <c r="EF705" s="36"/>
      <c r="EG705" s="36"/>
      <c r="EH705" s="36"/>
      <c r="EI705" s="36"/>
      <c r="EJ705" s="36"/>
    </row>
    <row r="706" spans="1:140" ht="18.75" x14ac:dyDescent="0.3">
      <c r="A706" s="477"/>
      <c r="B706" s="478"/>
      <c r="C706" s="479">
        <v>693</v>
      </c>
      <c r="D706" s="480"/>
      <c r="E706" s="500"/>
      <c r="F706" s="481"/>
      <c r="G706" s="462"/>
      <c r="H706" s="463"/>
      <c r="I706" s="501"/>
      <c r="J706" s="497"/>
      <c r="K706" s="465"/>
      <c r="L706" s="466"/>
      <c r="M706" s="439"/>
      <c r="N706" s="399" t="str">
        <f t="shared" si="337"/>
        <v/>
      </c>
      <c r="O706" s="484"/>
      <c r="P706" s="484"/>
      <c r="Q706" s="484"/>
      <c r="R706" s="484"/>
      <c r="S706" s="484"/>
      <c r="T706" s="466"/>
      <c r="U706" s="485"/>
      <c r="V706" s="494"/>
      <c r="W706" s="495"/>
      <c r="X706" s="496"/>
      <c r="Y706" s="404">
        <f t="shared" si="338"/>
        <v>0</v>
      </c>
      <c r="Z706" s="405">
        <f t="shared" si="339"/>
        <v>0</v>
      </c>
      <c r="AA706" s="486"/>
      <c r="AB706" s="442">
        <f t="shared" si="340"/>
        <v>0</v>
      </c>
      <c r="AC706" s="487"/>
      <c r="AD706" s="409" t="str">
        <f t="shared" si="341"/>
        <v/>
      </c>
      <c r="AE706" s="410">
        <f t="shared" si="342"/>
        <v>0</v>
      </c>
      <c r="AF706" s="507"/>
      <c r="AG706" s="505"/>
      <c r="AH706" s="489"/>
      <c r="AI706" s="413">
        <f t="shared" si="343"/>
        <v>0</v>
      </c>
      <c r="AJ706" s="414">
        <f t="shared" si="344"/>
        <v>0</v>
      </c>
      <c r="AK706" s="415">
        <f t="shared" si="345"/>
        <v>0</v>
      </c>
      <c r="AL706" s="416">
        <f t="shared" si="346"/>
        <v>0</v>
      </c>
      <c r="AM706" s="416">
        <f t="shared" si="347"/>
        <v>0</v>
      </c>
      <c r="AN706" s="416">
        <f t="shared" si="348"/>
        <v>0</v>
      </c>
      <c r="AO706" s="416">
        <f t="shared" si="349"/>
        <v>0</v>
      </c>
      <c r="AP706" s="476" t="str">
        <f t="shared" si="350"/>
        <v xml:space="preserve"> </v>
      </c>
      <c r="AQ706" s="419" t="str">
        <f t="shared" si="351"/>
        <v xml:space="preserve"> </v>
      </c>
      <c r="AR706" s="419" t="str">
        <f t="shared" si="352"/>
        <v xml:space="preserve"> </v>
      </c>
      <c r="AS706" s="419" t="str">
        <f t="shared" si="353"/>
        <v xml:space="preserve"> </v>
      </c>
      <c r="AT706" s="419" t="str">
        <f t="shared" si="354"/>
        <v xml:space="preserve"> </v>
      </c>
      <c r="AU706" s="419" t="str">
        <f t="shared" si="355"/>
        <v xml:space="preserve"> </v>
      </c>
      <c r="AV706" s="420" t="str">
        <f t="shared" si="356"/>
        <v xml:space="preserve"> </v>
      </c>
      <c r="AW706" s="447" t="str">
        <f t="shared" si="357"/>
        <v/>
      </c>
      <c r="AX706" s="422" t="str">
        <f t="shared" si="358"/>
        <v/>
      </c>
      <c r="AY706" s="448" t="str">
        <f t="shared" si="359"/>
        <v/>
      </c>
      <c r="AZ706" s="449" t="str">
        <f t="shared" si="360"/>
        <v/>
      </c>
      <c r="BA706" s="450" t="str">
        <f t="shared" si="361"/>
        <v/>
      </c>
      <c r="BB706" s="451" t="str">
        <f t="shared" si="362"/>
        <v/>
      </c>
      <c r="BC706" s="452" t="str">
        <f t="shared" si="363"/>
        <v/>
      </c>
      <c r="BD706" s="451" t="str">
        <f t="shared" si="364"/>
        <v/>
      </c>
      <c r="BE706" s="453" t="str">
        <f t="shared" si="365"/>
        <v/>
      </c>
      <c r="BF706" s="451" t="str">
        <f t="shared" si="366"/>
        <v/>
      </c>
      <c r="BG706" s="452" t="str">
        <f t="shared" si="367"/>
        <v/>
      </c>
      <c r="BH706" s="454" t="str">
        <f t="shared" si="368"/>
        <v/>
      </c>
      <c r="BI706" s="431"/>
      <c r="BJ706" s="36"/>
      <c r="BK706" s="36"/>
      <c r="BL706" s="36"/>
      <c r="BM706" s="36"/>
      <c r="BN706" s="36"/>
      <c r="BO706" s="36"/>
      <c r="BP706" s="36"/>
      <c r="BQ706" s="36"/>
      <c r="BR706" s="36"/>
      <c r="BS706" s="36"/>
      <c r="BT706" s="36"/>
      <c r="BU706" s="36"/>
      <c r="BV706" s="36"/>
      <c r="BW706" s="36"/>
      <c r="BX706" s="36"/>
      <c r="BY706" s="36"/>
      <c r="BZ706" s="36"/>
      <c r="CA706" s="36"/>
      <c r="CB706" s="36"/>
      <c r="CC706" s="36"/>
      <c r="CD706" s="36"/>
      <c r="CE706" s="36"/>
      <c r="CF706" s="36"/>
      <c r="CG706" s="36"/>
      <c r="CH706" s="36"/>
      <c r="CI706" s="36"/>
      <c r="CJ706" s="36"/>
      <c r="CK706" s="36"/>
      <c r="CL706" s="36"/>
      <c r="CM706" s="36"/>
      <c r="CN706" s="36"/>
      <c r="CO706" s="36"/>
      <c r="CP706" s="36"/>
      <c r="CQ706" s="36"/>
      <c r="CR706" s="36"/>
      <c r="CS706" s="36"/>
      <c r="CT706" s="36"/>
      <c r="CU706" s="36"/>
      <c r="CV706" s="36"/>
      <c r="CW706" s="36"/>
      <c r="CX706" s="36"/>
      <c r="CY706" s="36"/>
      <c r="CZ706" s="36"/>
      <c r="DA706" s="36"/>
      <c r="DB706" s="36"/>
      <c r="DC706" s="36"/>
      <c r="DD706" s="36"/>
      <c r="DE706" s="36"/>
      <c r="DF706" s="36"/>
      <c r="DG706" s="36"/>
      <c r="DH706" s="36"/>
      <c r="DI706" s="36"/>
      <c r="DJ706" s="36"/>
      <c r="DK706" s="36"/>
      <c r="DL706" s="36"/>
      <c r="DM706" s="36"/>
      <c r="DN706" s="36"/>
      <c r="DO706" s="36"/>
      <c r="DP706" s="36"/>
      <c r="DQ706" s="36"/>
      <c r="DR706" s="36"/>
      <c r="DS706" s="36"/>
      <c r="DT706" s="36"/>
      <c r="DU706" s="36"/>
      <c r="DV706" s="36"/>
      <c r="DW706" s="36"/>
      <c r="DX706" s="36"/>
      <c r="DY706" s="36"/>
      <c r="DZ706" s="36"/>
      <c r="EA706" s="36"/>
      <c r="EB706" s="36"/>
      <c r="EC706" s="36"/>
      <c r="ED706" s="36"/>
      <c r="EE706" s="36"/>
      <c r="EF706" s="36"/>
      <c r="EG706" s="36"/>
      <c r="EH706" s="36"/>
      <c r="EI706" s="36"/>
      <c r="EJ706" s="36"/>
    </row>
    <row r="707" spans="1:140" ht="18.75" x14ac:dyDescent="0.3">
      <c r="A707" s="477"/>
      <c r="B707" s="478"/>
      <c r="C707" s="469">
        <v>694</v>
      </c>
      <c r="D707" s="498"/>
      <c r="E707" s="515"/>
      <c r="F707" s="481"/>
      <c r="G707" s="462"/>
      <c r="H707" s="463"/>
      <c r="I707" s="501"/>
      <c r="J707" s="497"/>
      <c r="K707" s="465"/>
      <c r="L707" s="466"/>
      <c r="M707" s="439"/>
      <c r="N707" s="399" t="str">
        <f t="shared" si="337"/>
        <v/>
      </c>
      <c r="O707" s="484"/>
      <c r="P707" s="484"/>
      <c r="Q707" s="484"/>
      <c r="R707" s="484"/>
      <c r="S707" s="484"/>
      <c r="T707" s="466"/>
      <c r="U707" s="485"/>
      <c r="V707" s="494"/>
      <c r="W707" s="495"/>
      <c r="X707" s="496"/>
      <c r="Y707" s="404">
        <f t="shared" si="338"/>
        <v>0</v>
      </c>
      <c r="Z707" s="405">
        <f t="shared" si="339"/>
        <v>0</v>
      </c>
      <c r="AA707" s="486"/>
      <c r="AB707" s="442">
        <f t="shared" si="340"/>
        <v>0</v>
      </c>
      <c r="AC707" s="487"/>
      <c r="AD707" s="409" t="str">
        <f t="shared" si="341"/>
        <v/>
      </c>
      <c r="AE707" s="410">
        <f t="shared" si="342"/>
        <v>0</v>
      </c>
      <c r="AF707" s="507"/>
      <c r="AG707" s="505"/>
      <c r="AH707" s="489"/>
      <c r="AI707" s="413">
        <f t="shared" si="343"/>
        <v>0</v>
      </c>
      <c r="AJ707" s="414">
        <f t="shared" si="344"/>
        <v>0</v>
      </c>
      <c r="AK707" s="415">
        <f t="shared" si="345"/>
        <v>0</v>
      </c>
      <c r="AL707" s="416">
        <f t="shared" si="346"/>
        <v>0</v>
      </c>
      <c r="AM707" s="416">
        <f t="shared" si="347"/>
        <v>0</v>
      </c>
      <c r="AN707" s="416">
        <f t="shared" si="348"/>
        <v>0</v>
      </c>
      <c r="AO707" s="416">
        <f t="shared" si="349"/>
        <v>0</v>
      </c>
      <c r="AP707" s="476" t="str">
        <f t="shared" si="350"/>
        <v xml:space="preserve"> </v>
      </c>
      <c r="AQ707" s="419" t="str">
        <f t="shared" si="351"/>
        <v xml:space="preserve"> </v>
      </c>
      <c r="AR707" s="419" t="str">
        <f t="shared" si="352"/>
        <v xml:space="preserve"> </v>
      </c>
      <c r="AS707" s="419" t="str">
        <f t="shared" si="353"/>
        <v xml:space="preserve"> </v>
      </c>
      <c r="AT707" s="419" t="str">
        <f t="shared" si="354"/>
        <v xml:space="preserve"> </v>
      </c>
      <c r="AU707" s="419" t="str">
        <f t="shared" si="355"/>
        <v xml:space="preserve"> </v>
      </c>
      <c r="AV707" s="420" t="str">
        <f t="shared" si="356"/>
        <v xml:space="preserve"> </v>
      </c>
      <c r="AW707" s="447" t="str">
        <f t="shared" si="357"/>
        <v/>
      </c>
      <c r="AX707" s="422" t="str">
        <f t="shared" si="358"/>
        <v/>
      </c>
      <c r="AY707" s="448" t="str">
        <f t="shared" si="359"/>
        <v/>
      </c>
      <c r="AZ707" s="449" t="str">
        <f t="shared" si="360"/>
        <v/>
      </c>
      <c r="BA707" s="450" t="str">
        <f t="shared" si="361"/>
        <v/>
      </c>
      <c r="BB707" s="451" t="str">
        <f t="shared" si="362"/>
        <v/>
      </c>
      <c r="BC707" s="452" t="str">
        <f t="shared" si="363"/>
        <v/>
      </c>
      <c r="BD707" s="451" t="str">
        <f t="shared" si="364"/>
        <v/>
      </c>
      <c r="BE707" s="453" t="str">
        <f t="shared" si="365"/>
        <v/>
      </c>
      <c r="BF707" s="451" t="str">
        <f t="shared" si="366"/>
        <v/>
      </c>
      <c r="BG707" s="452" t="str">
        <f t="shared" si="367"/>
        <v/>
      </c>
      <c r="BH707" s="454" t="str">
        <f t="shared" si="368"/>
        <v/>
      </c>
      <c r="BI707" s="431"/>
    </row>
    <row r="708" spans="1:140" ht="18.75" x14ac:dyDescent="0.3">
      <c r="A708" s="477"/>
      <c r="B708" s="478"/>
      <c r="C708" s="479">
        <v>695</v>
      </c>
      <c r="D708" s="480"/>
      <c r="E708" s="500"/>
      <c r="F708" s="481"/>
      <c r="G708" s="462"/>
      <c r="H708" s="463"/>
      <c r="I708" s="501"/>
      <c r="J708" s="497"/>
      <c r="K708" s="465"/>
      <c r="L708" s="466"/>
      <c r="M708" s="439"/>
      <c r="N708" s="399" t="str">
        <f t="shared" si="337"/>
        <v/>
      </c>
      <c r="O708" s="484"/>
      <c r="P708" s="484"/>
      <c r="Q708" s="484"/>
      <c r="R708" s="484"/>
      <c r="S708" s="484"/>
      <c r="T708" s="466"/>
      <c r="U708" s="485"/>
      <c r="V708" s="494"/>
      <c r="W708" s="495"/>
      <c r="X708" s="496"/>
      <c r="Y708" s="404">
        <f t="shared" si="338"/>
        <v>0</v>
      </c>
      <c r="Z708" s="405">
        <f t="shared" si="339"/>
        <v>0</v>
      </c>
      <c r="AA708" s="486"/>
      <c r="AB708" s="442">
        <f t="shared" si="340"/>
        <v>0</v>
      </c>
      <c r="AC708" s="487"/>
      <c r="AD708" s="409" t="str">
        <f t="shared" si="341"/>
        <v/>
      </c>
      <c r="AE708" s="410">
        <f t="shared" si="342"/>
        <v>0</v>
      </c>
      <c r="AF708" s="507"/>
      <c r="AG708" s="505"/>
      <c r="AH708" s="489"/>
      <c r="AI708" s="413">
        <f t="shared" si="343"/>
        <v>0</v>
      </c>
      <c r="AJ708" s="414">
        <f t="shared" si="344"/>
        <v>0</v>
      </c>
      <c r="AK708" s="415">
        <f t="shared" si="345"/>
        <v>0</v>
      </c>
      <c r="AL708" s="416">
        <f t="shared" si="346"/>
        <v>0</v>
      </c>
      <c r="AM708" s="416">
        <f t="shared" si="347"/>
        <v>0</v>
      </c>
      <c r="AN708" s="416">
        <f t="shared" si="348"/>
        <v>0</v>
      </c>
      <c r="AO708" s="416">
        <f t="shared" si="349"/>
        <v>0</v>
      </c>
      <c r="AP708" s="476" t="str">
        <f t="shared" si="350"/>
        <v xml:space="preserve"> </v>
      </c>
      <c r="AQ708" s="419" t="str">
        <f t="shared" si="351"/>
        <v xml:space="preserve"> </v>
      </c>
      <c r="AR708" s="419" t="str">
        <f t="shared" si="352"/>
        <v xml:space="preserve"> </v>
      </c>
      <c r="AS708" s="419" t="str">
        <f t="shared" si="353"/>
        <v xml:space="preserve"> </v>
      </c>
      <c r="AT708" s="419" t="str">
        <f t="shared" si="354"/>
        <v xml:space="preserve"> </v>
      </c>
      <c r="AU708" s="419" t="str">
        <f t="shared" si="355"/>
        <v xml:space="preserve"> </v>
      </c>
      <c r="AV708" s="420" t="str">
        <f t="shared" si="356"/>
        <v xml:space="preserve"> </v>
      </c>
      <c r="AW708" s="447" t="str">
        <f t="shared" si="357"/>
        <v/>
      </c>
      <c r="AX708" s="422" t="str">
        <f t="shared" si="358"/>
        <v/>
      </c>
      <c r="AY708" s="448" t="str">
        <f t="shared" si="359"/>
        <v/>
      </c>
      <c r="AZ708" s="449" t="str">
        <f t="shared" si="360"/>
        <v/>
      </c>
      <c r="BA708" s="450" t="str">
        <f t="shared" si="361"/>
        <v/>
      </c>
      <c r="BB708" s="451" t="str">
        <f t="shared" si="362"/>
        <v/>
      </c>
      <c r="BC708" s="452" t="str">
        <f t="shared" si="363"/>
        <v/>
      </c>
      <c r="BD708" s="451" t="str">
        <f t="shared" si="364"/>
        <v/>
      </c>
      <c r="BE708" s="453" t="str">
        <f t="shared" si="365"/>
        <v/>
      </c>
      <c r="BF708" s="451" t="str">
        <f t="shared" si="366"/>
        <v/>
      </c>
      <c r="BG708" s="452" t="str">
        <f t="shared" si="367"/>
        <v/>
      </c>
      <c r="BH708" s="454" t="str">
        <f t="shared" si="368"/>
        <v/>
      </c>
      <c r="BI708" s="431"/>
    </row>
    <row r="709" spans="1:140" ht="18.75" x14ac:dyDescent="0.3">
      <c r="A709" s="477"/>
      <c r="B709" s="478"/>
      <c r="C709" s="469">
        <v>696</v>
      </c>
      <c r="D709" s="480"/>
      <c r="E709" s="516"/>
      <c r="F709" s="481"/>
      <c r="G709" s="462"/>
      <c r="H709" s="463"/>
      <c r="I709" s="501"/>
      <c r="J709" s="497"/>
      <c r="K709" s="465"/>
      <c r="L709" s="466"/>
      <c r="M709" s="439"/>
      <c r="N709" s="399" t="str">
        <f t="shared" si="337"/>
        <v/>
      </c>
      <c r="O709" s="484"/>
      <c r="P709" s="484"/>
      <c r="Q709" s="484"/>
      <c r="R709" s="484"/>
      <c r="S709" s="484"/>
      <c r="T709" s="466"/>
      <c r="U709" s="485"/>
      <c r="V709" s="494"/>
      <c r="W709" s="495"/>
      <c r="X709" s="496"/>
      <c r="Y709" s="404">
        <f t="shared" si="338"/>
        <v>0</v>
      </c>
      <c r="Z709" s="405">
        <f t="shared" si="339"/>
        <v>0</v>
      </c>
      <c r="AA709" s="486"/>
      <c r="AB709" s="442">
        <f t="shared" si="340"/>
        <v>0</v>
      </c>
      <c r="AC709" s="487"/>
      <c r="AD709" s="409" t="str">
        <f t="shared" si="341"/>
        <v/>
      </c>
      <c r="AE709" s="410">
        <f t="shared" si="342"/>
        <v>0</v>
      </c>
      <c r="AF709" s="507"/>
      <c r="AG709" s="505"/>
      <c r="AH709" s="489"/>
      <c r="AI709" s="413">
        <f t="shared" si="343"/>
        <v>0</v>
      </c>
      <c r="AJ709" s="414">
        <f t="shared" si="344"/>
        <v>0</v>
      </c>
      <c r="AK709" s="415">
        <f t="shared" si="345"/>
        <v>0</v>
      </c>
      <c r="AL709" s="416">
        <f t="shared" si="346"/>
        <v>0</v>
      </c>
      <c r="AM709" s="416">
        <f t="shared" si="347"/>
        <v>0</v>
      </c>
      <c r="AN709" s="416">
        <f t="shared" si="348"/>
        <v>0</v>
      </c>
      <c r="AO709" s="416">
        <f t="shared" si="349"/>
        <v>0</v>
      </c>
      <c r="AP709" s="476" t="str">
        <f t="shared" si="350"/>
        <v xml:space="preserve"> </v>
      </c>
      <c r="AQ709" s="419" t="str">
        <f t="shared" si="351"/>
        <v xml:space="preserve"> </v>
      </c>
      <c r="AR709" s="419" t="str">
        <f t="shared" si="352"/>
        <v xml:space="preserve"> </v>
      </c>
      <c r="AS709" s="419" t="str">
        <f t="shared" si="353"/>
        <v xml:space="preserve"> </v>
      </c>
      <c r="AT709" s="419" t="str">
        <f t="shared" si="354"/>
        <v xml:space="preserve"> </v>
      </c>
      <c r="AU709" s="419" t="str">
        <f t="shared" si="355"/>
        <v xml:space="preserve"> </v>
      </c>
      <c r="AV709" s="420" t="str">
        <f t="shared" si="356"/>
        <v xml:space="preserve"> </v>
      </c>
      <c r="AW709" s="447" t="str">
        <f t="shared" si="357"/>
        <v/>
      </c>
      <c r="AX709" s="422" t="str">
        <f t="shared" si="358"/>
        <v/>
      </c>
      <c r="AY709" s="448" t="str">
        <f t="shared" si="359"/>
        <v/>
      </c>
      <c r="AZ709" s="449" t="str">
        <f t="shared" si="360"/>
        <v/>
      </c>
      <c r="BA709" s="450" t="str">
        <f t="shared" si="361"/>
        <v/>
      </c>
      <c r="BB709" s="451" t="str">
        <f t="shared" si="362"/>
        <v/>
      </c>
      <c r="BC709" s="452" t="str">
        <f t="shared" si="363"/>
        <v/>
      </c>
      <c r="BD709" s="451" t="str">
        <f t="shared" si="364"/>
        <v/>
      </c>
      <c r="BE709" s="453" t="str">
        <f t="shared" si="365"/>
        <v/>
      </c>
      <c r="BF709" s="451" t="str">
        <f t="shared" si="366"/>
        <v/>
      </c>
      <c r="BG709" s="452" t="str">
        <f t="shared" si="367"/>
        <v/>
      </c>
      <c r="BH709" s="454" t="str">
        <f t="shared" si="368"/>
        <v/>
      </c>
      <c r="BI709" s="431"/>
    </row>
    <row r="710" spans="1:140" ht="18.75" x14ac:dyDescent="0.3">
      <c r="A710" s="477"/>
      <c r="B710" s="478"/>
      <c r="C710" s="479">
        <v>697</v>
      </c>
      <c r="D710" s="480"/>
      <c r="E710" s="500"/>
      <c r="F710" s="481"/>
      <c r="G710" s="462"/>
      <c r="H710" s="463"/>
      <c r="I710" s="501"/>
      <c r="J710" s="497"/>
      <c r="K710" s="465"/>
      <c r="L710" s="466"/>
      <c r="M710" s="439"/>
      <c r="N710" s="399" t="str">
        <f t="shared" si="337"/>
        <v/>
      </c>
      <c r="O710" s="484"/>
      <c r="P710" s="484"/>
      <c r="Q710" s="484"/>
      <c r="R710" s="484"/>
      <c r="S710" s="484"/>
      <c r="T710" s="466"/>
      <c r="U710" s="485"/>
      <c r="V710" s="494"/>
      <c r="W710" s="495"/>
      <c r="X710" s="496"/>
      <c r="Y710" s="404">
        <f t="shared" si="338"/>
        <v>0</v>
      </c>
      <c r="Z710" s="405">
        <f t="shared" si="339"/>
        <v>0</v>
      </c>
      <c r="AA710" s="486"/>
      <c r="AB710" s="442">
        <f t="shared" si="340"/>
        <v>0</v>
      </c>
      <c r="AC710" s="487"/>
      <c r="AD710" s="409" t="str">
        <f t="shared" si="341"/>
        <v/>
      </c>
      <c r="AE710" s="410">
        <f t="shared" si="342"/>
        <v>0</v>
      </c>
      <c r="AF710" s="507"/>
      <c r="AG710" s="505"/>
      <c r="AH710" s="489"/>
      <c r="AI710" s="413">
        <f t="shared" si="343"/>
        <v>0</v>
      </c>
      <c r="AJ710" s="414">
        <f t="shared" si="344"/>
        <v>0</v>
      </c>
      <c r="AK710" s="415">
        <f t="shared" si="345"/>
        <v>0</v>
      </c>
      <c r="AL710" s="416">
        <f t="shared" si="346"/>
        <v>0</v>
      </c>
      <c r="AM710" s="416">
        <f t="shared" si="347"/>
        <v>0</v>
      </c>
      <c r="AN710" s="416">
        <f t="shared" si="348"/>
        <v>0</v>
      </c>
      <c r="AO710" s="416">
        <f t="shared" si="349"/>
        <v>0</v>
      </c>
      <c r="AP710" s="476" t="str">
        <f t="shared" si="350"/>
        <v xml:space="preserve"> </v>
      </c>
      <c r="AQ710" s="419" t="str">
        <f t="shared" si="351"/>
        <v xml:space="preserve"> </v>
      </c>
      <c r="AR710" s="419" t="str">
        <f t="shared" si="352"/>
        <v xml:space="preserve"> </v>
      </c>
      <c r="AS710" s="419" t="str">
        <f t="shared" si="353"/>
        <v xml:space="preserve"> </v>
      </c>
      <c r="AT710" s="419" t="str">
        <f t="shared" si="354"/>
        <v xml:space="preserve"> </v>
      </c>
      <c r="AU710" s="419" t="str">
        <f t="shared" si="355"/>
        <v xml:space="preserve"> </v>
      </c>
      <c r="AV710" s="420" t="str">
        <f t="shared" si="356"/>
        <v xml:space="preserve"> </v>
      </c>
      <c r="AW710" s="447" t="str">
        <f t="shared" si="357"/>
        <v/>
      </c>
      <c r="AX710" s="422" t="str">
        <f t="shared" si="358"/>
        <v/>
      </c>
      <c r="AY710" s="448" t="str">
        <f t="shared" si="359"/>
        <v/>
      </c>
      <c r="AZ710" s="449" t="str">
        <f t="shared" si="360"/>
        <v/>
      </c>
      <c r="BA710" s="450" t="str">
        <f t="shared" si="361"/>
        <v/>
      </c>
      <c r="BB710" s="451" t="str">
        <f t="shared" si="362"/>
        <v/>
      </c>
      <c r="BC710" s="452" t="str">
        <f t="shared" si="363"/>
        <v/>
      </c>
      <c r="BD710" s="451" t="str">
        <f t="shared" si="364"/>
        <v/>
      </c>
      <c r="BE710" s="453" t="str">
        <f t="shared" si="365"/>
        <v/>
      </c>
      <c r="BF710" s="451" t="str">
        <f t="shared" si="366"/>
        <v/>
      </c>
      <c r="BG710" s="452" t="str">
        <f t="shared" si="367"/>
        <v/>
      </c>
      <c r="BH710" s="454" t="str">
        <f t="shared" si="368"/>
        <v/>
      </c>
      <c r="BI710" s="431"/>
    </row>
    <row r="711" spans="1:140" ht="18.75" x14ac:dyDescent="0.3">
      <c r="A711" s="477"/>
      <c r="B711" s="478"/>
      <c r="C711" s="479">
        <v>698</v>
      </c>
      <c r="D711" s="480"/>
      <c r="E711" s="500"/>
      <c r="F711" s="481"/>
      <c r="G711" s="462"/>
      <c r="H711" s="463"/>
      <c r="I711" s="501"/>
      <c r="J711" s="497"/>
      <c r="K711" s="465"/>
      <c r="L711" s="466"/>
      <c r="M711" s="439"/>
      <c r="N711" s="399" t="str">
        <f t="shared" si="337"/>
        <v/>
      </c>
      <c r="O711" s="484"/>
      <c r="P711" s="484"/>
      <c r="Q711" s="484"/>
      <c r="R711" s="484"/>
      <c r="S711" s="484"/>
      <c r="T711" s="466"/>
      <c r="U711" s="485"/>
      <c r="V711" s="494"/>
      <c r="W711" s="495"/>
      <c r="X711" s="496"/>
      <c r="Y711" s="404">
        <f t="shared" si="338"/>
        <v>0</v>
      </c>
      <c r="Z711" s="405">
        <f t="shared" si="339"/>
        <v>0</v>
      </c>
      <c r="AA711" s="486"/>
      <c r="AB711" s="442">
        <f t="shared" si="340"/>
        <v>0</v>
      </c>
      <c r="AC711" s="487"/>
      <c r="AD711" s="409" t="str">
        <f t="shared" si="341"/>
        <v/>
      </c>
      <c r="AE711" s="410">
        <f t="shared" si="342"/>
        <v>0</v>
      </c>
      <c r="AF711" s="507"/>
      <c r="AG711" s="505"/>
      <c r="AH711" s="489"/>
      <c r="AI711" s="413">
        <f t="shared" si="343"/>
        <v>0</v>
      </c>
      <c r="AJ711" s="414">
        <f t="shared" si="344"/>
        <v>0</v>
      </c>
      <c r="AK711" s="415">
        <f t="shared" si="345"/>
        <v>0</v>
      </c>
      <c r="AL711" s="416">
        <f t="shared" si="346"/>
        <v>0</v>
      </c>
      <c r="AM711" s="416">
        <f t="shared" si="347"/>
        <v>0</v>
      </c>
      <c r="AN711" s="416">
        <f t="shared" si="348"/>
        <v>0</v>
      </c>
      <c r="AO711" s="416">
        <f t="shared" si="349"/>
        <v>0</v>
      </c>
      <c r="AP711" s="476" t="str">
        <f t="shared" si="350"/>
        <v xml:space="preserve"> </v>
      </c>
      <c r="AQ711" s="419" t="str">
        <f t="shared" si="351"/>
        <v xml:space="preserve"> </v>
      </c>
      <c r="AR711" s="419" t="str">
        <f t="shared" si="352"/>
        <v xml:space="preserve"> </v>
      </c>
      <c r="AS711" s="419" t="str">
        <f t="shared" si="353"/>
        <v xml:space="preserve"> </v>
      </c>
      <c r="AT711" s="419" t="str">
        <f t="shared" si="354"/>
        <v xml:space="preserve"> </v>
      </c>
      <c r="AU711" s="419" t="str">
        <f t="shared" si="355"/>
        <v xml:space="preserve"> </v>
      </c>
      <c r="AV711" s="420" t="str">
        <f t="shared" si="356"/>
        <v xml:space="preserve"> </v>
      </c>
      <c r="AW711" s="447" t="str">
        <f t="shared" si="357"/>
        <v/>
      </c>
      <c r="AX711" s="422" t="str">
        <f t="shared" si="358"/>
        <v/>
      </c>
      <c r="AY711" s="448" t="str">
        <f t="shared" si="359"/>
        <v/>
      </c>
      <c r="AZ711" s="449" t="str">
        <f t="shared" si="360"/>
        <v/>
      </c>
      <c r="BA711" s="450" t="str">
        <f t="shared" si="361"/>
        <v/>
      </c>
      <c r="BB711" s="451" t="str">
        <f t="shared" si="362"/>
        <v/>
      </c>
      <c r="BC711" s="452" t="str">
        <f t="shared" si="363"/>
        <v/>
      </c>
      <c r="BD711" s="451" t="str">
        <f t="shared" si="364"/>
        <v/>
      </c>
      <c r="BE711" s="453" t="str">
        <f t="shared" si="365"/>
        <v/>
      </c>
      <c r="BF711" s="451" t="str">
        <f t="shared" si="366"/>
        <v/>
      </c>
      <c r="BG711" s="452" t="str">
        <f t="shared" si="367"/>
        <v/>
      </c>
      <c r="BH711" s="454" t="str">
        <f t="shared" si="368"/>
        <v/>
      </c>
      <c r="BI711" s="431"/>
    </row>
    <row r="712" spans="1:140" ht="18.75" x14ac:dyDescent="0.3">
      <c r="A712" s="477"/>
      <c r="B712" s="478"/>
      <c r="C712" s="469">
        <v>699</v>
      </c>
      <c r="D712" s="517"/>
      <c r="E712" s="530"/>
      <c r="F712" s="481"/>
      <c r="G712" s="518"/>
      <c r="H712" s="510"/>
      <c r="I712" s="511"/>
      <c r="J712" s="512"/>
      <c r="K712" s="513"/>
      <c r="L712" s="514"/>
      <c r="M712" s="519"/>
      <c r="N712" s="399" t="str">
        <f t="shared" si="337"/>
        <v/>
      </c>
      <c r="O712" s="484"/>
      <c r="P712" s="484"/>
      <c r="Q712" s="484"/>
      <c r="R712" s="484"/>
      <c r="S712" s="484"/>
      <c r="T712" s="514"/>
      <c r="U712" s="520"/>
      <c r="V712" s="494"/>
      <c r="W712" s="521"/>
      <c r="X712" s="495"/>
      <c r="Y712" s="404">
        <f t="shared" si="338"/>
        <v>0</v>
      </c>
      <c r="Z712" s="405">
        <f t="shared" si="339"/>
        <v>0</v>
      </c>
      <c r="AA712" s="522"/>
      <c r="AB712" s="442">
        <f t="shared" si="340"/>
        <v>0</v>
      </c>
      <c r="AC712" s="487"/>
      <c r="AD712" s="409" t="str">
        <f t="shared" si="341"/>
        <v/>
      </c>
      <c r="AE712" s="410">
        <f t="shared" si="342"/>
        <v>0</v>
      </c>
      <c r="AF712" s="523"/>
      <c r="AG712" s="524"/>
      <c r="AH712" s="507"/>
      <c r="AI712" s="413">
        <f t="shared" si="343"/>
        <v>0</v>
      </c>
      <c r="AJ712" s="414">
        <f t="shared" si="344"/>
        <v>0</v>
      </c>
      <c r="AK712" s="415">
        <f t="shared" si="345"/>
        <v>0</v>
      </c>
      <c r="AL712" s="416">
        <f t="shared" si="346"/>
        <v>0</v>
      </c>
      <c r="AM712" s="416">
        <f t="shared" si="347"/>
        <v>0</v>
      </c>
      <c r="AN712" s="416">
        <f t="shared" si="348"/>
        <v>0</v>
      </c>
      <c r="AO712" s="416">
        <f t="shared" si="349"/>
        <v>0</v>
      </c>
      <c r="AP712" s="476" t="str">
        <f t="shared" si="350"/>
        <v xml:space="preserve"> </v>
      </c>
      <c r="AQ712" s="419" t="str">
        <f t="shared" si="351"/>
        <v xml:space="preserve"> </v>
      </c>
      <c r="AR712" s="419" t="str">
        <f t="shared" si="352"/>
        <v xml:space="preserve"> </v>
      </c>
      <c r="AS712" s="419" t="str">
        <f t="shared" si="353"/>
        <v xml:space="preserve"> </v>
      </c>
      <c r="AT712" s="419" t="str">
        <f t="shared" si="354"/>
        <v xml:space="preserve"> </v>
      </c>
      <c r="AU712" s="419" t="str">
        <f t="shared" si="355"/>
        <v xml:space="preserve"> </v>
      </c>
      <c r="AV712" s="420" t="str">
        <f t="shared" si="356"/>
        <v xml:space="preserve"> </v>
      </c>
      <c r="AW712" s="447" t="str">
        <f t="shared" si="357"/>
        <v/>
      </c>
      <c r="AX712" s="422" t="str">
        <f t="shared" si="358"/>
        <v/>
      </c>
      <c r="AY712" s="448" t="str">
        <f t="shared" si="359"/>
        <v/>
      </c>
      <c r="AZ712" s="449" t="str">
        <f t="shared" si="360"/>
        <v/>
      </c>
      <c r="BA712" s="450" t="str">
        <f t="shared" si="361"/>
        <v/>
      </c>
      <c r="BB712" s="451" t="str">
        <f t="shared" si="362"/>
        <v/>
      </c>
      <c r="BC712" s="452" t="str">
        <f t="shared" si="363"/>
        <v/>
      </c>
      <c r="BD712" s="451" t="str">
        <f t="shared" si="364"/>
        <v/>
      </c>
      <c r="BE712" s="453" t="str">
        <f t="shared" si="365"/>
        <v/>
      </c>
      <c r="BF712" s="451" t="str">
        <f t="shared" si="366"/>
        <v/>
      </c>
      <c r="BG712" s="452" t="str">
        <f t="shared" si="367"/>
        <v/>
      </c>
      <c r="BH712" s="454" t="str">
        <f t="shared" si="368"/>
        <v/>
      </c>
      <c r="BI712" s="431"/>
    </row>
    <row r="713" spans="1:140" s="535" customFormat="1" ht="18.75" x14ac:dyDescent="0.3">
      <c r="A713" s="477"/>
      <c r="B713" s="478"/>
      <c r="C713" s="469">
        <v>700</v>
      </c>
      <c r="D713" s="480"/>
      <c r="E713" s="531"/>
      <c r="F713" s="481"/>
      <c r="G713" s="462"/>
      <c r="H713" s="525"/>
      <c r="I713" s="501"/>
      <c r="J713" s="497"/>
      <c r="K713" s="465"/>
      <c r="L713" s="466"/>
      <c r="M713" s="439"/>
      <c r="N713" s="399" t="str">
        <f t="shared" si="337"/>
        <v/>
      </c>
      <c r="O713" s="484"/>
      <c r="P713" s="484"/>
      <c r="Q713" s="484"/>
      <c r="R713" s="484"/>
      <c r="S713" s="484"/>
      <c r="T713" s="484"/>
      <c r="U713" s="466"/>
      <c r="V713" s="494"/>
      <c r="W713" s="495"/>
      <c r="X713" s="495"/>
      <c r="Y713" s="404">
        <f t="shared" si="338"/>
        <v>0</v>
      </c>
      <c r="Z713" s="405">
        <f t="shared" si="339"/>
        <v>0</v>
      </c>
      <c r="AA713" s="486"/>
      <c r="AB713" s="442">
        <f t="shared" si="340"/>
        <v>0</v>
      </c>
      <c r="AC713" s="487"/>
      <c r="AD713" s="409" t="str">
        <f t="shared" si="341"/>
        <v/>
      </c>
      <c r="AE713" s="410">
        <f t="shared" si="342"/>
        <v>0</v>
      </c>
      <c r="AF713" s="507"/>
      <c r="AG713" s="526"/>
      <c r="AH713" s="507"/>
      <c r="AI713" s="413">
        <f t="shared" si="343"/>
        <v>0</v>
      </c>
      <c r="AJ713" s="414">
        <f t="shared" si="344"/>
        <v>0</v>
      </c>
      <c r="AK713" s="415">
        <f t="shared" si="345"/>
        <v>0</v>
      </c>
      <c r="AL713" s="416">
        <f t="shared" si="346"/>
        <v>0</v>
      </c>
      <c r="AM713" s="416">
        <f t="shared" si="347"/>
        <v>0</v>
      </c>
      <c r="AN713" s="416">
        <f t="shared" si="348"/>
        <v>0</v>
      </c>
      <c r="AO713" s="416">
        <f t="shared" si="349"/>
        <v>0</v>
      </c>
      <c r="AP713" s="476" t="str">
        <f t="shared" si="350"/>
        <v xml:space="preserve"> </v>
      </c>
      <c r="AQ713" s="419" t="str">
        <f t="shared" si="351"/>
        <v xml:space="preserve"> </v>
      </c>
      <c r="AR713" s="419" t="str">
        <f t="shared" si="352"/>
        <v xml:space="preserve"> </v>
      </c>
      <c r="AS713" s="419" t="str">
        <f t="shared" si="353"/>
        <v xml:space="preserve"> </v>
      </c>
      <c r="AT713" s="419" t="str">
        <f t="shared" si="354"/>
        <v xml:space="preserve"> </v>
      </c>
      <c r="AU713" s="419" t="str">
        <f t="shared" si="355"/>
        <v xml:space="preserve"> </v>
      </c>
      <c r="AV713" s="420" t="str">
        <f t="shared" si="356"/>
        <v xml:space="preserve"> </v>
      </c>
      <c r="AW713" s="447" t="str">
        <f t="shared" si="357"/>
        <v/>
      </c>
      <c r="AX713" s="422" t="str">
        <f t="shared" si="358"/>
        <v/>
      </c>
      <c r="AY713" s="448" t="str">
        <f t="shared" si="359"/>
        <v/>
      </c>
      <c r="AZ713" s="449" t="str">
        <f t="shared" si="360"/>
        <v/>
      </c>
      <c r="BA713" s="450" t="str">
        <f t="shared" si="361"/>
        <v/>
      </c>
      <c r="BB713" s="451" t="str">
        <f t="shared" si="362"/>
        <v/>
      </c>
      <c r="BC713" s="452" t="str">
        <f t="shared" si="363"/>
        <v/>
      </c>
      <c r="BD713" s="451" t="str">
        <f t="shared" si="364"/>
        <v/>
      </c>
      <c r="BE713" s="453" t="str">
        <f t="shared" si="365"/>
        <v/>
      </c>
      <c r="BF713" s="451" t="str">
        <f t="shared" si="366"/>
        <v/>
      </c>
      <c r="BG713" s="452" t="str">
        <f t="shared" si="367"/>
        <v/>
      </c>
      <c r="BH713" s="454" t="str">
        <f t="shared" si="368"/>
        <v/>
      </c>
      <c r="BI713" s="539"/>
      <c r="BJ713" s="354"/>
      <c r="BK713" s="354"/>
      <c r="BL713" s="354"/>
      <c r="BM713" s="354"/>
      <c r="BN713" s="354"/>
      <c r="BO713" s="354"/>
      <c r="BP713" s="354"/>
      <c r="BQ713" s="354"/>
      <c r="BR713" s="354"/>
      <c r="BS713" s="354"/>
      <c r="BT713" s="354"/>
      <c r="BU713" s="354"/>
      <c r="BV713" s="354"/>
      <c r="BW713" s="354"/>
      <c r="BX713" s="354"/>
      <c r="BY713" s="354"/>
      <c r="BZ713" s="354"/>
      <c r="CA713" s="354"/>
      <c r="CB713" s="354"/>
      <c r="CC713" s="354"/>
      <c r="CD713" s="354"/>
      <c r="CE713" s="354"/>
      <c r="CF713" s="354"/>
      <c r="CG713" s="354"/>
      <c r="CH713" s="354"/>
      <c r="CI713" s="352"/>
      <c r="CJ713" s="352"/>
      <c r="CK713" s="352"/>
      <c r="CL713" s="352"/>
      <c r="CM713" s="352"/>
      <c r="CN713" s="352"/>
      <c r="CO713" s="352"/>
      <c r="CP713" s="352"/>
      <c r="CQ713" s="352"/>
      <c r="CR713" s="352"/>
      <c r="CS713" s="352"/>
      <c r="CT713" s="352"/>
      <c r="CU713" s="352"/>
      <c r="CV713" s="352"/>
      <c r="CW713" s="352"/>
      <c r="CX713" s="352"/>
      <c r="CY713" s="352"/>
      <c r="CZ713" s="352"/>
      <c r="DA713" s="352"/>
      <c r="DB713" s="352"/>
      <c r="DC713" s="352"/>
      <c r="DD713" s="352"/>
      <c r="DE713" s="352"/>
      <c r="DF713" s="352"/>
      <c r="DG713" s="352"/>
      <c r="DH713" s="352"/>
      <c r="DI713" s="352"/>
      <c r="DJ713" s="352"/>
      <c r="DK713" s="352"/>
      <c r="DL713" s="352"/>
      <c r="DM713" s="352"/>
      <c r="DN713" s="352"/>
      <c r="DO713" s="352"/>
      <c r="DP713" s="352"/>
      <c r="DQ713" s="352"/>
      <c r="DR713" s="352"/>
      <c r="DS713" s="352"/>
      <c r="DT713" s="352"/>
      <c r="DU713" s="352"/>
      <c r="DV713" s="352"/>
      <c r="DW713" s="352"/>
      <c r="DX713" s="352"/>
      <c r="DY713" s="352"/>
      <c r="DZ713" s="352"/>
      <c r="EA713" s="352"/>
      <c r="EB713" s="352"/>
      <c r="EC713" s="352"/>
      <c r="ED713" s="352"/>
      <c r="EE713" s="352"/>
      <c r="EF713" s="352"/>
      <c r="EG713" s="352"/>
      <c r="EH713" s="352"/>
      <c r="EI713" s="352"/>
      <c r="EJ713" s="352"/>
    </row>
    <row r="714" spans="1:140" ht="18.75" x14ac:dyDescent="0.3">
      <c r="A714" s="386"/>
      <c r="B714" s="387"/>
      <c r="C714" s="469">
        <v>701</v>
      </c>
      <c r="D714" s="470"/>
      <c r="E714" s="532"/>
      <c r="F714" s="391"/>
      <c r="G714" s="392"/>
      <c r="H714" s="393"/>
      <c r="I714" s="394"/>
      <c r="J714" s="395"/>
      <c r="K714" s="396"/>
      <c r="L714" s="397"/>
      <c r="M714" s="439"/>
      <c r="N714" s="399" t="str">
        <f t="shared" si="337"/>
        <v/>
      </c>
      <c r="O714" s="527"/>
      <c r="P714" s="473"/>
      <c r="Q714" s="473"/>
      <c r="R714" s="473"/>
      <c r="S714" s="473"/>
      <c r="T714" s="473"/>
      <c r="U714" s="474"/>
      <c r="V714" s="441"/>
      <c r="W714" s="403"/>
      <c r="X714" s="403"/>
      <c r="Y714" s="404">
        <f t="shared" si="338"/>
        <v>0</v>
      </c>
      <c r="Z714" s="405">
        <f t="shared" si="339"/>
        <v>0</v>
      </c>
      <c r="AA714" s="486"/>
      <c r="AB714" s="442">
        <f t="shared" si="340"/>
        <v>0</v>
      </c>
      <c r="AC714" s="487"/>
      <c r="AD714" s="409" t="str">
        <f t="shared" si="341"/>
        <v/>
      </c>
      <c r="AE714" s="410">
        <f t="shared" si="342"/>
        <v>0</v>
      </c>
      <c r="AF714" s="507"/>
      <c r="AG714" s="505"/>
      <c r="AH714" s="489"/>
      <c r="AI714" s="413">
        <f t="shared" si="343"/>
        <v>0</v>
      </c>
      <c r="AJ714" s="414">
        <f t="shared" si="344"/>
        <v>0</v>
      </c>
      <c r="AK714" s="415">
        <f t="shared" si="345"/>
        <v>0</v>
      </c>
      <c r="AL714" s="416">
        <f t="shared" si="346"/>
        <v>0</v>
      </c>
      <c r="AM714" s="416">
        <f t="shared" si="347"/>
        <v>0</v>
      </c>
      <c r="AN714" s="416">
        <f t="shared" si="348"/>
        <v>0</v>
      </c>
      <c r="AO714" s="416">
        <f t="shared" si="349"/>
        <v>0</v>
      </c>
      <c r="AP714" s="476" t="str">
        <f t="shared" si="350"/>
        <v xml:space="preserve"> </v>
      </c>
      <c r="AQ714" s="419" t="str">
        <f t="shared" si="351"/>
        <v xml:space="preserve"> </v>
      </c>
      <c r="AR714" s="419" t="str">
        <f t="shared" si="352"/>
        <v xml:space="preserve"> </v>
      </c>
      <c r="AS714" s="419" t="str">
        <f t="shared" si="353"/>
        <v xml:space="preserve"> </v>
      </c>
      <c r="AT714" s="419" t="str">
        <f t="shared" si="354"/>
        <v xml:space="preserve"> </v>
      </c>
      <c r="AU714" s="419" t="str">
        <f t="shared" si="355"/>
        <v xml:space="preserve"> </v>
      </c>
      <c r="AV714" s="420" t="str">
        <f t="shared" si="356"/>
        <v xml:space="preserve"> </v>
      </c>
      <c r="AW714" s="447" t="str">
        <f t="shared" si="357"/>
        <v/>
      </c>
      <c r="AX714" s="422" t="str">
        <f t="shared" si="358"/>
        <v/>
      </c>
      <c r="AY714" s="448" t="str">
        <f t="shared" si="359"/>
        <v/>
      </c>
      <c r="AZ714" s="449" t="str">
        <f t="shared" si="360"/>
        <v/>
      </c>
      <c r="BA714" s="450" t="str">
        <f t="shared" si="361"/>
        <v/>
      </c>
      <c r="BB714" s="451" t="str">
        <f t="shared" si="362"/>
        <v/>
      </c>
      <c r="BC714" s="452" t="str">
        <f t="shared" si="363"/>
        <v/>
      </c>
      <c r="BD714" s="451" t="str">
        <f t="shared" si="364"/>
        <v/>
      </c>
      <c r="BE714" s="453" t="str">
        <f t="shared" si="365"/>
        <v/>
      </c>
      <c r="BF714" s="451" t="str">
        <f t="shared" si="366"/>
        <v/>
      </c>
      <c r="BG714" s="452" t="str">
        <f t="shared" si="367"/>
        <v/>
      </c>
      <c r="BH714" s="454" t="str">
        <f t="shared" si="368"/>
        <v/>
      </c>
      <c r="BI714" s="431"/>
    </row>
    <row r="715" spans="1:140" ht="18.75" x14ac:dyDescent="0.3">
      <c r="A715" s="386"/>
      <c r="B715" s="387"/>
      <c r="C715" s="469">
        <v>702</v>
      </c>
      <c r="D715" s="470"/>
      <c r="E715" s="533"/>
      <c r="F715" s="391"/>
      <c r="G715" s="392"/>
      <c r="H715" s="493"/>
      <c r="I715" s="394"/>
      <c r="J715" s="395"/>
      <c r="K715" s="396"/>
      <c r="L715" s="397"/>
      <c r="M715" s="398"/>
      <c r="N715" s="399" t="str">
        <f t="shared" si="337"/>
        <v/>
      </c>
      <c r="O715" s="473"/>
      <c r="P715" s="473"/>
      <c r="Q715" s="473"/>
      <c r="R715" s="473"/>
      <c r="S715" s="473"/>
      <c r="T715" s="474"/>
      <c r="U715" s="475"/>
      <c r="V715" s="441"/>
      <c r="W715" s="403"/>
      <c r="X715" s="403"/>
      <c r="Y715" s="404">
        <f t="shared" si="338"/>
        <v>0</v>
      </c>
      <c r="Z715" s="405">
        <f t="shared" si="339"/>
        <v>0</v>
      </c>
      <c r="AA715" s="406"/>
      <c r="AB715" s="442">
        <f t="shared" si="340"/>
        <v>0</v>
      </c>
      <c r="AC715" s="443"/>
      <c r="AD715" s="409" t="str">
        <f t="shared" si="341"/>
        <v/>
      </c>
      <c r="AE715" s="410">
        <f t="shared" si="342"/>
        <v>0</v>
      </c>
      <c r="AF715" s="411"/>
      <c r="AG715" s="444"/>
      <c r="AH715" s="445"/>
      <c r="AI715" s="413">
        <f t="shared" si="343"/>
        <v>0</v>
      </c>
      <c r="AJ715" s="414">
        <f t="shared" si="344"/>
        <v>0</v>
      </c>
      <c r="AK715" s="415">
        <f t="shared" si="345"/>
        <v>0</v>
      </c>
      <c r="AL715" s="416">
        <f t="shared" si="346"/>
        <v>0</v>
      </c>
      <c r="AM715" s="416">
        <f t="shared" si="347"/>
        <v>0</v>
      </c>
      <c r="AN715" s="416">
        <f t="shared" si="348"/>
        <v>0</v>
      </c>
      <c r="AO715" s="416">
        <f t="shared" si="349"/>
        <v>0</v>
      </c>
      <c r="AP715" s="476" t="str">
        <f t="shared" si="350"/>
        <v xml:space="preserve"> </v>
      </c>
      <c r="AQ715" s="419" t="str">
        <f t="shared" si="351"/>
        <v xml:space="preserve"> </v>
      </c>
      <c r="AR715" s="419" t="str">
        <f t="shared" si="352"/>
        <v xml:space="preserve"> </v>
      </c>
      <c r="AS715" s="419" t="str">
        <f t="shared" si="353"/>
        <v xml:space="preserve"> </v>
      </c>
      <c r="AT715" s="419" t="str">
        <f t="shared" si="354"/>
        <v xml:space="preserve"> </v>
      </c>
      <c r="AU715" s="419" t="str">
        <f t="shared" si="355"/>
        <v xml:space="preserve"> </v>
      </c>
      <c r="AV715" s="420" t="str">
        <f t="shared" si="356"/>
        <v xml:space="preserve"> </v>
      </c>
      <c r="AW715" s="447" t="str">
        <f t="shared" si="357"/>
        <v/>
      </c>
      <c r="AX715" s="422" t="str">
        <f t="shared" si="358"/>
        <v/>
      </c>
      <c r="AY715" s="448" t="str">
        <f t="shared" si="359"/>
        <v/>
      </c>
      <c r="AZ715" s="449" t="str">
        <f t="shared" si="360"/>
        <v/>
      </c>
      <c r="BA715" s="450" t="str">
        <f t="shared" si="361"/>
        <v/>
      </c>
      <c r="BB715" s="451" t="str">
        <f t="shared" si="362"/>
        <v/>
      </c>
      <c r="BC715" s="452" t="str">
        <f t="shared" si="363"/>
        <v/>
      </c>
      <c r="BD715" s="451" t="str">
        <f t="shared" si="364"/>
        <v/>
      </c>
      <c r="BE715" s="453" t="str">
        <f t="shared" si="365"/>
        <v/>
      </c>
      <c r="BF715" s="451" t="str">
        <f t="shared" si="366"/>
        <v/>
      </c>
      <c r="BG715" s="452" t="str">
        <f t="shared" si="367"/>
        <v/>
      </c>
      <c r="BH715" s="454" t="str">
        <f t="shared" si="368"/>
        <v/>
      </c>
      <c r="BI715" s="431"/>
    </row>
    <row r="716" spans="1:140" ht="18.75" x14ac:dyDescent="0.3">
      <c r="A716" s="386"/>
      <c r="B716" s="387"/>
      <c r="C716" s="469">
        <v>703</v>
      </c>
      <c r="D716" s="470"/>
      <c r="E716" s="533"/>
      <c r="F716" s="391"/>
      <c r="G716" s="462"/>
      <c r="H716" s="463"/>
      <c r="I716" s="501"/>
      <c r="J716" s="497"/>
      <c r="K716" s="465"/>
      <c r="L716" s="466"/>
      <c r="M716" s="439"/>
      <c r="N716" s="399" t="str">
        <f t="shared" si="337"/>
        <v/>
      </c>
      <c r="O716" s="473"/>
      <c r="P716" s="473"/>
      <c r="Q716" s="473"/>
      <c r="R716" s="473"/>
      <c r="S716" s="473"/>
      <c r="T716" s="474"/>
      <c r="U716" s="475"/>
      <c r="V716" s="441"/>
      <c r="W716" s="403"/>
      <c r="X716" s="403"/>
      <c r="Y716" s="404">
        <f t="shared" si="338"/>
        <v>0</v>
      </c>
      <c r="Z716" s="405">
        <f t="shared" si="339"/>
        <v>0</v>
      </c>
      <c r="AA716" s="406"/>
      <c r="AB716" s="442">
        <f t="shared" si="340"/>
        <v>0</v>
      </c>
      <c r="AC716" s="443"/>
      <c r="AD716" s="409" t="str">
        <f t="shared" si="341"/>
        <v/>
      </c>
      <c r="AE716" s="410">
        <f t="shared" si="342"/>
        <v>0</v>
      </c>
      <c r="AF716" s="411"/>
      <c r="AG716" s="444"/>
      <c r="AH716" s="445"/>
      <c r="AI716" s="413">
        <f t="shared" si="343"/>
        <v>0</v>
      </c>
      <c r="AJ716" s="414">
        <f t="shared" si="344"/>
        <v>0</v>
      </c>
      <c r="AK716" s="415">
        <f t="shared" si="345"/>
        <v>0</v>
      </c>
      <c r="AL716" s="416">
        <f t="shared" si="346"/>
        <v>0</v>
      </c>
      <c r="AM716" s="416">
        <f t="shared" si="347"/>
        <v>0</v>
      </c>
      <c r="AN716" s="416">
        <f t="shared" si="348"/>
        <v>0</v>
      </c>
      <c r="AO716" s="416">
        <f t="shared" si="349"/>
        <v>0</v>
      </c>
      <c r="AP716" s="476" t="str">
        <f t="shared" si="350"/>
        <v xml:space="preserve"> </v>
      </c>
      <c r="AQ716" s="419" t="str">
        <f t="shared" si="351"/>
        <v xml:space="preserve"> </v>
      </c>
      <c r="AR716" s="419" t="str">
        <f t="shared" si="352"/>
        <v xml:space="preserve"> </v>
      </c>
      <c r="AS716" s="419" t="str">
        <f t="shared" si="353"/>
        <v xml:space="preserve"> </v>
      </c>
      <c r="AT716" s="419" t="str">
        <f t="shared" si="354"/>
        <v xml:space="preserve"> </v>
      </c>
      <c r="AU716" s="419" t="str">
        <f t="shared" si="355"/>
        <v xml:space="preserve"> </v>
      </c>
      <c r="AV716" s="420" t="str">
        <f t="shared" si="356"/>
        <v xml:space="preserve"> </v>
      </c>
      <c r="AW716" s="447" t="str">
        <f t="shared" si="357"/>
        <v/>
      </c>
      <c r="AX716" s="422" t="str">
        <f t="shared" si="358"/>
        <v/>
      </c>
      <c r="AY716" s="448" t="str">
        <f t="shared" si="359"/>
        <v/>
      </c>
      <c r="AZ716" s="449" t="str">
        <f t="shared" si="360"/>
        <v/>
      </c>
      <c r="BA716" s="450" t="str">
        <f t="shared" si="361"/>
        <v/>
      </c>
      <c r="BB716" s="451" t="str">
        <f t="shared" si="362"/>
        <v/>
      </c>
      <c r="BC716" s="452" t="str">
        <f t="shared" si="363"/>
        <v/>
      </c>
      <c r="BD716" s="451" t="str">
        <f t="shared" si="364"/>
        <v/>
      </c>
      <c r="BE716" s="453" t="str">
        <f t="shared" si="365"/>
        <v/>
      </c>
      <c r="BF716" s="451" t="str">
        <f t="shared" si="366"/>
        <v/>
      </c>
      <c r="BG716" s="452" t="str">
        <f t="shared" si="367"/>
        <v/>
      </c>
      <c r="BH716" s="454" t="str">
        <f t="shared" si="368"/>
        <v/>
      </c>
      <c r="BI716" s="431"/>
    </row>
    <row r="717" spans="1:140" ht="18.75" x14ac:dyDescent="0.3">
      <c r="A717" s="386"/>
      <c r="B717" s="387"/>
      <c r="C717" s="469">
        <v>704</v>
      </c>
      <c r="D717" s="470"/>
      <c r="E717" s="533"/>
      <c r="F717" s="391"/>
      <c r="G717" s="462"/>
      <c r="H717" s="463"/>
      <c r="I717" s="501"/>
      <c r="J717" s="497"/>
      <c r="K717" s="465"/>
      <c r="L717" s="466"/>
      <c r="M717" s="439"/>
      <c r="N717" s="399" t="str">
        <f t="shared" si="337"/>
        <v/>
      </c>
      <c r="O717" s="473"/>
      <c r="P717" s="473"/>
      <c r="Q717" s="473"/>
      <c r="R717" s="473"/>
      <c r="S717" s="473"/>
      <c r="T717" s="474"/>
      <c r="U717" s="475"/>
      <c r="V717" s="441"/>
      <c r="W717" s="403"/>
      <c r="X717" s="403"/>
      <c r="Y717" s="404">
        <f t="shared" si="338"/>
        <v>0</v>
      </c>
      <c r="Z717" s="405">
        <f t="shared" si="339"/>
        <v>0</v>
      </c>
      <c r="AA717" s="406"/>
      <c r="AB717" s="442">
        <f t="shared" si="340"/>
        <v>0</v>
      </c>
      <c r="AC717" s="443"/>
      <c r="AD717" s="409" t="str">
        <f t="shared" si="341"/>
        <v/>
      </c>
      <c r="AE717" s="410">
        <f t="shared" si="342"/>
        <v>0</v>
      </c>
      <c r="AF717" s="411"/>
      <c r="AG717" s="444"/>
      <c r="AH717" s="445"/>
      <c r="AI717" s="413">
        <f t="shared" si="343"/>
        <v>0</v>
      </c>
      <c r="AJ717" s="414">
        <f t="shared" si="344"/>
        <v>0</v>
      </c>
      <c r="AK717" s="415">
        <f t="shared" si="345"/>
        <v>0</v>
      </c>
      <c r="AL717" s="416">
        <f t="shared" si="346"/>
        <v>0</v>
      </c>
      <c r="AM717" s="416">
        <f t="shared" si="347"/>
        <v>0</v>
      </c>
      <c r="AN717" s="416">
        <f t="shared" si="348"/>
        <v>0</v>
      </c>
      <c r="AO717" s="416">
        <f t="shared" si="349"/>
        <v>0</v>
      </c>
      <c r="AP717" s="476" t="str">
        <f t="shared" si="350"/>
        <v xml:space="preserve"> </v>
      </c>
      <c r="AQ717" s="419" t="str">
        <f t="shared" si="351"/>
        <v xml:space="preserve"> </v>
      </c>
      <c r="AR717" s="419" t="str">
        <f t="shared" si="352"/>
        <v xml:space="preserve"> </v>
      </c>
      <c r="AS717" s="419" t="str">
        <f t="shared" si="353"/>
        <v xml:space="preserve"> </v>
      </c>
      <c r="AT717" s="419" t="str">
        <f t="shared" si="354"/>
        <v xml:space="preserve"> </v>
      </c>
      <c r="AU717" s="419" t="str">
        <f t="shared" si="355"/>
        <v xml:space="preserve"> </v>
      </c>
      <c r="AV717" s="420" t="str">
        <f t="shared" si="356"/>
        <v xml:space="preserve"> </v>
      </c>
      <c r="AW717" s="447" t="str">
        <f t="shared" si="357"/>
        <v/>
      </c>
      <c r="AX717" s="422" t="str">
        <f t="shared" si="358"/>
        <v/>
      </c>
      <c r="AY717" s="448" t="str">
        <f t="shared" si="359"/>
        <v/>
      </c>
      <c r="AZ717" s="449" t="str">
        <f t="shared" si="360"/>
        <v/>
      </c>
      <c r="BA717" s="450" t="str">
        <f t="shared" si="361"/>
        <v/>
      </c>
      <c r="BB717" s="451" t="str">
        <f t="shared" si="362"/>
        <v/>
      </c>
      <c r="BC717" s="452" t="str">
        <f t="shared" si="363"/>
        <v/>
      </c>
      <c r="BD717" s="451" t="str">
        <f t="shared" si="364"/>
        <v/>
      </c>
      <c r="BE717" s="453" t="str">
        <f t="shared" si="365"/>
        <v/>
      </c>
      <c r="BF717" s="451" t="str">
        <f t="shared" si="366"/>
        <v/>
      </c>
      <c r="BG717" s="452" t="str">
        <f t="shared" si="367"/>
        <v/>
      </c>
      <c r="BH717" s="454" t="str">
        <f t="shared" si="368"/>
        <v/>
      </c>
      <c r="BI717" s="431"/>
    </row>
    <row r="718" spans="1:140" ht="18.75" x14ac:dyDescent="0.3">
      <c r="A718" s="477"/>
      <c r="B718" s="478"/>
      <c r="C718" s="479">
        <v>705</v>
      </c>
      <c r="D718" s="480"/>
      <c r="E718" s="500"/>
      <c r="F718" s="481"/>
      <c r="G718" s="462"/>
      <c r="H718" s="463"/>
      <c r="I718" s="501"/>
      <c r="J718" s="497"/>
      <c r="K718" s="465"/>
      <c r="L718" s="466"/>
      <c r="M718" s="439"/>
      <c r="N718" s="399" t="str">
        <f t="shared" ref="N718:N781" si="369">IF((NETWORKDAYS(G718,M718)&gt;0),(NETWORKDAYS(G718,M718)),"")</f>
        <v/>
      </c>
      <c r="O718" s="484"/>
      <c r="P718" s="484"/>
      <c r="Q718" s="484"/>
      <c r="R718" s="484"/>
      <c r="S718" s="484"/>
      <c r="T718" s="466"/>
      <c r="U718" s="485"/>
      <c r="V718" s="441"/>
      <c r="W718" s="403"/>
      <c r="X718" s="403"/>
      <c r="Y718" s="404">
        <f t="shared" si="338"/>
        <v>0</v>
      </c>
      <c r="Z718" s="405">
        <f t="shared" si="339"/>
        <v>0</v>
      </c>
      <c r="AA718" s="486"/>
      <c r="AB718" s="442">
        <f t="shared" si="340"/>
        <v>0</v>
      </c>
      <c r="AC718" s="487"/>
      <c r="AD718" s="409" t="str">
        <f t="shared" si="341"/>
        <v/>
      </c>
      <c r="AE718" s="410">
        <f t="shared" si="342"/>
        <v>0</v>
      </c>
      <c r="AF718" s="507"/>
      <c r="AG718" s="505"/>
      <c r="AH718" s="489"/>
      <c r="AI718" s="413">
        <f t="shared" si="343"/>
        <v>0</v>
      </c>
      <c r="AJ718" s="414">
        <f t="shared" si="344"/>
        <v>0</v>
      </c>
      <c r="AK718" s="415">
        <f t="shared" si="345"/>
        <v>0</v>
      </c>
      <c r="AL718" s="416">
        <f t="shared" si="346"/>
        <v>0</v>
      </c>
      <c r="AM718" s="416">
        <f t="shared" si="347"/>
        <v>0</v>
      </c>
      <c r="AN718" s="416">
        <f t="shared" si="348"/>
        <v>0</v>
      </c>
      <c r="AO718" s="416">
        <f t="shared" si="349"/>
        <v>0</v>
      </c>
      <c r="AP718" s="476" t="str">
        <f t="shared" si="350"/>
        <v xml:space="preserve"> </v>
      </c>
      <c r="AQ718" s="419" t="str">
        <f t="shared" si="351"/>
        <v xml:space="preserve"> </v>
      </c>
      <c r="AR718" s="419" t="str">
        <f t="shared" si="352"/>
        <v xml:space="preserve"> </v>
      </c>
      <c r="AS718" s="419" t="str">
        <f t="shared" si="353"/>
        <v xml:space="preserve"> </v>
      </c>
      <c r="AT718" s="419" t="str">
        <f t="shared" si="354"/>
        <v xml:space="preserve"> </v>
      </c>
      <c r="AU718" s="419" t="str">
        <f t="shared" si="355"/>
        <v xml:space="preserve"> </v>
      </c>
      <c r="AV718" s="420" t="str">
        <f t="shared" si="356"/>
        <v xml:space="preserve"> </v>
      </c>
      <c r="AW718" s="447" t="str">
        <f t="shared" si="357"/>
        <v/>
      </c>
      <c r="AX718" s="422" t="str">
        <f t="shared" si="358"/>
        <v/>
      </c>
      <c r="AY718" s="448" t="str">
        <f t="shared" si="359"/>
        <v/>
      </c>
      <c r="AZ718" s="449" t="str">
        <f t="shared" si="360"/>
        <v/>
      </c>
      <c r="BA718" s="450" t="str">
        <f t="shared" si="361"/>
        <v/>
      </c>
      <c r="BB718" s="451" t="str">
        <f t="shared" si="362"/>
        <v/>
      </c>
      <c r="BC718" s="452" t="str">
        <f t="shared" si="363"/>
        <v/>
      </c>
      <c r="BD718" s="451" t="str">
        <f t="shared" si="364"/>
        <v/>
      </c>
      <c r="BE718" s="453" t="str">
        <f t="shared" si="365"/>
        <v/>
      </c>
      <c r="BF718" s="451" t="str">
        <f t="shared" si="366"/>
        <v/>
      </c>
      <c r="BG718" s="452" t="str">
        <f t="shared" si="367"/>
        <v/>
      </c>
      <c r="BH718" s="454" t="str">
        <f t="shared" si="368"/>
        <v/>
      </c>
      <c r="BI718" s="431"/>
    </row>
    <row r="719" spans="1:140" ht="18.75" x14ac:dyDescent="0.3">
      <c r="A719" s="477"/>
      <c r="B719" s="478"/>
      <c r="C719" s="469">
        <v>706</v>
      </c>
      <c r="D719" s="480"/>
      <c r="E719" s="500"/>
      <c r="F719" s="481"/>
      <c r="G719" s="462"/>
      <c r="H719" s="463"/>
      <c r="I719" s="501"/>
      <c r="J719" s="497"/>
      <c r="K719" s="465"/>
      <c r="L719" s="466"/>
      <c r="M719" s="439"/>
      <c r="N719" s="399" t="str">
        <f t="shared" si="369"/>
        <v/>
      </c>
      <c r="O719" s="484"/>
      <c r="P719" s="484"/>
      <c r="Q719" s="484"/>
      <c r="R719" s="484"/>
      <c r="S719" s="484"/>
      <c r="T719" s="466"/>
      <c r="U719" s="485"/>
      <c r="V719" s="494"/>
      <c r="W719" s="495"/>
      <c r="X719" s="496"/>
      <c r="Y719" s="404">
        <f t="shared" si="338"/>
        <v>0</v>
      </c>
      <c r="Z719" s="405">
        <f t="shared" si="339"/>
        <v>0</v>
      </c>
      <c r="AA719" s="486"/>
      <c r="AB719" s="442">
        <f t="shared" si="340"/>
        <v>0</v>
      </c>
      <c r="AC719" s="487"/>
      <c r="AD719" s="409" t="str">
        <f t="shared" si="341"/>
        <v/>
      </c>
      <c r="AE719" s="410">
        <f t="shared" si="342"/>
        <v>0</v>
      </c>
      <c r="AF719" s="507"/>
      <c r="AG719" s="505"/>
      <c r="AH719" s="489"/>
      <c r="AI719" s="413">
        <f t="shared" si="343"/>
        <v>0</v>
      </c>
      <c r="AJ719" s="414">
        <f t="shared" si="344"/>
        <v>0</v>
      </c>
      <c r="AK719" s="415">
        <f t="shared" si="345"/>
        <v>0</v>
      </c>
      <c r="AL719" s="416">
        <f t="shared" si="346"/>
        <v>0</v>
      </c>
      <c r="AM719" s="416">
        <f t="shared" si="347"/>
        <v>0</v>
      </c>
      <c r="AN719" s="416">
        <f t="shared" si="348"/>
        <v>0</v>
      </c>
      <c r="AO719" s="416">
        <f t="shared" si="349"/>
        <v>0</v>
      </c>
      <c r="AP719" s="476" t="str">
        <f t="shared" si="350"/>
        <v xml:space="preserve"> </v>
      </c>
      <c r="AQ719" s="419" t="str">
        <f t="shared" si="351"/>
        <v xml:space="preserve"> </v>
      </c>
      <c r="AR719" s="419" t="str">
        <f t="shared" si="352"/>
        <v xml:space="preserve"> </v>
      </c>
      <c r="AS719" s="419" t="str">
        <f t="shared" si="353"/>
        <v xml:space="preserve"> </v>
      </c>
      <c r="AT719" s="419" t="str">
        <f t="shared" si="354"/>
        <v xml:space="preserve"> </v>
      </c>
      <c r="AU719" s="419" t="str">
        <f t="shared" si="355"/>
        <v xml:space="preserve"> </v>
      </c>
      <c r="AV719" s="420" t="str">
        <f t="shared" si="356"/>
        <v xml:space="preserve"> </v>
      </c>
      <c r="AW719" s="447" t="str">
        <f t="shared" si="357"/>
        <v/>
      </c>
      <c r="AX719" s="422" t="str">
        <f t="shared" si="358"/>
        <v/>
      </c>
      <c r="AY719" s="448" t="str">
        <f t="shared" si="359"/>
        <v/>
      </c>
      <c r="AZ719" s="449" t="str">
        <f t="shared" si="360"/>
        <v/>
      </c>
      <c r="BA719" s="450" t="str">
        <f t="shared" si="361"/>
        <v/>
      </c>
      <c r="BB719" s="451" t="str">
        <f t="shared" si="362"/>
        <v/>
      </c>
      <c r="BC719" s="452" t="str">
        <f t="shared" si="363"/>
        <v/>
      </c>
      <c r="BD719" s="451" t="str">
        <f t="shared" si="364"/>
        <v/>
      </c>
      <c r="BE719" s="453" t="str">
        <f t="shared" si="365"/>
        <v/>
      </c>
      <c r="BF719" s="451" t="str">
        <f t="shared" si="366"/>
        <v/>
      </c>
      <c r="BG719" s="452" t="str">
        <f t="shared" si="367"/>
        <v/>
      </c>
      <c r="BH719" s="454" t="str">
        <f t="shared" si="368"/>
        <v/>
      </c>
      <c r="BI719" s="431"/>
    </row>
    <row r="720" spans="1:140" ht="18.75" x14ac:dyDescent="0.3">
      <c r="A720" s="477"/>
      <c r="B720" s="478"/>
      <c r="C720" s="479">
        <v>707</v>
      </c>
      <c r="D720" s="480"/>
      <c r="E720" s="500"/>
      <c r="F720" s="481"/>
      <c r="G720" s="462"/>
      <c r="H720" s="463"/>
      <c r="I720" s="501"/>
      <c r="J720" s="497"/>
      <c r="K720" s="465"/>
      <c r="L720" s="466"/>
      <c r="M720" s="439"/>
      <c r="N720" s="399" t="str">
        <f t="shared" si="369"/>
        <v/>
      </c>
      <c r="O720" s="484"/>
      <c r="P720" s="484"/>
      <c r="Q720" s="484"/>
      <c r="R720" s="484"/>
      <c r="S720" s="484"/>
      <c r="T720" s="466"/>
      <c r="U720" s="485"/>
      <c r="V720" s="494"/>
      <c r="W720" s="495"/>
      <c r="X720" s="496"/>
      <c r="Y720" s="404">
        <f t="shared" si="338"/>
        <v>0</v>
      </c>
      <c r="Z720" s="405">
        <f t="shared" si="339"/>
        <v>0</v>
      </c>
      <c r="AA720" s="486"/>
      <c r="AB720" s="442">
        <f t="shared" si="340"/>
        <v>0</v>
      </c>
      <c r="AC720" s="487"/>
      <c r="AD720" s="409" t="str">
        <f t="shared" si="341"/>
        <v/>
      </c>
      <c r="AE720" s="410">
        <f t="shared" si="342"/>
        <v>0</v>
      </c>
      <c r="AF720" s="507"/>
      <c r="AG720" s="505"/>
      <c r="AH720" s="489"/>
      <c r="AI720" s="413">
        <f t="shared" si="343"/>
        <v>0</v>
      </c>
      <c r="AJ720" s="414">
        <f t="shared" si="344"/>
        <v>0</v>
      </c>
      <c r="AK720" s="415">
        <f t="shared" si="345"/>
        <v>0</v>
      </c>
      <c r="AL720" s="416">
        <f t="shared" si="346"/>
        <v>0</v>
      </c>
      <c r="AM720" s="416">
        <f t="shared" si="347"/>
        <v>0</v>
      </c>
      <c r="AN720" s="416">
        <f t="shared" si="348"/>
        <v>0</v>
      </c>
      <c r="AO720" s="416">
        <f t="shared" si="349"/>
        <v>0</v>
      </c>
      <c r="AP720" s="476" t="str">
        <f t="shared" si="350"/>
        <v xml:space="preserve"> </v>
      </c>
      <c r="AQ720" s="419" t="str">
        <f t="shared" si="351"/>
        <v xml:space="preserve"> </v>
      </c>
      <c r="AR720" s="419" t="str">
        <f t="shared" si="352"/>
        <v xml:space="preserve"> </v>
      </c>
      <c r="AS720" s="419" t="str">
        <f t="shared" si="353"/>
        <v xml:space="preserve"> </v>
      </c>
      <c r="AT720" s="419" t="str">
        <f t="shared" si="354"/>
        <v xml:space="preserve"> </v>
      </c>
      <c r="AU720" s="419" t="str">
        <f t="shared" si="355"/>
        <v xml:space="preserve"> </v>
      </c>
      <c r="AV720" s="420" t="str">
        <f t="shared" si="356"/>
        <v xml:space="preserve"> </v>
      </c>
      <c r="AW720" s="447" t="str">
        <f t="shared" si="357"/>
        <v/>
      </c>
      <c r="AX720" s="422" t="str">
        <f t="shared" si="358"/>
        <v/>
      </c>
      <c r="AY720" s="448" t="str">
        <f t="shared" si="359"/>
        <v/>
      </c>
      <c r="AZ720" s="449" t="str">
        <f t="shared" si="360"/>
        <v/>
      </c>
      <c r="BA720" s="450" t="str">
        <f t="shared" si="361"/>
        <v/>
      </c>
      <c r="BB720" s="451" t="str">
        <f t="shared" si="362"/>
        <v/>
      </c>
      <c r="BC720" s="452" t="str">
        <f t="shared" si="363"/>
        <v/>
      </c>
      <c r="BD720" s="451" t="str">
        <f t="shared" si="364"/>
        <v/>
      </c>
      <c r="BE720" s="453" t="str">
        <f t="shared" si="365"/>
        <v/>
      </c>
      <c r="BF720" s="451" t="str">
        <f t="shared" si="366"/>
        <v/>
      </c>
      <c r="BG720" s="452" t="str">
        <f t="shared" si="367"/>
        <v/>
      </c>
      <c r="BH720" s="454" t="str">
        <f t="shared" si="368"/>
        <v/>
      </c>
      <c r="BI720" s="431"/>
    </row>
    <row r="721" spans="1:140" ht="18.75" x14ac:dyDescent="0.3">
      <c r="A721" s="477"/>
      <c r="B721" s="478"/>
      <c r="C721" s="479">
        <v>708</v>
      </c>
      <c r="D721" s="498"/>
      <c r="E721" s="515"/>
      <c r="F721" s="481"/>
      <c r="G721" s="462"/>
      <c r="H721" s="463"/>
      <c r="I721" s="501"/>
      <c r="J721" s="497"/>
      <c r="K721" s="465"/>
      <c r="L721" s="466"/>
      <c r="M721" s="439"/>
      <c r="N721" s="399" t="str">
        <f t="shared" si="369"/>
        <v/>
      </c>
      <c r="O721" s="484"/>
      <c r="P721" s="484"/>
      <c r="Q721" s="484"/>
      <c r="R721" s="484"/>
      <c r="S721" s="484"/>
      <c r="T721" s="466"/>
      <c r="U721" s="485"/>
      <c r="V721" s="494"/>
      <c r="W721" s="495"/>
      <c r="X721" s="496"/>
      <c r="Y721" s="404">
        <f t="shared" si="338"/>
        <v>0</v>
      </c>
      <c r="Z721" s="405">
        <f t="shared" si="339"/>
        <v>0</v>
      </c>
      <c r="AA721" s="486"/>
      <c r="AB721" s="442">
        <f t="shared" si="340"/>
        <v>0</v>
      </c>
      <c r="AC721" s="487"/>
      <c r="AD721" s="409" t="str">
        <f t="shared" si="341"/>
        <v/>
      </c>
      <c r="AE721" s="410">
        <f t="shared" si="342"/>
        <v>0</v>
      </c>
      <c r="AF721" s="507"/>
      <c r="AG721" s="505"/>
      <c r="AH721" s="489"/>
      <c r="AI721" s="413">
        <f t="shared" si="343"/>
        <v>0</v>
      </c>
      <c r="AJ721" s="414">
        <f t="shared" si="344"/>
        <v>0</v>
      </c>
      <c r="AK721" s="415">
        <f t="shared" si="345"/>
        <v>0</v>
      </c>
      <c r="AL721" s="416">
        <f t="shared" si="346"/>
        <v>0</v>
      </c>
      <c r="AM721" s="416">
        <f t="shared" si="347"/>
        <v>0</v>
      </c>
      <c r="AN721" s="416">
        <f t="shared" si="348"/>
        <v>0</v>
      </c>
      <c r="AO721" s="416">
        <f t="shared" si="349"/>
        <v>0</v>
      </c>
      <c r="AP721" s="476" t="str">
        <f t="shared" si="350"/>
        <v xml:space="preserve"> </v>
      </c>
      <c r="AQ721" s="419" t="str">
        <f t="shared" si="351"/>
        <v xml:space="preserve"> </v>
      </c>
      <c r="AR721" s="419" t="str">
        <f t="shared" si="352"/>
        <v xml:space="preserve"> </v>
      </c>
      <c r="AS721" s="419" t="str">
        <f t="shared" si="353"/>
        <v xml:space="preserve"> </v>
      </c>
      <c r="AT721" s="419" t="str">
        <f t="shared" si="354"/>
        <v xml:space="preserve"> </v>
      </c>
      <c r="AU721" s="419" t="str">
        <f t="shared" si="355"/>
        <v xml:space="preserve"> </v>
      </c>
      <c r="AV721" s="420" t="str">
        <f t="shared" si="356"/>
        <v xml:space="preserve"> </v>
      </c>
      <c r="AW721" s="447" t="str">
        <f t="shared" si="357"/>
        <v/>
      </c>
      <c r="AX721" s="422" t="str">
        <f t="shared" si="358"/>
        <v/>
      </c>
      <c r="AY721" s="448" t="str">
        <f t="shared" si="359"/>
        <v/>
      </c>
      <c r="AZ721" s="449" t="str">
        <f t="shared" si="360"/>
        <v/>
      </c>
      <c r="BA721" s="450" t="str">
        <f t="shared" si="361"/>
        <v/>
      </c>
      <c r="BB721" s="451" t="str">
        <f t="shared" si="362"/>
        <v/>
      </c>
      <c r="BC721" s="452" t="str">
        <f t="shared" si="363"/>
        <v/>
      </c>
      <c r="BD721" s="451" t="str">
        <f t="shared" si="364"/>
        <v/>
      </c>
      <c r="BE721" s="453" t="str">
        <f t="shared" si="365"/>
        <v/>
      </c>
      <c r="BF721" s="451" t="str">
        <f t="shared" si="366"/>
        <v/>
      </c>
      <c r="BG721" s="452" t="str">
        <f t="shared" si="367"/>
        <v/>
      </c>
      <c r="BH721" s="454" t="str">
        <f t="shared" si="368"/>
        <v/>
      </c>
      <c r="BI721" s="431"/>
    </row>
    <row r="722" spans="1:140" ht="18.75" x14ac:dyDescent="0.3">
      <c r="A722" s="477"/>
      <c r="B722" s="478"/>
      <c r="C722" s="469">
        <v>709</v>
      </c>
      <c r="D722" s="534"/>
      <c r="E722" s="500"/>
      <c r="F722" s="481"/>
      <c r="G722" s="462"/>
      <c r="H722" s="463"/>
      <c r="I722" s="501"/>
      <c r="J722" s="497"/>
      <c r="K722" s="465"/>
      <c r="L722" s="466"/>
      <c r="M722" s="439"/>
      <c r="N722" s="399" t="str">
        <f t="shared" si="369"/>
        <v/>
      </c>
      <c r="O722" s="484"/>
      <c r="P722" s="484"/>
      <c r="Q722" s="484"/>
      <c r="R722" s="484"/>
      <c r="S722" s="484"/>
      <c r="T722" s="466"/>
      <c r="U722" s="485"/>
      <c r="V722" s="494"/>
      <c r="W722" s="495"/>
      <c r="X722" s="496"/>
      <c r="Y722" s="404">
        <f t="shared" si="338"/>
        <v>0</v>
      </c>
      <c r="Z722" s="405">
        <f t="shared" si="339"/>
        <v>0</v>
      </c>
      <c r="AA722" s="486"/>
      <c r="AB722" s="442">
        <f t="shared" si="340"/>
        <v>0</v>
      </c>
      <c r="AC722" s="487"/>
      <c r="AD722" s="409" t="str">
        <f t="shared" si="341"/>
        <v/>
      </c>
      <c r="AE722" s="410">
        <f t="shared" si="342"/>
        <v>0</v>
      </c>
      <c r="AF722" s="507"/>
      <c r="AG722" s="505"/>
      <c r="AH722" s="489"/>
      <c r="AI722" s="413">
        <f t="shared" si="343"/>
        <v>0</v>
      </c>
      <c r="AJ722" s="414">
        <f t="shared" si="344"/>
        <v>0</v>
      </c>
      <c r="AK722" s="415">
        <f t="shared" si="345"/>
        <v>0</v>
      </c>
      <c r="AL722" s="416">
        <f t="shared" si="346"/>
        <v>0</v>
      </c>
      <c r="AM722" s="416">
        <f t="shared" si="347"/>
        <v>0</v>
      </c>
      <c r="AN722" s="416">
        <f t="shared" si="348"/>
        <v>0</v>
      </c>
      <c r="AO722" s="416">
        <f t="shared" si="349"/>
        <v>0</v>
      </c>
      <c r="AP722" s="476" t="str">
        <f t="shared" si="350"/>
        <v xml:space="preserve"> </v>
      </c>
      <c r="AQ722" s="419" t="str">
        <f t="shared" si="351"/>
        <v xml:space="preserve"> </v>
      </c>
      <c r="AR722" s="419" t="str">
        <f t="shared" si="352"/>
        <v xml:space="preserve"> </v>
      </c>
      <c r="AS722" s="419" t="str">
        <f t="shared" si="353"/>
        <v xml:space="preserve"> </v>
      </c>
      <c r="AT722" s="419" t="str">
        <f t="shared" si="354"/>
        <v xml:space="preserve"> </v>
      </c>
      <c r="AU722" s="419" t="str">
        <f t="shared" si="355"/>
        <v xml:space="preserve"> </v>
      </c>
      <c r="AV722" s="420" t="str">
        <f t="shared" si="356"/>
        <v xml:space="preserve"> </v>
      </c>
      <c r="AW722" s="447" t="str">
        <f t="shared" si="357"/>
        <v/>
      </c>
      <c r="AX722" s="422" t="str">
        <f t="shared" si="358"/>
        <v/>
      </c>
      <c r="AY722" s="448" t="str">
        <f t="shared" si="359"/>
        <v/>
      </c>
      <c r="AZ722" s="449" t="str">
        <f t="shared" si="360"/>
        <v/>
      </c>
      <c r="BA722" s="450" t="str">
        <f t="shared" si="361"/>
        <v/>
      </c>
      <c r="BB722" s="451" t="str">
        <f t="shared" si="362"/>
        <v/>
      </c>
      <c r="BC722" s="452" t="str">
        <f t="shared" si="363"/>
        <v/>
      </c>
      <c r="BD722" s="451" t="str">
        <f t="shared" si="364"/>
        <v/>
      </c>
      <c r="BE722" s="453" t="str">
        <f t="shared" si="365"/>
        <v/>
      </c>
      <c r="BF722" s="451" t="str">
        <f t="shared" si="366"/>
        <v/>
      </c>
      <c r="BG722" s="452" t="str">
        <f t="shared" si="367"/>
        <v/>
      </c>
      <c r="BH722" s="454" t="str">
        <f t="shared" si="368"/>
        <v/>
      </c>
      <c r="BI722" s="431"/>
    </row>
    <row r="723" spans="1:140" ht="18.75" x14ac:dyDescent="0.3">
      <c r="A723" s="477"/>
      <c r="B723" s="478"/>
      <c r="C723" s="479">
        <v>710</v>
      </c>
      <c r="D723" s="480"/>
      <c r="E723" s="500"/>
      <c r="F723" s="481"/>
      <c r="G723" s="462"/>
      <c r="H723" s="510"/>
      <c r="I723" s="511"/>
      <c r="J723" s="512"/>
      <c r="K723" s="513"/>
      <c r="L723" s="514"/>
      <c r="M723" s="439"/>
      <c r="N723" s="399" t="str">
        <f t="shared" si="369"/>
        <v/>
      </c>
      <c r="O723" s="484"/>
      <c r="P723" s="484"/>
      <c r="Q723" s="484"/>
      <c r="R723" s="484"/>
      <c r="S723" s="484"/>
      <c r="T723" s="466"/>
      <c r="U723" s="485"/>
      <c r="V723" s="494"/>
      <c r="W723" s="495"/>
      <c r="X723" s="496"/>
      <c r="Y723" s="404">
        <f t="shared" si="338"/>
        <v>0</v>
      </c>
      <c r="Z723" s="405">
        <f t="shared" si="339"/>
        <v>0</v>
      </c>
      <c r="AA723" s="486"/>
      <c r="AB723" s="442">
        <f t="shared" si="340"/>
        <v>0</v>
      </c>
      <c r="AC723" s="487"/>
      <c r="AD723" s="409" t="str">
        <f t="shared" si="341"/>
        <v/>
      </c>
      <c r="AE723" s="410">
        <f t="shared" si="342"/>
        <v>0</v>
      </c>
      <c r="AF723" s="507"/>
      <c r="AG723" s="505"/>
      <c r="AH723" s="489"/>
      <c r="AI723" s="413">
        <f t="shared" si="343"/>
        <v>0</v>
      </c>
      <c r="AJ723" s="414">
        <f t="shared" si="344"/>
        <v>0</v>
      </c>
      <c r="AK723" s="415">
        <f t="shared" si="345"/>
        <v>0</v>
      </c>
      <c r="AL723" s="416">
        <f t="shared" si="346"/>
        <v>0</v>
      </c>
      <c r="AM723" s="416">
        <f t="shared" si="347"/>
        <v>0</v>
      </c>
      <c r="AN723" s="416">
        <f t="shared" si="348"/>
        <v>0</v>
      </c>
      <c r="AO723" s="416">
        <f t="shared" si="349"/>
        <v>0</v>
      </c>
      <c r="AP723" s="476" t="str">
        <f t="shared" si="350"/>
        <v xml:space="preserve"> </v>
      </c>
      <c r="AQ723" s="419" t="str">
        <f t="shared" si="351"/>
        <v xml:space="preserve"> </v>
      </c>
      <c r="AR723" s="419" t="str">
        <f t="shared" si="352"/>
        <v xml:space="preserve"> </v>
      </c>
      <c r="AS723" s="419" t="str">
        <f t="shared" si="353"/>
        <v xml:space="preserve"> </v>
      </c>
      <c r="AT723" s="419" t="str">
        <f t="shared" si="354"/>
        <v xml:space="preserve"> </v>
      </c>
      <c r="AU723" s="419" t="str">
        <f t="shared" si="355"/>
        <v xml:space="preserve"> </v>
      </c>
      <c r="AV723" s="420" t="str">
        <f t="shared" si="356"/>
        <v xml:space="preserve"> </v>
      </c>
      <c r="AW723" s="447" t="str">
        <f t="shared" si="357"/>
        <v/>
      </c>
      <c r="AX723" s="422" t="str">
        <f t="shared" si="358"/>
        <v/>
      </c>
      <c r="AY723" s="448" t="str">
        <f t="shared" si="359"/>
        <v/>
      </c>
      <c r="AZ723" s="449" t="str">
        <f t="shared" si="360"/>
        <v/>
      </c>
      <c r="BA723" s="450" t="str">
        <f t="shared" si="361"/>
        <v/>
      </c>
      <c r="BB723" s="451" t="str">
        <f t="shared" si="362"/>
        <v/>
      </c>
      <c r="BC723" s="452" t="str">
        <f t="shared" si="363"/>
        <v/>
      </c>
      <c r="BD723" s="451" t="str">
        <f t="shared" si="364"/>
        <v/>
      </c>
      <c r="BE723" s="453" t="str">
        <f t="shared" si="365"/>
        <v/>
      </c>
      <c r="BF723" s="451" t="str">
        <f t="shared" si="366"/>
        <v/>
      </c>
      <c r="BG723" s="452" t="str">
        <f t="shared" si="367"/>
        <v/>
      </c>
      <c r="BH723" s="454" t="str">
        <f t="shared" si="368"/>
        <v/>
      </c>
      <c r="BI723" s="431"/>
      <c r="BJ723" s="36"/>
      <c r="BK723" s="36"/>
      <c r="BL723" s="36"/>
      <c r="BM723" s="36"/>
      <c r="BN723" s="36"/>
      <c r="BO723" s="36"/>
      <c r="BP723" s="36"/>
      <c r="BQ723" s="36"/>
      <c r="BR723" s="36"/>
      <c r="BS723" s="36"/>
      <c r="BT723" s="36"/>
      <c r="BU723" s="36"/>
      <c r="BV723" s="36"/>
      <c r="BW723" s="36"/>
      <c r="BX723" s="36"/>
      <c r="BY723" s="36"/>
      <c r="BZ723" s="36"/>
      <c r="CA723" s="36"/>
      <c r="CB723" s="36"/>
      <c r="CC723" s="36"/>
      <c r="CD723" s="36"/>
      <c r="CE723" s="36"/>
      <c r="CF723" s="36"/>
      <c r="CG723" s="36"/>
      <c r="CH723" s="36"/>
      <c r="CI723" s="36"/>
      <c r="CJ723" s="36"/>
      <c r="CK723" s="36"/>
      <c r="CL723" s="36"/>
      <c r="CM723" s="36"/>
      <c r="CN723" s="36"/>
      <c r="CO723" s="36"/>
      <c r="CP723" s="36"/>
      <c r="CQ723" s="36"/>
      <c r="CR723" s="36"/>
      <c r="CS723" s="36"/>
      <c r="CT723" s="36"/>
      <c r="CU723" s="36"/>
      <c r="CV723" s="36"/>
      <c r="CW723" s="36"/>
      <c r="CX723" s="36"/>
      <c r="CY723" s="36"/>
      <c r="CZ723" s="36"/>
      <c r="DA723" s="36"/>
      <c r="DB723" s="36"/>
      <c r="DC723" s="36"/>
      <c r="DD723" s="36"/>
      <c r="DE723" s="36"/>
      <c r="DF723" s="36"/>
      <c r="DG723" s="36"/>
      <c r="DH723" s="36"/>
      <c r="DI723" s="36"/>
      <c r="DJ723" s="36"/>
      <c r="DK723" s="36"/>
      <c r="DL723" s="36"/>
      <c r="DM723" s="36"/>
      <c r="DN723" s="36"/>
      <c r="DO723" s="36"/>
      <c r="DP723" s="36"/>
      <c r="DQ723" s="36"/>
      <c r="DR723" s="36"/>
      <c r="DS723" s="36"/>
      <c r="DT723" s="36"/>
      <c r="DU723" s="36"/>
      <c r="DV723" s="36"/>
      <c r="DW723" s="36"/>
      <c r="DX723" s="36"/>
      <c r="DY723" s="36"/>
      <c r="DZ723" s="36"/>
      <c r="EA723" s="36"/>
      <c r="EB723" s="36"/>
      <c r="EC723" s="36"/>
      <c r="ED723" s="36"/>
      <c r="EE723" s="36"/>
      <c r="EF723" s="36"/>
      <c r="EG723" s="36"/>
      <c r="EH723" s="36"/>
      <c r="EI723" s="36"/>
      <c r="EJ723" s="36"/>
    </row>
    <row r="724" spans="1:140" ht="18.75" x14ac:dyDescent="0.3">
      <c r="A724" s="477"/>
      <c r="B724" s="478"/>
      <c r="C724" s="469">
        <v>711</v>
      </c>
      <c r="D724" s="480"/>
      <c r="E724" s="500"/>
      <c r="F724" s="481"/>
      <c r="G724" s="462"/>
      <c r="H724" s="463"/>
      <c r="I724" s="501"/>
      <c r="J724" s="497"/>
      <c r="K724" s="465"/>
      <c r="L724" s="466"/>
      <c r="M724" s="439"/>
      <c r="N724" s="399" t="str">
        <f t="shared" si="369"/>
        <v/>
      </c>
      <c r="O724" s="484"/>
      <c r="P724" s="484"/>
      <c r="Q724" s="484"/>
      <c r="R724" s="484"/>
      <c r="S724" s="484"/>
      <c r="T724" s="466"/>
      <c r="U724" s="485"/>
      <c r="V724" s="494"/>
      <c r="W724" s="495"/>
      <c r="X724" s="496"/>
      <c r="Y724" s="404">
        <f t="shared" si="338"/>
        <v>0</v>
      </c>
      <c r="Z724" s="405">
        <f t="shared" si="339"/>
        <v>0</v>
      </c>
      <c r="AA724" s="486"/>
      <c r="AB724" s="442">
        <f t="shared" si="340"/>
        <v>0</v>
      </c>
      <c r="AC724" s="487"/>
      <c r="AD724" s="409" t="str">
        <f t="shared" si="341"/>
        <v/>
      </c>
      <c r="AE724" s="410">
        <f t="shared" si="342"/>
        <v>0</v>
      </c>
      <c r="AF724" s="507"/>
      <c r="AG724" s="505"/>
      <c r="AH724" s="489"/>
      <c r="AI724" s="413">
        <f t="shared" si="343"/>
        <v>0</v>
      </c>
      <c r="AJ724" s="414">
        <f t="shared" si="344"/>
        <v>0</v>
      </c>
      <c r="AK724" s="415">
        <f t="shared" si="345"/>
        <v>0</v>
      </c>
      <c r="AL724" s="416">
        <f t="shared" si="346"/>
        <v>0</v>
      </c>
      <c r="AM724" s="416">
        <f t="shared" si="347"/>
        <v>0</v>
      </c>
      <c r="AN724" s="416">
        <f t="shared" si="348"/>
        <v>0</v>
      </c>
      <c r="AO724" s="416">
        <f t="shared" si="349"/>
        <v>0</v>
      </c>
      <c r="AP724" s="476" t="str">
        <f t="shared" si="350"/>
        <v xml:space="preserve"> </v>
      </c>
      <c r="AQ724" s="419" t="str">
        <f t="shared" si="351"/>
        <v xml:space="preserve"> </v>
      </c>
      <c r="AR724" s="419" t="str">
        <f t="shared" si="352"/>
        <v xml:space="preserve"> </v>
      </c>
      <c r="AS724" s="419" t="str">
        <f t="shared" si="353"/>
        <v xml:space="preserve"> </v>
      </c>
      <c r="AT724" s="419" t="str">
        <f t="shared" si="354"/>
        <v xml:space="preserve"> </v>
      </c>
      <c r="AU724" s="419" t="str">
        <f t="shared" si="355"/>
        <v xml:space="preserve"> </v>
      </c>
      <c r="AV724" s="420" t="str">
        <f t="shared" si="356"/>
        <v xml:space="preserve"> </v>
      </c>
      <c r="AW724" s="447" t="str">
        <f t="shared" si="357"/>
        <v/>
      </c>
      <c r="AX724" s="422" t="str">
        <f t="shared" si="358"/>
        <v/>
      </c>
      <c r="AY724" s="448" t="str">
        <f t="shared" si="359"/>
        <v/>
      </c>
      <c r="AZ724" s="449" t="str">
        <f t="shared" si="360"/>
        <v/>
      </c>
      <c r="BA724" s="450" t="str">
        <f t="shared" si="361"/>
        <v/>
      </c>
      <c r="BB724" s="451" t="str">
        <f t="shared" si="362"/>
        <v/>
      </c>
      <c r="BC724" s="452" t="str">
        <f t="shared" si="363"/>
        <v/>
      </c>
      <c r="BD724" s="451" t="str">
        <f t="shared" si="364"/>
        <v/>
      </c>
      <c r="BE724" s="453" t="str">
        <f t="shared" si="365"/>
        <v/>
      </c>
      <c r="BF724" s="451" t="str">
        <f t="shared" si="366"/>
        <v/>
      </c>
      <c r="BG724" s="452" t="str">
        <f t="shared" si="367"/>
        <v/>
      </c>
      <c r="BH724" s="454" t="str">
        <f t="shared" si="368"/>
        <v/>
      </c>
      <c r="BI724" s="431"/>
      <c r="BJ724" s="36"/>
      <c r="BK724" s="36"/>
      <c r="BL724" s="36"/>
      <c r="BM724" s="36"/>
      <c r="BN724" s="36"/>
      <c r="BO724" s="36"/>
      <c r="BP724" s="36"/>
      <c r="BQ724" s="36"/>
      <c r="BR724" s="36"/>
      <c r="BS724" s="36"/>
      <c r="BT724" s="36"/>
      <c r="BU724" s="36"/>
      <c r="BV724" s="36"/>
      <c r="BW724" s="36"/>
      <c r="BX724" s="36"/>
      <c r="BY724" s="36"/>
      <c r="BZ724" s="36"/>
      <c r="CA724" s="36"/>
      <c r="CB724" s="36"/>
      <c r="CC724" s="36"/>
      <c r="CD724" s="36"/>
      <c r="CE724" s="36"/>
      <c r="CF724" s="36"/>
      <c r="CG724" s="36"/>
      <c r="CH724" s="36"/>
      <c r="CI724" s="36"/>
      <c r="CJ724" s="36"/>
      <c r="CK724" s="36"/>
      <c r="CL724" s="36"/>
      <c r="CM724" s="36"/>
      <c r="CN724" s="36"/>
      <c r="CO724" s="36"/>
      <c r="CP724" s="36"/>
      <c r="CQ724" s="36"/>
      <c r="CR724" s="36"/>
      <c r="CS724" s="36"/>
      <c r="CT724" s="36"/>
      <c r="CU724" s="36"/>
      <c r="CV724" s="36"/>
      <c r="CW724" s="36"/>
      <c r="CX724" s="36"/>
      <c r="CY724" s="36"/>
      <c r="CZ724" s="36"/>
      <c r="DA724" s="36"/>
      <c r="DB724" s="36"/>
      <c r="DC724" s="36"/>
      <c r="DD724" s="36"/>
      <c r="DE724" s="36"/>
      <c r="DF724" s="36"/>
      <c r="DG724" s="36"/>
      <c r="DH724" s="36"/>
      <c r="DI724" s="36"/>
      <c r="DJ724" s="36"/>
      <c r="DK724" s="36"/>
      <c r="DL724" s="36"/>
      <c r="DM724" s="36"/>
      <c r="DN724" s="36"/>
      <c r="DO724" s="36"/>
      <c r="DP724" s="36"/>
      <c r="DQ724" s="36"/>
      <c r="DR724" s="36"/>
      <c r="DS724" s="36"/>
      <c r="DT724" s="36"/>
      <c r="DU724" s="36"/>
      <c r="DV724" s="36"/>
      <c r="DW724" s="36"/>
      <c r="DX724" s="36"/>
      <c r="DY724" s="36"/>
      <c r="DZ724" s="36"/>
      <c r="EA724" s="36"/>
      <c r="EB724" s="36"/>
      <c r="EC724" s="36"/>
      <c r="ED724" s="36"/>
      <c r="EE724" s="36"/>
      <c r="EF724" s="36"/>
      <c r="EG724" s="36"/>
      <c r="EH724" s="36"/>
      <c r="EI724" s="36"/>
      <c r="EJ724" s="36"/>
    </row>
    <row r="725" spans="1:140" ht="18.75" x14ac:dyDescent="0.3">
      <c r="A725" s="477"/>
      <c r="B725" s="478"/>
      <c r="C725" s="479">
        <v>712</v>
      </c>
      <c r="D725" s="498"/>
      <c r="E725" s="515"/>
      <c r="F725" s="481"/>
      <c r="G725" s="462"/>
      <c r="H725" s="463"/>
      <c r="I725" s="501"/>
      <c r="J725" s="497"/>
      <c r="K725" s="465"/>
      <c r="L725" s="466"/>
      <c r="M725" s="439"/>
      <c r="N725" s="399" t="str">
        <f t="shared" si="369"/>
        <v/>
      </c>
      <c r="O725" s="484"/>
      <c r="P725" s="484"/>
      <c r="Q725" s="484"/>
      <c r="R725" s="484"/>
      <c r="S725" s="484"/>
      <c r="T725" s="466"/>
      <c r="U725" s="485"/>
      <c r="V725" s="494"/>
      <c r="W725" s="495"/>
      <c r="X725" s="496"/>
      <c r="Y725" s="404">
        <f t="shared" si="338"/>
        <v>0</v>
      </c>
      <c r="Z725" s="405">
        <f t="shared" si="339"/>
        <v>0</v>
      </c>
      <c r="AA725" s="486"/>
      <c r="AB725" s="442">
        <f t="shared" si="340"/>
        <v>0</v>
      </c>
      <c r="AC725" s="487"/>
      <c r="AD725" s="409" t="str">
        <f t="shared" si="341"/>
        <v/>
      </c>
      <c r="AE725" s="410">
        <f t="shared" si="342"/>
        <v>0</v>
      </c>
      <c r="AF725" s="507"/>
      <c r="AG725" s="505"/>
      <c r="AH725" s="489"/>
      <c r="AI725" s="413">
        <f t="shared" si="343"/>
        <v>0</v>
      </c>
      <c r="AJ725" s="414">
        <f t="shared" si="344"/>
        <v>0</v>
      </c>
      <c r="AK725" s="415">
        <f t="shared" si="345"/>
        <v>0</v>
      </c>
      <c r="AL725" s="416">
        <f t="shared" si="346"/>
        <v>0</v>
      </c>
      <c r="AM725" s="416">
        <f t="shared" si="347"/>
        <v>0</v>
      </c>
      <c r="AN725" s="416">
        <f t="shared" si="348"/>
        <v>0</v>
      </c>
      <c r="AO725" s="416">
        <f t="shared" si="349"/>
        <v>0</v>
      </c>
      <c r="AP725" s="476" t="str">
        <f t="shared" si="350"/>
        <v xml:space="preserve"> </v>
      </c>
      <c r="AQ725" s="419" t="str">
        <f t="shared" si="351"/>
        <v xml:space="preserve"> </v>
      </c>
      <c r="AR725" s="419" t="str">
        <f t="shared" si="352"/>
        <v xml:space="preserve"> </v>
      </c>
      <c r="AS725" s="419" t="str">
        <f t="shared" si="353"/>
        <v xml:space="preserve"> </v>
      </c>
      <c r="AT725" s="419" t="str">
        <f t="shared" si="354"/>
        <v xml:space="preserve"> </v>
      </c>
      <c r="AU725" s="419" t="str">
        <f t="shared" si="355"/>
        <v xml:space="preserve"> </v>
      </c>
      <c r="AV725" s="420" t="str">
        <f t="shared" si="356"/>
        <v xml:space="preserve"> </v>
      </c>
      <c r="AW725" s="447" t="str">
        <f t="shared" si="357"/>
        <v/>
      </c>
      <c r="AX725" s="422" t="str">
        <f t="shared" si="358"/>
        <v/>
      </c>
      <c r="AY725" s="448" t="str">
        <f t="shared" si="359"/>
        <v/>
      </c>
      <c r="AZ725" s="449" t="str">
        <f t="shared" si="360"/>
        <v/>
      </c>
      <c r="BA725" s="450" t="str">
        <f t="shared" si="361"/>
        <v/>
      </c>
      <c r="BB725" s="451" t="str">
        <f t="shared" si="362"/>
        <v/>
      </c>
      <c r="BC725" s="452" t="str">
        <f t="shared" si="363"/>
        <v/>
      </c>
      <c r="BD725" s="451" t="str">
        <f t="shared" si="364"/>
        <v/>
      </c>
      <c r="BE725" s="453" t="str">
        <f t="shared" si="365"/>
        <v/>
      </c>
      <c r="BF725" s="451" t="str">
        <f t="shared" si="366"/>
        <v/>
      </c>
      <c r="BG725" s="452" t="str">
        <f t="shared" si="367"/>
        <v/>
      </c>
      <c r="BH725" s="454" t="str">
        <f t="shared" si="368"/>
        <v/>
      </c>
      <c r="BI725" s="431"/>
      <c r="BJ725" s="36"/>
      <c r="BK725" s="36"/>
      <c r="BL725" s="36"/>
      <c r="BM725" s="36"/>
      <c r="BN725" s="36"/>
      <c r="BO725" s="36"/>
      <c r="BP725" s="36"/>
      <c r="BQ725" s="36"/>
      <c r="BR725" s="36"/>
      <c r="BS725" s="36"/>
      <c r="BT725" s="36"/>
      <c r="BU725" s="36"/>
      <c r="BV725" s="36"/>
      <c r="BW725" s="36"/>
      <c r="BX725" s="36"/>
      <c r="BY725" s="36"/>
      <c r="BZ725" s="36"/>
      <c r="CA725" s="36"/>
      <c r="CB725" s="36"/>
      <c r="CC725" s="36"/>
      <c r="CD725" s="36"/>
      <c r="CE725" s="36"/>
      <c r="CF725" s="36"/>
      <c r="CG725" s="36"/>
      <c r="CH725" s="36"/>
      <c r="CI725" s="36"/>
      <c r="CJ725" s="36"/>
      <c r="CK725" s="36"/>
      <c r="CL725" s="36"/>
      <c r="CM725" s="36"/>
      <c r="CN725" s="36"/>
      <c r="CO725" s="36"/>
      <c r="CP725" s="36"/>
      <c r="CQ725" s="36"/>
      <c r="CR725" s="36"/>
      <c r="CS725" s="36"/>
      <c r="CT725" s="36"/>
      <c r="CU725" s="36"/>
      <c r="CV725" s="36"/>
      <c r="CW725" s="36"/>
      <c r="CX725" s="36"/>
      <c r="CY725" s="36"/>
      <c r="CZ725" s="36"/>
      <c r="DA725" s="36"/>
      <c r="DB725" s="36"/>
      <c r="DC725" s="36"/>
      <c r="DD725" s="36"/>
      <c r="DE725" s="36"/>
      <c r="DF725" s="36"/>
      <c r="DG725" s="36"/>
      <c r="DH725" s="36"/>
      <c r="DI725" s="36"/>
      <c r="DJ725" s="36"/>
      <c r="DK725" s="36"/>
      <c r="DL725" s="36"/>
      <c r="DM725" s="36"/>
      <c r="DN725" s="36"/>
      <c r="DO725" s="36"/>
      <c r="DP725" s="36"/>
      <c r="DQ725" s="36"/>
      <c r="DR725" s="36"/>
      <c r="DS725" s="36"/>
      <c r="DT725" s="36"/>
      <c r="DU725" s="36"/>
      <c r="DV725" s="36"/>
      <c r="DW725" s="36"/>
      <c r="DX725" s="36"/>
      <c r="DY725" s="36"/>
      <c r="DZ725" s="36"/>
      <c r="EA725" s="36"/>
      <c r="EB725" s="36"/>
      <c r="EC725" s="36"/>
      <c r="ED725" s="36"/>
      <c r="EE725" s="36"/>
      <c r="EF725" s="36"/>
      <c r="EG725" s="36"/>
      <c r="EH725" s="36"/>
      <c r="EI725" s="36"/>
      <c r="EJ725" s="36"/>
    </row>
    <row r="726" spans="1:140" ht="18.75" x14ac:dyDescent="0.3">
      <c r="A726" s="477"/>
      <c r="B726" s="478"/>
      <c r="C726" s="479">
        <v>713</v>
      </c>
      <c r="D726" s="480"/>
      <c r="E726" s="500"/>
      <c r="F726" s="481"/>
      <c r="G726" s="462"/>
      <c r="H726" s="463"/>
      <c r="I726" s="501"/>
      <c r="J726" s="497"/>
      <c r="K726" s="465"/>
      <c r="L726" s="466"/>
      <c r="M726" s="439"/>
      <c r="N726" s="399" t="str">
        <f t="shared" si="369"/>
        <v/>
      </c>
      <c r="O726" s="484"/>
      <c r="P726" s="484"/>
      <c r="Q726" s="484"/>
      <c r="R726" s="484"/>
      <c r="S726" s="484"/>
      <c r="T726" s="466"/>
      <c r="U726" s="485"/>
      <c r="V726" s="494"/>
      <c r="W726" s="495"/>
      <c r="X726" s="496"/>
      <c r="Y726" s="404">
        <f t="shared" si="338"/>
        <v>0</v>
      </c>
      <c r="Z726" s="405">
        <f t="shared" si="339"/>
        <v>0</v>
      </c>
      <c r="AA726" s="486"/>
      <c r="AB726" s="442">
        <f t="shared" si="340"/>
        <v>0</v>
      </c>
      <c r="AC726" s="487"/>
      <c r="AD726" s="409" t="str">
        <f t="shared" si="341"/>
        <v/>
      </c>
      <c r="AE726" s="410">
        <f t="shared" si="342"/>
        <v>0</v>
      </c>
      <c r="AF726" s="507"/>
      <c r="AG726" s="505"/>
      <c r="AH726" s="489"/>
      <c r="AI726" s="413">
        <f t="shared" si="343"/>
        <v>0</v>
      </c>
      <c r="AJ726" s="414">
        <f t="shared" si="344"/>
        <v>0</v>
      </c>
      <c r="AK726" s="415">
        <f t="shared" si="345"/>
        <v>0</v>
      </c>
      <c r="AL726" s="416">
        <f t="shared" si="346"/>
        <v>0</v>
      </c>
      <c r="AM726" s="416">
        <f t="shared" si="347"/>
        <v>0</v>
      </c>
      <c r="AN726" s="416">
        <f t="shared" si="348"/>
        <v>0</v>
      </c>
      <c r="AO726" s="416">
        <f t="shared" si="349"/>
        <v>0</v>
      </c>
      <c r="AP726" s="476" t="str">
        <f t="shared" si="350"/>
        <v xml:space="preserve"> </v>
      </c>
      <c r="AQ726" s="419" t="str">
        <f t="shared" si="351"/>
        <v xml:space="preserve"> </v>
      </c>
      <c r="AR726" s="419" t="str">
        <f t="shared" si="352"/>
        <v xml:space="preserve"> </v>
      </c>
      <c r="AS726" s="419" t="str">
        <f t="shared" si="353"/>
        <v xml:space="preserve"> </v>
      </c>
      <c r="AT726" s="419" t="str">
        <f t="shared" si="354"/>
        <v xml:space="preserve"> </v>
      </c>
      <c r="AU726" s="419" t="str">
        <f t="shared" si="355"/>
        <v xml:space="preserve"> </v>
      </c>
      <c r="AV726" s="420" t="str">
        <f t="shared" si="356"/>
        <v xml:space="preserve"> </v>
      </c>
      <c r="AW726" s="447" t="str">
        <f t="shared" si="357"/>
        <v/>
      </c>
      <c r="AX726" s="422" t="str">
        <f t="shared" si="358"/>
        <v/>
      </c>
      <c r="AY726" s="448" t="str">
        <f t="shared" si="359"/>
        <v/>
      </c>
      <c r="AZ726" s="449" t="str">
        <f t="shared" si="360"/>
        <v/>
      </c>
      <c r="BA726" s="450" t="str">
        <f t="shared" si="361"/>
        <v/>
      </c>
      <c r="BB726" s="451" t="str">
        <f t="shared" si="362"/>
        <v/>
      </c>
      <c r="BC726" s="452" t="str">
        <f t="shared" si="363"/>
        <v/>
      </c>
      <c r="BD726" s="451" t="str">
        <f t="shared" si="364"/>
        <v/>
      </c>
      <c r="BE726" s="453" t="str">
        <f t="shared" si="365"/>
        <v/>
      </c>
      <c r="BF726" s="451" t="str">
        <f t="shared" si="366"/>
        <v/>
      </c>
      <c r="BG726" s="452" t="str">
        <f t="shared" si="367"/>
        <v/>
      </c>
      <c r="BH726" s="454" t="str">
        <f t="shared" si="368"/>
        <v/>
      </c>
      <c r="BI726" s="431"/>
      <c r="BJ726" s="36"/>
      <c r="BK726" s="36"/>
      <c r="BL726" s="36"/>
      <c r="BM726" s="36"/>
      <c r="BN726" s="36"/>
      <c r="BO726" s="36"/>
      <c r="BP726" s="36"/>
      <c r="BQ726" s="36"/>
      <c r="BR726" s="36"/>
      <c r="BS726" s="36"/>
      <c r="BT726" s="36"/>
      <c r="BU726" s="36"/>
      <c r="BV726" s="36"/>
      <c r="BW726" s="36"/>
      <c r="BX726" s="36"/>
      <c r="BY726" s="36"/>
      <c r="BZ726" s="36"/>
      <c r="CA726" s="36"/>
      <c r="CB726" s="36"/>
      <c r="CC726" s="36"/>
      <c r="CD726" s="36"/>
      <c r="CE726" s="36"/>
      <c r="CF726" s="36"/>
      <c r="CG726" s="36"/>
      <c r="CH726" s="36"/>
      <c r="CI726" s="36"/>
      <c r="CJ726" s="36"/>
      <c r="CK726" s="36"/>
      <c r="CL726" s="36"/>
      <c r="CM726" s="36"/>
      <c r="CN726" s="36"/>
      <c r="CO726" s="36"/>
      <c r="CP726" s="36"/>
      <c r="CQ726" s="36"/>
      <c r="CR726" s="36"/>
      <c r="CS726" s="36"/>
      <c r="CT726" s="36"/>
      <c r="CU726" s="36"/>
      <c r="CV726" s="36"/>
      <c r="CW726" s="36"/>
      <c r="CX726" s="36"/>
      <c r="CY726" s="36"/>
      <c r="CZ726" s="36"/>
      <c r="DA726" s="36"/>
      <c r="DB726" s="36"/>
      <c r="DC726" s="36"/>
      <c r="DD726" s="36"/>
      <c r="DE726" s="36"/>
      <c r="DF726" s="36"/>
      <c r="DG726" s="36"/>
      <c r="DH726" s="36"/>
      <c r="DI726" s="36"/>
      <c r="DJ726" s="36"/>
      <c r="DK726" s="36"/>
      <c r="DL726" s="36"/>
      <c r="DM726" s="36"/>
      <c r="DN726" s="36"/>
      <c r="DO726" s="36"/>
      <c r="DP726" s="36"/>
      <c r="DQ726" s="36"/>
      <c r="DR726" s="36"/>
      <c r="DS726" s="36"/>
      <c r="DT726" s="36"/>
      <c r="DU726" s="36"/>
      <c r="DV726" s="36"/>
      <c r="DW726" s="36"/>
      <c r="DX726" s="36"/>
      <c r="DY726" s="36"/>
      <c r="DZ726" s="36"/>
      <c r="EA726" s="36"/>
      <c r="EB726" s="36"/>
      <c r="EC726" s="36"/>
      <c r="ED726" s="36"/>
      <c r="EE726" s="36"/>
      <c r="EF726" s="36"/>
      <c r="EG726" s="36"/>
      <c r="EH726" s="36"/>
      <c r="EI726" s="36"/>
      <c r="EJ726" s="36"/>
    </row>
    <row r="727" spans="1:140" ht="18.75" x14ac:dyDescent="0.3">
      <c r="A727" s="477"/>
      <c r="B727" s="478"/>
      <c r="C727" s="469">
        <v>714</v>
      </c>
      <c r="D727" s="480"/>
      <c r="E727" s="500"/>
      <c r="F727" s="481"/>
      <c r="G727" s="462"/>
      <c r="H727" s="463"/>
      <c r="I727" s="501"/>
      <c r="J727" s="497"/>
      <c r="K727" s="465"/>
      <c r="L727" s="466"/>
      <c r="M727" s="439"/>
      <c r="N727" s="399" t="str">
        <f t="shared" si="369"/>
        <v/>
      </c>
      <c r="O727" s="484"/>
      <c r="P727" s="484"/>
      <c r="Q727" s="484"/>
      <c r="R727" s="484"/>
      <c r="S727" s="484"/>
      <c r="T727" s="466"/>
      <c r="U727" s="485"/>
      <c r="V727" s="494"/>
      <c r="W727" s="495"/>
      <c r="X727" s="496"/>
      <c r="Y727" s="404">
        <f t="shared" si="338"/>
        <v>0</v>
      </c>
      <c r="Z727" s="405">
        <f t="shared" si="339"/>
        <v>0</v>
      </c>
      <c r="AA727" s="486"/>
      <c r="AB727" s="442">
        <f t="shared" si="340"/>
        <v>0</v>
      </c>
      <c r="AC727" s="487"/>
      <c r="AD727" s="409" t="str">
        <f t="shared" si="341"/>
        <v/>
      </c>
      <c r="AE727" s="410">
        <f t="shared" si="342"/>
        <v>0</v>
      </c>
      <c r="AF727" s="507"/>
      <c r="AG727" s="505"/>
      <c r="AH727" s="489"/>
      <c r="AI727" s="413">
        <f t="shared" si="343"/>
        <v>0</v>
      </c>
      <c r="AJ727" s="414">
        <f t="shared" si="344"/>
        <v>0</v>
      </c>
      <c r="AK727" s="415">
        <f t="shared" si="345"/>
        <v>0</v>
      </c>
      <c r="AL727" s="416">
        <f t="shared" si="346"/>
        <v>0</v>
      </c>
      <c r="AM727" s="416">
        <f t="shared" si="347"/>
        <v>0</v>
      </c>
      <c r="AN727" s="416">
        <f t="shared" si="348"/>
        <v>0</v>
      </c>
      <c r="AO727" s="416">
        <f t="shared" si="349"/>
        <v>0</v>
      </c>
      <c r="AP727" s="476" t="str">
        <f t="shared" si="350"/>
        <v xml:space="preserve"> </v>
      </c>
      <c r="AQ727" s="419" t="str">
        <f t="shared" si="351"/>
        <v xml:space="preserve"> </v>
      </c>
      <c r="AR727" s="419" t="str">
        <f t="shared" si="352"/>
        <v xml:space="preserve"> </v>
      </c>
      <c r="AS727" s="419" t="str">
        <f t="shared" si="353"/>
        <v xml:space="preserve"> </v>
      </c>
      <c r="AT727" s="419" t="str">
        <f t="shared" si="354"/>
        <v xml:space="preserve"> </v>
      </c>
      <c r="AU727" s="419" t="str">
        <f t="shared" si="355"/>
        <v xml:space="preserve"> </v>
      </c>
      <c r="AV727" s="420" t="str">
        <f t="shared" si="356"/>
        <v xml:space="preserve"> </v>
      </c>
      <c r="AW727" s="447" t="str">
        <f t="shared" si="357"/>
        <v/>
      </c>
      <c r="AX727" s="422" t="str">
        <f t="shared" si="358"/>
        <v/>
      </c>
      <c r="AY727" s="448" t="str">
        <f t="shared" si="359"/>
        <v/>
      </c>
      <c r="AZ727" s="449" t="str">
        <f t="shared" si="360"/>
        <v/>
      </c>
      <c r="BA727" s="450" t="str">
        <f t="shared" si="361"/>
        <v/>
      </c>
      <c r="BB727" s="451" t="str">
        <f t="shared" si="362"/>
        <v/>
      </c>
      <c r="BC727" s="452" t="str">
        <f t="shared" si="363"/>
        <v/>
      </c>
      <c r="BD727" s="451" t="str">
        <f t="shared" si="364"/>
        <v/>
      </c>
      <c r="BE727" s="453" t="str">
        <f t="shared" si="365"/>
        <v/>
      </c>
      <c r="BF727" s="451" t="str">
        <f t="shared" si="366"/>
        <v/>
      </c>
      <c r="BG727" s="452" t="str">
        <f t="shared" si="367"/>
        <v/>
      </c>
      <c r="BH727" s="454" t="str">
        <f t="shared" si="368"/>
        <v/>
      </c>
      <c r="BI727" s="431"/>
      <c r="BJ727" s="36"/>
      <c r="BK727" s="36"/>
      <c r="BL727" s="36"/>
      <c r="BM727" s="36"/>
      <c r="BN727" s="36"/>
      <c r="BO727" s="36"/>
      <c r="BP727" s="36"/>
      <c r="BQ727" s="36"/>
      <c r="BR727" s="36"/>
      <c r="BS727" s="36"/>
      <c r="BT727" s="36"/>
      <c r="BU727" s="36"/>
      <c r="BV727" s="36"/>
      <c r="BW727" s="36"/>
      <c r="BX727" s="36"/>
      <c r="BY727" s="36"/>
      <c r="BZ727" s="36"/>
      <c r="CA727" s="36"/>
      <c r="CB727" s="36"/>
      <c r="CC727" s="36"/>
      <c r="CD727" s="36"/>
      <c r="CE727" s="36"/>
      <c r="CF727" s="36"/>
      <c r="CG727" s="36"/>
      <c r="CH727" s="36"/>
      <c r="CI727" s="36"/>
      <c r="CJ727" s="36"/>
      <c r="CK727" s="36"/>
      <c r="CL727" s="36"/>
      <c r="CM727" s="36"/>
      <c r="CN727" s="36"/>
      <c r="CO727" s="36"/>
      <c r="CP727" s="36"/>
      <c r="CQ727" s="36"/>
      <c r="CR727" s="36"/>
      <c r="CS727" s="36"/>
      <c r="CT727" s="36"/>
      <c r="CU727" s="36"/>
      <c r="CV727" s="36"/>
      <c r="CW727" s="36"/>
      <c r="CX727" s="36"/>
      <c r="CY727" s="36"/>
      <c r="CZ727" s="36"/>
      <c r="DA727" s="36"/>
      <c r="DB727" s="36"/>
      <c r="DC727" s="36"/>
      <c r="DD727" s="36"/>
      <c r="DE727" s="36"/>
      <c r="DF727" s="36"/>
      <c r="DG727" s="36"/>
      <c r="DH727" s="36"/>
      <c r="DI727" s="36"/>
      <c r="DJ727" s="36"/>
      <c r="DK727" s="36"/>
      <c r="DL727" s="36"/>
      <c r="DM727" s="36"/>
      <c r="DN727" s="36"/>
      <c r="DO727" s="36"/>
      <c r="DP727" s="36"/>
      <c r="DQ727" s="36"/>
      <c r="DR727" s="36"/>
      <c r="DS727" s="36"/>
      <c r="DT727" s="36"/>
      <c r="DU727" s="36"/>
      <c r="DV727" s="36"/>
      <c r="DW727" s="36"/>
      <c r="DX727" s="36"/>
      <c r="DY727" s="36"/>
      <c r="DZ727" s="36"/>
      <c r="EA727" s="36"/>
      <c r="EB727" s="36"/>
      <c r="EC727" s="36"/>
      <c r="ED727" s="36"/>
      <c r="EE727" s="36"/>
      <c r="EF727" s="36"/>
      <c r="EG727" s="36"/>
      <c r="EH727" s="36"/>
      <c r="EI727" s="36"/>
      <c r="EJ727" s="36"/>
    </row>
    <row r="728" spans="1:140" ht="18.75" x14ac:dyDescent="0.3">
      <c r="A728" s="477"/>
      <c r="B728" s="478"/>
      <c r="C728" s="479">
        <v>715</v>
      </c>
      <c r="D728" s="480"/>
      <c r="E728" s="500"/>
      <c r="F728" s="481"/>
      <c r="G728" s="462"/>
      <c r="H728" s="463"/>
      <c r="I728" s="501"/>
      <c r="J728" s="497"/>
      <c r="K728" s="465"/>
      <c r="L728" s="466"/>
      <c r="M728" s="439"/>
      <c r="N728" s="399" t="str">
        <f t="shared" si="369"/>
        <v/>
      </c>
      <c r="O728" s="484"/>
      <c r="P728" s="484"/>
      <c r="Q728" s="484"/>
      <c r="R728" s="484"/>
      <c r="S728" s="484"/>
      <c r="T728" s="466"/>
      <c r="U728" s="485"/>
      <c r="V728" s="494"/>
      <c r="W728" s="495"/>
      <c r="X728" s="496"/>
      <c r="Y728" s="404">
        <f t="shared" si="338"/>
        <v>0</v>
      </c>
      <c r="Z728" s="405">
        <f t="shared" si="339"/>
        <v>0</v>
      </c>
      <c r="AA728" s="486"/>
      <c r="AB728" s="442">
        <f t="shared" si="340"/>
        <v>0</v>
      </c>
      <c r="AC728" s="487"/>
      <c r="AD728" s="409" t="str">
        <f t="shared" si="341"/>
        <v/>
      </c>
      <c r="AE728" s="410">
        <f t="shared" si="342"/>
        <v>0</v>
      </c>
      <c r="AF728" s="507"/>
      <c r="AG728" s="505"/>
      <c r="AH728" s="489"/>
      <c r="AI728" s="413">
        <f t="shared" si="343"/>
        <v>0</v>
      </c>
      <c r="AJ728" s="414">
        <f t="shared" si="344"/>
        <v>0</v>
      </c>
      <c r="AK728" s="415">
        <f t="shared" si="345"/>
        <v>0</v>
      </c>
      <c r="AL728" s="416">
        <f t="shared" si="346"/>
        <v>0</v>
      </c>
      <c r="AM728" s="416">
        <f t="shared" si="347"/>
        <v>0</v>
      </c>
      <c r="AN728" s="416">
        <f t="shared" si="348"/>
        <v>0</v>
      </c>
      <c r="AO728" s="416">
        <f t="shared" si="349"/>
        <v>0</v>
      </c>
      <c r="AP728" s="476" t="str">
        <f t="shared" si="350"/>
        <v xml:space="preserve"> </v>
      </c>
      <c r="AQ728" s="419" t="str">
        <f t="shared" si="351"/>
        <v xml:space="preserve"> </v>
      </c>
      <c r="AR728" s="419" t="str">
        <f t="shared" si="352"/>
        <v xml:space="preserve"> </v>
      </c>
      <c r="AS728" s="419" t="str">
        <f t="shared" si="353"/>
        <v xml:space="preserve"> </v>
      </c>
      <c r="AT728" s="419" t="str">
        <f t="shared" si="354"/>
        <v xml:space="preserve"> </v>
      </c>
      <c r="AU728" s="419" t="str">
        <f t="shared" si="355"/>
        <v xml:space="preserve"> </v>
      </c>
      <c r="AV728" s="420" t="str">
        <f t="shared" si="356"/>
        <v xml:space="preserve"> </v>
      </c>
      <c r="AW728" s="447" t="str">
        <f t="shared" si="357"/>
        <v/>
      </c>
      <c r="AX728" s="422" t="str">
        <f t="shared" si="358"/>
        <v/>
      </c>
      <c r="AY728" s="448" t="str">
        <f t="shared" si="359"/>
        <v/>
      </c>
      <c r="AZ728" s="449" t="str">
        <f t="shared" si="360"/>
        <v/>
      </c>
      <c r="BA728" s="450" t="str">
        <f t="shared" si="361"/>
        <v/>
      </c>
      <c r="BB728" s="451" t="str">
        <f t="shared" si="362"/>
        <v/>
      </c>
      <c r="BC728" s="452" t="str">
        <f t="shared" si="363"/>
        <v/>
      </c>
      <c r="BD728" s="451" t="str">
        <f t="shared" si="364"/>
        <v/>
      </c>
      <c r="BE728" s="453" t="str">
        <f t="shared" si="365"/>
        <v/>
      </c>
      <c r="BF728" s="451" t="str">
        <f t="shared" si="366"/>
        <v/>
      </c>
      <c r="BG728" s="452" t="str">
        <f t="shared" si="367"/>
        <v/>
      </c>
      <c r="BH728" s="454" t="str">
        <f t="shared" si="368"/>
        <v/>
      </c>
      <c r="BI728" s="431"/>
      <c r="BJ728" s="36"/>
      <c r="BK728" s="36"/>
      <c r="BL728" s="36"/>
      <c r="BM728" s="36"/>
      <c r="BN728" s="36"/>
      <c r="BO728" s="36"/>
      <c r="BP728" s="36"/>
      <c r="BQ728" s="36"/>
      <c r="BR728" s="36"/>
      <c r="BS728" s="36"/>
      <c r="BT728" s="36"/>
      <c r="BU728" s="36"/>
      <c r="BV728" s="36"/>
      <c r="BW728" s="36"/>
      <c r="BX728" s="36"/>
      <c r="BY728" s="36"/>
      <c r="BZ728" s="36"/>
      <c r="CA728" s="36"/>
      <c r="CB728" s="36"/>
      <c r="CC728" s="36"/>
      <c r="CD728" s="36"/>
      <c r="CE728" s="36"/>
      <c r="CF728" s="36"/>
      <c r="CG728" s="36"/>
      <c r="CH728" s="36"/>
      <c r="CI728" s="36"/>
      <c r="CJ728" s="36"/>
      <c r="CK728" s="36"/>
      <c r="CL728" s="36"/>
      <c r="CM728" s="36"/>
      <c r="CN728" s="36"/>
      <c r="CO728" s="36"/>
      <c r="CP728" s="36"/>
      <c r="CQ728" s="36"/>
      <c r="CR728" s="36"/>
      <c r="CS728" s="36"/>
      <c r="CT728" s="36"/>
      <c r="CU728" s="36"/>
      <c r="CV728" s="36"/>
      <c r="CW728" s="36"/>
      <c r="CX728" s="36"/>
      <c r="CY728" s="36"/>
      <c r="CZ728" s="36"/>
      <c r="DA728" s="36"/>
      <c r="DB728" s="36"/>
      <c r="DC728" s="36"/>
      <c r="DD728" s="36"/>
      <c r="DE728" s="36"/>
      <c r="DF728" s="36"/>
      <c r="DG728" s="36"/>
      <c r="DH728" s="36"/>
      <c r="DI728" s="36"/>
      <c r="DJ728" s="36"/>
      <c r="DK728" s="36"/>
      <c r="DL728" s="36"/>
      <c r="DM728" s="36"/>
      <c r="DN728" s="36"/>
      <c r="DO728" s="36"/>
      <c r="DP728" s="36"/>
      <c r="DQ728" s="36"/>
      <c r="DR728" s="36"/>
      <c r="DS728" s="36"/>
      <c r="DT728" s="36"/>
      <c r="DU728" s="36"/>
      <c r="DV728" s="36"/>
      <c r="DW728" s="36"/>
      <c r="DX728" s="36"/>
      <c r="DY728" s="36"/>
      <c r="DZ728" s="36"/>
      <c r="EA728" s="36"/>
      <c r="EB728" s="36"/>
      <c r="EC728" s="36"/>
      <c r="ED728" s="36"/>
      <c r="EE728" s="36"/>
      <c r="EF728" s="36"/>
      <c r="EG728" s="36"/>
      <c r="EH728" s="36"/>
      <c r="EI728" s="36"/>
      <c r="EJ728" s="36"/>
    </row>
    <row r="729" spans="1:140" ht="18.75" x14ac:dyDescent="0.3">
      <c r="A729" s="477"/>
      <c r="B729" s="478"/>
      <c r="C729" s="469">
        <v>716</v>
      </c>
      <c r="D729" s="498"/>
      <c r="E729" s="515"/>
      <c r="F729" s="481"/>
      <c r="G729" s="462"/>
      <c r="H729" s="463"/>
      <c r="I729" s="501"/>
      <c r="J729" s="497"/>
      <c r="K729" s="465"/>
      <c r="L729" s="466"/>
      <c r="M729" s="439"/>
      <c r="N729" s="399" t="str">
        <f t="shared" si="369"/>
        <v/>
      </c>
      <c r="O729" s="484"/>
      <c r="P729" s="484"/>
      <c r="Q729" s="484"/>
      <c r="R729" s="484"/>
      <c r="S729" s="484"/>
      <c r="T729" s="466"/>
      <c r="U729" s="485"/>
      <c r="V729" s="494"/>
      <c r="W729" s="495"/>
      <c r="X729" s="496"/>
      <c r="Y729" s="404">
        <f t="shared" si="338"/>
        <v>0</v>
      </c>
      <c r="Z729" s="405">
        <f t="shared" si="339"/>
        <v>0</v>
      </c>
      <c r="AA729" s="486"/>
      <c r="AB729" s="442">
        <f t="shared" si="340"/>
        <v>0</v>
      </c>
      <c r="AC729" s="487"/>
      <c r="AD729" s="409" t="str">
        <f t="shared" si="341"/>
        <v/>
      </c>
      <c r="AE729" s="410">
        <f t="shared" si="342"/>
        <v>0</v>
      </c>
      <c r="AF729" s="507"/>
      <c r="AG729" s="505"/>
      <c r="AH729" s="489"/>
      <c r="AI729" s="413">
        <f t="shared" si="343"/>
        <v>0</v>
      </c>
      <c r="AJ729" s="414">
        <f t="shared" si="344"/>
        <v>0</v>
      </c>
      <c r="AK729" s="415">
        <f t="shared" si="345"/>
        <v>0</v>
      </c>
      <c r="AL729" s="416">
        <f t="shared" si="346"/>
        <v>0</v>
      </c>
      <c r="AM729" s="416">
        <f t="shared" si="347"/>
        <v>0</v>
      </c>
      <c r="AN729" s="416">
        <f t="shared" si="348"/>
        <v>0</v>
      </c>
      <c r="AO729" s="416">
        <f t="shared" si="349"/>
        <v>0</v>
      </c>
      <c r="AP729" s="476" t="str">
        <f t="shared" si="350"/>
        <v xml:space="preserve"> </v>
      </c>
      <c r="AQ729" s="419" t="str">
        <f t="shared" si="351"/>
        <v xml:space="preserve"> </v>
      </c>
      <c r="AR729" s="419" t="str">
        <f t="shared" si="352"/>
        <v xml:space="preserve"> </v>
      </c>
      <c r="AS729" s="419" t="str">
        <f t="shared" si="353"/>
        <v xml:space="preserve"> </v>
      </c>
      <c r="AT729" s="419" t="str">
        <f t="shared" si="354"/>
        <v xml:space="preserve"> </v>
      </c>
      <c r="AU729" s="419" t="str">
        <f t="shared" si="355"/>
        <v xml:space="preserve"> </v>
      </c>
      <c r="AV729" s="420" t="str">
        <f t="shared" si="356"/>
        <v xml:space="preserve"> </v>
      </c>
      <c r="AW729" s="447" t="str">
        <f t="shared" si="357"/>
        <v/>
      </c>
      <c r="AX729" s="422" t="str">
        <f t="shared" si="358"/>
        <v/>
      </c>
      <c r="AY729" s="448" t="str">
        <f t="shared" si="359"/>
        <v/>
      </c>
      <c r="AZ729" s="449" t="str">
        <f t="shared" si="360"/>
        <v/>
      </c>
      <c r="BA729" s="450" t="str">
        <f t="shared" si="361"/>
        <v/>
      </c>
      <c r="BB729" s="451" t="str">
        <f t="shared" si="362"/>
        <v/>
      </c>
      <c r="BC729" s="452" t="str">
        <f t="shared" si="363"/>
        <v/>
      </c>
      <c r="BD729" s="451" t="str">
        <f t="shared" si="364"/>
        <v/>
      </c>
      <c r="BE729" s="453" t="str">
        <f t="shared" si="365"/>
        <v/>
      </c>
      <c r="BF729" s="451" t="str">
        <f t="shared" si="366"/>
        <v/>
      </c>
      <c r="BG729" s="452" t="str">
        <f t="shared" si="367"/>
        <v/>
      </c>
      <c r="BH729" s="454" t="str">
        <f t="shared" si="368"/>
        <v/>
      </c>
      <c r="BI729" s="431"/>
      <c r="BJ729" s="36"/>
      <c r="BK729" s="36"/>
      <c r="BL729" s="36"/>
      <c r="BM729" s="36"/>
      <c r="BN729" s="36"/>
      <c r="BO729" s="36"/>
      <c r="BP729" s="36"/>
      <c r="BQ729" s="36"/>
      <c r="BR729" s="36"/>
      <c r="BS729" s="36"/>
      <c r="BT729" s="36"/>
      <c r="BU729" s="36"/>
      <c r="BV729" s="36"/>
      <c r="BW729" s="36"/>
      <c r="BX729" s="36"/>
      <c r="BY729" s="36"/>
      <c r="BZ729" s="36"/>
      <c r="CA729" s="36"/>
      <c r="CB729" s="36"/>
      <c r="CC729" s="36"/>
      <c r="CD729" s="36"/>
      <c r="CE729" s="36"/>
      <c r="CF729" s="36"/>
      <c r="CG729" s="36"/>
      <c r="CH729" s="36"/>
      <c r="CI729" s="36"/>
      <c r="CJ729" s="36"/>
      <c r="CK729" s="36"/>
      <c r="CL729" s="36"/>
      <c r="CM729" s="36"/>
      <c r="CN729" s="36"/>
      <c r="CO729" s="36"/>
      <c r="CP729" s="36"/>
      <c r="CQ729" s="36"/>
      <c r="CR729" s="36"/>
      <c r="CS729" s="36"/>
      <c r="CT729" s="36"/>
      <c r="CU729" s="36"/>
      <c r="CV729" s="36"/>
      <c r="CW729" s="36"/>
      <c r="CX729" s="36"/>
      <c r="CY729" s="36"/>
      <c r="CZ729" s="36"/>
      <c r="DA729" s="36"/>
      <c r="DB729" s="36"/>
      <c r="DC729" s="36"/>
      <c r="DD729" s="36"/>
      <c r="DE729" s="36"/>
      <c r="DF729" s="36"/>
      <c r="DG729" s="36"/>
      <c r="DH729" s="36"/>
      <c r="DI729" s="36"/>
      <c r="DJ729" s="36"/>
      <c r="DK729" s="36"/>
      <c r="DL729" s="36"/>
      <c r="DM729" s="36"/>
      <c r="DN729" s="36"/>
      <c r="DO729" s="36"/>
      <c r="DP729" s="36"/>
      <c r="DQ729" s="36"/>
      <c r="DR729" s="36"/>
      <c r="DS729" s="36"/>
      <c r="DT729" s="36"/>
      <c r="DU729" s="36"/>
      <c r="DV729" s="36"/>
      <c r="DW729" s="36"/>
      <c r="DX729" s="36"/>
      <c r="DY729" s="36"/>
      <c r="DZ729" s="36"/>
      <c r="EA729" s="36"/>
      <c r="EB729" s="36"/>
      <c r="EC729" s="36"/>
      <c r="ED729" s="36"/>
      <c r="EE729" s="36"/>
      <c r="EF729" s="36"/>
      <c r="EG729" s="36"/>
      <c r="EH729" s="36"/>
      <c r="EI729" s="36"/>
      <c r="EJ729" s="36"/>
    </row>
    <row r="730" spans="1:140" ht="18.75" x14ac:dyDescent="0.3">
      <c r="A730" s="477"/>
      <c r="B730" s="478"/>
      <c r="C730" s="479">
        <v>717</v>
      </c>
      <c r="D730" s="480"/>
      <c r="E730" s="500"/>
      <c r="F730" s="481"/>
      <c r="G730" s="462"/>
      <c r="H730" s="463"/>
      <c r="I730" s="501"/>
      <c r="J730" s="497"/>
      <c r="K730" s="465"/>
      <c r="L730" s="466"/>
      <c r="M730" s="439"/>
      <c r="N730" s="399" t="str">
        <f t="shared" si="369"/>
        <v/>
      </c>
      <c r="O730" s="484"/>
      <c r="P730" s="484"/>
      <c r="Q730" s="484"/>
      <c r="R730" s="484"/>
      <c r="S730" s="484"/>
      <c r="T730" s="466"/>
      <c r="U730" s="485"/>
      <c r="V730" s="494"/>
      <c r="W730" s="495"/>
      <c r="X730" s="496"/>
      <c r="Y730" s="404">
        <f t="shared" si="338"/>
        <v>0</v>
      </c>
      <c r="Z730" s="405">
        <f t="shared" si="339"/>
        <v>0</v>
      </c>
      <c r="AA730" s="486"/>
      <c r="AB730" s="442">
        <f t="shared" si="340"/>
        <v>0</v>
      </c>
      <c r="AC730" s="487"/>
      <c r="AD730" s="409" t="str">
        <f t="shared" si="341"/>
        <v/>
      </c>
      <c r="AE730" s="410">
        <f t="shared" si="342"/>
        <v>0</v>
      </c>
      <c r="AF730" s="507"/>
      <c r="AG730" s="505"/>
      <c r="AH730" s="489"/>
      <c r="AI730" s="413">
        <f t="shared" si="343"/>
        <v>0</v>
      </c>
      <c r="AJ730" s="414">
        <f t="shared" si="344"/>
        <v>0</v>
      </c>
      <c r="AK730" s="415">
        <f t="shared" si="345"/>
        <v>0</v>
      </c>
      <c r="AL730" s="416">
        <f t="shared" si="346"/>
        <v>0</v>
      </c>
      <c r="AM730" s="416">
        <f t="shared" si="347"/>
        <v>0</v>
      </c>
      <c r="AN730" s="416">
        <f t="shared" si="348"/>
        <v>0</v>
      </c>
      <c r="AO730" s="416">
        <f t="shared" si="349"/>
        <v>0</v>
      </c>
      <c r="AP730" s="476" t="str">
        <f t="shared" si="350"/>
        <v xml:space="preserve"> </v>
      </c>
      <c r="AQ730" s="419" t="str">
        <f t="shared" si="351"/>
        <v xml:space="preserve"> </v>
      </c>
      <c r="AR730" s="419" t="str">
        <f t="shared" si="352"/>
        <v xml:space="preserve"> </v>
      </c>
      <c r="AS730" s="419" t="str">
        <f t="shared" si="353"/>
        <v xml:space="preserve"> </v>
      </c>
      <c r="AT730" s="419" t="str">
        <f t="shared" si="354"/>
        <v xml:space="preserve"> </v>
      </c>
      <c r="AU730" s="419" t="str">
        <f t="shared" si="355"/>
        <v xml:space="preserve"> </v>
      </c>
      <c r="AV730" s="420" t="str">
        <f t="shared" si="356"/>
        <v xml:space="preserve"> </v>
      </c>
      <c r="AW730" s="447" t="str">
        <f t="shared" si="357"/>
        <v/>
      </c>
      <c r="AX730" s="422" t="str">
        <f t="shared" si="358"/>
        <v/>
      </c>
      <c r="AY730" s="448" t="str">
        <f t="shared" si="359"/>
        <v/>
      </c>
      <c r="AZ730" s="449" t="str">
        <f t="shared" si="360"/>
        <v/>
      </c>
      <c r="BA730" s="450" t="str">
        <f t="shared" si="361"/>
        <v/>
      </c>
      <c r="BB730" s="451" t="str">
        <f t="shared" si="362"/>
        <v/>
      </c>
      <c r="BC730" s="452" t="str">
        <f t="shared" si="363"/>
        <v/>
      </c>
      <c r="BD730" s="451" t="str">
        <f t="shared" si="364"/>
        <v/>
      </c>
      <c r="BE730" s="453" t="str">
        <f t="shared" si="365"/>
        <v/>
      </c>
      <c r="BF730" s="451" t="str">
        <f t="shared" si="366"/>
        <v/>
      </c>
      <c r="BG730" s="452" t="str">
        <f t="shared" si="367"/>
        <v/>
      </c>
      <c r="BH730" s="454" t="str">
        <f t="shared" si="368"/>
        <v/>
      </c>
      <c r="BI730" s="431"/>
      <c r="BJ730" s="36"/>
      <c r="BK730" s="36"/>
      <c r="BL730" s="36"/>
      <c r="BM730" s="36"/>
      <c r="BN730" s="36"/>
      <c r="BO730" s="36"/>
      <c r="BP730" s="36"/>
      <c r="BQ730" s="36"/>
      <c r="BR730" s="36"/>
      <c r="BS730" s="36"/>
      <c r="BT730" s="36"/>
      <c r="BU730" s="36"/>
      <c r="BV730" s="36"/>
      <c r="BW730" s="36"/>
      <c r="BX730" s="36"/>
      <c r="BY730" s="36"/>
      <c r="BZ730" s="36"/>
      <c r="CA730" s="36"/>
      <c r="CB730" s="36"/>
      <c r="CC730" s="36"/>
      <c r="CD730" s="36"/>
      <c r="CE730" s="36"/>
      <c r="CF730" s="36"/>
      <c r="CG730" s="36"/>
      <c r="CH730" s="36"/>
      <c r="CI730" s="36"/>
      <c r="CJ730" s="36"/>
      <c r="CK730" s="36"/>
      <c r="CL730" s="36"/>
      <c r="CM730" s="36"/>
      <c r="CN730" s="36"/>
      <c r="CO730" s="36"/>
      <c r="CP730" s="36"/>
      <c r="CQ730" s="36"/>
      <c r="CR730" s="36"/>
      <c r="CS730" s="36"/>
      <c r="CT730" s="36"/>
      <c r="CU730" s="36"/>
      <c r="CV730" s="36"/>
      <c r="CW730" s="36"/>
      <c r="CX730" s="36"/>
      <c r="CY730" s="36"/>
      <c r="CZ730" s="36"/>
      <c r="DA730" s="36"/>
      <c r="DB730" s="36"/>
      <c r="DC730" s="36"/>
      <c r="DD730" s="36"/>
      <c r="DE730" s="36"/>
      <c r="DF730" s="36"/>
      <c r="DG730" s="36"/>
      <c r="DH730" s="36"/>
      <c r="DI730" s="36"/>
      <c r="DJ730" s="36"/>
      <c r="DK730" s="36"/>
      <c r="DL730" s="36"/>
      <c r="DM730" s="36"/>
      <c r="DN730" s="36"/>
      <c r="DO730" s="36"/>
      <c r="DP730" s="36"/>
      <c r="DQ730" s="36"/>
      <c r="DR730" s="36"/>
      <c r="DS730" s="36"/>
      <c r="DT730" s="36"/>
      <c r="DU730" s="36"/>
      <c r="DV730" s="36"/>
      <c r="DW730" s="36"/>
      <c r="DX730" s="36"/>
      <c r="DY730" s="36"/>
      <c r="DZ730" s="36"/>
      <c r="EA730" s="36"/>
      <c r="EB730" s="36"/>
      <c r="EC730" s="36"/>
      <c r="ED730" s="36"/>
      <c r="EE730" s="36"/>
      <c r="EF730" s="36"/>
      <c r="EG730" s="36"/>
      <c r="EH730" s="36"/>
      <c r="EI730" s="36"/>
      <c r="EJ730" s="36"/>
    </row>
    <row r="731" spans="1:140" ht="18.75" x14ac:dyDescent="0.3">
      <c r="A731" s="477"/>
      <c r="B731" s="478"/>
      <c r="C731" s="479">
        <v>718</v>
      </c>
      <c r="D731" s="480"/>
      <c r="E731" s="500"/>
      <c r="F731" s="481"/>
      <c r="G731" s="462"/>
      <c r="H731" s="463"/>
      <c r="I731" s="501"/>
      <c r="J731" s="497"/>
      <c r="K731" s="465"/>
      <c r="L731" s="466"/>
      <c r="M731" s="439"/>
      <c r="N731" s="399" t="str">
        <f t="shared" si="369"/>
        <v/>
      </c>
      <c r="O731" s="484"/>
      <c r="P731" s="484"/>
      <c r="Q731" s="484"/>
      <c r="R731" s="484"/>
      <c r="S731" s="484"/>
      <c r="T731" s="466"/>
      <c r="U731" s="485"/>
      <c r="V731" s="494"/>
      <c r="W731" s="495"/>
      <c r="X731" s="496"/>
      <c r="Y731" s="404">
        <f t="shared" si="338"/>
        <v>0</v>
      </c>
      <c r="Z731" s="405">
        <f t="shared" si="339"/>
        <v>0</v>
      </c>
      <c r="AA731" s="486"/>
      <c r="AB731" s="442">
        <f t="shared" si="340"/>
        <v>0</v>
      </c>
      <c r="AC731" s="487"/>
      <c r="AD731" s="409" t="str">
        <f t="shared" si="341"/>
        <v/>
      </c>
      <c r="AE731" s="410">
        <f t="shared" si="342"/>
        <v>0</v>
      </c>
      <c r="AF731" s="507"/>
      <c r="AG731" s="505"/>
      <c r="AH731" s="489"/>
      <c r="AI731" s="413">
        <f t="shared" si="343"/>
        <v>0</v>
      </c>
      <c r="AJ731" s="414">
        <f t="shared" si="344"/>
        <v>0</v>
      </c>
      <c r="AK731" s="415">
        <f t="shared" si="345"/>
        <v>0</v>
      </c>
      <c r="AL731" s="416">
        <f t="shared" si="346"/>
        <v>0</v>
      </c>
      <c r="AM731" s="416">
        <f t="shared" si="347"/>
        <v>0</v>
      </c>
      <c r="AN731" s="416">
        <f t="shared" si="348"/>
        <v>0</v>
      </c>
      <c r="AO731" s="416">
        <f t="shared" si="349"/>
        <v>0</v>
      </c>
      <c r="AP731" s="476" t="str">
        <f t="shared" si="350"/>
        <v xml:space="preserve"> </v>
      </c>
      <c r="AQ731" s="419" t="str">
        <f t="shared" si="351"/>
        <v xml:space="preserve"> </v>
      </c>
      <c r="AR731" s="419" t="str">
        <f t="shared" si="352"/>
        <v xml:space="preserve"> </v>
      </c>
      <c r="AS731" s="419" t="str">
        <f t="shared" si="353"/>
        <v xml:space="preserve"> </v>
      </c>
      <c r="AT731" s="419" t="str">
        <f t="shared" si="354"/>
        <v xml:space="preserve"> </v>
      </c>
      <c r="AU731" s="419" t="str">
        <f t="shared" si="355"/>
        <v xml:space="preserve"> </v>
      </c>
      <c r="AV731" s="420" t="str">
        <f t="shared" si="356"/>
        <v xml:space="preserve"> </v>
      </c>
      <c r="AW731" s="447" t="str">
        <f t="shared" si="357"/>
        <v/>
      </c>
      <c r="AX731" s="422" t="str">
        <f t="shared" si="358"/>
        <v/>
      </c>
      <c r="AY731" s="448" t="str">
        <f t="shared" si="359"/>
        <v/>
      </c>
      <c r="AZ731" s="449" t="str">
        <f t="shared" si="360"/>
        <v/>
      </c>
      <c r="BA731" s="450" t="str">
        <f t="shared" si="361"/>
        <v/>
      </c>
      <c r="BB731" s="451" t="str">
        <f t="shared" si="362"/>
        <v/>
      </c>
      <c r="BC731" s="452" t="str">
        <f t="shared" si="363"/>
        <v/>
      </c>
      <c r="BD731" s="451" t="str">
        <f t="shared" si="364"/>
        <v/>
      </c>
      <c r="BE731" s="453" t="str">
        <f t="shared" si="365"/>
        <v/>
      </c>
      <c r="BF731" s="451" t="str">
        <f t="shared" si="366"/>
        <v/>
      </c>
      <c r="BG731" s="452" t="str">
        <f t="shared" si="367"/>
        <v/>
      </c>
      <c r="BH731" s="454" t="str">
        <f t="shared" si="368"/>
        <v/>
      </c>
      <c r="BI731" s="431"/>
      <c r="BJ731" s="36"/>
      <c r="BK731" s="36"/>
      <c r="BL731" s="36"/>
      <c r="BM731" s="36"/>
      <c r="BN731" s="36"/>
      <c r="BO731" s="36"/>
      <c r="BP731" s="36"/>
      <c r="BQ731" s="36"/>
      <c r="BR731" s="36"/>
      <c r="BS731" s="36"/>
      <c r="BT731" s="36"/>
      <c r="BU731" s="36"/>
      <c r="BV731" s="36"/>
      <c r="BW731" s="36"/>
      <c r="BX731" s="36"/>
      <c r="BY731" s="36"/>
      <c r="BZ731" s="36"/>
      <c r="CA731" s="36"/>
      <c r="CB731" s="36"/>
      <c r="CC731" s="36"/>
      <c r="CD731" s="36"/>
      <c r="CE731" s="36"/>
      <c r="CF731" s="36"/>
      <c r="CG731" s="36"/>
      <c r="CH731" s="36"/>
      <c r="CI731" s="36"/>
      <c r="CJ731" s="36"/>
      <c r="CK731" s="36"/>
      <c r="CL731" s="36"/>
      <c r="CM731" s="36"/>
      <c r="CN731" s="36"/>
      <c r="CO731" s="36"/>
      <c r="CP731" s="36"/>
      <c r="CQ731" s="36"/>
      <c r="CR731" s="36"/>
      <c r="CS731" s="36"/>
      <c r="CT731" s="36"/>
      <c r="CU731" s="36"/>
      <c r="CV731" s="36"/>
      <c r="CW731" s="36"/>
      <c r="CX731" s="36"/>
      <c r="CY731" s="36"/>
      <c r="CZ731" s="36"/>
      <c r="DA731" s="36"/>
      <c r="DB731" s="36"/>
      <c r="DC731" s="36"/>
      <c r="DD731" s="36"/>
      <c r="DE731" s="36"/>
      <c r="DF731" s="36"/>
      <c r="DG731" s="36"/>
      <c r="DH731" s="36"/>
      <c r="DI731" s="36"/>
      <c r="DJ731" s="36"/>
      <c r="DK731" s="36"/>
      <c r="DL731" s="36"/>
      <c r="DM731" s="36"/>
      <c r="DN731" s="36"/>
      <c r="DO731" s="36"/>
      <c r="DP731" s="36"/>
      <c r="DQ731" s="36"/>
      <c r="DR731" s="36"/>
      <c r="DS731" s="36"/>
      <c r="DT731" s="36"/>
      <c r="DU731" s="36"/>
      <c r="DV731" s="36"/>
      <c r="DW731" s="36"/>
      <c r="DX731" s="36"/>
      <c r="DY731" s="36"/>
      <c r="DZ731" s="36"/>
      <c r="EA731" s="36"/>
      <c r="EB731" s="36"/>
      <c r="EC731" s="36"/>
      <c r="ED731" s="36"/>
      <c r="EE731" s="36"/>
      <c r="EF731" s="36"/>
      <c r="EG731" s="36"/>
      <c r="EH731" s="36"/>
      <c r="EI731" s="36"/>
      <c r="EJ731" s="36"/>
    </row>
    <row r="732" spans="1:140" ht="18.75" x14ac:dyDescent="0.3">
      <c r="A732" s="477"/>
      <c r="B732" s="478"/>
      <c r="C732" s="469">
        <v>719</v>
      </c>
      <c r="D732" s="480"/>
      <c r="E732" s="500"/>
      <c r="F732" s="481"/>
      <c r="G732" s="462"/>
      <c r="H732" s="463"/>
      <c r="I732" s="501"/>
      <c r="J732" s="497"/>
      <c r="K732" s="465"/>
      <c r="L732" s="466"/>
      <c r="M732" s="439"/>
      <c r="N732" s="399" t="str">
        <f t="shared" si="369"/>
        <v/>
      </c>
      <c r="O732" s="484"/>
      <c r="P732" s="484"/>
      <c r="Q732" s="484"/>
      <c r="R732" s="484"/>
      <c r="S732" s="484"/>
      <c r="T732" s="466"/>
      <c r="U732" s="485"/>
      <c r="V732" s="494"/>
      <c r="W732" s="495"/>
      <c r="X732" s="496"/>
      <c r="Y732" s="404">
        <f t="shared" si="338"/>
        <v>0</v>
      </c>
      <c r="Z732" s="405">
        <f t="shared" si="339"/>
        <v>0</v>
      </c>
      <c r="AA732" s="486"/>
      <c r="AB732" s="442">
        <f t="shared" si="340"/>
        <v>0</v>
      </c>
      <c r="AC732" s="487"/>
      <c r="AD732" s="409" t="str">
        <f t="shared" si="341"/>
        <v/>
      </c>
      <c r="AE732" s="410">
        <f t="shared" si="342"/>
        <v>0</v>
      </c>
      <c r="AF732" s="507"/>
      <c r="AG732" s="505"/>
      <c r="AH732" s="489"/>
      <c r="AI732" s="413">
        <f t="shared" si="343"/>
        <v>0</v>
      </c>
      <c r="AJ732" s="414">
        <f t="shared" si="344"/>
        <v>0</v>
      </c>
      <c r="AK732" s="415">
        <f t="shared" si="345"/>
        <v>0</v>
      </c>
      <c r="AL732" s="416">
        <f t="shared" si="346"/>
        <v>0</v>
      </c>
      <c r="AM732" s="416">
        <f t="shared" si="347"/>
        <v>0</v>
      </c>
      <c r="AN732" s="416">
        <f t="shared" si="348"/>
        <v>0</v>
      </c>
      <c r="AO732" s="416">
        <f t="shared" si="349"/>
        <v>0</v>
      </c>
      <c r="AP732" s="476" t="str">
        <f t="shared" si="350"/>
        <v xml:space="preserve"> </v>
      </c>
      <c r="AQ732" s="419" t="str">
        <f t="shared" si="351"/>
        <v xml:space="preserve"> </v>
      </c>
      <c r="AR732" s="419" t="str">
        <f t="shared" si="352"/>
        <v xml:space="preserve"> </v>
      </c>
      <c r="AS732" s="419" t="str">
        <f t="shared" si="353"/>
        <v xml:space="preserve"> </v>
      </c>
      <c r="AT732" s="419" t="str">
        <f t="shared" si="354"/>
        <v xml:space="preserve"> </v>
      </c>
      <c r="AU732" s="419" t="str">
        <f t="shared" si="355"/>
        <v xml:space="preserve"> </v>
      </c>
      <c r="AV732" s="420" t="str">
        <f t="shared" si="356"/>
        <v xml:space="preserve"> </v>
      </c>
      <c r="AW732" s="447" t="str">
        <f t="shared" si="357"/>
        <v/>
      </c>
      <c r="AX732" s="422" t="str">
        <f t="shared" si="358"/>
        <v/>
      </c>
      <c r="AY732" s="448" t="str">
        <f t="shared" si="359"/>
        <v/>
      </c>
      <c r="AZ732" s="449" t="str">
        <f t="shared" si="360"/>
        <v/>
      </c>
      <c r="BA732" s="450" t="str">
        <f t="shared" si="361"/>
        <v/>
      </c>
      <c r="BB732" s="451" t="str">
        <f t="shared" si="362"/>
        <v/>
      </c>
      <c r="BC732" s="452" t="str">
        <f t="shared" si="363"/>
        <v/>
      </c>
      <c r="BD732" s="451" t="str">
        <f t="shared" si="364"/>
        <v/>
      </c>
      <c r="BE732" s="453" t="str">
        <f t="shared" si="365"/>
        <v/>
      </c>
      <c r="BF732" s="451" t="str">
        <f t="shared" si="366"/>
        <v/>
      </c>
      <c r="BG732" s="452" t="str">
        <f t="shared" si="367"/>
        <v/>
      </c>
      <c r="BH732" s="454" t="str">
        <f t="shared" si="368"/>
        <v/>
      </c>
      <c r="BI732" s="431"/>
      <c r="BJ732" s="36"/>
      <c r="BK732" s="36"/>
      <c r="BL732" s="36"/>
      <c r="BM732" s="36"/>
      <c r="BN732" s="36"/>
      <c r="BO732" s="36"/>
      <c r="BP732" s="36"/>
      <c r="BQ732" s="36"/>
      <c r="BR732" s="36"/>
      <c r="BS732" s="36"/>
      <c r="BT732" s="36"/>
      <c r="BU732" s="36"/>
      <c r="BV732" s="36"/>
      <c r="BW732" s="36"/>
      <c r="BX732" s="36"/>
      <c r="BY732" s="36"/>
      <c r="BZ732" s="36"/>
      <c r="CA732" s="36"/>
      <c r="CB732" s="36"/>
      <c r="CC732" s="36"/>
      <c r="CD732" s="36"/>
      <c r="CE732" s="36"/>
      <c r="CF732" s="36"/>
      <c r="CG732" s="36"/>
      <c r="CH732" s="36"/>
      <c r="CI732" s="36"/>
      <c r="CJ732" s="36"/>
      <c r="CK732" s="36"/>
      <c r="CL732" s="36"/>
      <c r="CM732" s="36"/>
      <c r="CN732" s="36"/>
      <c r="CO732" s="36"/>
      <c r="CP732" s="36"/>
      <c r="CQ732" s="36"/>
      <c r="CR732" s="36"/>
      <c r="CS732" s="36"/>
      <c r="CT732" s="36"/>
      <c r="CU732" s="36"/>
      <c r="CV732" s="36"/>
      <c r="CW732" s="36"/>
      <c r="CX732" s="36"/>
      <c r="CY732" s="36"/>
      <c r="CZ732" s="36"/>
      <c r="DA732" s="36"/>
      <c r="DB732" s="36"/>
      <c r="DC732" s="36"/>
      <c r="DD732" s="36"/>
      <c r="DE732" s="36"/>
      <c r="DF732" s="36"/>
      <c r="DG732" s="36"/>
      <c r="DH732" s="36"/>
      <c r="DI732" s="36"/>
      <c r="DJ732" s="36"/>
      <c r="DK732" s="36"/>
      <c r="DL732" s="36"/>
      <c r="DM732" s="36"/>
      <c r="DN732" s="36"/>
      <c r="DO732" s="36"/>
      <c r="DP732" s="36"/>
      <c r="DQ732" s="36"/>
      <c r="DR732" s="36"/>
      <c r="DS732" s="36"/>
      <c r="DT732" s="36"/>
      <c r="DU732" s="36"/>
      <c r="DV732" s="36"/>
      <c r="DW732" s="36"/>
      <c r="DX732" s="36"/>
      <c r="DY732" s="36"/>
      <c r="DZ732" s="36"/>
      <c r="EA732" s="36"/>
      <c r="EB732" s="36"/>
      <c r="EC732" s="36"/>
      <c r="ED732" s="36"/>
      <c r="EE732" s="36"/>
      <c r="EF732" s="36"/>
      <c r="EG732" s="36"/>
      <c r="EH732" s="36"/>
      <c r="EI732" s="36"/>
      <c r="EJ732" s="36"/>
    </row>
    <row r="733" spans="1:140" ht="18.75" x14ac:dyDescent="0.3">
      <c r="A733" s="477"/>
      <c r="B733" s="478"/>
      <c r="C733" s="479">
        <v>720</v>
      </c>
      <c r="D733" s="498"/>
      <c r="E733" s="515"/>
      <c r="F733" s="481"/>
      <c r="G733" s="462"/>
      <c r="H733" s="463"/>
      <c r="I733" s="501"/>
      <c r="J733" s="497"/>
      <c r="K733" s="465"/>
      <c r="L733" s="466"/>
      <c r="M733" s="439"/>
      <c r="N733" s="399" t="str">
        <f t="shared" si="369"/>
        <v/>
      </c>
      <c r="O733" s="484"/>
      <c r="P733" s="484"/>
      <c r="Q733" s="484"/>
      <c r="R733" s="484"/>
      <c r="S733" s="484"/>
      <c r="T733" s="466"/>
      <c r="U733" s="485"/>
      <c r="V733" s="494"/>
      <c r="W733" s="495"/>
      <c r="X733" s="496"/>
      <c r="Y733" s="404">
        <f t="shared" si="338"/>
        <v>0</v>
      </c>
      <c r="Z733" s="405">
        <f t="shared" si="339"/>
        <v>0</v>
      </c>
      <c r="AA733" s="486"/>
      <c r="AB733" s="442">
        <f t="shared" si="340"/>
        <v>0</v>
      </c>
      <c r="AC733" s="487"/>
      <c r="AD733" s="409" t="str">
        <f t="shared" si="341"/>
        <v/>
      </c>
      <c r="AE733" s="410">
        <f t="shared" si="342"/>
        <v>0</v>
      </c>
      <c r="AF733" s="507"/>
      <c r="AG733" s="505"/>
      <c r="AH733" s="489"/>
      <c r="AI733" s="413">
        <f t="shared" si="343"/>
        <v>0</v>
      </c>
      <c r="AJ733" s="414">
        <f t="shared" si="344"/>
        <v>0</v>
      </c>
      <c r="AK733" s="415">
        <f t="shared" si="345"/>
        <v>0</v>
      </c>
      <c r="AL733" s="416">
        <f t="shared" si="346"/>
        <v>0</v>
      </c>
      <c r="AM733" s="416">
        <f t="shared" si="347"/>
        <v>0</v>
      </c>
      <c r="AN733" s="416">
        <f t="shared" si="348"/>
        <v>0</v>
      </c>
      <c r="AO733" s="416">
        <f t="shared" si="349"/>
        <v>0</v>
      </c>
      <c r="AP733" s="476" t="str">
        <f t="shared" si="350"/>
        <v xml:space="preserve"> </v>
      </c>
      <c r="AQ733" s="419" t="str">
        <f t="shared" si="351"/>
        <v xml:space="preserve"> </v>
      </c>
      <c r="AR733" s="419" t="str">
        <f t="shared" si="352"/>
        <v xml:space="preserve"> </v>
      </c>
      <c r="AS733" s="419" t="str">
        <f t="shared" si="353"/>
        <v xml:space="preserve"> </v>
      </c>
      <c r="AT733" s="419" t="str">
        <f t="shared" si="354"/>
        <v xml:space="preserve"> </v>
      </c>
      <c r="AU733" s="419" t="str">
        <f t="shared" si="355"/>
        <v xml:space="preserve"> </v>
      </c>
      <c r="AV733" s="420" t="str">
        <f t="shared" si="356"/>
        <v xml:space="preserve"> </v>
      </c>
      <c r="AW733" s="447" t="str">
        <f t="shared" si="357"/>
        <v/>
      </c>
      <c r="AX733" s="422" t="str">
        <f t="shared" si="358"/>
        <v/>
      </c>
      <c r="AY733" s="448" t="str">
        <f t="shared" si="359"/>
        <v/>
      </c>
      <c r="AZ733" s="449" t="str">
        <f t="shared" si="360"/>
        <v/>
      </c>
      <c r="BA733" s="450" t="str">
        <f t="shared" si="361"/>
        <v/>
      </c>
      <c r="BB733" s="451" t="str">
        <f t="shared" si="362"/>
        <v/>
      </c>
      <c r="BC733" s="452" t="str">
        <f t="shared" si="363"/>
        <v/>
      </c>
      <c r="BD733" s="451" t="str">
        <f t="shared" si="364"/>
        <v/>
      </c>
      <c r="BE733" s="453" t="str">
        <f t="shared" si="365"/>
        <v/>
      </c>
      <c r="BF733" s="451" t="str">
        <f t="shared" si="366"/>
        <v/>
      </c>
      <c r="BG733" s="452" t="str">
        <f t="shared" si="367"/>
        <v/>
      </c>
      <c r="BH733" s="454" t="str">
        <f t="shared" si="368"/>
        <v/>
      </c>
      <c r="BI733" s="431"/>
      <c r="BJ733" s="36"/>
      <c r="BK733" s="36"/>
      <c r="BL733" s="36"/>
      <c r="BM733" s="36"/>
      <c r="BN733" s="36"/>
      <c r="BO733" s="36"/>
      <c r="BP733" s="36"/>
      <c r="BQ733" s="36"/>
      <c r="BR733" s="36"/>
      <c r="BS733" s="36"/>
      <c r="BT733" s="36"/>
      <c r="BU733" s="36"/>
      <c r="BV733" s="36"/>
      <c r="BW733" s="36"/>
      <c r="BX733" s="36"/>
      <c r="BY733" s="36"/>
      <c r="BZ733" s="36"/>
      <c r="CA733" s="36"/>
      <c r="CB733" s="36"/>
      <c r="CC733" s="36"/>
      <c r="CD733" s="36"/>
      <c r="CE733" s="36"/>
      <c r="CF733" s="36"/>
      <c r="CG733" s="36"/>
      <c r="CH733" s="36"/>
      <c r="CI733" s="36"/>
      <c r="CJ733" s="36"/>
      <c r="CK733" s="36"/>
      <c r="CL733" s="36"/>
      <c r="CM733" s="36"/>
      <c r="CN733" s="36"/>
      <c r="CO733" s="36"/>
      <c r="CP733" s="36"/>
      <c r="CQ733" s="36"/>
      <c r="CR733" s="36"/>
      <c r="CS733" s="36"/>
      <c r="CT733" s="36"/>
      <c r="CU733" s="36"/>
      <c r="CV733" s="36"/>
      <c r="CW733" s="36"/>
      <c r="CX733" s="36"/>
      <c r="CY733" s="36"/>
      <c r="CZ733" s="36"/>
      <c r="DA733" s="36"/>
      <c r="DB733" s="36"/>
      <c r="DC733" s="36"/>
      <c r="DD733" s="36"/>
      <c r="DE733" s="36"/>
      <c r="DF733" s="36"/>
      <c r="DG733" s="36"/>
      <c r="DH733" s="36"/>
      <c r="DI733" s="36"/>
      <c r="DJ733" s="36"/>
      <c r="DK733" s="36"/>
      <c r="DL733" s="36"/>
      <c r="DM733" s="36"/>
      <c r="DN733" s="36"/>
      <c r="DO733" s="36"/>
      <c r="DP733" s="36"/>
      <c r="DQ733" s="36"/>
      <c r="DR733" s="36"/>
      <c r="DS733" s="36"/>
      <c r="DT733" s="36"/>
      <c r="DU733" s="36"/>
      <c r="DV733" s="36"/>
      <c r="DW733" s="36"/>
      <c r="DX733" s="36"/>
      <c r="DY733" s="36"/>
      <c r="DZ733" s="36"/>
      <c r="EA733" s="36"/>
      <c r="EB733" s="36"/>
      <c r="EC733" s="36"/>
      <c r="ED733" s="36"/>
      <c r="EE733" s="36"/>
      <c r="EF733" s="36"/>
      <c r="EG733" s="36"/>
      <c r="EH733" s="36"/>
      <c r="EI733" s="36"/>
      <c r="EJ733" s="36"/>
    </row>
    <row r="734" spans="1:140" ht="18.75" x14ac:dyDescent="0.3">
      <c r="A734" s="477"/>
      <c r="B734" s="478"/>
      <c r="C734" s="469">
        <v>721</v>
      </c>
      <c r="D734" s="480"/>
      <c r="E734" s="500"/>
      <c r="F734" s="481"/>
      <c r="G734" s="462"/>
      <c r="H734" s="463"/>
      <c r="I734" s="501"/>
      <c r="J734" s="497"/>
      <c r="K734" s="465"/>
      <c r="L734" s="466"/>
      <c r="M734" s="439"/>
      <c r="N734" s="399" t="str">
        <f t="shared" si="369"/>
        <v/>
      </c>
      <c r="O734" s="484"/>
      <c r="P734" s="484"/>
      <c r="Q734" s="484"/>
      <c r="R734" s="484"/>
      <c r="S734" s="484"/>
      <c r="T734" s="466"/>
      <c r="U734" s="485"/>
      <c r="V734" s="494"/>
      <c r="W734" s="495"/>
      <c r="X734" s="496"/>
      <c r="Y734" s="404">
        <f t="shared" si="338"/>
        <v>0</v>
      </c>
      <c r="Z734" s="405">
        <f t="shared" si="339"/>
        <v>0</v>
      </c>
      <c r="AA734" s="486"/>
      <c r="AB734" s="442">
        <f t="shared" si="340"/>
        <v>0</v>
      </c>
      <c r="AC734" s="487"/>
      <c r="AD734" s="409" t="str">
        <f t="shared" si="341"/>
        <v/>
      </c>
      <c r="AE734" s="410">
        <f t="shared" si="342"/>
        <v>0</v>
      </c>
      <c r="AF734" s="507"/>
      <c r="AG734" s="505"/>
      <c r="AH734" s="489"/>
      <c r="AI734" s="413">
        <f t="shared" si="343"/>
        <v>0</v>
      </c>
      <c r="AJ734" s="414">
        <f t="shared" si="344"/>
        <v>0</v>
      </c>
      <c r="AK734" s="415">
        <f t="shared" si="345"/>
        <v>0</v>
      </c>
      <c r="AL734" s="416">
        <f t="shared" si="346"/>
        <v>0</v>
      </c>
      <c r="AM734" s="416">
        <f t="shared" si="347"/>
        <v>0</v>
      </c>
      <c r="AN734" s="416">
        <f t="shared" si="348"/>
        <v>0</v>
      </c>
      <c r="AO734" s="416">
        <f t="shared" si="349"/>
        <v>0</v>
      </c>
      <c r="AP734" s="476" t="str">
        <f t="shared" si="350"/>
        <v xml:space="preserve"> </v>
      </c>
      <c r="AQ734" s="419" t="str">
        <f t="shared" si="351"/>
        <v xml:space="preserve"> </v>
      </c>
      <c r="AR734" s="419" t="str">
        <f t="shared" si="352"/>
        <v xml:space="preserve"> </v>
      </c>
      <c r="AS734" s="419" t="str">
        <f t="shared" si="353"/>
        <v xml:space="preserve"> </v>
      </c>
      <c r="AT734" s="419" t="str">
        <f t="shared" si="354"/>
        <v xml:space="preserve"> </v>
      </c>
      <c r="AU734" s="419" t="str">
        <f t="shared" si="355"/>
        <v xml:space="preserve"> </v>
      </c>
      <c r="AV734" s="420" t="str">
        <f t="shared" si="356"/>
        <v xml:space="preserve"> </v>
      </c>
      <c r="AW734" s="447" t="str">
        <f t="shared" si="357"/>
        <v/>
      </c>
      <c r="AX734" s="422" t="str">
        <f t="shared" si="358"/>
        <v/>
      </c>
      <c r="AY734" s="448" t="str">
        <f t="shared" si="359"/>
        <v/>
      </c>
      <c r="AZ734" s="449" t="str">
        <f t="shared" si="360"/>
        <v/>
      </c>
      <c r="BA734" s="450" t="str">
        <f t="shared" si="361"/>
        <v/>
      </c>
      <c r="BB734" s="451" t="str">
        <f t="shared" si="362"/>
        <v/>
      </c>
      <c r="BC734" s="452" t="str">
        <f t="shared" si="363"/>
        <v/>
      </c>
      <c r="BD734" s="451" t="str">
        <f t="shared" si="364"/>
        <v/>
      </c>
      <c r="BE734" s="453" t="str">
        <f t="shared" si="365"/>
        <v/>
      </c>
      <c r="BF734" s="451" t="str">
        <f t="shared" si="366"/>
        <v/>
      </c>
      <c r="BG734" s="452" t="str">
        <f t="shared" si="367"/>
        <v/>
      </c>
      <c r="BH734" s="454" t="str">
        <f t="shared" si="368"/>
        <v/>
      </c>
      <c r="BI734" s="431"/>
      <c r="BJ734" s="36"/>
      <c r="BK734" s="36"/>
      <c r="BL734" s="36"/>
      <c r="BM734" s="36"/>
      <c r="BN734" s="36"/>
      <c r="BO734" s="36"/>
      <c r="BP734" s="36"/>
      <c r="BQ734" s="36"/>
      <c r="BR734" s="36"/>
      <c r="BS734" s="36"/>
      <c r="BT734" s="36"/>
      <c r="BU734" s="36"/>
      <c r="BV734" s="36"/>
      <c r="BW734" s="36"/>
      <c r="BX734" s="36"/>
      <c r="BY734" s="36"/>
      <c r="BZ734" s="36"/>
      <c r="CA734" s="36"/>
      <c r="CB734" s="36"/>
      <c r="CC734" s="36"/>
      <c r="CD734" s="36"/>
      <c r="CE734" s="36"/>
      <c r="CF734" s="36"/>
      <c r="CG734" s="36"/>
      <c r="CH734" s="36"/>
      <c r="CI734" s="36"/>
      <c r="CJ734" s="36"/>
      <c r="CK734" s="36"/>
      <c r="CL734" s="36"/>
      <c r="CM734" s="36"/>
      <c r="CN734" s="36"/>
      <c r="CO734" s="36"/>
      <c r="CP734" s="36"/>
      <c r="CQ734" s="36"/>
      <c r="CR734" s="36"/>
      <c r="CS734" s="36"/>
      <c r="CT734" s="36"/>
      <c r="CU734" s="36"/>
      <c r="CV734" s="36"/>
      <c r="CW734" s="36"/>
      <c r="CX734" s="36"/>
      <c r="CY734" s="36"/>
      <c r="CZ734" s="36"/>
      <c r="DA734" s="36"/>
      <c r="DB734" s="36"/>
      <c r="DC734" s="36"/>
      <c r="DD734" s="36"/>
      <c r="DE734" s="36"/>
      <c r="DF734" s="36"/>
      <c r="DG734" s="36"/>
      <c r="DH734" s="36"/>
      <c r="DI734" s="36"/>
      <c r="DJ734" s="36"/>
      <c r="DK734" s="36"/>
      <c r="DL734" s="36"/>
      <c r="DM734" s="36"/>
      <c r="DN734" s="36"/>
      <c r="DO734" s="36"/>
      <c r="DP734" s="36"/>
      <c r="DQ734" s="36"/>
      <c r="DR734" s="36"/>
      <c r="DS734" s="36"/>
      <c r="DT734" s="36"/>
      <c r="DU734" s="36"/>
      <c r="DV734" s="36"/>
      <c r="DW734" s="36"/>
      <c r="DX734" s="36"/>
      <c r="DY734" s="36"/>
      <c r="DZ734" s="36"/>
      <c r="EA734" s="36"/>
      <c r="EB734" s="36"/>
      <c r="EC734" s="36"/>
      <c r="ED734" s="36"/>
      <c r="EE734" s="36"/>
      <c r="EF734" s="36"/>
      <c r="EG734" s="36"/>
      <c r="EH734" s="36"/>
      <c r="EI734" s="36"/>
      <c r="EJ734" s="36"/>
    </row>
    <row r="735" spans="1:140" ht="18.75" x14ac:dyDescent="0.3">
      <c r="A735" s="477"/>
      <c r="B735" s="478"/>
      <c r="C735" s="479">
        <v>722</v>
      </c>
      <c r="D735" s="480"/>
      <c r="E735" s="500"/>
      <c r="F735" s="481"/>
      <c r="G735" s="462"/>
      <c r="H735" s="463"/>
      <c r="I735" s="501"/>
      <c r="J735" s="497"/>
      <c r="K735" s="465"/>
      <c r="L735" s="466"/>
      <c r="M735" s="439"/>
      <c r="N735" s="399" t="str">
        <f t="shared" si="369"/>
        <v/>
      </c>
      <c r="O735" s="484"/>
      <c r="P735" s="484"/>
      <c r="Q735" s="484"/>
      <c r="R735" s="484"/>
      <c r="S735" s="484"/>
      <c r="T735" s="466"/>
      <c r="U735" s="485"/>
      <c r="V735" s="494"/>
      <c r="W735" s="495"/>
      <c r="X735" s="496"/>
      <c r="Y735" s="404">
        <f t="shared" si="338"/>
        <v>0</v>
      </c>
      <c r="Z735" s="405">
        <f t="shared" si="339"/>
        <v>0</v>
      </c>
      <c r="AA735" s="486"/>
      <c r="AB735" s="442">
        <f t="shared" si="340"/>
        <v>0</v>
      </c>
      <c r="AC735" s="487"/>
      <c r="AD735" s="409" t="str">
        <f t="shared" si="341"/>
        <v/>
      </c>
      <c r="AE735" s="410">
        <f t="shared" si="342"/>
        <v>0</v>
      </c>
      <c r="AF735" s="507"/>
      <c r="AG735" s="505"/>
      <c r="AH735" s="489"/>
      <c r="AI735" s="413">
        <f t="shared" si="343"/>
        <v>0</v>
      </c>
      <c r="AJ735" s="414">
        <f t="shared" si="344"/>
        <v>0</v>
      </c>
      <c r="AK735" s="415">
        <f t="shared" si="345"/>
        <v>0</v>
      </c>
      <c r="AL735" s="416">
        <f t="shared" si="346"/>
        <v>0</v>
      </c>
      <c r="AM735" s="416">
        <f t="shared" si="347"/>
        <v>0</v>
      </c>
      <c r="AN735" s="416">
        <f t="shared" si="348"/>
        <v>0</v>
      </c>
      <c r="AO735" s="416">
        <f t="shared" si="349"/>
        <v>0</v>
      </c>
      <c r="AP735" s="476" t="str">
        <f t="shared" si="350"/>
        <v xml:space="preserve"> </v>
      </c>
      <c r="AQ735" s="419" t="str">
        <f t="shared" si="351"/>
        <v xml:space="preserve"> </v>
      </c>
      <c r="AR735" s="419" t="str">
        <f t="shared" si="352"/>
        <v xml:space="preserve"> </v>
      </c>
      <c r="AS735" s="419" t="str">
        <f t="shared" si="353"/>
        <v xml:space="preserve"> </v>
      </c>
      <c r="AT735" s="419" t="str">
        <f t="shared" si="354"/>
        <v xml:space="preserve"> </v>
      </c>
      <c r="AU735" s="419" t="str">
        <f t="shared" si="355"/>
        <v xml:space="preserve"> </v>
      </c>
      <c r="AV735" s="420" t="str">
        <f t="shared" si="356"/>
        <v xml:space="preserve"> </v>
      </c>
      <c r="AW735" s="447" t="str">
        <f t="shared" si="357"/>
        <v/>
      </c>
      <c r="AX735" s="422" t="str">
        <f t="shared" si="358"/>
        <v/>
      </c>
      <c r="AY735" s="448" t="str">
        <f t="shared" si="359"/>
        <v/>
      </c>
      <c r="AZ735" s="449" t="str">
        <f t="shared" si="360"/>
        <v/>
      </c>
      <c r="BA735" s="450" t="str">
        <f t="shared" si="361"/>
        <v/>
      </c>
      <c r="BB735" s="451" t="str">
        <f t="shared" si="362"/>
        <v/>
      </c>
      <c r="BC735" s="452" t="str">
        <f t="shared" si="363"/>
        <v/>
      </c>
      <c r="BD735" s="451" t="str">
        <f t="shared" si="364"/>
        <v/>
      </c>
      <c r="BE735" s="453" t="str">
        <f t="shared" si="365"/>
        <v/>
      </c>
      <c r="BF735" s="451" t="str">
        <f t="shared" si="366"/>
        <v/>
      </c>
      <c r="BG735" s="452" t="str">
        <f t="shared" si="367"/>
        <v/>
      </c>
      <c r="BH735" s="454" t="str">
        <f t="shared" si="368"/>
        <v/>
      </c>
      <c r="BI735" s="431"/>
      <c r="BJ735" s="36"/>
      <c r="BK735" s="36"/>
      <c r="BL735" s="36"/>
      <c r="BM735" s="36"/>
      <c r="BN735" s="36"/>
      <c r="BO735" s="36"/>
      <c r="BP735" s="36"/>
      <c r="BQ735" s="36"/>
      <c r="BR735" s="36"/>
      <c r="BS735" s="36"/>
      <c r="BT735" s="36"/>
      <c r="BU735" s="36"/>
      <c r="BV735" s="36"/>
      <c r="BW735" s="36"/>
      <c r="BX735" s="36"/>
      <c r="BY735" s="36"/>
      <c r="BZ735" s="36"/>
      <c r="CA735" s="36"/>
      <c r="CB735" s="36"/>
      <c r="CC735" s="36"/>
      <c r="CD735" s="36"/>
      <c r="CE735" s="36"/>
      <c r="CF735" s="36"/>
      <c r="CG735" s="36"/>
      <c r="CH735" s="36"/>
      <c r="CI735" s="36"/>
      <c r="CJ735" s="36"/>
      <c r="CK735" s="36"/>
      <c r="CL735" s="36"/>
      <c r="CM735" s="36"/>
      <c r="CN735" s="36"/>
      <c r="CO735" s="36"/>
      <c r="CP735" s="36"/>
      <c r="CQ735" s="36"/>
      <c r="CR735" s="36"/>
      <c r="CS735" s="36"/>
      <c r="CT735" s="36"/>
      <c r="CU735" s="36"/>
      <c r="CV735" s="36"/>
      <c r="CW735" s="36"/>
      <c r="CX735" s="36"/>
      <c r="CY735" s="36"/>
      <c r="CZ735" s="36"/>
      <c r="DA735" s="36"/>
      <c r="DB735" s="36"/>
      <c r="DC735" s="36"/>
      <c r="DD735" s="36"/>
      <c r="DE735" s="36"/>
      <c r="DF735" s="36"/>
      <c r="DG735" s="36"/>
      <c r="DH735" s="36"/>
      <c r="DI735" s="36"/>
      <c r="DJ735" s="36"/>
      <c r="DK735" s="36"/>
      <c r="DL735" s="36"/>
      <c r="DM735" s="36"/>
      <c r="DN735" s="36"/>
      <c r="DO735" s="36"/>
      <c r="DP735" s="36"/>
      <c r="DQ735" s="36"/>
      <c r="DR735" s="36"/>
      <c r="DS735" s="36"/>
      <c r="DT735" s="36"/>
      <c r="DU735" s="36"/>
      <c r="DV735" s="36"/>
      <c r="DW735" s="36"/>
      <c r="DX735" s="36"/>
      <c r="DY735" s="36"/>
      <c r="DZ735" s="36"/>
      <c r="EA735" s="36"/>
      <c r="EB735" s="36"/>
      <c r="EC735" s="36"/>
      <c r="ED735" s="36"/>
      <c r="EE735" s="36"/>
      <c r="EF735" s="36"/>
      <c r="EG735" s="36"/>
      <c r="EH735" s="36"/>
      <c r="EI735" s="36"/>
      <c r="EJ735" s="36"/>
    </row>
    <row r="736" spans="1:140" ht="18.75" x14ac:dyDescent="0.3">
      <c r="A736" s="477"/>
      <c r="B736" s="478"/>
      <c r="C736" s="479">
        <v>723</v>
      </c>
      <c r="D736" s="480"/>
      <c r="E736" s="500"/>
      <c r="F736" s="481"/>
      <c r="G736" s="462"/>
      <c r="H736" s="463"/>
      <c r="I736" s="501"/>
      <c r="J736" s="497"/>
      <c r="K736" s="465"/>
      <c r="L736" s="466"/>
      <c r="M736" s="439"/>
      <c r="N736" s="399" t="str">
        <f t="shared" si="369"/>
        <v/>
      </c>
      <c r="O736" s="484"/>
      <c r="P736" s="484"/>
      <c r="Q736" s="484"/>
      <c r="R736" s="484"/>
      <c r="S736" s="484"/>
      <c r="T736" s="466"/>
      <c r="U736" s="485"/>
      <c r="V736" s="494"/>
      <c r="W736" s="495"/>
      <c r="X736" s="496"/>
      <c r="Y736" s="404">
        <f t="shared" si="338"/>
        <v>0</v>
      </c>
      <c r="Z736" s="405">
        <f t="shared" si="339"/>
        <v>0</v>
      </c>
      <c r="AA736" s="486"/>
      <c r="AB736" s="442">
        <f t="shared" si="340"/>
        <v>0</v>
      </c>
      <c r="AC736" s="487"/>
      <c r="AD736" s="409" t="str">
        <f t="shared" si="341"/>
        <v/>
      </c>
      <c r="AE736" s="410">
        <f t="shared" si="342"/>
        <v>0</v>
      </c>
      <c r="AF736" s="507"/>
      <c r="AG736" s="505"/>
      <c r="AH736" s="489"/>
      <c r="AI736" s="413">
        <f t="shared" si="343"/>
        <v>0</v>
      </c>
      <c r="AJ736" s="414">
        <f t="shared" si="344"/>
        <v>0</v>
      </c>
      <c r="AK736" s="415">
        <f t="shared" si="345"/>
        <v>0</v>
      </c>
      <c r="AL736" s="416">
        <f t="shared" si="346"/>
        <v>0</v>
      </c>
      <c r="AM736" s="416">
        <f t="shared" si="347"/>
        <v>0</v>
      </c>
      <c r="AN736" s="416">
        <f t="shared" si="348"/>
        <v>0</v>
      </c>
      <c r="AO736" s="416">
        <f t="shared" si="349"/>
        <v>0</v>
      </c>
      <c r="AP736" s="476" t="str">
        <f t="shared" si="350"/>
        <v xml:space="preserve"> </v>
      </c>
      <c r="AQ736" s="419" t="str">
        <f t="shared" si="351"/>
        <v xml:space="preserve"> </v>
      </c>
      <c r="AR736" s="419" t="str">
        <f t="shared" si="352"/>
        <v xml:space="preserve"> </v>
      </c>
      <c r="AS736" s="419" t="str">
        <f t="shared" si="353"/>
        <v xml:space="preserve"> </v>
      </c>
      <c r="AT736" s="419" t="str">
        <f t="shared" si="354"/>
        <v xml:space="preserve"> </v>
      </c>
      <c r="AU736" s="419" t="str">
        <f t="shared" si="355"/>
        <v xml:space="preserve"> </v>
      </c>
      <c r="AV736" s="420" t="str">
        <f t="shared" si="356"/>
        <v xml:space="preserve"> </v>
      </c>
      <c r="AW736" s="447" t="str">
        <f t="shared" si="357"/>
        <v/>
      </c>
      <c r="AX736" s="422" t="str">
        <f t="shared" si="358"/>
        <v/>
      </c>
      <c r="AY736" s="448" t="str">
        <f t="shared" si="359"/>
        <v/>
      </c>
      <c r="AZ736" s="449" t="str">
        <f t="shared" si="360"/>
        <v/>
      </c>
      <c r="BA736" s="450" t="str">
        <f t="shared" si="361"/>
        <v/>
      </c>
      <c r="BB736" s="451" t="str">
        <f t="shared" si="362"/>
        <v/>
      </c>
      <c r="BC736" s="452" t="str">
        <f t="shared" si="363"/>
        <v/>
      </c>
      <c r="BD736" s="451" t="str">
        <f t="shared" si="364"/>
        <v/>
      </c>
      <c r="BE736" s="453" t="str">
        <f t="shared" si="365"/>
        <v/>
      </c>
      <c r="BF736" s="451" t="str">
        <f t="shared" si="366"/>
        <v/>
      </c>
      <c r="BG736" s="452" t="str">
        <f t="shared" si="367"/>
        <v/>
      </c>
      <c r="BH736" s="454" t="str">
        <f t="shared" si="368"/>
        <v/>
      </c>
      <c r="BI736" s="431"/>
      <c r="BJ736" s="36"/>
      <c r="BK736" s="36"/>
      <c r="BL736" s="36"/>
      <c r="BM736" s="36"/>
      <c r="BN736" s="36"/>
      <c r="BO736" s="36"/>
      <c r="BP736" s="36"/>
      <c r="BQ736" s="36"/>
      <c r="BR736" s="36"/>
      <c r="BS736" s="36"/>
      <c r="BT736" s="36"/>
      <c r="BU736" s="36"/>
      <c r="BV736" s="36"/>
      <c r="BW736" s="36"/>
      <c r="BX736" s="36"/>
      <c r="BY736" s="36"/>
      <c r="BZ736" s="36"/>
      <c r="CA736" s="36"/>
      <c r="CB736" s="36"/>
      <c r="CC736" s="36"/>
      <c r="CD736" s="36"/>
      <c r="CE736" s="36"/>
      <c r="CF736" s="36"/>
      <c r="CG736" s="36"/>
      <c r="CH736" s="36"/>
      <c r="CI736" s="36"/>
      <c r="CJ736" s="36"/>
      <c r="CK736" s="36"/>
      <c r="CL736" s="36"/>
      <c r="CM736" s="36"/>
      <c r="CN736" s="36"/>
      <c r="CO736" s="36"/>
      <c r="CP736" s="36"/>
      <c r="CQ736" s="36"/>
      <c r="CR736" s="36"/>
      <c r="CS736" s="36"/>
      <c r="CT736" s="36"/>
      <c r="CU736" s="36"/>
      <c r="CV736" s="36"/>
      <c r="CW736" s="36"/>
      <c r="CX736" s="36"/>
      <c r="CY736" s="36"/>
      <c r="CZ736" s="36"/>
      <c r="DA736" s="36"/>
      <c r="DB736" s="36"/>
      <c r="DC736" s="36"/>
      <c r="DD736" s="36"/>
      <c r="DE736" s="36"/>
      <c r="DF736" s="36"/>
      <c r="DG736" s="36"/>
      <c r="DH736" s="36"/>
      <c r="DI736" s="36"/>
      <c r="DJ736" s="36"/>
      <c r="DK736" s="36"/>
      <c r="DL736" s="36"/>
      <c r="DM736" s="36"/>
      <c r="DN736" s="36"/>
      <c r="DO736" s="36"/>
      <c r="DP736" s="36"/>
      <c r="DQ736" s="36"/>
      <c r="DR736" s="36"/>
      <c r="DS736" s="36"/>
      <c r="DT736" s="36"/>
      <c r="DU736" s="36"/>
      <c r="DV736" s="36"/>
      <c r="DW736" s="36"/>
      <c r="DX736" s="36"/>
      <c r="DY736" s="36"/>
      <c r="DZ736" s="36"/>
      <c r="EA736" s="36"/>
      <c r="EB736" s="36"/>
      <c r="EC736" s="36"/>
      <c r="ED736" s="36"/>
      <c r="EE736" s="36"/>
      <c r="EF736" s="36"/>
      <c r="EG736" s="36"/>
      <c r="EH736" s="36"/>
      <c r="EI736" s="36"/>
      <c r="EJ736" s="36"/>
    </row>
    <row r="737" spans="1:140" ht="18.75" x14ac:dyDescent="0.3">
      <c r="A737" s="477"/>
      <c r="B737" s="478"/>
      <c r="C737" s="469">
        <v>724</v>
      </c>
      <c r="D737" s="498"/>
      <c r="E737" s="515"/>
      <c r="F737" s="481"/>
      <c r="G737" s="462"/>
      <c r="H737" s="463"/>
      <c r="I737" s="501"/>
      <c r="J737" s="497"/>
      <c r="K737" s="465"/>
      <c r="L737" s="466"/>
      <c r="M737" s="439"/>
      <c r="N737" s="399" t="str">
        <f t="shared" si="369"/>
        <v/>
      </c>
      <c r="O737" s="484"/>
      <c r="P737" s="484"/>
      <c r="Q737" s="484"/>
      <c r="R737" s="484"/>
      <c r="S737" s="484"/>
      <c r="T737" s="466"/>
      <c r="U737" s="485"/>
      <c r="V737" s="494"/>
      <c r="W737" s="495"/>
      <c r="X737" s="496"/>
      <c r="Y737" s="404">
        <f t="shared" si="338"/>
        <v>0</v>
      </c>
      <c r="Z737" s="405">
        <f t="shared" si="339"/>
        <v>0</v>
      </c>
      <c r="AA737" s="486"/>
      <c r="AB737" s="442">
        <f t="shared" si="340"/>
        <v>0</v>
      </c>
      <c r="AC737" s="487"/>
      <c r="AD737" s="409" t="str">
        <f t="shared" si="341"/>
        <v/>
      </c>
      <c r="AE737" s="410">
        <f t="shared" si="342"/>
        <v>0</v>
      </c>
      <c r="AF737" s="507"/>
      <c r="AG737" s="505"/>
      <c r="AH737" s="489"/>
      <c r="AI737" s="413">
        <f t="shared" si="343"/>
        <v>0</v>
      </c>
      <c r="AJ737" s="414">
        <f t="shared" si="344"/>
        <v>0</v>
      </c>
      <c r="AK737" s="415">
        <f t="shared" si="345"/>
        <v>0</v>
      </c>
      <c r="AL737" s="416">
        <f t="shared" si="346"/>
        <v>0</v>
      </c>
      <c r="AM737" s="416">
        <f t="shared" si="347"/>
        <v>0</v>
      </c>
      <c r="AN737" s="416">
        <f t="shared" si="348"/>
        <v>0</v>
      </c>
      <c r="AO737" s="416">
        <f t="shared" si="349"/>
        <v>0</v>
      </c>
      <c r="AP737" s="476" t="str">
        <f t="shared" si="350"/>
        <v xml:space="preserve"> </v>
      </c>
      <c r="AQ737" s="419" t="str">
        <f t="shared" si="351"/>
        <v xml:space="preserve"> </v>
      </c>
      <c r="AR737" s="419" t="str">
        <f t="shared" si="352"/>
        <v xml:space="preserve"> </v>
      </c>
      <c r="AS737" s="419" t="str">
        <f t="shared" si="353"/>
        <v xml:space="preserve"> </v>
      </c>
      <c r="AT737" s="419" t="str">
        <f t="shared" si="354"/>
        <v xml:space="preserve"> </v>
      </c>
      <c r="AU737" s="419" t="str">
        <f t="shared" si="355"/>
        <v xml:space="preserve"> </v>
      </c>
      <c r="AV737" s="420" t="str">
        <f t="shared" si="356"/>
        <v xml:space="preserve"> </v>
      </c>
      <c r="AW737" s="447" t="str">
        <f t="shared" si="357"/>
        <v/>
      </c>
      <c r="AX737" s="422" t="str">
        <f t="shared" si="358"/>
        <v/>
      </c>
      <c r="AY737" s="448" t="str">
        <f t="shared" si="359"/>
        <v/>
      </c>
      <c r="AZ737" s="449" t="str">
        <f t="shared" si="360"/>
        <v/>
      </c>
      <c r="BA737" s="450" t="str">
        <f t="shared" si="361"/>
        <v/>
      </c>
      <c r="BB737" s="451" t="str">
        <f t="shared" si="362"/>
        <v/>
      </c>
      <c r="BC737" s="452" t="str">
        <f t="shared" si="363"/>
        <v/>
      </c>
      <c r="BD737" s="451" t="str">
        <f t="shared" si="364"/>
        <v/>
      </c>
      <c r="BE737" s="453" t="str">
        <f t="shared" si="365"/>
        <v/>
      </c>
      <c r="BF737" s="451" t="str">
        <f t="shared" si="366"/>
        <v/>
      </c>
      <c r="BG737" s="452" t="str">
        <f t="shared" si="367"/>
        <v/>
      </c>
      <c r="BH737" s="454" t="str">
        <f t="shared" si="368"/>
        <v/>
      </c>
      <c r="BI737" s="431"/>
      <c r="BJ737" s="36"/>
      <c r="BK737" s="36"/>
      <c r="BL737" s="36"/>
      <c r="BM737" s="36"/>
      <c r="BN737" s="36"/>
      <c r="BO737" s="36"/>
      <c r="BP737" s="36"/>
      <c r="BQ737" s="36"/>
      <c r="BR737" s="36"/>
      <c r="BS737" s="36"/>
      <c r="BT737" s="36"/>
      <c r="BU737" s="36"/>
      <c r="BV737" s="36"/>
      <c r="BW737" s="36"/>
      <c r="BX737" s="36"/>
      <c r="BY737" s="36"/>
      <c r="BZ737" s="36"/>
      <c r="CA737" s="36"/>
      <c r="CB737" s="36"/>
      <c r="CC737" s="36"/>
      <c r="CD737" s="36"/>
      <c r="CE737" s="36"/>
      <c r="CF737" s="36"/>
      <c r="CG737" s="36"/>
      <c r="CH737" s="36"/>
      <c r="CI737" s="36"/>
      <c r="CJ737" s="36"/>
      <c r="CK737" s="36"/>
      <c r="CL737" s="36"/>
      <c r="CM737" s="36"/>
      <c r="CN737" s="36"/>
      <c r="CO737" s="36"/>
      <c r="CP737" s="36"/>
      <c r="CQ737" s="36"/>
      <c r="CR737" s="36"/>
      <c r="CS737" s="36"/>
      <c r="CT737" s="36"/>
      <c r="CU737" s="36"/>
      <c r="CV737" s="36"/>
      <c r="CW737" s="36"/>
      <c r="CX737" s="36"/>
      <c r="CY737" s="36"/>
      <c r="CZ737" s="36"/>
      <c r="DA737" s="36"/>
      <c r="DB737" s="36"/>
      <c r="DC737" s="36"/>
      <c r="DD737" s="36"/>
      <c r="DE737" s="36"/>
      <c r="DF737" s="36"/>
      <c r="DG737" s="36"/>
      <c r="DH737" s="36"/>
      <c r="DI737" s="36"/>
      <c r="DJ737" s="36"/>
      <c r="DK737" s="36"/>
      <c r="DL737" s="36"/>
      <c r="DM737" s="36"/>
      <c r="DN737" s="36"/>
      <c r="DO737" s="36"/>
      <c r="DP737" s="36"/>
      <c r="DQ737" s="36"/>
      <c r="DR737" s="36"/>
      <c r="DS737" s="36"/>
      <c r="DT737" s="36"/>
      <c r="DU737" s="36"/>
      <c r="DV737" s="36"/>
      <c r="DW737" s="36"/>
      <c r="DX737" s="36"/>
      <c r="DY737" s="36"/>
      <c r="DZ737" s="36"/>
      <c r="EA737" s="36"/>
      <c r="EB737" s="36"/>
      <c r="EC737" s="36"/>
      <c r="ED737" s="36"/>
      <c r="EE737" s="36"/>
      <c r="EF737" s="36"/>
      <c r="EG737" s="36"/>
      <c r="EH737" s="36"/>
      <c r="EI737" s="36"/>
      <c r="EJ737" s="36"/>
    </row>
    <row r="738" spans="1:140" ht="18.75" x14ac:dyDescent="0.3">
      <c r="A738" s="477"/>
      <c r="B738" s="478"/>
      <c r="C738" s="479">
        <v>725</v>
      </c>
      <c r="D738" s="480"/>
      <c r="E738" s="500"/>
      <c r="F738" s="481"/>
      <c r="G738" s="462"/>
      <c r="H738" s="463"/>
      <c r="I738" s="501"/>
      <c r="J738" s="497"/>
      <c r="K738" s="465"/>
      <c r="L738" s="466"/>
      <c r="M738" s="439"/>
      <c r="N738" s="399" t="str">
        <f t="shared" si="369"/>
        <v/>
      </c>
      <c r="O738" s="484"/>
      <c r="P738" s="484"/>
      <c r="Q738" s="484"/>
      <c r="R738" s="484"/>
      <c r="S738" s="484"/>
      <c r="T738" s="466"/>
      <c r="U738" s="485"/>
      <c r="V738" s="494"/>
      <c r="W738" s="495"/>
      <c r="X738" s="496"/>
      <c r="Y738" s="404">
        <f t="shared" si="338"/>
        <v>0</v>
      </c>
      <c r="Z738" s="405">
        <f t="shared" si="339"/>
        <v>0</v>
      </c>
      <c r="AA738" s="486"/>
      <c r="AB738" s="442">
        <f t="shared" si="340"/>
        <v>0</v>
      </c>
      <c r="AC738" s="487"/>
      <c r="AD738" s="409" t="str">
        <f t="shared" si="341"/>
        <v/>
      </c>
      <c r="AE738" s="410">
        <f t="shared" si="342"/>
        <v>0</v>
      </c>
      <c r="AF738" s="507"/>
      <c r="AG738" s="505"/>
      <c r="AH738" s="489"/>
      <c r="AI738" s="413">
        <f t="shared" si="343"/>
        <v>0</v>
      </c>
      <c r="AJ738" s="414">
        <f t="shared" si="344"/>
        <v>0</v>
      </c>
      <c r="AK738" s="415">
        <f t="shared" si="345"/>
        <v>0</v>
      </c>
      <c r="AL738" s="416">
        <f t="shared" si="346"/>
        <v>0</v>
      </c>
      <c r="AM738" s="416">
        <f t="shared" si="347"/>
        <v>0</v>
      </c>
      <c r="AN738" s="416">
        <f t="shared" si="348"/>
        <v>0</v>
      </c>
      <c r="AO738" s="416">
        <f t="shared" si="349"/>
        <v>0</v>
      </c>
      <c r="AP738" s="476" t="str">
        <f t="shared" si="350"/>
        <v xml:space="preserve"> </v>
      </c>
      <c r="AQ738" s="419" t="str">
        <f t="shared" si="351"/>
        <v xml:space="preserve"> </v>
      </c>
      <c r="AR738" s="419" t="str">
        <f t="shared" si="352"/>
        <v xml:space="preserve"> </v>
      </c>
      <c r="AS738" s="419" t="str">
        <f t="shared" si="353"/>
        <v xml:space="preserve"> </v>
      </c>
      <c r="AT738" s="419" t="str">
        <f t="shared" si="354"/>
        <v xml:space="preserve"> </v>
      </c>
      <c r="AU738" s="419" t="str">
        <f t="shared" si="355"/>
        <v xml:space="preserve"> </v>
      </c>
      <c r="AV738" s="420" t="str">
        <f t="shared" si="356"/>
        <v xml:space="preserve"> </v>
      </c>
      <c r="AW738" s="447" t="str">
        <f t="shared" si="357"/>
        <v/>
      </c>
      <c r="AX738" s="422" t="str">
        <f t="shared" si="358"/>
        <v/>
      </c>
      <c r="AY738" s="448" t="str">
        <f t="shared" si="359"/>
        <v/>
      </c>
      <c r="AZ738" s="449" t="str">
        <f t="shared" si="360"/>
        <v/>
      </c>
      <c r="BA738" s="450" t="str">
        <f t="shared" si="361"/>
        <v/>
      </c>
      <c r="BB738" s="451" t="str">
        <f t="shared" si="362"/>
        <v/>
      </c>
      <c r="BC738" s="452" t="str">
        <f t="shared" si="363"/>
        <v/>
      </c>
      <c r="BD738" s="451" t="str">
        <f t="shared" si="364"/>
        <v/>
      </c>
      <c r="BE738" s="453" t="str">
        <f t="shared" si="365"/>
        <v/>
      </c>
      <c r="BF738" s="451" t="str">
        <f t="shared" si="366"/>
        <v/>
      </c>
      <c r="BG738" s="452" t="str">
        <f t="shared" si="367"/>
        <v/>
      </c>
      <c r="BH738" s="454" t="str">
        <f t="shared" si="368"/>
        <v/>
      </c>
      <c r="BI738" s="431"/>
      <c r="BJ738" s="36"/>
      <c r="BK738" s="36"/>
      <c r="BL738" s="36"/>
      <c r="BM738" s="36"/>
      <c r="BN738" s="36"/>
      <c r="BO738" s="36"/>
      <c r="BP738" s="36"/>
      <c r="BQ738" s="36"/>
      <c r="BR738" s="36"/>
      <c r="BS738" s="36"/>
      <c r="BT738" s="36"/>
      <c r="BU738" s="36"/>
      <c r="BV738" s="36"/>
      <c r="BW738" s="36"/>
      <c r="BX738" s="36"/>
      <c r="BY738" s="36"/>
      <c r="BZ738" s="36"/>
      <c r="CA738" s="36"/>
      <c r="CB738" s="36"/>
      <c r="CC738" s="36"/>
      <c r="CD738" s="36"/>
      <c r="CE738" s="36"/>
      <c r="CF738" s="36"/>
      <c r="CG738" s="36"/>
      <c r="CH738" s="36"/>
      <c r="CI738" s="36"/>
      <c r="CJ738" s="36"/>
      <c r="CK738" s="36"/>
      <c r="CL738" s="36"/>
      <c r="CM738" s="36"/>
      <c r="CN738" s="36"/>
      <c r="CO738" s="36"/>
      <c r="CP738" s="36"/>
      <c r="CQ738" s="36"/>
      <c r="CR738" s="36"/>
      <c r="CS738" s="36"/>
      <c r="CT738" s="36"/>
      <c r="CU738" s="36"/>
      <c r="CV738" s="36"/>
      <c r="CW738" s="36"/>
      <c r="CX738" s="36"/>
      <c r="CY738" s="36"/>
      <c r="CZ738" s="36"/>
      <c r="DA738" s="36"/>
      <c r="DB738" s="36"/>
      <c r="DC738" s="36"/>
      <c r="DD738" s="36"/>
      <c r="DE738" s="36"/>
      <c r="DF738" s="36"/>
      <c r="DG738" s="36"/>
      <c r="DH738" s="36"/>
      <c r="DI738" s="36"/>
      <c r="DJ738" s="36"/>
      <c r="DK738" s="36"/>
      <c r="DL738" s="36"/>
      <c r="DM738" s="36"/>
      <c r="DN738" s="36"/>
      <c r="DO738" s="36"/>
      <c r="DP738" s="36"/>
      <c r="DQ738" s="36"/>
      <c r="DR738" s="36"/>
      <c r="DS738" s="36"/>
      <c r="DT738" s="36"/>
      <c r="DU738" s="36"/>
      <c r="DV738" s="36"/>
      <c r="DW738" s="36"/>
      <c r="DX738" s="36"/>
      <c r="DY738" s="36"/>
      <c r="DZ738" s="36"/>
      <c r="EA738" s="36"/>
      <c r="EB738" s="36"/>
      <c r="EC738" s="36"/>
      <c r="ED738" s="36"/>
      <c r="EE738" s="36"/>
      <c r="EF738" s="36"/>
      <c r="EG738" s="36"/>
      <c r="EH738" s="36"/>
      <c r="EI738" s="36"/>
      <c r="EJ738" s="36"/>
    </row>
    <row r="739" spans="1:140" ht="18.75" x14ac:dyDescent="0.3">
      <c r="A739" s="477"/>
      <c r="B739" s="478"/>
      <c r="C739" s="469">
        <v>726</v>
      </c>
      <c r="D739" s="480"/>
      <c r="E739" s="500"/>
      <c r="F739" s="481"/>
      <c r="G739" s="462"/>
      <c r="H739" s="463"/>
      <c r="I739" s="501"/>
      <c r="J739" s="497"/>
      <c r="K739" s="465"/>
      <c r="L739" s="466"/>
      <c r="M739" s="439"/>
      <c r="N739" s="399" t="str">
        <f t="shared" si="369"/>
        <v/>
      </c>
      <c r="O739" s="484"/>
      <c r="P739" s="484"/>
      <c r="Q739" s="484"/>
      <c r="R739" s="484"/>
      <c r="S739" s="484"/>
      <c r="T739" s="466"/>
      <c r="U739" s="485"/>
      <c r="V739" s="494"/>
      <c r="W739" s="495"/>
      <c r="X739" s="496"/>
      <c r="Y739" s="404">
        <f t="shared" si="338"/>
        <v>0</v>
      </c>
      <c r="Z739" s="405">
        <f t="shared" si="339"/>
        <v>0</v>
      </c>
      <c r="AA739" s="486"/>
      <c r="AB739" s="442">
        <f t="shared" si="340"/>
        <v>0</v>
      </c>
      <c r="AC739" s="487"/>
      <c r="AD739" s="409" t="str">
        <f t="shared" si="341"/>
        <v/>
      </c>
      <c r="AE739" s="410">
        <f t="shared" si="342"/>
        <v>0</v>
      </c>
      <c r="AF739" s="507"/>
      <c r="AG739" s="505"/>
      <c r="AH739" s="489"/>
      <c r="AI739" s="413">
        <f t="shared" si="343"/>
        <v>0</v>
      </c>
      <c r="AJ739" s="414">
        <f t="shared" si="344"/>
        <v>0</v>
      </c>
      <c r="AK739" s="415">
        <f t="shared" si="345"/>
        <v>0</v>
      </c>
      <c r="AL739" s="416">
        <f t="shared" si="346"/>
        <v>0</v>
      </c>
      <c r="AM739" s="416">
        <f t="shared" si="347"/>
        <v>0</v>
      </c>
      <c r="AN739" s="416">
        <f t="shared" si="348"/>
        <v>0</v>
      </c>
      <c r="AO739" s="416">
        <f t="shared" si="349"/>
        <v>0</v>
      </c>
      <c r="AP739" s="476" t="str">
        <f t="shared" si="350"/>
        <v xml:space="preserve"> </v>
      </c>
      <c r="AQ739" s="419" t="str">
        <f t="shared" si="351"/>
        <v xml:space="preserve"> </v>
      </c>
      <c r="AR739" s="419" t="str">
        <f t="shared" si="352"/>
        <v xml:space="preserve"> </v>
      </c>
      <c r="AS739" s="419" t="str">
        <f t="shared" si="353"/>
        <v xml:space="preserve"> </v>
      </c>
      <c r="AT739" s="419" t="str">
        <f t="shared" si="354"/>
        <v xml:space="preserve"> </v>
      </c>
      <c r="AU739" s="419" t="str">
        <f t="shared" si="355"/>
        <v xml:space="preserve"> </v>
      </c>
      <c r="AV739" s="420" t="str">
        <f t="shared" si="356"/>
        <v xml:space="preserve"> </v>
      </c>
      <c r="AW739" s="447" t="str">
        <f t="shared" si="357"/>
        <v/>
      </c>
      <c r="AX739" s="422" t="str">
        <f t="shared" si="358"/>
        <v/>
      </c>
      <c r="AY739" s="448" t="str">
        <f t="shared" si="359"/>
        <v/>
      </c>
      <c r="AZ739" s="449" t="str">
        <f t="shared" si="360"/>
        <v/>
      </c>
      <c r="BA739" s="450" t="str">
        <f t="shared" si="361"/>
        <v/>
      </c>
      <c r="BB739" s="451" t="str">
        <f t="shared" si="362"/>
        <v/>
      </c>
      <c r="BC739" s="452" t="str">
        <f t="shared" si="363"/>
        <v/>
      </c>
      <c r="BD739" s="451" t="str">
        <f t="shared" si="364"/>
        <v/>
      </c>
      <c r="BE739" s="453" t="str">
        <f t="shared" si="365"/>
        <v/>
      </c>
      <c r="BF739" s="451" t="str">
        <f t="shared" si="366"/>
        <v/>
      </c>
      <c r="BG739" s="452" t="str">
        <f t="shared" si="367"/>
        <v/>
      </c>
      <c r="BH739" s="454" t="str">
        <f t="shared" si="368"/>
        <v/>
      </c>
      <c r="BI739" s="431"/>
      <c r="BJ739" s="36"/>
      <c r="BK739" s="36"/>
      <c r="BL739" s="36"/>
      <c r="BM739" s="36"/>
      <c r="BN739" s="36"/>
      <c r="BO739" s="36"/>
      <c r="BP739" s="36"/>
      <c r="BQ739" s="36"/>
      <c r="BR739" s="36"/>
      <c r="BS739" s="36"/>
      <c r="BT739" s="36"/>
      <c r="BU739" s="36"/>
      <c r="BV739" s="36"/>
      <c r="BW739" s="36"/>
      <c r="BX739" s="36"/>
      <c r="BY739" s="36"/>
      <c r="BZ739" s="36"/>
      <c r="CA739" s="36"/>
      <c r="CB739" s="36"/>
      <c r="CC739" s="36"/>
      <c r="CD739" s="36"/>
      <c r="CE739" s="36"/>
      <c r="CF739" s="36"/>
      <c r="CG739" s="36"/>
      <c r="CH739" s="36"/>
      <c r="CI739" s="36"/>
      <c r="CJ739" s="36"/>
      <c r="CK739" s="36"/>
      <c r="CL739" s="36"/>
      <c r="CM739" s="36"/>
      <c r="CN739" s="36"/>
      <c r="CO739" s="36"/>
      <c r="CP739" s="36"/>
      <c r="CQ739" s="36"/>
      <c r="CR739" s="36"/>
      <c r="CS739" s="36"/>
      <c r="CT739" s="36"/>
      <c r="CU739" s="36"/>
      <c r="CV739" s="36"/>
      <c r="CW739" s="36"/>
      <c r="CX739" s="36"/>
      <c r="CY739" s="36"/>
      <c r="CZ739" s="36"/>
      <c r="DA739" s="36"/>
      <c r="DB739" s="36"/>
      <c r="DC739" s="36"/>
      <c r="DD739" s="36"/>
      <c r="DE739" s="36"/>
      <c r="DF739" s="36"/>
      <c r="DG739" s="36"/>
      <c r="DH739" s="36"/>
      <c r="DI739" s="36"/>
      <c r="DJ739" s="36"/>
      <c r="DK739" s="36"/>
      <c r="DL739" s="36"/>
      <c r="DM739" s="36"/>
      <c r="DN739" s="36"/>
      <c r="DO739" s="36"/>
      <c r="DP739" s="36"/>
      <c r="DQ739" s="36"/>
      <c r="DR739" s="36"/>
      <c r="DS739" s="36"/>
      <c r="DT739" s="36"/>
      <c r="DU739" s="36"/>
      <c r="DV739" s="36"/>
      <c r="DW739" s="36"/>
      <c r="DX739" s="36"/>
      <c r="DY739" s="36"/>
      <c r="DZ739" s="36"/>
      <c r="EA739" s="36"/>
      <c r="EB739" s="36"/>
      <c r="EC739" s="36"/>
      <c r="ED739" s="36"/>
      <c r="EE739" s="36"/>
      <c r="EF739" s="36"/>
      <c r="EG739" s="36"/>
      <c r="EH739" s="36"/>
      <c r="EI739" s="36"/>
      <c r="EJ739" s="36"/>
    </row>
    <row r="740" spans="1:140" ht="18.75" x14ac:dyDescent="0.3">
      <c r="A740" s="477"/>
      <c r="B740" s="478"/>
      <c r="C740" s="479">
        <v>727</v>
      </c>
      <c r="D740" s="480"/>
      <c r="E740" s="500"/>
      <c r="F740" s="481"/>
      <c r="G740" s="462"/>
      <c r="H740" s="463"/>
      <c r="I740" s="501"/>
      <c r="J740" s="497"/>
      <c r="K740" s="465"/>
      <c r="L740" s="466"/>
      <c r="M740" s="439"/>
      <c r="N740" s="399" t="str">
        <f t="shared" si="369"/>
        <v/>
      </c>
      <c r="O740" s="484"/>
      <c r="P740" s="484"/>
      <c r="Q740" s="484"/>
      <c r="R740" s="484"/>
      <c r="S740" s="484"/>
      <c r="T740" s="466"/>
      <c r="U740" s="485"/>
      <c r="V740" s="494"/>
      <c r="W740" s="495"/>
      <c r="X740" s="496"/>
      <c r="Y740" s="404">
        <f t="shared" si="338"/>
        <v>0</v>
      </c>
      <c r="Z740" s="405">
        <f t="shared" si="339"/>
        <v>0</v>
      </c>
      <c r="AA740" s="486"/>
      <c r="AB740" s="442">
        <f t="shared" si="340"/>
        <v>0</v>
      </c>
      <c r="AC740" s="487"/>
      <c r="AD740" s="409" t="str">
        <f t="shared" si="341"/>
        <v/>
      </c>
      <c r="AE740" s="410">
        <f t="shared" si="342"/>
        <v>0</v>
      </c>
      <c r="AF740" s="507"/>
      <c r="AG740" s="505"/>
      <c r="AH740" s="489"/>
      <c r="AI740" s="413">
        <f t="shared" si="343"/>
        <v>0</v>
      </c>
      <c r="AJ740" s="414">
        <f t="shared" si="344"/>
        <v>0</v>
      </c>
      <c r="AK740" s="415">
        <f t="shared" si="345"/>
        <v>0</v>
      </c>
      <c r="AL740" s="416">
        <f t="shared" si="346"/>
        <v>0</v>
      </c>
      <c r="AM740" s="416">
        <f t="shared" si="347"/>
        <v>0</v>
      </c>
      <c r="AN740" s="416">
        <f t="shared" si="348"/>
        <v>0</v>
      </c>
      <c r="AO740" s="416">
        <f t="shared" si="349"/>
        <v>0</v>
      </c>
      <c r="AP740" s="476" t="str">
        <f t="shared" si="350"/>
        <v xml:space="preserve"> </v>
      </c>
      <c r="AQ740" s="419" t="str">
        <f t="shared" si="351"/>
        <v xml:space="preserve"> </v>
      </c>
      <c r="AR740" s="419" t="str">
        <f t="shared" si="352"/>
        <v xml:space="preserve"> </v>
      </c>
      <c r="AS740" s="419" t="str">
        <f t="shared" si="353"/>
        <v xml:space="preserve"> </v>
      </c>
      <c r="AT740" s="419" t="str">
        <f t="shared" si="354"/>
        <v xml:space="preserve"> </v>
      </c>
      <c r="AU740" s="419" t="str">
        <f t="shared" si="355"/>
        <v xml:space="preserve"> </v>
      </c>
      <c r="AV740" s="420" t="str">
        <f t="shared" si="356"/>
        <v xml:space="preserve"> </v>
      </c>
      <c r="AW740" s="447" t="str">
        <f t="shared" si="357"/>
        <v/>
      </c>
      <c r="AX740" s="422" t="str">
        <f t="shared" si="358"/>
        <v/>
      </c>
      <c r="AY740" s="448" t="str">
        <f t="shared" si="359"/>
        <v/>
      </c>
      <c r="AZ740" s="449" t="str">
        <f t="shared" si="360"/>
        <v/>
      </c>
      <c r="BA740" s="450" t="str">
        <f t="shared" si="361"/>
        <v/>
      </c>
      <c r="BB740" s="451" t="str">
        <f t="shared" si="362"/>
        <v/>
      </c>
      <c r="BC740" s="452" t="str">
        <f t="shared" si="363"/>
        <v/>
      </c>
      <c r="BD740" s="451" t="str">
        <f t="shared" si="364"/>
        <v/>
      </c>
      <c r="BE740" s="453" t="str">
        <f t="shared" si="365"/>
        <v/>
      </c>
      <c r="BF740" s="451" t="str">
        <f t="shared" si="366"/>
        <v/>
      </c>
      <c r="BG740" s="452" t="str">
        <f t="shared" si="367"/>
        <v/>
      </c>
      <c r="BH740" s="454" t="str">
        <f t="shared" si="368"/>
        <v/>
      </c>
      <c r="BI740" s="431"/>
      <c r="BJ740" s="36"/>
      <c r="BK740" s="36"/>
      <c r="BL740" s="36"/>
      <c r="BM740" s="36"/>
      <c r="BN740" s="36"/>
      <c r="BO740" s="36"/>
      <c r="BP740" s="36"/>
      <c r="BQ740" s="36"/>
      <c r="BR740" s="36"/>
      <c r="BS740" s="36"/>
      <c r="BT740" s="36"/>
      <c r="BU740" s="36"/>
      <c r="BV740" s="36"/>
      <c r="BW740" s="36"/>
      <c r="BX740" s="36"/>
      <c r="BY740" s="36"/>
      <c r="BZ740" s="36"/>
      <c r="CA740" s="36"/>
      <c r="CB740" s="36"/>
      <c r="CC740" s="36"/>
      <c r="CD740" s="36"/>
      <c r="CE740" s="36"/>
      <c r="CF740" s="36"/>
      <c r="CG740" s="36"/>
      <c r="CH740" s="36"/>
      <c r="CI740" s="36"/>
      <c r="CJ740" s="36"/>
      <c r="CK740" s="36"/>
      <c r="CL740" s="36"/>
      <c r="CM740" s="36"/>
      <c r="CN740" s="36"/>
      <c r="CO740" s="36"/>
      <c r="CP740" s="36"/>
      <c r="CQ740" s="36"/>
      <c r="CR740" s="36"/>
      <c r="CS740" s="36"/>
      <c r="CT740" s="36"/>
      <c r="CU740" s="36"/>
      <c r="CV740" s="36"/>
      <c r="CW740" s="36"/>
      <c r="CX740" s="36"/>
      <c r="CY740" s="36"/>
      <c r="CZ740" s="36"/>
      <c r="DA740" s="36"/>
      <c r="DB740" s="36"/>
      <c r="DC740" s="36"/>
      <c r="DD740" s="36"/>
      <c r="DE740" s="36"/>
      <c r="DF740" s="36"/>
      <c r="DG740" s="36"/>
      <c r="DH740" s="36"/>
      <c r="DI740" s="36"/>
      <c r="DJ740" s="36"/>
      <c r="DK740" s="36"/>
      <c r="DL740" s="36"/>
      <c r="DM740" s="36"/>
      <c r="DN740" s="36"/>
      <c r="DO740" s="36"/>
      <c r="DP740" s="36"/>
      <c r="DQ740" s="36"/>
      <c r="DR740" s="36"/>
      <c r="DS740" s="36"/>
      <c r="DT740" s="36"/>
      <c r="DU740" s="36"/>
      <c r="DV740" s="36"/>
      <c r="DW740" s="36"/>
      <c r="DX740" s="36"/>
      <c r="DY740" s="36"/>
      <c r="DZ740" s="36"/>
      <c r="EA740" s="36"/>
      <c r="EB740" s="36"/>
      <c r="EC740" s="36"/>
      <c r="ED740" s="36"/>
      <c r="EE740" s="36"/>
      <c r="EF740" s="36"/>
      <c r="EG740" s="36"/>
      <c r="EH740" s="36"/>
      <c r="EI740" s="36"/>
      <c r="EJ740" s="36"/>
    </row>
    <row r="741" spans="1:140" ht="18.75" x14ac:dyDescent="0.3">
      <c r="A741" s="477"/>
      <c r="B741" s="478"/>
      <c r="C741" s="479">
        <v>728</v>
      </c>
      <c r="D741" s="498"/>
      <c r="E741" s="515"/>
      <c r="F741" s="481"/>
      <c r="G741" s="462"/>
      <c r="H741" s="463"/>
      <c r="I741" s="501"/>
      <c r="J741" s="497"/>
      <c r="K741" s="465"/>
      <c r="L741" s="466"/>
      <c r="M741" s="439"/>
      <c r="N741" s="399" t="str">
        <f t="shared" si="369"/>
        <v/>
      </c>
      <c r="O741" s="484"/>
      <c r="P741" s="484"/>
      <c r="Q741" s="484"/>
      <c r="R741" s="484"/>
      <c r="S741" s="484"/>
      <c r="T741" s="466"/>
      <c r="U741" s="485"/>
      <c r="V741" s="494"/>
      <c r="W741" s="495"/>
      <c r="X741" s="496"/>
      <c r="Y741" s="404">
        <f t="shared" si="338"/>
        <v>0</v>
      </c>
      <c r="Z741" s="405">
        <f t="shared" si="339"/>
        <v>0</v>
      </c>
      <c r="AA741" s="486"/>
      <c r="AB741" s="442">
        <f t="shared" si="340"/>
        <v>0</v>
      </c>
      <c r="AC741" s="487"/>
      <c r="AD741" s="409" t="str">
        <f t="shared" si="341"/>
        <v/>
      </c>
      <c r="AE741" s="410">
        <f t="shared" si="342"/>
        <v>0</v>
      </c>
      <c r="AF741" s="507"/>
      <c r="AG741" s="505"/>
      <c r="AH741" s="489"/>
      <c r="AI741" s="413">
        <f t="shared" si="343"/>
        <v>0</v>
      </c>
      <c r="AJ741" s="414">
        <f t="shared" si="344"/>
        <v>0</v>
      </c>
      <c r="AK741" s="415">
        <f t="shared" si="345"/>
        <v>0</v>
      </c>
      <c r="AL741" s="416">
        <f t="shared" si="346"/>
        <v>0</v>
      </c>
      <c r="AM741" s="416">
        <f t="shared" si="347"/>
        <v>0</v>
      </c>
      <c r="AN741" s="416">
        <f t="shared" si="348"/>
        <v>0</v>
      </c>
      <c r="AO741" s="416">
        <f t="shared" si="349"/>
        <v>0</v>
      </c>
      <c r="AP741" s="476" t="str">
        <f t="shared" si="350"/>
        <v xml:space="preserve"> </v>
      </c>
      <c r="AQ741" s="419" t="str">
        <f t="shared" si="351"/>
        <v xml:space="preserve"> </v>
      </c>
      <c r="AR741" s="419" t="str">
        <f t="shared" si="352"/>
        <v xml:space="preserve"> </v>
      </c>
      <c r="AS741" s="419" t="str">
        <f t="shared" si="353"/>
        <v xml:space="preserve"> </v>
      </c>
      <c r="AT741" s="419" t="str">
        <f t="shared" si="354"/>
        <v xml:space="preserve"> </v>
      </c>
      <c r="AU741" s="419" t="str">
        <f t="shared" si="355"/>
        <v xml:space="preserve"> </v>
      </c>
      <c r="AV741" s="420" t="str">
        <f t="shared" si="356"/>
        <v xml:space="preserve"> </v>
      </c>
      <c r="AW741" s="447" t="str">
        <f t="shared" si="357"/>
        <v/>
      </c>
      <c r="AX741" s="422" t="str">
        <f t="shared" si="358"/>
        <v/>
      </c>
      <c r="AY741" s="448" t="str">
        <f t="shared" si="359"/>
        <v/>
      </c>
      <c r="AZ741" s="449" t="str">
        <f t="shared" si="360"/>
        <v/>
      </c>
      <c r="BA741" s="450" t="str">
        <f t="shared" si="361"/>
        <v/>
      </c>
      <c r="BB741" s="451" t="str">
        <f t="shared" si="362"/>
        <v/>
      </c>
      <c r="BC741" s="452" t="str">
        <f t="shared" si="363"/>
        <v/>
      </c>
      <c r="BD741" s="451" t="str">
        <f t="shared" si="364"/>
        <v/>
      </c>
      <c r="BE741" s="453" t="str">
        <f t="shared" si="365"/>
        <v/>
      </c>
      <c r="BF741" s="451" t="str">
        <f t="shared" si="366"/>
        <v/>
      </c>
      <c r="BG741" s="452" t="str">
        <f t="shared" si="367"/>
        <v/>
      </c>
      <c r="BH741" s="454" t="str">
        <f t="shared" si="368"/>
        <v/>
      </c>
      <c r="BI741" s="431"/>
      <c r="BJ741" s="36"/>
      <c r="BK741" s="36"/>
      <c r="BL741" s="36"/>
      <c r="BM741" s="36"/>
      <c r="BN741" s="36"/>
      <c r="BO741" s="36"/>
      <c r="BP741" s="36"/>
      <c r="BQ741" s="36"/>
      <c r="BR741" s="36"/>
      <c r="BS741" s="36"/>
      <c r="BT741" s="36"/>
      <c r="BU741" s="36"/>
      <c r="BV741" s="36"/>
      <c r="BW741" s="36"/>
      <c r="BX741" s="36"/>
      <c r="BY741" s="36"/>
      <c r="BZ741" s="36"/>
      <c r="CA741" s="36"/>
      <c r="CB741" s="36"/>
      <c r="CC741" s="36"/>
      <c r="CD741" s="36"/>
      <c r="CE741" s="36"/>
      <c r="CF741" s="36"/>
      <c r="CG741" s="36"/>
      <c r="CH741" s="36"/>
      <c r="CI741" s="36"/>
      <c r="CJ741" s="36"/>
      <c r="CK741" s="36"/>
      <c r="CL741" s="36"/>
      <c r="CM741" s="36"/>
      <c r="CN741" s="36"/>
      <c r="CO741" s="36"/>
      <c r="CP741" s="36"/>
      <c r="CQ741" s="36"/>
      <c r="CR741" s="36"/>
      <c r="CS741" s="36"/>
      <c r="CT741" s="36"/>
      <c r="CU741" s="36"/>
      <c r="CV741" s="36"/>
      <c r="CW741" s="36"/>
      <c r="CX741" s="36"/>
      <c r="CY741" s="36"/>
      <c r="CZ741" s="36"/>
      <c r="DA741" s="36"/>
      <c r="DB741" s="36"/>
      <c r="DC741" s="36"/>
      <c r="DD741" s="36"/>
      <c r="DE741" s="36"/>
      <c r="DF741" s="36"/>
      <c r="DG741" s="36"/>
      <c r="DH741" s="36"/>
      <c r="DI741" s="36"/>
      <c r="DJ741" s="36"/>
      <c r="DK741" s="36"/>
      <c r="DL741" s="36"/>
      <c r="DM741" s="36"/>
      <c r="DN741" s="36"/>
      <c r="DO741" s="36"/>
      <c r="DP741" s="36"/>
      <c r="DQ741" s="36"/>
      <c r="DR741" s="36"/>
      <c r="DS741" s="36"/>
      <c r="DT741" s="36"/>
      <c r="DU741" s="36"/>
      <c r="DV741" s="36"/>
      <c r="DW741" s="36"/>
      <c r="DX741" s="36"/>
      <c r="DY741" s="36"/>
      <c r="DZ741" s="36"/>
      <c r="EA741" s="36"/>
      <c r="EB741" s="36"/>
      <c r="EC741" s="36"/>
      <c r="ED741" s="36"/>
      <c r="EE741" s="36"/>
      <c r="EF741" s="36"/>
      <c r="EG741" s="36"/>
      <c r="EH741" s="36"/>
      <c r="EI741" s="36"/>
      <c r="EJ741" s="36"/>
    </row>
    <row r="742" spans="1:140" ht="18.75" x14ac:dyDescent="0.3">
      <c r="A742" s="477"/>
      <c r="B742" s="478"/>
      <c r="C742" s="469">
        <v>729</v>
      </c>
      <c r="D742" s="480"/>
      <c r="E742" s="500"/>
      <c r="F742" s="481"/>
      <c r="G742" s="462"/>
      <c r="H742" s="463"/>
      <c r="I742" s="501"/>
      <c r="J742" s="497"/>
      <c r="K742" s="465"/>
      <c r="L742" s="466"/>
      <c r="M742" s="439"/>
      <c r="N742" s="399" t="str">
        <f t="shared" si="369"/>
        <v/>
      </c>
      <c r="O742" s="484"/>
      <c r="P742" s="484"/>
      <c r="Q742" s="484"/>
      <c r="R742" s="484"/>
      <c r="S742" s="484"/>
      <c r="T742" s="466"/>
      <c r="U742" s="485"/>
      <c r="V742" s="494"/>
      <c r="W742" s="495"/>
      <c r="X742" s="496"/>
      <c r="Y742" s="404">
        <f t="shared" ref="Y742:Y805" si="370">V742+W742+X742</f>
        <v>0</v>
      </c>
      <c r="Z742" s="405">
        <f t="shared" ref="Z742:Z805" si="371">IF((F742="x"),0,((V742*10)+(W742*20)))</f>
        <v>0</v>
      </c>
      <c r="AA742" s="486"/>
      <c r="AB742" s="442">
        <f t="shared" ref="AB742:AB805" si="372">IF(AND(Z742&gt;=0,F742="x"),0,IF(AND(Z742&gt;0,AC742="x"),0,IF(Z742&gt;0,0-30,0)))</f>
        <v>0</v>
      </c>
      <c r="AC742" s="487"/>
      <c r="AD742" s="409" t="str">
        <f t="shared" ref="AD742:AD805" si="373">IF(F742="x",(0-((V742*10)+(W742*20))),"")</f>
        <v/>
      </c>
      <c r="AE742" s="410">
        <f t="shared" ref="AE742:AE805" si="374">IF(AND(Z742&gt;0,F742="x"),0,IF(AND(Z742&gt;0,AC742="x"),Z742-60,IF(AND(Z742&gt;0,AB742=-30),Z742+AB742,0)))</f>
        <v>0</v>
      </c>
      <c r="AF742" s="507"/>
      <c r="AG742" s="505"/>
      <c r="AH742" s="489"/>
      <c r="AI742" s="413">
        <f t="shared" ref="AI742:AI805" si="375">IF(AE742&lt;=0,AG742,AE742+AG742)</f>
        <v>0</v>
      </c>
      <c r="AJ742" s="414">
        <f t="shared" ref="AJ742:AJ805" si="376">(X742*20)+Z742+AA742+AF742</f>
        <v>0</v>
      </c>
      <c r="AK742" s="415">
        <f t="shared" ref="AK742:AK805" si="377">AJ742-AH742</f>
        <v>0</v>
      </c>
      <c r="AL742" s="416">
        <f t="shared" ref="AL742:AL805" si="378">IF(K742="x",AH742,0)</f>
        <v>0</v>
      </c>
      <c r="AM742" s="416">
        <f t="shared" ref="AM742:AM805" si="379">IF(K742="x",AI742,0)</f>
        <v>0</v>
      </c>
      <c r="AN742" s="416">
        <f t="shared" ref="AN742:AN805" si="380">IF(K742="x",AJ742,0)</f>
        <v>0</v>
      </c>
      <c r="AO742" s="416">
        <f t="shared" ref="AO742:AO805" si="381">IF(K742="x",AK742,0)</f>
        <v>0</v>
      </c>
      <c r="AP742" s="476" t="str">
        <f t="shared" ref="AP742:AP805" si="382">IF(AND(AH742&gt;0,AH742&lt;5),AH742," ")</f>
        <v xml:space="preserve"> </v>
      </c>
      <c r="AQ742" s="419" t="str">
        <f t="shared" ref="AQ742:AQ805" si="383">IF(AND(AH742&gt;4.99,AH742&lt;50),AH742," ")</f>
        <v xml:space="preserve"> </v>
      </c>
      <c r="AR742" s="419" t="str">
        <f t="shared" ref="AR742:AR805" si="384">IF(AND(AH742&gt;49.99,AH742&lt;100),AH742," ")</f>
        <v xml:space="preserve"> </v>
      </c>
      <c r="AS742" s="419" t="str">
        <f t="shared" ref="AS742:AS805" si="385">IF(AND(AH742&gt;99.99,AH742&lt;500),AH742," ")</f>
        <v xml:space="preserve"> </v>
      </c>
      <c r="AT742" s="419" t="str">
        <f t="shared" ref="AT742:AT805" si="386">IF(AND(AH742&gt;499.99,AH742&lt;1000),AH742," ")</f>
        <v xml:space="preserve"> </v>
      </c>
      <c r="AU742" s="419" t="str">
        <f t="shared" ref="AU742:AU805" si="387">IF(AND(AH742&gt;999.99,AH742&lt;10000),AH742," ")</f>
        <v xml:space="preserve"> </v>
      </c>
      <c r="AV742" s="420" t="str">
        <f t="shared" ref="AV742:AV805" si="388">IF(AH742&gt;=10000,AH742," ")</f>
        <v xml:space="preserve"> </v>
      </c>
      <c r="AW742" s="447" t="str">
        <f t="shared" ref="AW742:AW805" si="389">IF(N742&gt;0,N742,"")</f>
        <v/>
      </c>
      <c r="AX742" s="422" t="str">
        <f t="shared" ref="AX742:AX805" si="390">IF(AND(K742="x",AW742&gt;0),AW742,"")</f>
        <v/>
      </c>
      <c r="AY742" s="448" t="str">
        <f t="shared" ref="AY742:AY805" si="391">IF(OR(K742="x",F742="x",AW742&lt;=0),"",AW742)</f>
        <v/>
      </c>
      <c r="AZ742" s="449" t="str">
        <f t="shared" ref="AZ742:AZ805" si="392">IF(AND(F742="x",AW742&gt;0),AW742,"")</f>
        <v/>
      </c>
      <c r="BA742" s="450" t="str">
        <f t="shared" ref="BA742:BA805" si="393">IF(V742&gt;0,V742,"")</f>
        <v/>
      </c>
      <c r="BB742" s="451" t="str">
        <f t="shared" ref="BB742:BB805" si="394">IF(AND(K742="x",BA742&gt;0),BA742,"")</f>
        <v/>
      </c>
      <c r="BC742" s="452" t="str">
        <f t="shared" ref="BC742:BC805" si="395">IF(OR(K742="x",F742="X",BA742&lt;=0),"",BA742)</f>
        <v/>
      </c>
      <c r="BD742" s="451" t="str">
        <f t="shared" ref="BD742:BD805" si="396">IF(AND(F742="x",BA742&gt;0),BA742,"")</f>
        <v/>
      </c>
      <c r="BE742" s="453" t="str">
        <f t="shared" ref="BE742:BE805" si="397">IF(W742&gt;0,W742,"")</f>
        <v/>
      </c>
      <c r="BF742" s="451" t="str">
        <f t="shared" ref="BF742:BF805" si="398">IF(AND(K742="x",BE742&gt;0),BE742,"")</f>
        <v/>
      </c>
      <c r="BG742" s="452" t="str">
        <f t="shared" ref="BG742:BG805" si="399">IF(OR(K742="x",F742="x",BE742&lt;=0),"",BE742)</f>
        <v/>
      </c>
      <c r="BH742" s="454" t="str">
        <f t="shared" ref="BH742:BH805" si="400">IF(AND(F742="x",BE742&gt;0),BE742,"")</f>
        <v/>
      </c>
      <c r="BI742" s="431"/>
      <c r="BJ742" s="36"/>
      <c r="BK742" s="36"/>
      <c r="BL742" s="36"/>
      <c r="BM742" s="36"/>
      <c r="BN742" s="36"/>
      <c r="BO742" s="36"/>
      <c r="BP742" s="36"/>
      <c r="BQ742" s="36"/>
      <c r="BR742" s="36"/>
      <c r="BS742" s="36"/>
      <c r="BT742" s="36"/>
      <c r="BU742" s="36"/>
      <c r="BV742" s="36"/>
      <c r="BW742" s="36"/>
      <c r="BX742" s="36"/>
      <c r="BY742" s="36"/>
      <c r="BZ742" s="36"/>
      <c r="CA742" s="36"/>
      <c r="CB742" s="36"/>
      <c r="CC742" s="36"/>
      <c r="CD742" s="36"/>
      <c r="CE742" s="36"/>
      <c r="CF742" s="36"/>
      <c r="CG742" s="36"/>
      <c r="CH742" s="36"/>
      <c r="CI742" s="36"/>
      <c r="CJ742" s="36"/>
      <c r="CK742" s="36"/>
      <c r="CL742" s="36"/>
      <c r="CM742" s="36"/>
      <c r="CN742" s="36"/>
      <c r="CO742" s="36"/>
      <c r="CP742" s="36"/>
      <c r="CQ742" s="36"/>
      <c r="CR742" s="36"/>
      <c r="CS742" s="36"/>
      <c r="CT742" s="36"/>
      <c r="CU742" s="36"/>
      <c r="CV742" s="36"/>
      <c r="CW742" s="36"/>
      <c r="CX742" s="36"/>
      <c r="CY742" s="36"/>
      <c r="CZ742" s="36"/>
      <c r="DA742" s="36"/>
      <c r="DB742" s="36"/>
      <c r="DC742" s="36"/>
      <c r="DD742" s="36"/>
      <c r="DE742" s="36"/>
      <c r="DF742" s="36"/>
      <c r="DG742" s="36"/>
      <c r="DH742" s="36"/>
      <c r="DI742" s="36"/>
      <c r="DJ742" s="36"/>
      <c r="DK742" s="36"/>
      <c r="DL742" s="36"/>
      <c r="DM742" s="36"/>
      <c r="DN742" s="36"/>
      <c r="DO742" s="36"/>
      <c r="DP742" s="36"/>
      <c r="DQ742" s="36"/>
      <c r="DR742" s="36"/>
      <c r="DS742" s="36"/>
      <c r="DT742" s="36"/>
      <c r="DU742" s="36"/>
      <c r="DV742" s="36"/>
      <c r="DW742" s="36"/>
      <c r="DX742" s="36"/>
      <c r="DY742" s="36"/>
      <c r="DZ742" s="36"/>
      <c r="EA742" s="36"/>
      <c r="EB742" s="36"/>
      <c r="EC742" s="36"/>
      <c r="ED742" s="36"/>
      <c r="EE742" s="36"/>
      <c r="EF742" s="36"/>
      <c r="EG742" s="36"/>
      <c r="EH742" s="36"/>
      <c r="EI742" s="36"/>
      <c r="EJ742" s="36"/>
    </row>
    <row r="743" spans="1:140" ht="18.75" x14ac:dyDescent="0.3">
      <c r="A743" s="477"/>
      <c r="B743" s="478"/>
      <c r="C743" s="479">
        <v>730</v>
      </c>
      <c r="D743" s="480"/>
      <c r="E743" s="500"/>
      <c r="F743" s="481"/>
      <c r="G743" s="462"/>
      <c r="H743" s="463"/>
      <c r="I743" s="501"/>
      <c r="J743" s="497"/>
      <c r="K743" s="465"/>
      <c r="L743" s="466"/>
      <c r="M743" s="439"/>
      <c r="N743" s="399" t="str">
        <f t="shared" si="369"/>
        <v/>
      </c>
      <c r="O743" s="484"/>
      <c r="P743" s="484"/>
      <c r="Q743" s="484"/>
      <c r="R743" s="484"/>
      <c r="S743" s="484"/>
      <c r="T743" s="466"/>
      <c r="U743" s="485"/>
      <c r="V743" s="494"/>
      <c r="W743" s="495"/>
      <c r="X743" s="496"/>
      <c r="Y743" s="404">
        <f t="shared" si="370"/>
        <v>0</v>
      </c>
      <c r="Z743" s="405">
        <f t="shared" si="371"/>
        <v>0</v>
      </c>
      <c r="AA743" s="486"/>
      <c r="AB743" s="442">
        <f t="shared" si="372"/>
        <v>0</v>
      </c>
      <c r="AC743" s="487"/>
      <c r="AD743" s="409" t="str">
        <f t="shared" si="373"/>
        <v/>
      </c>
      <c r="AE743" s="410">
        <f t="shared" si="374"/>
        <v>0</v>
      </c>
      <c r="AF743" s="507"/>
      <c r="AG743" s="505"/>
      <c r="AH743" s="489"/>
      <c r="AI743" s="413">
        <f t="shared" si="375"/>
        <v>0</v>
      </c>
      <c r="AJ743" s="414">
        <f t="shared" si="376"/>
        <v>0</v>
      </c>
      <c r="AK743" s="415">
        <f t="shared" si="377"/>
        <v>0</v>
      </c>
      <c r="AL743" s="416">
        <f t="shared" si="378"/>
        <v>0</v>
      </c>
      <c r="AM743" s="416">
        <f t="shared" si="379"/>
        <v>0</v>
      </c>
      <c r="AN743" s="416">
        <f t="shared" si="380"/>
        <v>0</v>
      </c>
      <c r="AO743" s="416">
        <f t="shared" si="381"/>
        <v>0</v>
      </c>
      <c r="AP743" s="476" t="str">
        <f t="shared" si="382"/>
        <v xml:space="preserve"> </v>
      </c>
      <c r="AQ743" s="419" t="str">
        <f t="shared" si="383"/>
        <v xml:space="preserve"> </v>
      </c>
      <c r="AR743" s="419" t="str">
        <f t="shared" si="384"/>
        <v xml:space="preserve"> </v>
      </c>
      <c r="AS743" s="419" t="str">
        <f t="shared" si="385"/>
        <v xml:space="preserve"> </v>
      </c>
      <c r="AT743" s="419" t="str">
        <f t="shared" si="386"/>
        <v xml:space="preserve"> </v>
      </c>
      <c r="AU743" s="419" t="str">
        <f t="shared" si="387"/>
        <v xml:space="preserve"> </v>
      </c>
      <c r="AV743" s="420" t="str">
        <f t="shared" si="388"/>
        <v xml:space="preserve"> </v>
      </c>
      <c r="AW743" s="447" t="str">
        <f t="shared" si="389"/>
        <v/>
      </c>
      <c r="AX743" s="422" t="str">
        <f t="shared" si="390"/>
        <v/>
      </c>
      <c r="AY743" s="448" t="str">
        <f t="shared" si="391"/>
        <v/>
      </c>
      <c r="AZ743" s="449" t="str">
        <f t="shared" si="392"/>
        <v/>
      </c>
      <c r="BA743" s="450" t="str">
        <f t="shared" si="393"/>
        <v/>
      </c>
      <c r="BB743" s="451" t="str">
        <f t="shared" si="394"/>
        <v/>
      </c>
      <c r="BC743" s="452" t="str">
        <f t="shared" si="395"/>
        <v/>
      </c>
      <c r="BD743" s="451" t="str">
        <f t="shared" si="396"/>
        <v/>
      </c>
      <c r="BE743" s="453" t="str">
        <f t="shared" si="397"/>
        <v/>
      </c>
      <c r="BF743" s="451" t="str">
        <f t="shared" si="398"/>
        <v/>
      </c>
      <c r="BG743" s="452" t="str">
        <f t="shared" si="399"/>
        <v/>
      </c>
      <c r="BH743" s="454" t="str">
        <f t="shared" si="400"/>
        <v/>
      </c>
      <c r="BI743" s="431"/>
      <c r="BJ743" s="36"/>
      <c r="BK743" s="36"/>
      <c r="BL743" s="36"/>
      <c r="BM743" s="36"/>
      <c r="BN743" s="36"/>
      <c r="BO743" s="36"/>
      <c r="BP743" s="36"/>
      <c r="BQ743" s="36"/>
      <c r="BR743" s="36"/>
      <c r="BS743" s="36"/>
      <c r="BT743" s="36"/>
      <c r="BU743" s="36"/>
      <c r="BV743" s="36"/>
      <c r="BW743" s="36"/>
      <c r="BX743" s="36"/>
      <c r="BY743" s="36"/>
      <c r="BZ743" s="36"/>
      <c r="CA743" s="36"/>
      <c r="CB743" s="36"/>
      <c r="CC743" s="36"/>
      <c r="CD743" s="36"/>
      <c r="CE743" s="36"/>
      <c r="CF743" s="36"/>
      <c r="CG743" s="36"/>
      <c r="CH743" s="36"/>
      <c r="CI743" s="36"/>
      <c r="CJ743" s="36"/>
      <c r="CK743" s="36"/>
      <c r="CL743" s="36"/>
      <c r="CM743" s="36"/>
      <c r="CN743" s="36"/>
      <c r="CO743" s="36"/>
      <c r="CP743" s="36"/>
      <c r="CQ743" s="36"/>
      <c r="CR743" s="36"/>
      <c r="CS743" s="36"/>
      <c r="CT743" s="36"/>
      <c r="CU743" s="36"/>
      <c r="CV743" s="36"/>
      <c r="CW743" s="36"/>
      <c r="CX743" s="36"/>
      <c r="CY743" s="36"/>
      <c r="CZ743" s="36"/>
      <c r="DA743" s="36"/>
      <c r="DB743" s="36"/>
      <c r="DC743" s="36"/>
      <c r="DD743" s="36"/>
      <c r="DE743" s="36"/>
      <c r="DF743" s="36"/>
      <c r="DG743" s="36"/>
      <c r="DH743" s="36"/>
      <c r="DI743" s="36"/>
      <c r="DJ743" s="36"/>
      <c r="DK743" s="36"/>
      <c r="DL743" s="36"/>
      <c r="DM743" s="36"/>
      <c r="DN743" s="36"/>
      <c r="DO743" s="36"/>
      <c r="DP743" s="36"/>
      <c r="DQ743" s="36"/>
      <c r="DR743" s="36"/>
      <c r="DS743" s="36"/>
      <c r="DT743" s="36"/>
      <c r="DU743" s="36"/>
      <c r="DV743" s="36"/>
      <c r="DW743" s="36"/>
      <c r="DX743" s="36"/>
      <c r="DY743" s="36"/>
      <c r="DZ743" s="36"/>
      <c r="EA743" s="36"/>
      <c r="EB743" s="36"/>
      <c r="EC743" s="36"/>
      <c r="ED743" s="36"/>
      <c r="EE743" s="36"/>
      <c r="EF743" s="36"/>
      <c r="EG743" s="36"/>
      <c r="EH743" s="36"/>
      <c r="EI743" s="36"/>
      <c r="EJ743" s="36"/>
    </row>
    <row r="744" spans="1:140" ht="18.75" x14ac:dyDescent="0.3">
      <c r="A744" s="477"/>
      <c r="B744" s="478"/>
      <c r="C744" s="469">
        <v>731</v>
      </c>
      <c r="D744" s="480"/>
      <c r="E744" s="500"/>
      <c r="F744" s="481"/>
      <c r="G744" s="462"/>
      <c r="H744" s="463"/>
      <c r="I744" s="501"/>
      <c r="J744" s="497"/>
      <c r="K744" s="465"/>
      <c r="L744" s="466"/>
      <c r="M744" s="439"/>
      <c r="N744" s="399" t="str">
        <f t="shared" si="369"/>
        <v/>
      </c>
      <c r="O744" s="484"/>
      <c r="P744" s="484"/>
      <c r="Q744" s="484"/>
      <c r="R744" s="484"/>
      <c r="S744" s="484"/>
      <c r="T744" s="466"/>
      <c r="U744" s="485"/>
      <c r="V744" s="494"/>
      <c r="W744" s="495"/>
      <c r="X744" s="496"/>
      <c r="Y744" s="404">
        <f t="shared" si="370"/>
        <v>0</v>
      </c>
      <c r="Z744" s="405">
        <f t="shared" si="371"/>
        <v>0</v>
      </c>
      <c r="AA744" s="486"/>
      <c r="AB744" s="442">
        <f t="shared" si="372"/>
        <v>0</v>
      </c>
      <c r="AC744" s="487"/>
      <c r="AD744" s="409" t="str">
        <f t="shared" si="373"/>
        <v/>
      </c>
      <c r="AE744" s="410">
        <f t="shared" si="374"/>
        <v>0</v>
      </c>
      <c r="AF744" s="507"/>
      <c r="AG744" s="505"/>
      <c r="AH744" s="489"/>
      <c r="AI744" s="413">
        <f t="shared" si="375"/>
        <v>0</v>
      </c>
      <c r="AJ744" s="414">
        <f t="shared" si="376"/>
        <v>0</v>
      </c>
      <c r="AK744" s="415">
        <f t="shared" si="377"/>
        <v>0</v>
      </c>
      <c r="AL744" s="416">
        <f t="shared" si="378"/>
        <v>0</v>
      </c>
      <c r="AM744" s="416">
        <f t="shared" si="379"/>
        <v>0</v>
      </c>
      <c r="AN744" s="416">
        <f t="shared" si="380"/>
        <v>0</v>
      </c>
      <c r="AO744" s="416">
        <f t="shared" si="381"/>
        <v>0</v>
      </c>
      <c r="AP744" s="476" t="str">
        <f t="shared" si="382"/>
        <v xml:space="preserve"> </v>
      </c>
      <c r="AQ744" s="419" t="str">
        <f t="shared" si="383"/>
        <v xml:space="preserve"> </v>
      </c>
      <c r="AR744" s="419" t="str">
        <f t="shared" si="384"/>
        <v xml:space="preserve"> </v>
      </c>
      <c r="AS744" s="419" t="str">
        <f t="shared" si="385"/>
        <v xml:space="preserve"> </v>
      </c>
      <c r="AT744" s="419" t="str">
        <f t="shared" si="386"/>
        <v xml:space="preserve"> </v>
      </c>
      <c r="AU744" s="419" t="str">
        <f t="shared" si="387"/>
        <v xml:space="preserve"> </v>
      </c>
      <c r="AV744" s="420" t="str">
        <f t="shared" si="388"/>
        <v xml:space="preserve"> </v>
      </c>
      <c r="AW744" s="447" t="str">
        <f t="shared" si="389"/>
        <v/>
      </c>
      <c r="AX744" s="422" t="str">
        <f t="shared" si="390"/>
        <v/>
      </c>
      <c r="AY744" s="448" t="str">
        <f t="shared" si="391"/>
        <v/>
      </c>
      <c r="AZ744" s="449" t="str">
        <f t="shared" si="392"/>
        <v/>
      </c>
      <c r="BA744" s="450" t="str">
        <f t="shared" si="393"/>
        <v/>
      </c>
      <c r="BB744" s="451" t="str">
        <f t="shared" si="394"/>
        <v/>
      </c>
      <c r="BC744" s="452" t="str">
        <f t="shared" si="395"/>
        <v/>
      </c>
      <c r="BD744" s="451" t="str">
        <f t="shared" si="396"/>
        <v/>
      </c>
      <c r="BE744" s="453" t="str">
        <f t="shared" si="397"/>
        <v/>
      </c>
      <c r="BF744" s="451" t="str">
        <f t="shared" si="398"/>
        <v/>
      </c>
      <c r="BG744" s="452" t="str">
        <f t="shared" si="399"/>
        <v/>
      </c>
      <c r="BH744" s="454" t="str">
        <f t="shared" si="400"/>
        <v/>
      </c>
      <c r="BI744" s="431"/>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c r="CY744" s="36"/>
      <c r="CZ744" s="36"/>
      <c r="DA744" s="36"/>
      <c r="DB744" s="36"/>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c r="EB744" s="36"/>
      <c r="EC744" s="36"/>
      <c r="ED744" s="36"/>
      <c r="EE744" s="36"/>
      <c r="EF744" s="36"/>
      <c r="EG744" s="36"/>
      <c r="EH744" s="36"/>
      <c r="EI744" s="36"/>
      <c r="EJ744" s="36"/>
    </row>
    <row r="745" spans="1:140" ht="18.75" x14ac:dyDescent="0.3">
      <c r="A745" s="477"/>
      <c r="B745" s="478"/>
      <c r="C745" s="479">
        <v>732</v>
      </c>
      <c r="D745" s="498"/>
      <c r="E745" s="515"/>
      <c r="F745" s="481"/>
      <c r="G745" s="462"/>
      <c r="H745" s="463"/>
      <c r="I745" s="501"/>
      <c r="J745" s="497"/>
      <c r="K745" s="465"/>
      <c r="L745" s="466"/>
      <c r="M745" s="439"/>
      <c r="N745" s="399" t="str">
        <f t="shared" si="369"/>
        <v/>
      </c>
      <c r="O745" s="484"/>
      <c r="P745" s="484"/>
      <c r="Q745" s="484"/>
      <c r="R745" s="484"/>
      <c r="S745" s="484"/>
      <c r="T745" s="466"/>
      <c r="U745" s="485"/>
      <c r="V745" s="494"/>
      <c r="W745" s="495"/>
      <c r="X745" s="496"/>
      <c r="Y745" s="404">
        <f t="shared" si="370"/>
        <v>0</v>
      </c>
      <c r="Z745" s="405">
        <f t="shared" si="371"/>
        <v>0</v>
      </c>
      <c r="AA745" s="486"/>
      <c r="AB745" s="442">
        <f t="shared" si="372"/>
        <v>0</v>
      </c>
      <c r="AC745" s="487"/>
      <c r="AD745" s="409" t="str">
        <f t="shared" si="373"/>
        <v/>
      </c>
      <c r="AE745" s="410">
        <f t="shared" si="374"/>
        <v>0</v>
      </c>
      <c r="AF745" s="507"/>
      <c r="AG745" s="505"/>
      <c r="AH745" s="489"/>
      <c r="AI745" s="413">
        <f t="shared" si="375"/>
        <v>0</v>
      </c>
      <c r="AJ745" s="414">
        <f t="shared" si="376"/>
        <v>0</v>
      </c>
      <c r="AK745" s="415">
        <f t="shared" si="377"/>
        <v>0</v>
      </c>
      <c r="AL745" s="416">
        <f t="shared" si="378"/>
        <v>0</v>
      </c>
      <c r="AM745" s="416">
        <f t="shared" si="379"/>
        <v>0</v>
      </c>
      <c r="AN745" s="416">
        <f t="shared" si="380"/>
        <v>0</v>
      </c>
      <c r="AO745" s="416">
        <f t="shared" si="381"/>
        <v>0</v>
      </c>
      <c r="AP745" s="476" t="str">
        <f t="shared" si="382"/>
        <v xml:space="preserve"> </v>
      </c>
      <c r="AQ745" s="419" t="str">
        <f t="shared" si="383"/>
        <v xml:space="preserve"> </v>
      </c>
      <c r="AR745" s="419" t="str">
        <f t="shared" si="384"/>
        <v xml:space="preserve"> </v>
      </c>
      <c r="AS745" s="419" t="str">
        <f t="shared" si="385"/>
        <v xml:space="preserve"> </v>
      </c>
      <c r="AT745" s="419" t="str">
        <f t="shared" si="386"/>
        <v xml:space="preserve"> </v>
      </c>
      <c r="AU745" s="419" t="str">
        <f t="shared" si="387"/>
        <v xml:space="preserve"> </v>
      </c>
      <c r="AV745" s="420" t="str">
        <f t="shared" si="388"/>
        <v xml:space="preserve"> </v>
      </c>
      <c r="AW745" s="447" t="str">
        <f t="shared" si="389"/>
        <v/>
      </c>
      <c r="AX745" s="422" t="str">
        <f t="shared" si="390"/>
        <v/>
      </c>
      <c r="AY745" s="448" t="str">
        <f t="shared" si="391"/>
        <v/>
      </c>
      <c r="AZ745" s="449" t="str">
        <f t="shared" si="392"/>
        <v/>
      </c>
      <c r="BA745" s="450" t="str">
        <f t="shared" si="393"/>
        <v/>
      </c>
      <c r="BB745" s="451" t="str">
        <f t="shared" si="394"/>
        <v/>
      </c>
      <c r="BC745" s="452" t="str">
        <f t="shared" si="395"/>
        <v/>
      </c>
      <c r="BD745" s="451" t="str">
        <f t="shared" si="396"/>
        <v/>
      </c>
      <c r="BE745" s="453" t="str">
        <f t="shared" si="397"/>
        <v/>
      </c>
      <c r="BF745" s="451" t="str">
        <f t="shared" si="398"/>
        <v/>
      </c>
      <c r="BG745" s="452" t="str">
        <f t="shared" si="399"/>
        <v/>
      </c>
      <c r="BH745" s="454" t="str">
        <f t="shared" si="400"/>
        <v/>
      </c>
      <c r="BI745" s="431"/>
      <c r="BJ745" s="36"/>
      <c r="BK745" s="36"/>
      <c r="BL745" s="36"/>
      <c r="BM745" s="36"/>
      <c r="BN745" s="36"/>
      <c r="BO745" s="36"/>
      <c r="BP745" s="36"/>
      <c r="BQ745" s="36"/>
      <c r="BR745" s="36"/>
      <c r="BS745" s="36"/>
      <c r="BT745" s="36"/>
      <c r="BU745" s="36"/>
      <c r="BV745" s="36"/>
      <c r="BW745" s="36"/>
      <c r="BX745" s="36"/>
      <c r="BY745" s="36"/>
      <c r="BZ745" s="36"/>
      <c r="CA745" s="36"/>
      <c r="CB745" s="36"/>
      <c r="CC745" s="36"/>
      <c r="CD745" s="36"/>
      <c r="CE745" s="36"/>
      <c r="CF745" s="36"/>
      <c r="CG745" s="36"/>
      <c r="CH745" s="36"/>
      <c r="CI745" s="36"/>
      <c r="CJ745" s="36"/>
      <c r="CK745" s="36"/>
      <c r="CL745" s="36"/>
      <c r="CM745" s="36"/>
      <c r="CN745" s="36"/>
      <c r="CO745" s="36"/>
      <c r="CP745" s="36"/>
      <c r="CQ745" s="36"/>
      <c r="CR745" s="36"/>
      <c r="CS745" s="36"/>
      <c r="CT745" s="36"/>
      <c r="CU745" s="36"/>
      <c r="CV745" s="36"/>
      <c r="CW745" s="36"/>
      <c r="CX745" s="36"/>
      <c r="CY745" s="36"/>
      <c r="CZ745" s="36"/>
      <c r="DA745" s="36"/>
      <c r="DB745" s="36"/>
      <c r="DC745" s="36"/>
      <c r="DD745" s="36"/>
      <c r="DE745" s="36"/>
      <c r="DF745" s="36"/>
      <c r="DG745" s="36"/>
      <c r="DH745" s="36"/>
      <c r="DI745" s="36"/>
      <c r="DJ745" s="36"/>
      <c r="DK745" s="36"/>
      <c r="DL745" s="36"/>
      <c r="DM745" s="36"/>
      <c r="DN745" s="36"/>
      <c r="DO745" s="36"/>
      <c r="DP745" s="36"/>
      <c r="DQ745" s="36"/>
      <c r="DR745" s="36"/>
      <c r="DS745" s="36"/>
      <c r="DT745" s="36"/>
      <c r="DU745" s="36"/>
      <c r="DV745" s="36"/>
      <c r="DW745" s="36"/>
      <c r="DX745" s="36"/>
      <c r="DY745" s="36"/>
      <c r="DZ745" s="36"/>
      <c r="EA745" s="36"/>
      <c r="EB745" s="36"/>
      <c r="EC745" s="36"/>
      <c r="ED745" s="36"/>
      <c r="EE745" s="36"/>
      <c r="EF745" s="36"/>
      <c r="EG745" s="36"/>
      <c r="EH745" s="36"/>
      <c r="EI745" s="36"/>
      <c r="EJ745" s="36"/>
    </row>
    <row r="746" spans="1:140" ht="18.75" x14ac:dyDescent="0.3">
      <c r="A746" s="477"/>
      <c r="B746" s="478"/>
      <c r="C746" s="479">
        <v>733</v>
      </c>
      <c r="D746" s="480"/>
      <c r="E746" s="500"/>
      <c r="F746" s="481"/>
      <c r="G746" s="462"/>
      <c r="H746" s="463"/>
      <c r="I746" s="501"/>
      <c r="J746" s="497"/>
      <c r="K746" s="465"/>
      <c r="L746" s="466"/>
      <c r="M746" s="439"/>
      <c r="N746" s="399" t="str">
        <f t="shared" si="369"/>
        <v/>
      </c>
      <c r="O746" s="484"/>
      <c r="P746" s="484"/>
      <c r="Q746" s="484"/>
      <c r="R746" s="484"/>
      <c r="S746" s="484"/>
      <c r="T746" s="466"/>
      <c r="U746" s="485"/>
      <c r="V746" s="494"/>
      <c r="W746" s="495"/>
      <c r="X746" s="496"/>
      <c r="Y746" s="404">
        <f t="shared" si="370"/>
        <v>0</v>
      </c>
      <c r="Z746" s="405">
        <f t="shared" si="371"/>
        <v>0</v>
      </c>
      <c r="AA746" s="486"/>
      <c r="AB746" s="442">
        <f t="shared" si="372"/>
        <v>0</v>
      </c>
      <c r="AC746" s="487"/>
      <c r="AD746" s="409" t="str">
        <f t="shared" si="373"/>
        <v/>
      </c>
      <c r="AE746" s="410">
        <f t="shared" si="374"/>
        <v>0</v>
      </c>
      <c r="AF746" s="507"/>
      <c r="AG746" s="505"/>
      <c r="AH746" s="489"/>
      <c r="AI746" s="413">
        <f t="shared" si="375"/>
        <v>0</v>
      </c>
      <c r="AJ746" s="414">
        <f t="shared" si="376"/>
        <v>0</v>
      </c>
      <c r="AK746" s="415">
        <f t="shared" si="377"/>
        <v>0</v>
      </c>
      <c r="AL746" s="416">
        <f t="shared" si="378"/>
        <v>0</v>
      </c>
      <c r="AM746" s="416">
        <f t="shared" si="379"/>
        <v>0</v>
      </c>
      <c r="AN746" s="416">
        <f t="shared" si="380"/>
        <v>0</v>
      </c>
      <c r="AO746" s="416">
        <f t="shared" si="381"/>
        <v>0</v>
      </c>
      <c r="AP746" s="476" t="str">
        <f t="shared" si="382"/>
        <v xml:space="preserve"> </v>
      </c>
      <c r="AQ746" s="419" t="str">
        <f t="shared" si="383"/>
        <v xml:space="preserve"> </v>
      </c>
      <c r="AR746" s="419" t="str">
        <f t="shared" si="384"/>
        <v xml:space="preserve"> </v>
      </c>
      <c r="AS746" s="419" t="str">
        <f t="shared" si="385"/>
        <v xml:space="preserve"> </v>
      </c>
      <c r="AT746" s="419" t="str">
        <f t="shared" si="386"/>
        <v xml:space="preserve"> </v>
      </c>
      <c r="AU746" s="419" t="str">
        <f t="shared" si="387"/>
        <v xml:space="preserve"> </v>
      </c>
      <c r="AV746" s="420" t="str">
        <f t="shared" si="388"/>
        <v xml:space="preserve"> </v>
      </c>
      <c r="AW746" s="447" t="str">
        <f t="shared" si="389"/>
        <v/>
      </c>
      <c r="AX746" s="422" t="str">
        <f t="shared" si="390"/>
        <v/>
      </c>
      <c r="AY746" s="448" t="str">
        <f t="shared" si="391"/>
        <v/>
      </c>
      <c r="AZ746" s="449" t="str">
        <f t="shared" si="392"/>
        <v/>
      </c>
      <c r="BA746" s="450" t="str">
        <f t="shared" si="393"/>
        <v/>
      </c>
      <c r="BB746" s="451" t="str">
        <f t="shared" si="394"/>
        <v/>
      </c>
      <c r="BC746" s="452" t="str">
        <f t="shared" si="395"/>
        <v/>
      </c>
      <c r="BD746" s="451" t="str">
        <f t="shared" si="396"/>
        <v/>
      </c>
      <c r="BE746" s="453" t="str">
        <f t="shared" si="397"/>
        <v/>
      </c>
      <c r="BF746" s="451" t="str">
        <f t="shared" si="398"/>
        <v/>
      </c>
      <c r="BG746" s="452" t="str">
        <f t="shared" si="399"/>
        <v/>
      </c>
      <c r="BH746" s="454" t="str">
        <f t="shared" si="400"/>
        <v/>
      </c>
      <c r="BI746" s="431"/>
      <c r="BJ746" s="36"/>
      <c r="BK746" s="36"/>
      <c r="BL746" s="36"/>
      <c r="BM746" s="36"/>
      <c r="BN746" s="36"/>
      <c r="BO746" s="36"/>
      <c r="BP746" s="36"/>
      <c r="BQ746" s="36"/>
      <c r="BR746" s="36"/>
      <c r="BS746" s="36"/>
      <c r="BT746" s="36"/>
      <c r="BU746" s="36"/>
      <c r="BV746" s="36"/>
      <c r="BW746" s="36"/>
      <c r="BX746" s="36"/>
      <c r="BY746" s="36"/>
      <c r="BZ746" s="36"/>
      <c r="CA746" s="36"/>
      <c r="CB746" s="36"/>
      <c r="CC746" s="36"/>
      <c r="CD746" s="36"/>
      <c r="CE746" s="36"/>
      <c r="CF746" s="36"/>
      <c r="CG746" s="36"/>
      <c r="CH746" s="36"/>
      <c r="CI746" s="36"/>
      <c r="CJ746" s="36"/>
      <c r="CK746" s="36"/>
      <c r="CL746" s="36"/>
      <c r="CM746" s="36"/>
      <c r="CN746" s="36"/>
      <c r="CO746" s="36"/>
      <c r="CP746" s="36"/>
      <c r="CQ746" s="36"/>
      <c r="CR746" s="36"/>
      <c r="CS746" s="36"/>
      <c r="CT746" s="36"/>
      <c r="CU746" s="36"/>
      <c r="CV746" s="36"/>
      <c r="CW746" s="36"/>
      <c r="CX746" s="36"/>
      <c r="CY746" s="36"/>
      <c r="CZ746" s="36"/>
      <c r="DA746" s="36"/>
      <c r="DB746" s="36"/>
      <c r="DC746" s="36"/>
      <c r="DD746" s="36"/>
      <c r="DE746" s="36"/>
      <c r="DF746" s="36"/>
      <c r="DG746" s="36"/>
      <c r="DH746" s="36"/>
      <c r="DI746" s="36"/>
      <c r="DJ746" s="36"/>
      <c r="DK746" s="36"/>
      <c r="DL746" s="36"/>
      <c r="DM746" s="36"/>
      <c r="DN746" s="36"/>
      <c r="DO746" s="36"/>
      <c r="DP746" s="36"/>
      <c r="DQ746" s="36"/>
      <c r="DR746" s="36"/>
      <c r="DS746" s="36"/>
      <c r="DT746" s="36"/>
      <c r="DU746" s="36"/>
      <c r="DV746" s="36"/>
      <c r="DW746" s="36"/>
      <c r="DX746" s="36"/>
      <c r="DY746" s="36"/>
      <c r="DZ746" s="36"/>
      <c r="EA746" s="36"/>
      <c r="EB746" s="36"/>
      <c r="EC746" s="36"/>
      <c r="ED746" s="36"/>
      <c r="EE746" s="36"/>
      <c r="EF746" s="36"/>
      <c r="EG746" s="36"/>
      <c r="EH746" s="36"/>
      <c r="EI746" s="36"/>
      <c r="EJ746" s="36"/>
    </row>
    <row r="747" spans="1:140" ht="18.75" x14ac:dyDescent="0.3">
      <c r="A747" s="477"/>
      <c r="B747" s="478"/>
      <c r="C747" s="469">
        <v>734</v>
      </c>
      <c r="D747" s="480"/>
      <c r="E747" s="500"/>
      <c r="F747" s="481"/>
      <c r="G747" s="462"/>
      <c r="H747" s="463"/>
      <c r="I747" s="501"/>
      <c r="J747" s="497"/>
      <c r="K747" s="465"/>
      <c r="L747" s="466"/>
      <c r="M747" s="439"/>
      <c r="N747" s="399" t="str">
        <f t="shared" si="369"/>
        <v/>
      </c>
      <c r="O747" s="484"/>
      <c r="P747" s="484"/>
      <c r="Q747" s="484"/>
      <c r="R747" s="484"/>
      <c r="S747" s="484"/>
      <c r="T747" s="466"/>
      <c r="U747" s="485"/>
      <c r="V747" s="494"/>
      <c r="W747" s="495"/>
      <c r="X747" s="496"/>
      <c r="Y747" s="404">
        <f t="shared" si="370"/>
        <v>0</v>
      </c>
      <c r="Z747" s="405">
        <f t="shared" si="371"/>
        <v>0</v>
      </c>
      <c r="AA747" s="486"/>
      <c r="AB747" s="442">
        <f t="shared" si="372"/>
        <v>0</v>
      </c>
      <c r="AC747" s="487"/>
      <c r="AD747" s="409" t="str">
        <f t="shared" si="373"/>
        <v/>
      </c>
      <c r="AE747" s="410">
        <f t="shared" si="374"/>
        <v>0</v>
      </c>
      <c r="AF747" s="507"/>
      <c r="AG747" s="505"/>
      <c r="AH747" s="489"/>
      <c r="AI747" s="413">
        <f t="shared" si="375"/>
        <v>0</v>
      </c>
      <c r="AJ747" s="414">
        <f t="shared" si="376"/>
        <v>0</v>
      </c>
      <c r="AK747" s="415">
        <f t="shared" si="377"/>
        <v>0</v>
      </c>
      <c r="AL747" s="416">
        <f t="shared" si="378"/>
        <v>0</v>
      </c>
      <c r="AM747" s="416">
        <f t="shared" si="379"/>
        <v>0</v>
      </c>
      <c r="AN747" s="416">
        <f t="shared" si="380"/>
        <v>0</v>
      </c>
      <c r="AO747" s="416">
        <f t="shared" si="381"/>
        <v>0</v>
      </c>
      <c r="AP747" s="476" t="str">
        <f t="shared" si="382"/>
        <v xml:space="preserve"> </v>
      </c>
      <c r="AQ747" s="419" t="str">
        <f t="shared" si="383"/>
        <v xml:space="preserve"> </v>
      </c>
      <c r="AR747" s="419" t="str">
        <f t="shared" si="384"/>
        <v xml:space="preserve"> </v>
      </c>
      <c r="AS747" s="419" t="str">
        <f t="shared" si="385"/>
        <v xml:space="preserve"> </v>
      </c>
      <c r="AT747" s="419" t="str">
        <f t="shared" si="386"/>
        <v xml:space="preserve"> </v>
      </c>
      <c r="AU747" s="419" t="str">
        <f t="shared" si="387"/>
        <v xml:space="preserve"> </v>
      </c>
      <c r="AV747" s="420" t="str">
        <f t="shared" si="388"/>
        <v xml:space="preserve"> </v>
      </c>
      <c r="AW747" s="447" t="str">
        <f t="shared" si="389"/>
        <v/>
      </c>
      <c r="AX747" s="422" t="str">
        <f t="shared" si="390"/>
        <v/>
      </c>
      <c r="AY747" s="448" t="str">
        <f t="shared" si="391"/>
        <v/>
      </c>
      <c r="AZ747" s="449" t="str">
        <f t="shared" si="392"/>
        <v/>
      </c>
      <c r="BA747" s="450" t="str">
        <f t="shared" si="393"/>
        <v/>
      </c>
      <c r="BB747" s="451" t="str">
        <f t="shared" si="394"/>
        <v/>
      </c>
      <c r="BC747" s="452" t="str">
        <f t="shared" si="395"/>
        <v/>
      </c>
      <c r="BD747" s="451" t="str">
        <f t="shared" si="396"/>
        <v/>
      </c>
      <c r="BE747" s="453" t="str">
        <f t="shared" si="397"/>
        <v/>
      </c>
      <c r="BF747" s="451" t="str">
        <f t="shared" si="398"/>
        <v/>
      </c>
      <c r="BG747" s="452" t="str">
        <f t="shared" si="399"/>
        <v/>
      </c>
      <c r="BH747" s="454" t="str">
        <f t="shared" si="400"/>
        <v/>
      </c>
      <c r="BI747" s="431"/>
      <c r="BJ747" s="36"/>
      <c r="BK747" s="36"/>
      <c r="BL747" s="36"/>
      <c r="BM747" s="36"/>
      <c r="BN747" s="36"/>
      <c r="BO747" s="36"/>
      <c r="BP747" s="36"/>
      <c r="BQ747" s="36"/>
      <c r="BR747" s="36"/>
      <c r="BS747" s="36"/>
      <c r="BT747" s="36"/>
      <c r="BU747" s="36"/>
      <c r="BV747" s="36"/>
      <c r="BW747" s="36"/>
      <c r="BX747" s="36"/>
      <c r="BY747" s="36"/>
      <c r="BZ747" s="36"/>
      <c r="CA747" s="36"/>
      <c r="CB747" s="36"/>
      <c r="CC747" s="36"/>
      <c r="CD747" s="36"/>
      <c r="CE747" s="36"/>
      <c r="CF747" s="36"/>
      <c r="CG747" s="36"/>
      <c r="CH747" s="36"/>
      <c r="CI747" s="36"/>
      <c r="CJ747" s="36"/>
      <c r="CK747" s="36"/>
      <c r="CL747" s="36"/>
      <c r="CM747" s="36"/>
      <c r="CN747" s="36"/>
      <c r="CO747" s="36"/>
      <c r="CP747" s="36"/>
      <c r="CQ747" s="36"/>
      <c r="CR747" s="36"/>
      <c r="CS747" s="36"/>
      <c r="CT747" s="36"/>
      <c r="CU747" s="36"/>
      <c r="CV747" s="36"/>
      <c r="CW747" s="36"/>
      <c r="CX747" s="36"/>
      <c r="CY747" s="36"/>
      <c r="CZ747" s="36"/>
      <c r="DA747" s="36"/>
      <c r="DB747" s="36"/>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c r="ED747" s="36"/>
      <c r="EE747" s="36"/>
      <c r="EF747" s="36"/>
      <c r="EG747" s="36"/>
      <c r="EH747" s="36"/>
      <c r="EI747" s="36"/>
      <c r="EJ747" s="36"/>
    </row>
    <row r="748" spans="1:140" ht="18.75" x14ac:dyDescent="0.3">
      <c r="A748" s="477"/>
      <c r="B748" s="478"/>
      <c r="C748" s="479">
        <v>735</v>
      </c>
      <c r="D748" s="480"/>
      <c r="E748" s="500"/>
      <c r="F748" s="481"/>
      <c r="G748" s="462"/>
      <c r="H748" s="463"/>
      <c r="I748" s="501"/>
      <c r="J748" s="497"/>
      <c r="K748" s="465"/>
      <c r="L748" s="466"/>
      <c r="M748" s="439"/>
      <c r="N748" s="399" t="str">
        <f t="shared" si="369"/>
        <v/>
      </c>
      <c r="O748" s="484"/>
      <c r="P748" s="484"/>
      <c r="Q748" s="484"/>
      <c r="R748" s="484"/>
      <c r="S748" s="484"/>
      <c r="T748" s="466"/>
      <c r="U748" s="485"/>
      <c r="V748" s="494"/>
      <c r="W748" s="495"/>
      <c r="X748" s="496"/>
      <c r="Y748" s="404">
        <f t="shared" si="370"/>
        <v>0</v>
      </c>
      <c r="Z748" s="405">
        <f t="shared" si="371"/>
        <v>0</v>
      </c>
      <c r="AA748" s="486"/>
      <c r="AB748" s="442">
        <f t="shared" si="372"/>
        <v>0</v>
      </c>
      <c r="AC748" s="487"/>
      <c r="AD748" s="409" t="str">
        <f t="shared" si="373"/>
        <v/>
      </c>
      <c r="AE748" s="410">
        <f t="shared" si="374"/>
        <v>0</v>
      </c>
      <c r="AF748" s="507"/>
      <c r="AG748" s="505"/>
      <c r="AH748" s="489"/>
      <c r="AI748" s="413">
        <f t="shared" si="375"/>
        <v>0</v>
      </c>
      <c r="AJ748" s="414">
        <f t="shared" si="376"/>
        <v>0</v>
      </c>
      <c r="AK748" s="415">
        <f t="shared" si="377"/>
        <v>0</v>
      </c>
      <c r="AL748" s="416">
        <f t="shared" si="378"/>
        <v>0</v>
      </c>
      <c r="AM748" s="416">
        <f t="shared" si="379"/>
        <v>0</v>
      </c>
      <c r="AN748" s="416">
        <f t="shared" si="380"/>
        <v>0</v>
      </c>
      <c r="AO748" s="416">
        <f t="shared" si="381"/>
        <v>0</v>
      </c>
      <c r="AP748" s="476" t="str">
        <f t="shared" si="382"/>
        <v xml:space="preserve"> </v>
      </c>
      <c r="AQ748" s="419" t="str">
        <f t="shared" si="383"/>
        <v xml:space="preserve"> </v>
      </c>
      <c r="AR748" s="419" t="str">
        <f t="shared" si="384"/>
        <v xml:space="preserve"> </v>
      </c>
      <c r="AS748" s="419" t="str">
        <f t="shared" si="385"/>
        <v xml:space="preserve"> </v>
      </c>
      <c r="AT748" s="419" t="str">
        <f t="shared" si="386"/>
        <v xml:space="preserve"> </v>
      </c>
      <c r="AU748" s="419" t="str">
        <f t="shared" si="387"/>
        <v xml:space="preserve"> </v>
      </c>
      <c r="AV748" s="420" t="str">
        <f t="shared" si="388"/>
        <v xml:space="preserve"> </v>
      </c>
      <c r="AW748" s="447" t="str">
        <f t="shared" si="389"/>
        <v/>
      </c>
      <c r="AX748" s="422" t="str">
        <f t="shared" si="390"/>
        <v/>
      </c>
      <c r="AY748" s="448" t="str">
        <f t="shared" si="391"/>
        <v/>
      </c>
      <c r="AZ748" s="449" t="str">
        <f t="shared" si="392"/>
        <v/>
      </c>
      <c r="BA748" s="450" t="str">
        <f t="shared" si="393"/>
        <v/>
      </c>
      <c r="BB748" s="451" t="str">
        <f t="shared" si="394"/>
        <v/>
      </c>
      <c r="BC748" s="452" t="str">
        <f t="shared" si="395"/>
        <v/>
      </c>
      <c r="BD748" s="451" t="str">
        <f t="shared" si="396"/>
        <v/>
      </c>
      <c r="BE748" s="453" t="str">
        <f t="shared" si="397"/>
        <v/>
      </c>
      <c r="BF748" s="451" t="str">
        <f t="shared" si="398"/>
        <v/>
      </c>
      <c r="BG748" s="452" t="str">
        <f t="shared" si="399"/>
        <v/>
      </c>
      <c r="BH748" s="454" t="str">
        <f t="shared" si="400"/>
        <v/>
      </c>
      <c r="BI748" s="431"/>
      <c r="BJ748" s="36"/>
      <c r="BK748" s="36"/>
      <c r="BL748" s="36"/>
      <c r="BM748" s="36"/>
      <c r="BN748" s="36"/>
      <c r="BO748" s="36"/>
      <c r="BP748" s="36"/>
      <c r="BQ748" s="36"/>
      <c r="BR748" s="36"/>
      <c r="BS748" s="36"/>
      <c r="BT748" s="36"/>
      <c r="BU748" s="36"/>
      <c r="BV748" s="36"/>
      <c r="BW748" s="36"/>
      <c r="BX748" s="36"/>
      <c r="BY748" s="36"/>
      <c r="BZ748" s="36"/>
      <c r="CA748" s="36"/>
      <c r="CB748" s="36"/>
      <c r="CC748" s="36"/>
      <c r="CD748" s="36"/>
      <c r="CE748" s="36"/>
      <c r="CF748" s="36"/>
      <c r="CG748" s="36"/>
      <c r="CH748" s="36"/>
      <c r="CI748" s="36"/>
      <c r="CJ748" s="36"/>
      <c r="CK748" s="36"/>
      <c r="CL748" s="36"/>
      <c r="CM748" s="36"/>
      <c r="CN748" s="36"/>
      <c r="CO748" s="36"/>
      <c r="CP748" s="36"/>
      <c r="CQ748" s="36"/>
      <c r="CR748" s="36"/>
      <c r="CS748" s="36"/>
      <c r="CT748" s="36"/>
      <c r="CU748" s="36"/>
      <c r="CV748" s="36"/>
      <c r="CW748" s="36"/>
      <c r="CX748" s="36"/>
      <c r="CY748" s="36"/>
      <c r="CZ748" s="36"/>
      <c r="DA748" s="36"/>
      <c r="DB748" s="36"/>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c r="ED748" s="36"/>
      <c r="EE748" s="36"/>
      <c r="EF748" s="36"/>
      <c r="EG748" s="36"/>
      <c r="EH748" s="36"/>
      <c r="EI748" s="36"/>
      <c r="EJ748" s="36"/>
    </row>
    <row r="749" spans="1:140" ht="18.75" x14ac:dyDescent="0.3">
      <c r="A749" s="477"/>
      <c r="B749" s="478"/>
      <c r="C749" s="469">
        <v>736</v>
      </c>
      <c r="D749" s="498"/>
      <c r="E749" s="515"/>
      <c r="F749" s="481"/>
      <c r="G749" s="462"/>
      <c r="H749" s="463"/>
      <c r="I749" s="501"/>
      <c r="J749" s="497"/>
      <c r="K749" s="465"/>
      <c r="L749" s="466"/>
      <c r="M749" s="439"/>
      <c r="N749" s="399" t="str">
        <f t="shared" si="369"/>
        <v/>
      </c>
      <c r="O749" s="484"/>
      <c r="P749" s="484"/>
      <c r="Q749" s="484"/>
      <c r="R749" s="484"/>
      <c r="S749" s="484"/>
      <c r="T749" s="466"/>
      <c r="U749" s="485"/>
      <c r="V749" s="494"/>
      <c r="W749" s="495"/>
      <c r="X749" s="496"/>
      <c r="Y749" s="404">
        <f t="shared" si="370"/>
        <v>0</v>
      </c>
      <c r="Z749" s="405">
        <f t="shared" si="371"/>
        <v>0</v>
      </c>
      <c r="AA749" s="486"/>
      <c r="AB749" s="442">
        <f t="shared" si="372"/>
        <v>0</v>
      </c>
      <c r="AC749" s="487"/>
      <c r="AD749" s="409" t="str">
        <f t="shared" si="373"/>
        <v/>
      </c>
      <c r="AE749" s="410">
        <f t="shared" si="374"/>
        <v>0</v>
      </c>
      <c r="AF749" s="507"/>
      <c r="AG749" s="505"/>
      <c r="AH749" s="489"/>
      <c r="AI749" s="413">
        <f t="shared" si="375"/>
        <v>0</v>
      </c>
      <c r="AJ749" s="414">
        <f t="shared" si="376"/>
        <v>0</v>
      </c>
      <c r="AK749" s="415">
        <f t="shared" si="377"/>
        <v>0</v>
      </c>
      <c r="AL749" s="416">
        <f t="shared" si="378"/>
        <v>0</v>
      </c>
      <c r="AM749" s="416">
        <f t="shared" si="379"/>
        <v>0</v>
      </c>
      <c r="AN749" s="416">
        <f t="shared" si="380"/>
        <v>0</v>
      </c>
      <c r="AO749" s="416">
        <f t="shared" si="381"/>
        <v>0</v>
      </c>
      <c r="AP749" s="476" t="str">
        <f t="shared" si="382"/>
        <v xml:space="preserve"> </v>
      </c>
      <c r="AQ749" s="419" t="str">
        <f t="shared" si="383"/>
        <v xml:space="preserve"> </v>
      </c>
      <c r="AR749" s="419" t="str">
        <f t="shared" si="384"/>
        <v xml:space="preserve"> </v>
      </c>
      <c r="AS749" s="419" t="str">
        <f t="shared" si="385"/>
        <v xml:space="preserve"> </v>
      </c>
      <c r="AT749" s="419" t="str">
        <f t="shared" si="386"/>
        <v xml:space="preserve"> </v>
      </c>
      <c r="AU749" s="419" t="str">
        <f t="shared" si="387"/>
        <v xml:space="preserve"> </v>
      </c>
      <c r="AV749" s="420" t="str">
        <f t="shared" si="388"/>
        <v xml:space="preserve"> </v>
      </c>
      <c r="AW749" s="447" t="str">
        <f t="shared" si="389"/>
        <v/>
      </c>
      <c r="AX749" s="422" t="str">
        <f t="shared" si="390"/>
        <v/>
      </c>
      <c r="AY749" s="448" t="str">
        <f t="shared" si="391"/>
        <v/>
      </c>
      <c r="AZ749" s="449" t="str">
        <f t="shared" si="392"/>
        <v/>
      </c>
      <c r="BA749" s="450" t="str">
        <f t="shared" si="393"/>
        <v/>
      </c>
      <c r="BB749" s="451" t="str">
        <f t="shared" si="394"/>
        <v/>
      </c>
      <c r="BC749" s="452" t="str">
        <f t="shared" si="395"/>
        <v/>
      </c>
      <c r="BD749" s="451" t="str">
        <f t="shared" si="396"/>
        <v/>
      </c>
      <c r="BE749" s="453" t="str">
        <f t="shared" si="397"/>
        <v/>
      </c>
      <c r="BF749" s="451" t="str">
        <f t="shared" si="398"/>
        <v/>
      </c>
      <c r="BG749" s="452" t="str">
        <f t="shared" si="399"/>
        <v/>
      </c>
      <c r="BH749" s="454" t="str">
        <f t="shared" si="400"/>
        <v/>
      </c>
      <c r="BI749" s="431"/>
      <c r="BJ749" s="36"/>
      <c r="BK749" s="36"/>
      <c r="BL749" s="36"/>
      <c r="BM749" s="36"/>
      <c r="BN749" s="36"/>
      <c r="BO749" s="36"/>
      <c r="BP749" s="36"/>
      <c r="BQ749" s="36"/>
      <c r="BR749" s="36"/>
      <c r="BS749" s="36"/>
      <c r="BT749" s="36"/>
      <c r="BU749" s="36"/>
      <c r="BV749" s="36"/>
      <c r="BW749" s="36"/>
      <c r="BX749" s="36"/>
      <c r="BY749" s="36"/>
      <c r="BZ749" s="36"/>
      <c r="CA749" s="36"/>
      <c r="CB749" s="36"/>
      <c r="CC749" s="36"/>
      <c r="CD749" s="36"/>
      <c r="CE749" s="36"/>
      <c r="CF749" s="36"/>
      <c r="CG749" s="36"/>
      <c r="CH749" s="36"/>
      <c r="CI749" s="36"/>
      <c r="CJ749" s="36"/>
      <c r="CK749" s="36"/>
      <c r="CL749" s="36"/>
      <c r="CM749" s="36"/>
      <c r="CN749" s="36"/>
      <c r="CO749" s="36"/>
      <c r="CP749" s="36"/>
      <c r="CQ749" s="36"/>
      <c r="CR749" s="36"/>
      <c r="CS749" s="36"/>
      <c r="CT749" s="36"/>
      <c r="CU749" s="36"/>
      <c r="CV749" s="36"/>
      <c r="CW749" s="36"/>
      <c r="CX749" s="36"/>
      <c r="CY749" s="36"/>
      <c r="CZ749" s="36"/>
      <c r="DA749" s="36"/>
      <c r="DB749" s="36"/>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c r="ED749" s="36"/>
      <c r="EE749" s="36"/>
      <c r="EF749" s="36"/>
      <c r="EG749" s="36"/>
      <c r="EH749" s="36"/>
      <c r="EI749" s="36"/>
      <c r="EJ749" s="36"/>
    </row>
    <row r="750" spans="1:140" ht="18.75" x14ac:dyDescent="0.3">
      <c r="A750" s="477"/>
      <c r="B750" s="478"/>
      <c r="C750" s="479">
        <v>737</v>
      </c>
      <c r="D750" s="480"/>
      <c r="E750" s="500"/>
      <c r="F750" s="481"/>
      <c r="G750" s="462"/>
      <c r="H750" s="510"/>
      <c r="I750" s="511"/>
      <c r="J750" s="512"/>
      <c r="K750" s="513"/>
      <c r="L750" s="514"/>
      <c r="M750" s="439"/>
      <c r="N750" s="399" t="str">
        <f t="shared" si="369"/>
        <v/>
      </c>
      <c r="O750" s="484"/>
      <c r="P750" s="484"/>
      <c r="Q750" s="484"/>
      <c r="R750" s="484"/>
      <c r="S750" s="484"/>
      <c r="T750" s="466"/>
      <c r="U750" s="485"/>
      <c r="V750" s="494"/>
      <c r="W750" s="495"/>
      <c r="X750" s="496"/>
      <c r="Y750" s="404">
        <f t="shared" si="370"/>
        <v>0</v>
      </c>
      <c r="Z750" s="405">
        <f t="shared" si="371"/>
        <v>0</v>
      </c>
      <c r="AA750" s="486"/>
      <c r="AB750" s="442">
        <f t="shared" si="372"/>
        <v>0</v>
      </c>
      <c r="AC750" s="487"/>
      <c r="AD750" s="409" t="str">
        <f t="shared" si="373"/>
        <v/>
      </c>
      <c r="AE750" s="410">
        <f t="shared" si="374"/>
        <v>0</v>
      </c>
      <c r="AF750" s="507"/>
      <c r="AG750" s="505"/>
      <c r="AH750" s="489"/>
      <c r="AI750" s="413">
        <f t="shared" si="375"/>
        <v>0</v>
      </c>
      <c r="AJ750" s="414">
        <f t="shared" si="376"/>
        <v>0</v>
      </c>
      <c r="AK750" s="415">
        <f t="shared" si="377"/>
        <v>0</v>
      </c>
      <c r="AL750" s="416">
        <f t="shared" si="378"/>
        <v>0</v>
      </c>
      <c r="AM750" s="416">
        <f t="shared" si="379"/>
        <v>0</v>
      </c>
      <c r="AN750" s="416">
        <f t="shared" si="380"/>
        <v>0</v>
      </c>
      <c r="AO750" s="416">
        <f t="shared" si="381"/>
        <v>0</v>
      </c>
      <c r="AP750" s="476" t="str">
        <f t="shared" si="382"/>
        <v xml:space="preserve"> </v>
      </c>
      <c r="AQ750" s="419" t="str">
        <f t="shared" si="383"/>
        <v xml:space="preserve"> </v>
      </c>
      <c r="AR750" s="419" t="str">
        <f t="shared" si="384"/>
        <v xml:space="preserve"> </v>
      </c>
      <c r="AS750" s="419" t="str">
        <f t="shared" si="385"/>
        <v xml:space="preserve"> </v>
      </c>
      <c r="AT750" s="419" t="str">
        <f t="shared" si="386"/>
        <v xml:space="preserve"> </v>
      </c>
      <c r="AU750" s="419" t="str">
        <f t="shared" si="387"/>
        <v xml:space="preserve"> </v>
      </c>
      <c r="AV750" s="420" t="str">
        <f t="shared" si="388"/>
        <v xml:space="preserve"> </v>
      </c>
      <c r="AW750" s="447" t="str">
        <f t="shared" si="389"/>
        <v/>
      </c>
      <c r="AX750" s="422" t="str">
        <f t="shared" si="390"/>
        <v/>
      </c>
      <c r="AY750" s="448" t="str">
        <f t="shared" si="391"/>
        <v/>
      </c>
      <c r="AZ750" s="449" t="str">
        <f t="shared" si="392"/>
        <v/>
      </c>
      <c r="BA750" s="450" t="str">
        <f t="shared" si="393"/>
        <v/>
      </c>
      <c r="BB750" s="451" t="str">
        <f t="shared" si="394"/>
        <v/>
      </c>
      <c r="BC750" s="452" t="str">
        <f t="shared" si="395"/>
        <v/>
      </c>
      <c r="BD750" s="451" t="str">
        <f t="shared" si="396"/>
        <v/>
      </c>
      <c r="BE750" s="453" t="str">
        <f t="shared" si="397"/>
        <v/>
      </c>
      <c r="BF750" s="451" t="str">
        <f t="shared" si="398"/>
        <v/>
      </c>
      <c r="BG750" s="452" t="str">
        <f t="shared" si="399"/>
        <v/>
      </c>
      <c r="BH750" s="454" t="str">
        <f t="shared" si="400"/>
        <v/>
      </c>
      <c r="BI750" s="431"/>
      <c r="BJ750" s="36"/>
      <c r="BK750" s="36"/>
      <c r="BL750" s="36"/>
      <c r="BM750" s="36"/>
      <c r="BN750" s="36"/>
      <c r="BO750" s="36"/>
      <c r="BP750" s="36"/>
      <c r="BQ750" s="36"/>
      <c r="BR750" s="36"/>
      <c r="BS750" s="36"/>
      <c r="BT750" s="36"/>
      <c r="BU750" s="36"/>
      <c r="BV750" s="36"/>
      <c r="BW750" s="36"/>
      <c r="BX750" s="36"/>
      <c r="BY750" s="36"/>
      <c r="BZ750" s="36"/>
      <c r="CA750" s="36"/>
      <c r="CB750" s="36"/>
      <c r="CC750" s="36"/>
      <c r="CD750" s="36"/>
      <c r="CE750" s="36"/>
      <c r="CF750" s="36"/>
      <c r="CG750" s="36"/>
      <c r="CH750" s="36"/>
      <c r="CI750" s="36"/>
      <c r="CJ750" s="36"/>
      <c r="CK750" s="36"/>
      <c r="CL750" s="36"/>
      <c r="CM750" s="36"/>
      <c r="CN750" s="36"/>
      <c r="CO750" s="36"/>
      <c r="CP750" s="36"/>
      <c r="CQ750" s="36"/>
      <c r="CR750" s="36"/>
      <c r="CS750" s="36"/>
      <c r="CT750" s="36"/>
      <c r="CU750" s="36"/>
      <c r="CV750" s="36"/>
      <c r="CW750" s="36"/>
      <c r="CX750" s="36"/>
      <c r="CY750" s="36"/>
      <c r="CZ750" s="36"/>
      <c r="DA750" s="36"/>
      <c r="DB750" s="36"/>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c r="ED750" s="36"/>
      <c r="EE750" s="36"/>
      <c r="EF750" s="36"/>
      <c r="EG750" s="36"/>
      <c r="EH750" s="36"/>
      <c r="EI750" s="36"/>
      <c r="EJ750" s="36"/>
    </row>
    <row r="751" spans="1:140" ht="18.75" x14ac:dyDescent="0.3">
      <c r="A751" s="477"/>
      <c r="B751" s="478"/>
      <c r="C751" s="479">
        <v>738</v>
      </c>
      <c r="D751" s="480"/>
      <c r="E751" s="500"/>
      <c r="F751" s="481"/>
      <c r="G751" s="462"/>
      <c r="H751" s="463"/>
      <c r="I751" s="501"/>
      <c r="J751" s="497"/>
      <c r="K751" s="465"/>
      <c r="L751" s="466"/>
      <c r="M751" s="439"/>
      <c r="N751" s="399" t="str">
        <f t="shared" si="369"/>
        <v/>
      </c>
      <c r="O751" s="484"/>
      <c r="P751" s="484"/>
      <c r="Q751" s="484"/>
      <c r="R751" s="484"/>
      <c r="S751" s="484"/>
      <c r="T751" s="466"/>
      <c r="U751" s="485"/>
      <c r="V751" s="494"/>
      <c r="W751" s="495"/>
      <c r="X751" s="496"/>
      <c r="Y751" s="404">
        <f t="shared" si="370"/>
        <v>0</v>
      </c>
      <c r="Z751" s="405">
        <f t="shared" si="371"/>
        <v>0</v>
      </c>
      <c r="AA751" s="486"/>
      <c r="AB751" s="442">
        <f t="shared" si="372"/>
        <v>0</v>
      </c>
      <c r="AC751" s="487"/>
      <c r="AD751" s="409" t="str">
        <f t="shared" si="373"/>
        <v/>
      </c>
      <c r="AE751" s="410">
        <f t="shared" si="374"/>
        <v>0</v>
      </c>
      <c r="AF751" s="507"/>
      <c r="AG751" s="505"/>
      <c r="AH751" s="489"/>
      <c r="AI751" s="413">
        <f t="shared" si="375"/>
        <v>0</v>
      </c>
      <c r="AJ751" s="414">
        <f t="shared" si="376"/>
        <v>0</v>
      </c>
      <c r="AK751" s="415">
        <f t="shared" si="377"/>
        <v>0</v>
      </c>
      <c r="AL751" s="416">
        <f t="shared" si="378"/>
        <v>0</v>
      </c>
      <c r="AM751" s="416">
        <f t="shared" si="379"/>
        <v>0</v>
      </c>
      <c r="AN751" s="416">
        <f t="shared" si="380"/>
        <v>0</v>
      </c>
      <c r="AO751" s="416">
        <f t="shared" si="381"/>
        <v>0</v>
      </c>
      <c r="AP751" s="476" t="str">
        <f t="shared" si="382"/>
        <v xml:space="preserve"> </v>
      </c>
      <c r="AQ751" s="419" t="str">
        <f t="shared" si="383"/>
        <v xml:space="preserve"> </v>
      </c>
      <c r="AR751" s="419" t="str">
        <f t="shared" si="384"/>
        <v xml:space="preserve"> </v>
      </c>
      <c r="AS751" s="419" t="str">
        <f t="shared" si="385"/>
        <v xml:space="preserve"> </v>
      </c>
      <c r="AT751" s="419" t="str">
        <f t="shared" si="386"/>
        <v xml:space="preserve"> </v>
      </c>
      <c r="AU751" s="419" t="str">
        <f t="shared" si="387"/>
        <v xml:space="preserve"> </v>
      </c>
      <c r="AV751" s="420" t="str">
        <f t="shared" si="388"/>
        <v xml:space="preserve"> </v>
      </c>
      <c r="AW751" s="447" t="str">
        <f t="shared" si="389"/>
        <v/>
      </c>
      <c r="AX751" s="422" t="str">
        <f t="shared" si="390"/>
        <v/>
      </c>
      <c r="AY751" s="448" t="str">
        <f t="shared" si="391"/>
        <v/>
      </c>
      <c r="AZ751" s="449" t="str">
        <f t="shared" si="392"/>
        <v/>
      </c>
      <c r="BA751" s="450" t="str">
        <f t="shared" si="393"/>
        <v/>
      </c>
      <c r="BB751" s="451" t="str">
        <f t="shared" si="394"/>
        <v/>
      </c>
      <c r="BC751" s="452" t="str">
        <f t="shared" si="395"/>
        <v/>
      </c>
      <c r="BD751" s="451" t="str">
        <f t="shared" si="396"/>
        <v/>
      </c>
      <c r="BE751" s="453" t="str">
        <f t="shared" si="397"/>
        <v/>
      </c>
      <c r="BF751" s="451" t="str">
        <f t="shared" si="398"/>
        <v/>
      </c>
      <c r="BG751" s="452" t="str">
        <f t="shared" si="399"/>
        <v/>
      </c>
      <c r="BH751" s="454" t="str">
        <f t="shared" si="400"/>
        <v/>
      </c>
      <c r="BI751" s="431"/>
      <c r="BJ751" s="36"/>
      <c r="BK751" s="36"/>
      <c r="BL751" s="36"/>
      <c r="BM751" s="36"/>
      <c r="BN751" s="36"/>
      <c r="BO751" s="36"/>
      <c r="BP751" s="36"/>
      <c r="BQ751" s="36"/>
      <c r="BR751" s="36"/>
      <c r="BS751" s="36"/>
      <c r="BT751" s="36"/>
      <c r="BU751" s="36"/>
      <c r="BV751" s="36"/>
      <c r="BW751" s="36"/>
      <c r="BX751" s="36"/>
      <c r="BY751" s="36"/>
      <c r="BZ751" s="36"/>
      <c r="CA751" s="36"/>
      <c r="CB751" s="36"/>
      <c r="CC751" s="36"/>
      <c r="CD751" s="36"/>
      <c r="CE751" s="36"/>
      <c r="CF751" s="36"/>
      <c r="CG751" s="36"/>
      <c r="CH751" s="36"/>
      <c r="CI751" s="36"/>
      <c r="CJ751" s="36"/>
      <c r="CK751" s="36"/>
      <c r="CL751" s="36"/>
      <c r="CM751" s="36"/>
      <c r="CN751" s="36"/>
      <c r="CO751" s="36"/>
      <c r="CP751" s="36"/>
      <c r="CQ751" s="36"/>
      <c r="CR751" s="36"/>
      <c r="CS751" s="36"/>
      <c r="CT751" s="36"/>
      <c r="CU751" s="36"/>
      <c r="CV751" s="36"/>
      <c r="CW751" s="36"/>
      <c r="CX751" s="36"/>
      <c r="CY751" s="36"/>
      <c r="CZ751" s="36"/>
      <c r="DA751" s="36"/>
      <c r="DB751" s="36"/>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c r="ED751" s="36"/>
      <c r="EE751" s="36"/>
      <c r="EF751" s="36"/>
      <c r="EG751" s="36"/>
      <c r="EH751" s="36"/>
      <c r="EI751" s="36"/>
      <c r="EJ751" s="36"/>
    </row>
    <row r="752" spans="1:140" ht="18.75" x14ac:dyDescent="0.3">
      <c r="A752" s="477"/>
      <c r="B752" s="478"/>
      <c r="C752" s="469">
        <v>739</v>
      </c>
      <c r="D752" s="480"/>
      <c r="E752" s="500"/>
      <c r="F752" s="481"/>
      <c r="G752" s="462"/>
      <c r="H752" s="463"/>
      <c r="I752" s="501"/>
      <c r="J752" s="497"/>
      <c r="K752" s="465"/>
      <c r="L752" s="466"/>
      <c r="M752" s="439"/>
      <c r="N752" s="399" t="str">
        <f t="shared" si="369"/>
        <v/>
      </c>
      <c r="O752" s="484"/>
      <c r="P752" s="484"/>
      <c r="Q752" s="484"/>
      <c r="R752" s="484"/>
      <c r="S752" s="484"/>
      <c r="T752" s="466"/>
      <c r="U752" s="485"/>
      <c r="V752" s="494"/>
      <c r="W752" s="495"/>
      <c r="X752" s="496"/>
      <c r="Y752" s="404">
        <f t="shared" si="370"/>
        <v>0</v>
      </c>
      <c r="Z752" s="405">
        <f t="shared" si="371"/>
        <v>0</v>
      </c>
      <c r="AA752" s="486"/>
      <c r="AB752" s="442">
        <f t="shared" si="372"/>
        <v>0</v>
      </c>
      <c r="AC752" s="487"/>
      <c r="AD752" s="409" t="str">
        <f t="shared" si="373"/>
        <v/>
      </c>
      <c r="AE752" s="410">
        <f t="shared" si="374"/>
        <v>0</v>
      </c>
      <c r="AF752" s="507"/>
      <c r="AG752" s="505"/>
      <c r="AH752" s="489"/>
      <c r="AI752" s="413">
        <f t="shared" si="375"/>
        <v>0</v>
      </c>
      <c r="AJ752" s="414">
        <f t="shared" si="376"/>
        <v>0</v>
      </c>
      <c r="AK752" s="415">
        <f t="shared" si="377"/>
        <v>0</v>
      </c>
      <c r="AL752" s="416">
        <f t="shared" si="378"/>
        <v>0</v>
      </c>
      <c r="AM752" s="416">
        <f t="shared" si="379"/>
        <v>0</v>
      </c>
      <c r="AN752" s="416">
        <f t="shared" si="380"/>
        <v>0</v>
      </c>
      <c r="AO752" s="416">
        <f t="shared" si="381"/>
        <v>0</v>
      </c>
      <c r="AP752" s="476" t="str">
        <f t="shared" si="382"/>
        <v xml:space="preserve"> </v>
      </c>
      <c r="AQ752" s="419" t="str">
        <f t="shared" si="383"/>
        <v xml:space="preserve"> </v>
      </c>
      <c r="AR752" s="419" t="str">
        <f t="shared" si="384"/>
        <v xml:space="preserve"> </v>
      </c>
      <c r="AS752" s="419" t="str">
        <f t="shared" si="385"/>
        <v xml:space="preserve"> </v>
      </c>
      <c r="AT752" s="419" t="str">
        <f t="shared" si="386"/>
        <v xml:space="preserve"> </v>
      </c>
      <c r="AU752" s="419" t="str">
        <f t="shared" si="387"/>
        <v xml:space="preserve"> </v>
      </c>
      <c r="AV752" s="420" t="str">
        <f t="shared" si="388"/>
        <v xml:space="preserve"> </v>
      </c>
      <c r="AW752" s="447" t="str">
        <f t="shared" si="389"/>
        <v/>
      </c>
      <c r="AX752" s="422" t="str">
        <f t="shared" si="390"/>
        <v/>
      </c>
      <c r="AY752" s="448" t="str">
        <f t="shared" si="391"/>
        <v/>
      </c>
      <c r="AZ752" s="449" t="str">
        <f t="shared" si="392"/>
        <v/>
      </c>
      <c r="BA752" s="450" t="str">
        <f t="shared" si="393"/>
        <v/>
      </c>
      <c r="BB752" s="451" t="str">
        <f t="shared" si="394"/>
        <v/>
      </c>
      <c r="BC752" s="452" t="str">
        <f t="shared" si="395"/>
        <v/>
      </c>
      <c r="BD752" s="451" t="str">
        <f t="shared" si="396"/>
        <v/>
      </c>
      <c r="BE752" s="453" t="str">
        <f t="shared" si="397"/>
        <v/>
      </c>
      <c r="BF752" s="451" t="str">
        <f t="shared" si="398"/>
        <v/>
      </c>
      <c r="BG752" s="452" t="str">
        <f t="shared" si="399"/>
        <v/>
      </c>
      <c r="BH752" s="454" t="str">
        <f t="shared" si="400"/>
        <v/>
      </c>
      <c r="BI752" s="431"/>
      <c r="BJ752" s="36"/>
      <c r="BK752" s="36"/>
      <c r="BL752" s="36"/>
      <c r="BM752" s="36"/>
      <c r="BN752" s="36"/>
      <c r="BO752" s="36"/>
      <c r="BP752" s="36"/>
      <c r="BQ752" s="36"/>
      <c r="BR752" s="36"/>
      <c r="BS752" s="36"/>
      <c r="BT752" s="36"/>
      <c r="BU752" s="36"/>
      <c r="BV752" s="36"/>
      <c r="BW752" s="36"/>
      <c r="BX752" s="36"/>
      <c r="BY752" s="36"/>
      <c r="BZ752" s="36"/>
      <c r="CA752" s="36"/>
      <c r="CB752" s="36"/>
      <c r="CC752" s="36"/>
      <c r="CD752" s="36"/>
      <c r="CE752" s="36"/>
      <c r="CF752" s="36"/>
      <c r="CG752" s="36"/>
      <c r="CH752" s="36"/>
      <c r="CI752" s="36"/>
      <c r="CJ752" s="36"/>
      <c r="CK752" s="36"/>
      <c r="CL752" s="36"/>
      <c r="CM752" s="36"/>
      <c r="CN752" s="36"/>
      <c r="CO752" s="36"/>
      <c r="CP752" s="36"/>
      <c r="CQ752" s="36"/>
      <c r="CR752" s="36"/>
      <c r="CS752" s="36"/>
      <c r="CT752" s="36"/>
      <c r="CU752" s="36"/>
      <c r="CV752" s="36"/>
      <c r="CW752" s="36"/>
      <c r="CX752" s="36"/>
      <c r="CY752" s="36"/>
      <c r="CZ752" s="36"/>
      <c r="DA752" s="36"/>
      <c r="DB752" s="36"/>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c r="ED752" s="36"/>
      <c r="EE752" s="36"/>
      <c r="EF752" s="36"/>
      <c r="EG752" s="36"/>
      <c r="EH752" s="36"/>
      <c r="EI752" s="36"/>
      <c r="EJ752" s="36"/>
    </row>
    <row r="753" spans="1:140" ht="18.75" x14ac:dyDescent="0.3">
      <c r="A753" s="477"/>
      <c r="B753" s="478"/>
      <c r="C753" s="479">
        <v>740</v>
      </c>
      <c r="D753" s="498"/>
      <c r="E753" s="515"/>
      <c r="F753" s="481"/>
      <c r="G753" s="462"/>
      <c r="H753" s="463"/>
      <c r="I753" s="501"/>
      <c r="J753" s="497"/>
      <c r="K753" s="465"/>
      <c r="L753" s="466"/>
      <c r="M753" s="439"/>
      <c r="N753" s="399" t="str">
        <f t="shared" si="369"/>
        <v/>
      </c>
      <c r="O753" s="484"/>
      <c r="P753" s="484"/>
      <c r="Q753" s="484"/>
      <c r="R753" s="484"/>
      <c r="S753" s="484"/>
      <c r="T753" s="466"/>
      <c r="U753" s="485"/>
      <c r="V753" s="494"/>
      <c r="W753" s="495"/>
      <c r="X753" s="496"/>
      <c r="Y753" s="404">
        <f t="shared" si="370"/>
        <v>0</v>
      </c>
      <c r="Z753" s="405">
        <f t="shared" si="371"/>
        <v>0</v>
      </c>
      <c r="AA753" s="486"/>
      <c r="AB753" s="442">
        <f t="shared" si="372"/>
        <v>0</v>
      </c>
      <c r="AC753" s="487"/>
      <c r="AD753" s="409" t="str">
        <f t="shared" si="373"/>
        <v/>
      </c>
      <c r="AE753" s="410">
        <f t="shared" si="374"/>
        <v>0</v>
      </c>
      <c r="AF753" s="507"/>
      <c r="AG753" s="505"/>
      <c r="AH753" s="489"/>
      <c r="AI753" s="413">
        <f t="shared" si="375"/>
        <v>0</v>
      </c>
      <c r="AJ753" s="414">
        <f t="shared" si="376"/>
        <v>0</v>
      </c>
      <c r="AK753" s="415">
        <f t="shared" si="377"/>
        <v>0</v>
      </c>
      <c r="AL753" s="416">
        <f t="shared" si="378"/>
        <v>0</v>
      </c>
      <c r="AM753" s="416">
        <f t="shared" si="379"/>
        <v>0</v>
      </c>
      <c r="AN753" s="416">
        <f t="shared" si="380"/>
        <v>0</v>
      </c>
      <c r="AO753" s="416">
        <f t="shared" si="381"/>
        <v>0</v>
      </c>
      <c r="AP753" s="476" t="str">
        <f t="shared" si="382"/>
        <v xml:space="preserve"> </v>
      </c>
      <c r="AQ753" s="419" t="str">
        <f t="shared" si="383"/>
        <v xml:space="preserve"> </v>
      </c>
      <c r="AR753" s="419" t="str">
        <f t="shared" si="384"/>
        <v xml:space="preserve"> </v>
      </c>
      <c r="AS753" s="419" t="str">
        <f t="shared" si="385"/>
        <v xml:space="preserve"> </v>
      </c>
      <c r="AT753" s="419" t="str">
        <f t="shared" si="386"/>
        <v xml:space="preserve"> </v>
      </c>
      <c r="AU753" s="419" t="str">
        <f t="shared" si="387"/>
        <v xml:space="preserve"> </v>
      </c>
      <c r="AV753" s="420" t="str">
        <f t="shared" si="388"/>
        <v xml:space="preserve"> </v>
      </c>
      <c r="AW753" s="447" t="str">
        <f t="shared" si="389"/>
        <v/>
      </c>
      <c r="AX753" s="422" t="str">
        <f t="shared" si="390"/>
        <v/>
      </c>
      <c r="AY753" s="448" t="str">
        <f t="shared" si="391"/>
        <v/>
      </c>
      <c r="AZ753" s="449" t="str">
        <f t="shared" si="392"/>
        <v/>
      </c>
      <c r="BA753" s="450" t="str">
        <f t="shared" si="393"/>
        <v/>
      </c>
      <c r="BB753" s="451" t="str">
        <f t="shared" si="394"/>
        <v/>
      </c>
      <c r="BC753" s="452" t="str">
        <f t="shared" si="395"/>
        <v/>
      </c>
      <c r="BD753" s="451" t="str">
        <f t="shared" si="396"/>
        <v/>
      </c>
      <c r="BE753" s="453" t="str">
        <f t="shared" si="397"/>
        <v/>
      </c>
      <c r="BF753" s="451" t="str">
        <f t="shared" si="398"/>
        <v/>
      </c>
      <c r="BG753" s="452" t="str">
        <f t="shared" si="399"/>
        <v/>
      </c>
      <c r="BH753" s="454" t="str">
        <f t="shared" si="400"/>
        <v/>
      </c>
      <c r="BI753" s="431"/>
      <c r="BJ753" s="36"/>
      <c r="BK753" s="36"/>
      <c r="BL753" s="36"/>
      <c r="BM753" s="36"/>
      <c r="BN753" s="36"/>
      <c r="BO753" s="36"/>
      <c r="BP753" s="36"/>
      <c r="BQ753" s="36"/>
      <c r="BR753" s="36"/>
      <c r="BS753" s="36"/>
      <c r="BT753" s="36"/>
      <c r="BU753" s="36"/>
      <c r="BV753" s="36"/>
      <c r="BW753" s="36"/>
      <c r="BX753" s="36"/>
      <c r="BY753" s="36"/>
      <c r="BZ753" s="36"/>
      <c r="CA753" s="36"/>
      <c r="CB753" s="36"/>
      <c r="CC753" s="36"/>
      <c r="CD753" s="36"/>
      <c r="CE753" s="36"/>
      <c r="CF753" s="36"/>
      <c r="CG753" s="36"/>
      <c r="CH753" s="36"/>
      <c r="CI753" s="36"/>
      <c r="CJ753" s="36"/>
      <c r="CK753" s="36"/>
      <c r="CL753" s="36"/>
      <c r="CM753" s="36"/>
      <c r="CN753" s="36"/>
      <c r="CO753" s="36"/>
      <c r="CP753" s="36"/>
      <c r="CQ753" s="36"/>
      <c r="CR753" s="36"/>
      <c r="CS753" s="36"/>
      <c r="CT753" s="36"/>
      <c r="CU753" s="36"/>
      <c r="CV753" s="36"/>
      <c r="CW753" s="36"/>
      <c r="CX753" s="36"/>
      <c r="CY753" s="36"/>
      <c r="CZ753" s="36"/>
      <c r="DA753" s="36"/>
      <c r="DB753" s="36"/>
      <c r="DC753" s="36"/>
      <c r="DD753" s="36"/>
      <c r="DE753" s="36"/>
      <c r="DF753" s="36"/>
      <c r="DG753" s="36"/>
      <c r="DH753" s="36"/>
      <c r="DI753" s="36"/>
      <c r="DJ753" s="36"/>
      <c r="DK753" s="36"/>
      <c r="DL753" s="36"/>
      <c r="DM753" s="36"/>
      <c r="DN753" s="36"/>
      <c r="DO753" s="36"/>
      <c r="DP753" s="36"/>
      <c r="DQ753" s="36"/>
      <c r="DR753" s="36"/>
      <c r="DS753" s="36"/>
      <c r="DT753" s="36"/>
      <c r="DU753" s="36"/>
      <c r="DV753" s="36"/>
      <c r="DW753" s="36"/>
      <c r="DX753" s="36"/>
      <c r="DY753" s="36"/>
      <c r="DZ753" s="36"/>
      <c r="EA753" s="36"/>
      <c r="EB753" s="36"/>
      <c r="EC753" s="36"/>
      <c r="ED753" s="36"/>
      <c r="EE753" s="36"/>
      <c r="EF753" s="36"/>
      <c r="EG753" s="36"/>
      <c r="EH753" s="36"/>
      <c r="EI753" s="36"/>
      <c r="EJ753" s="36"/>
    </row>
    <row r="754" spans="1:140" ht="18.75" x14ac:dyDescent="0.3">
      <c r="A754" s="477"/>
      <c r="B754" s="478"/>
      <c r="C754" s="469">
        <v>741</v>
      </c>
      <c r="D754" s="480"/>
      <c r="E754" s="500"/>
      <c r="F754" s="481"/>
      <c r="G754" s="462"/>
      <c r="H754" s="463"/>
      <c r="I754" s="501"/>
      <c r="J754" s="497"/>
      <c r="K754" s="465"/>
      <c r="L754" s="466"/>
      <c r="M754" s="439"/>
      <c r="N754" s="399" t="str">
        <f t="shared" si="369"/>
        <v/>
      </c>
      <c r="O754" s="484"/>
      <c r="P754" s="484"/>
      <c r="Q754" s="484"/>
      <c r="R754" s="484"/>
      <c r="S754" s="484"/>
      <c r="T754" s="466"/>
      <c r="U754" s="485"/>
      <c r="V754" s="494"/>
      <c r="W754" s="495"/>
      <c r="X754" s="496"/>
      <c r="Y754" s="404">
        <f t="shared" si="370"/>
        <v>0</v>
      </c>
      <c r="Z754" s="405">
        <f t="shared" si="371"/>
        <v>0</v>
      </c>
      <c r="AA754" s="486"/>
      <c r="AB754" s="442">
        <f t="shared" si="372"/>
        <v>0</v>
      </c>
      <c r="AC754" s="487"/>
      <c r="AD754" s="409" t="str">
        <f t="shared" si="373"/>
        <v/>
      </c>
      <c r="AE754" s="410">
        <f t="shared" si="374"/>
        <v>0</v>
      </c>
      <c r="AF754" s="507"/>
      <c r="AG754" s="505"/>
      <c r="AH754" s="489"/>
      <c r="AI754" s="413">
        <f t="shared" si="375"/>
        <v>0</v>
      </c>
      <c r="AJ754" s="414">
        <f t="shared" si="376"/>
        <v>0</v>
      </c>
      <c r="AK754" s="415">
        <f t="shared" si="377"/>
        <v>0</v>
      </c>
      <c r="AL754" s="416">
        <f t="shared" si="378"/>
        <v>0</v>
      </c>
      <c r="AM754" s="416">
        <f t="shared" si="379"/>
        <v>0</v>
      </c>
      <c r="AN754" s="416">
        <f t="shared" si="380"/>
        <v>0</v>
      </c>
      <c r="AO754" s="416">
        <f t="shared" si="381"/>
        <v>0</v>
      </c>
      <c r="AP754" s="476" t="str">
        <f t="shared" si="382"/>
        <v xml:space="preserve"> </v>
      </c>
      <c r="AQ754" s="419" t="str">
        <f t="shared" si="383"/>
        <v xml:space="preserve"> </v>
      </c>
      <c r="AR754" s="419" t="str">
        <f t="shared" si="384"/>
        <v xml:space="preserve"> </v>
      </c>
      <c r="AS754" s="419" t="str">
        <f t="shared" si="385"/>
        <v xml:space="preserve"> </v>
      </c>
      <c r="AT754" s="419" t="str">
        <f t="shared" si="386"/>
        <v xml:space="preserve"> </v>
      </c>
      <c r="AU754" s="419" t="str">
        <f t="shared" si="387"/>
        <v xml:space="preserve"> </v>
      </c>
      <c r="AV754" s="420" t="str">
        <f t="shared" si="388"/>
        <v xml:space="preserve"> </v>
      </c>
      <c r="AW754" s="447" t="str">
        <f t="shared" si="389"/>
        <v/>
      </c>
      <c r="AX754" s="422" t="str">
        <f t="shared" si="390"/>
        <v/>
      </c>
      <c r="AY754" s="448" t="str">
        <f t="shared" si="391"/>
        <v/>
      </c>
      <c r="AZ754" s="449" t="str">
        <f t="shared" si="392"/>
        <v/>
      </c>
      <c r="BA754" s="450" t="str">
        <f t="shared" si="393"/>
        <v/>
      </c>
      <c r="BB754" s="451" t="str">
        <f t="shared" si="394"/>
        <v/>
      </c>
      <c r="BC754" s="452" t="str">
        <f t="shared" si="395"/>
        <v/>
      </c>
      <c r="BD754" s="451" t="str">
        <f t="shared" si="396"/>
        <v/>
      </c>
      <c r="BE754" s="453" t="str">
        <f t="shared" si="397"/>
        <v/>
      </c>
      <c r="BF754" s="451" t="str">
        <f t="shared" si="398"/>
        <v/>
      </c>
      <c r="BG754" s="452" t="str">
        <f t="shared" si="399"/>
        <v/>
      </c>
      <c r="BH754" s="454" t="str">
        <f t="shared" si="400"/>
        <v/>
      </c>
      <c r="BI754" s="431"/>
      <c r="BJ754" s="36"/>
      <c r="BK754" s="36"/>
      <c r="BL754" s="36"/>
      <c r="BM754" s="36"/>
      <c r="BN754" s="36"/>
      <c r="BO754" s="36"/>
      <c r="BP754" s="36"/>
      <c r="BQ754" s="36"/>
      <c r="BR754" s="36"/>
      <c r="BS754" s="36"/>
      <c r="BT754" s="36"/>
      <c r="BU754" s="36"/>
      <c r="BV754" s="36"/>
      <c r="BW754" s="36"/>
      <c r="BX754" s="36"/>
      <c r="BY754" s="36"/>
      <c r="BZ754" s="36"/>
      <c r="CA754" s="36"/>
      <c r="CB754" s="36"/>
      <c r="CC754" s="36"/>
      <c r="CD754" s="36"/>
      <c r="CE754" s="36"/>
      <c r="CF754" s="36"/>
      <c r="CG754" s="36"/>
      <c r="CH754" s="36"/>
      <c r="CI754" s="36"/>
      <c r="CJ754" s="36"/>
      <c r="CK754" s="36"/>
      <c r="CL754" s="36"/>
      <c r="CM754" s="36"/>
      <c r="CN754" s="36"/>
      <c r="CO754" s="36"/>
      <c r="CP754" s="36"/>
      <c r="CQ754" s="36"/>
      <c r="CR754" s="36"/>
      <c r="CS754" s="36"/>
      <c r="CT754" s="36"/>
      <c r="CU754" s="36"/>
      <c r="CV754" s="36"/>
      <c r="CW754" s="36"/>
      <c r="CX754" s="36"/>
      <c r="CY754" s="36"/>
      <c r="CZ754" s="36"/>
      <c r="DA754" s="36"/>
      <c r="DB754" s="36"/>
      <c r="DC754" s="36"/>
      <c r="DD754" s="36"/>
      <c r="DE754" s="36"/>
      <c r="DF754" s="36"/>
      <c r="DG754" s="36"/>
      <c r="DH754" s="36"/>
      <c r="DI754" s="36"/>
      <c r="DJ754" s="36"/>
      <c r="DK754" s="36"/>
      <c r="DL754" s="36"/>
      <c r="DM754" s="36"/>
      <c r="DN754" s="36"/>
      <c r="DO754" s="36"/>
      <c r="DP754" s="36"/>
      <c r="DQ754" s="36"/>
      <c r="DR754" s="36"/>
      <c r="DS754" s="36"/>
      <c r="DT754" s="36"/>
      <c r="DU754" s="36"/>
      <c r="DV754" s="36"/>
      <c r="DW754" s="36"/>
      <c r="DX754" s="36"/>
      <c r="DY754" s="36"/>
      <c r="DZ754" s="36"/>
      <c r="EA754" s="36"/>
      <c r="EB754" s="36"/>
      <c r="EC754" s="36"/>
      <c r="ED754" s="36"/>
      <c r="EE754" s="36"/>
      <c r="EF754" s="36"/>
      <c r="EG754" s="36"/>
      <c r="EH754" s="36"/>
      <c r="EI754" s="36"/>
      <c r="EJ754" s="36"/>
    </row>
    <row r="755" spans="1:140" ht="18.75" x14ac:dyDescent="0.3">
      <c r="A755" s="477"/>
      <c r="B755" s="478"/>
      <c r="C755" s="479">
        <v>742</v>
      </c>
      <c r="D755" s="480"/>
      <c r="E755" s="500"/>
      <c r="F755" s="481"/>
      <c r="G755" s="462"/>
      <c r="H755" s="463"/>
      <c r="I755" s="501"/>
      <c r="J755" s="497"/>
      <c r="K755" s="465"/>
      <c r="L755" s="466"/>
      <c r="M755" s="439"/>
      <c r="N755" s="399" t="str">
        <f t="shared" si="369"/>
        <v/>
      </c>
      <c r="O755" s="484"/>
      <c r="P755" s="484"/>
      <c r="Q755" s="484"/>
      <c r="R755" s="484"/>
      <c r="S755" s="484"/>
      <c r="T755" s="466"/>
      <c r="U755" s="485"/>
      <c r="V755" s="494"/>
      <c r="W755" s="495"/>
      <c r="X755" s="496"/>
      <c r="Y755" s="404">
        <f t="shared" si="370"/>
        <v>0</v>
      </c>
      <c r="Z755" s="405">
        <f t="shared" si="371"/>
        <v>0</v>
      </c>
      <c r="AA755" s="486"/>
      <c r="AB755" s="442">
        <f t="shared" si="372"/>
        <v>0</v>
      </c>
      <c r="AC755" s="487"/>
      <c r="AD755" s="409" t="str">
        <f t="shared" si="373"/>
        <v/>
      </c>
      <c r="AE755" s="410">
        <f t="shared" si="374"/>
        <v>0</v>
      </c>
      <c r="AF755" s="507"/>
      <c r="AG755" s="505"/>
      <c r="AH755" s="489"/>
      <c r="AI755" s="413">
        <f t="shared" si="375"/>
        <v>0</v>
      </c>
      <c r="AJ755" s="414">
        <f t="shared" si="376"/>
        <v>0</v>
      </c>
      <c r="AK755" s="415">
        <f t="shared" si="377"/>
        <v>0</v>
      </c>
      <c r="AL755" s="416">
        <f t="shared" si="378"/>
        <v>0</v>
      </c>
      <c r="AM755" s="416">
        <f t="shared" si="379"/>
        <v>0</v>
      </c>
      <c r="AN755" s="416">
        <f t="shared" si="380"/>
        <v>0</v>
      </c>
      <c r="AO755" s="416">
        <f t="shared" si="381"/>
        <v>0</v>
      </c>
      <c r="AP755" s="476" t="str">
        <f t="shared" si="382"/>
        <v xml:space="preserve"> </v>
      </c>
      <c r="AQ755" s="419" t="str">
        <f t="shared" si="383"/>
        <v xml:space="preserve"> </v>
      </c>
      <c r="AR755" s="419" t="str">
        <f t="shared" si="384"/>
        <v xml:space="preserve"> </v>
      </c>
      <c r="AS755" s="419" t="str">
        <f t="shared" si="385"/>
        <v xml:space="preserve"> </v>
      </c>
      <c r="AT755" s="419" t="str">
        <f t="shared" si="386"/>
        <v xml:space="preserve"> </v>
      </c>
      <c r="AU755" s="419" t="str">
        <f t="shared" si="387"/>
        <v xml:space="preserve"> </v>
      </c>
      <c r="AV755" s="420" t="str">
        <f t="shared" si="388"/>
        <v xml:space="preserve"> </v>
      </c>
      <c r="AW755" s="447" t="str">
        <f t="shared" si="389"/>
        <v/>
      </c>
      <c r="AX755" s="422" t="str">
        <f t="shared" si="390"/>
        <v/>
      </c>
      <c r="AY755" s="448" t="str">
        <f t="shared" si="391"/>
        <v/>
      </c>
      <c r="AZ755" s="449" t="str">
        <f t="shared" si="392"/>
        <v/>
      </c>
      <c r="BA755" s="450" t="str">
        <f t="shared" si="393"/>
        <v/>
      </c>
      <c r="BB755" s="451" t="str">
        <f t="shared" si="394"/>
        <v/>
      </c>
      <c r="BC755" s="452" t="str">
        <f t="shared" si="395"/>
        <v/>
      </c>
      <c r="BD755" s="451" t="str">
        <f t="shared" si="396"/>
        <v/>
      </c>
      <c r="BE755" s="453" t="str">
        <f t="shared" si="397"/>
        <v/>
      </c>
      <c r="BF755" s="451" t="str">
        <f t="shared" si="398"/>
        <v/>
      </c>
      <c r="BG755" s="452" t="str">
        <f t="shared" si="399"/>
        <v/>
      </c>
      <c r="BH755" s="454" t="str">
        <f t="shared" si="400"/>
        <v/>
      </c>
      <c r="BI755" s="431"/>
    </row>
    <row r="756" spans="1:140" ht="18.75" x14ac:dyDescent="0.3">
      <c r="A756" s="477"/>
      <c r="B756" s="478"/>
      <c r="C756" s="479">
        <v>743</v>
      </c>
      <c r="D756" s="480"/>
      <c r="E756" s="500"/>
      <c r="F756" s="481"/>
      <c r="G756" s="462"/>
      <c r="H756" s="463"/>
      <c r="I756" s="501"/>
      <c r="J756" s="497"/>
      <c r="K756" s="465"/>
      <c r="L756" s="466"/>
      <c r="M756" s="439"/>
      <c r="N756" s="399" t="str">
        <f t="shared" si="369"/>
        <v/>
      </c>
      <c r="O756" s="484"/>
      <c r="P756" s="484"/>
      <c r="Q756" s="484"/>
      <c r="R756" s="484"/>
      <c r="S756" s="484"/>
      <c r="T756" s="466"/>
      <c r="U756" s="485"/>
      <c r="V756" s="494"/>
      <c r="W756" s="495"/>
      <c r="X756" s="496"/>
      <c r="Y756" s="404">
        <f t="shared" si="370"/>
        <v>0</v>
      </c>
      <c r="Z756" s="405">
        <f t="shared" si="371"/>
        <v>0</v>
      </c>
      <c r="AA756" s="486"/>
      <c r="AB756" s="442">
        <f t="shared" si="372"/>
        <v>0</v>
      </c>
      <c r="AC756" s="487"/>
      <c r="AD756" s="409" t="str">
        <f t="shared" si="373"/>
        <v/>
      </c>
      <c r="AE756" s="410">
        <f t="shared" si="374"/>
        <v>0</v>
      </c>
      <c r="AF756" s="507"/>
      <c r="AG756" s="505"/>
      <c r="AH756" s="489"/>
      <c r="AI756" s="413">
        <f t="shared" si="375"/>
        <v>0</v>
      </c>
      <c r="AJ756" s="414">
        <f t="shared" si="376"/>
        <v>0</v>
      </c>
      <c r="AK756" s="415">
        <f t="shared" si="377"/>
        <v>0</v>
      </c>
      <c r="AL756" s="416">
        <f t="shared" si="378"/>
        <v>0</v>
      </c>
      <c r="AM756" s="416">
        <f t="shared" si="379"/>
        <v>0</v>
      </c>
      <c r="AN756" s="416">
        <f t="shared" si="380"/>
        <v>0</v>
      </c>
      <c r="AO756" s="416">
        <f t="shared" si="381"/>
        <v>0</v>
      </c>
      <c r="AP756" s="476" t="str">
        <f t="shared" si="382"/>
        <v xml:space="preserve"> </v>
      </c>
      <c r="AQ756" s="419" t="str">
        <f t="shared" si="383"/>
        <v xml:space="preserve"> </v>
      </c>
      <c r="AR756" s="419" t="str">
        <f t="shared" si="384"/>
        <v xml:space="preserve"> </v>
      </c>
      <c r="AS756" s="419" t="str">
        <f t="shared" si="385"/>
        <v xml:space="preserve"> </v>
      </c>
      <c r="AT756" s="419" t="str">
        <f t="shared" si="386"/>
        <v xml:space="preserve"> </v>
      </c>
      <c r="AU756" s="419" t="str">
        <f t="shared" si="387"/>
        <v xml:space="preserve"> </v>
      </c>
      <c r="AV756" s="420" t="str">
        <f t="shared" si="388"/>
        <v xml:space="preserve"> </v>
      </c>
      <c r="AW756" s="447" t="str">
        <f t="shared" si="389"/>
        <v/>
      </c>
      <c r="AX756" s="422" t="str">
        <f t="shared" si="390"/>
        <v/>
      </c>
      <c r="AY756" s="448" t="str">
        <f t="shared" si="391"/>
        <v/>
      </c>
      <c r="AZ756" s="449" t="str">
        <f t="shared" si="392"/>
        <v/>
      </c>
      <c r="BA756" s="450" t="str">
        <f t="shared" si="393"/>
        <v/>
      </c>
      <c r="BB756" s="451" t="str">
        <f t="shared" si="394"/>
        <v/>
      </c>
      <c r="BC756" s="452" t="str">
        <f t="shared" si="395"/>
        <v/>
      </c>
      <c r="BD756" s="451" t="str">
        <f t="shared" si="396"/>
        <v/>
      </c>
      <c r="BE756" s="453" t="str">
        <f t="shared" si="397"/>
        <v/>
      </c>
      <c r="BF756" s="451" t="str">
        <f t="shared" si="398"/>
        <v/>
      </c>
      <c r="BG756" s="452" t="str">
        <f t="shared" si="399"/>
        <v/>
      </c>
      <c r="BH756" s="454" t="str">
        <f t="shared" si="400"/>
        <v/>
      </c>
      <c r="BI756" s="431"/>
    </row>
    <row r="757" spans="1:140" ht="18.75" x14ac:dyDescent="0.3">
      <c r="A757" s="477"/>
      <c r="B757" s="478"/>
      <c r="C757" s="469">
        <v>744</v>
      </c>
      <c r="D757" s="498"/>
      <c r="E757" s="515"/>
      <c r="F757" s="481"/>
      <c r="G757" s="462"/>
      <c r="H757" s="463"/>
      <c r="I757" s="501"/>
      <c r="J757" s="497"/>
      <c r="K757" s="465"/>
      <c r="L757" s="466"/>
      <c r="M757" s="439"/>
      <c r="N757" s="399" t="str">
        <f t="shared" si="369"/>
        <v/>
      </c>
      <c r="O757" s="484"/>
      <c r="P757" s="484"/>
      <c r="Q757" s="484"/>
      <c r="R757" s="484"/>
      <c r="S757" s="484"/>
      <c r="T757" s="466"/>
      <c r="U757" s="485"/>
      <c r="V757" s="494"/>
      <c r="W757" s="495"/>
      <c r="X757" s="496"/>
      <c r="Y757" s="404">
        <f t="shared" si="370"/>
        <v>0</v>
      </c>
      <c r="Z757" s="405">
        <f t="shared" si="371"/>
        <v>0</v>
      </c>
      <c r="AA757" s="486"/>
      <c r="AB757" s="442">
        <f t="shared" si="372"/>
        <v>0</v>
      </c>
      <c r="AC757" s="487"/>
      <c r="AD757" s="409" t="str">
        <f t="shared" si="373"/>
        <v/>
      </c>
      <c r="AE757" s="410">
        <f t="shared" si="374"/>
        <v>0</v>
      </c>
      <c r="AF757" s="507"/>
      <c r="AG757" s="505"/>
      <c r="AH757" s="489"/>
      <c r="AI757" s="413">
        <f t="shared" si="375"/>
        <v>0</v>
      </c>
      <c r="AJ757" s="414">
        <f t="shared" si="376"/>
        <v>0</v>
      </c>
      <c r="AK757" s="415">
        <f t="shared" si="377"/>
        <v>0</v>
      </c>
      <c r="AL757" s="416">
        <f t="shared" si="378"/>
        <v>0</v>
      </c>
      <c r="AM757" s="416">
        <f t="shared" si="379"/>
        <v>0</v>
      </c>
      <c r="AN757" s="416">
        <f t="shared" si="380"/>
        <v>0</v>
      </c>
      <c r="AO757" s="416">
        <f t="shared" si="381"/>
        <v>0</v>
      </c>
      <c r="AP757" s="476" t="str">
        <f t="shared" si="382"/>
        <v xml:space="preserve"> </v>
      </c>
      <c r="AQ757" s="419" t="str">
        <f t="shared" si="383"/>
        <v xml:space="preserve"> </v>
      </c>
      <c r="AR757" s="419" t="str">
        <f t="shared" si="384"/>
        <v xml:space="preserve"> </v>
      </c>
      <c r="AS757" s="419" t="str">
        <f t="shared" si="385"/>
        <v xml:space="preserve"> </v>
      </c>
      <c r="AT757" s="419" t="str">
        <f t="shared" si="386"/>
        <v xml:space="preserve"> </v>
      </c>
      <c r="AU757" s="419" t="str">
        <f t="shared" si="387"/>
        <v xml:space="preserve"> </v>
      </c>
      <c r="AV757" s="420" t="str">
        <f t="shared" si="388"/>
        <v xml:space="preserve"> </v>
      </c>
      <c r="AW757" s="447" t="str">
        <f t="shared" si="389"/>
        <v/>
      </c>
      <c r="AX757" s="422" t="str">
        <f t="shared" si="390"/>
        <v/>
      </c>
      <c r="AY757" s="448" t="str">
        <f t="shared" si="391"/>
        <v/>
      </c>
      <c r="AZ757" s="449" t="str">
        <f t="shared" si="392"/>
        <v/>
      </c>
      <c r="BA757" s="450" t="str">
        <f t="shared" si="393"/>
        <v/>
      </c>
      <c r="BB757" s="451" t="str">
        <f t="shared" si="394"/>
        <v/>
      </c>
      <c r="BC757" s="452" t="str">
        <f t="shared" si="395"/>
        <v/>
      </c>
      <c r="BD757" s="451" t="str">
        <f t="shared" si="396"/>
        <v/>
      </c>
      <c r="BE757" s="453" t="str">
        <f t="shared" si="397"/>
        <v/>
      </c>
      <c r="BF757" s="451" t="str">
        <f t="shared" si="398"/>
        <v/>
      </c>
      <c r="BG757" s="452" t="str">
        <f t="shared" si="399"/>
        <v/>
      </c>
      <c r="BH757" s="454" t="str">
        <f t="shared" si="400"/>
        <v/>
      </c>
      <c r="BI757" s="431"/>
    </row>
    <row r="758" spans="1:140" ht="18.75" x14ac:dyDescent="0.3">
      <c r="A758" s="477"/>
      <c r="B758" s="478"/>
      <c r="C758" s="479">
        <v>745</v>
      </c>
      <c r="D758" s="480"/>
      <c r="E758" s="500"/>
      <c r="F758" s="481"/>
      <c r="G758" s="462"/>
      <c r="H758" s="463"/>
      <c r="I758" s="501"/>
      <c r="J758" s="497"/>
      <c r="K758" s="465"/>
      <c r="L758" s="466"/>
      <c r="M758" s="439"/>
      <c r="N758" s="399" t="str">
        <f t="shared" si="369"/>
        <v/>
      </c>
      <c r="O758" s="484"/>
      <c r="P758" s="484"/>
      <c r="Q758" s="484"/>
      <c r="R758" s="484"/>
      <c r="S758" s="484"/>
      <c r="T758" s="466"/>
      <c r="U758" s="485"/>
      <c r="V758" s="494"/>
      <c r="W758" s="495"/>
      <c r="X758" s="496"/>
      <c r="Y758" s="404">
        <f t="shared" si="370"/>
        <v>0</v>
      </c>
      <c r="Z758" s="405">
        <f t="shared" si="371"/>
        <v>0</v>
      </c>
      <c r="AA758" s="486"/>
      <c r="AB758" s="442">
        <f t="shared" si="372"/>
        <v>0</v>
      </c>
      <c r="AC758" s="487"/>
      <c r="AD758" s="409" t="str">
        <f t="shared" si="373"/>
        <v/>
      </c>
      <c r="AE758" s="410">
        <f t="shared" si="374"/>
        <v>0</v>
      </c>
      <c r="AF758" s="507"/>
      <c r="AG758" s="505"/>
      <c r="AH758" s="489"/>
      <c r="AI758" s="413">
        <f t="shared" si="375"/>
        <v>0</v>
      </c>
      <c r="AJ758" s="414">
        <f t="shared" si="376"/>
        <v>0</v>
      </c>
      <c r="AK758" s="415">
        <f t="shared" si="377"/>
        <v>0</v>
      </c>
      <c r="AL758" s="416">
        <f t="shared" si="378"/>
        <v>0</v>
      </c>
      <c r="AM758" s="416">
        <f t="shared" si="379"/>
        <v>0</v>
      </c>
      <c r="AN758" s="416">
        <f t="shared" si="380"/>
        <v>0</v>
      </c>
      <c r="AO758" s="416">
        <f t="shared" si="381"/>
        <v>0</v>
      </c>
      <c r="AP758" s="476" t="str">
        <f t="shared" si="382"/>
        <v xml:space="preserve"> </v>
      </c>
      <c r="AQ758" s="419" t="str">
        <f t="shared" si="383"/>
        <v xml:space="preserve"> </v>
      </c>
      <c r="AR758" s="419" t="str">
        <f t="shared" si="384"/>
        <v xml:space="preserve"> </v>
      </c>
      <c r="AS758" s="419" t="str">
        <f t="shared" si="385"/>
        <v xml:space="preserve"> </v>
      </c>
      <c r="AT758" s="419" t="str">
        <f t="shared" si="386"/>
        <v xml:space="preserve"> </v>
      </c>
      <c r="AU758" s="419" t="str">
        <f t="shared" si="387"/>
        <v xml:space="preserve"> </v>
      </c>
      <c r="AV758" s="420" t="str">
        <f t="shared" si="388"/>
        <v xml:space="preserve"> </v>
      </c>
      <c r="AW758" s="447" t="str">
        <f t="shared" si="389"/>
        <v/>
      </c>
      <c r="AX758" s="422" t="str">
        <f t="shared" si="390"/>
        <v/>
      </c>
      <c r="AY758" s="448" t="str">
        <f t="shared" si="391"/>
        <v/>
      </c>
      <c r="AZ758" s="449" t="str">
        <f t="shared" si="392"/>
        <v/>
      </c>
      <c r="BA758" s="450" t="str">
        <f t="shared" si="393"/>
        <v/>
      </c>
      <c r="BB758" s="451" t="str">
        <f t="shared" si="394"/>
        <v/>
      </c>
      <c r="BC758" s="452" t="str">
        <f t="shared" si="395"/>
        <v/>
      </c>
      <c r="BD758" s="451" t="str">
        <f t="shared" si="396"/>
        <v/>
      </c>
      <c r="BE758" s="453" t="str">
        <f t="shared" si="397"/>
        <v/>
      </c>
      <c r="BF758" s="451" t="str">
        <f t="shared" si="398"/>
        <v/>
      </c>
      <c r="BG758" s="452" t="str">
        <f t="shared" si="399"/>
        <v/>
      </c>
      <c r="BH758" s="454" t="str">
        <f t="shared" si="400"/>
        <v/>
      </c>
      <c r="BI758" s="431"/>
    </row>
    <row r="759" spans="1:140" ht="18.75" x14ac:dyDescent="0.3">
      <c r="A759" s="477"/>
      <c r="B759" s="478"/>
      <c r="C759" s="469">
        <v>746</v>
      </c>
      <c r="D759" s="480"/>
      <c r="E759" s="516"/>
      <c r="F759" s="481"/>
      <c r="G759" s="462"/>
      <c r="H759" s="463"/>
      <c r="I759" s="501"/>
      <c r="J759" s="497"/>
      <c r="K759" s="465"/>
      <c r="L759" s="466"/>
      <c r="M759" s="439"/>
      <c r="N759" s="399" t="str">
        <f t="shared" si="369"/>
        <v/>
      </c>
      <c r="O759" s="484"/>
      <c r="P759" s="484"/>
      <c r="Q759" s="484"/>
      <c r="R759" s="484"/>
      <c r="S759" s="484"/>
      <c r="T759" s="466"/>
      <c r="U759" s="485"/>
      <c r="V759" s="494"/>
      <c r="W759" s="495"/>
      <c r="X759" s="496"/>
      <c r="Y759" s="404">
        <f t="shared" si="370"/>
        <v>0</v>
      </c>
      <c r="Z759" s="405">
        <f t="shared" si="371"/>
        <v>0</v>
      </c>
      <c r="AA759" s="486"/>
      <c r="AB759" s="442">
        <f t="shared" si="372"/>
        <v>0</v>
      </c>
      <c r="AC759" s="487"/>
      <c r="AD759" s="409" t="str">
        <f t="shared" si="373"/>
        <v/>
      </c>
      <c r="AE759" s="410">
        <f t="shared" si="374"/>
        <v>0</v>
      </c>
      <c r="AF759" s="507"/>
      <c r="AG759" s="505"/>
      <c r="AH759" s="489"/>
      <c r="AI759" s="413">
        <f t="shared" si="375"/>
        <v>0</v>
      </c>
      <c r="AJ759" s="414">
        <f t="shared" si="376"/>
        <v>0</v>
      </c>
      <c r="AK759" s="415">
        <f t="shared" si="377"/>
        <v>0</v>
      </c>
      <c r="AL759" s="416">
        <f t="shared" si="378"/>
        <v>0</v>
      </c>
      <c r="AM759" s="416">
        <f t="shared" si="379"/>
        <v>0</v>
      </c>
      <c r="AN759" s="416">
        <f t="shared" si="380"/>
        <v>0</v>
      </c>
      <c r="AO759" s="416">
        <f t="shared" si="381"/>
        <v>0</v>
      </c>
      <c r="AP759" s="476" t="str">
        <f t="shared" si="382"/>
        <v xml:space="preserve"> </v>
      </c>
      <c r="AQ759" s="419" t="str">
        <f t="shared" si="383"/>
        <v xml:space="preserve"> </v>
      </c>
      <c r="AR759" s="419" t="str">
        <f t="shared" si="384"/>
        <v xml:space="preserve"> </v>
      </c>
      <c r="AS759" s="419" t="str">
        <f t="shared" si="385"/>
        <v xml:space="preserve"> </v>
      </c>
      <c r="AT759" s="419" t="str">
        <f t="shared" si="386"/>
        <v xml:space="preserve"> </v>
      </c>
      <c r="AU759" s="419" t="str">
        <f t="shared" si="387"/>
        <v xml:space="preserve"> </v>
      </c>
      <c r="AV759" s="420" t="str">
        <f t="shared" si="388"/>
        <v xml:space="preserve"> </v>
      </c>
      <c r="AW759" s="447" t="str">
        <f t="shared" si="389"/>
        <v/>
      </c>
      <c r="AX759" s="422" t="str">
        <f t="shared" si="390"/>
        <v/>
      </c>
      <c r="AY759" s="448" t="str">
        <f t="shared" si="391"/>
        <v/>
      </c>
      <c r="AZ759" s="449" t="str">
        <f t="shared" si="392"/>
        <v/>
      </c>
      <c r="BA759" s="450" t="str">
        <f t="shared" si="393"/>
        <v/>
      </c>
      <c r="BB759" s="451" t="str">
        <f t="shared" si="394"/>
        <v/>
      </c>
      <c r="BC759" s="452" t="str">
        <f t="shared" si="395"/>
        <v/>
      </c>
      <c r="BD759" s="451" t="str">
        <f t="shared" si="396"/>
        <v/>
      </c>
      <c r="BE759" s="453" t="str">
        <f t="shared" si="397"/>
        <v/>
      </c>
      <c r="BF759" s="451" t="str">
        <f t="shared" si="398"/>
        <v/>
      </c>
      <c r="BG759" s="452" t="str">
        <f t="shared" si="399"/>
        <v/>
      </c>
      <c r="BH759" s="454" t="str">
        <f t="shared" si="400"/>
        <v/>
      </c>
      <c r="BI759" s="431"/>
    </row>
    <row r="760" spans="1:140" ht="18.75" x14ac:dyDescent="0.3">
      <c r="A760" s="477"/>
      <c r="B760" s="478"/>
      <c r="C760" s="479">
        <v>747</v>
      </c>
      <c r="D760" s="480"/>
      <c r="E760" s="500"/>
      <c r="F760" s="481"/>
      <c r="G760" s="462"/>
      <c r="H760" s="463"/>
      <c r="I760" s="501"/>
      <c r="J760" s="497"/>
      <c r="K760" s="465"/>
      <c r="L760" s="466"/>
      <c r="M760" s="439"/>
      <c r="N760" s="399" t="str">
        <f t="shared" si="369"/>
        <v/>
      </c>
      <c r="O760" s="484"/>
      <c r="P760" s="484"/>
      <c r="Q760" s="484"/>
      <c r="R760" s="484"/>
      <c r="S760" s="484"/>
      <c r="T760" s="466"/>
      <c r="U760" s="485"/>
      <c r="V760" s="494"/>
      <c r="W760" s="495"/>
      <c r="X760" s="496"/>
      <c r="Y760" s="404">
        <f t="shared" si="370"/>
        <v>0</v>
      </c>
      <c r="Z760" s="405">
        <f t="shared" si="371"/>
        <v>0</v>
      </c>
      <c r="AA760" s="486"/>
      <c r="AB760" s="442">
        <f t="shared" si="372"/>
        <v>0</v>
      </c>
      <c r="AC760" s="487"/>
      <c r="AD760" s="409" t="str">
        <f t="shared" si="373"/>
        <v/>
      </c>
      <c r="AE760" s="410">
        <f t="shared" si="374"/>
        <v>0</v>
      </c>
      <c r="AF760" s="507"/>
      <c r="AG760" s="505"/>
      <c r="AH760" s="489"/>
      <c r="AI760" s="413">
        <f t="shared" si="375"/>
        <v>0</v>
      </c>
      <c r="AJ760" s="414">
        <f t="shared" si="376"/>
        <v>0</v>
      </c>
      <c r="AK760" s="415">
        <f t="shared" si="377"/>
        <v>0</v>
      </c>
      <c r="AL760" s="416">
        <f t="shared" si="378"/>
        <v>0</v>
      </c>
      <c r="AM760" s="416">
        <f t="shared" si="379"/>
        <v>0</v>
      </c>
      <c r="AN760" s="416">
        <f t="shared" si="380"/>
        <v>0</v>
      </c>
      <c r="AO760" s="416">
        <f t="shared" si="381"/>
        <v>0</v>
      </c>
      <c r="AP760" s="476" t="str">
        <f t="shared" si="382"/>
        <v xml:space="preserve"> </v>
      </c>
      <c r="AQ760" s="419" t="str">
        <f t="shared" si="383"/>
        <v xml:space="preserve"> </v>
      </c>
      <c r="AR760" s="419" t="str">
        <f t="shared" si="384"/>
        <v xml:space="preserve"> </v>
      </c>
      <c r="AS760" s="419" t="str">
        <f t="shared" si="385"/>
        <v xml:space="preserve"> </v>
      </c>
      <c r="AT760" s="419" t="str">
        <f t="shared" si="386"/>
        <v xml:space="preserve"> </v>
      </c>
      <c r="AU760" s="419" t="str">
        <f t="shared" si="387"/>
        <v xml:space="preserve"> </v>
      </c>
      <c r="AV760" s="420" t="str">
        <f t="shared" si="388"/>
        <v xml:space="preserve"> </v>
      </c>
      <c r="AW760" s="447" t="str">
        <f t="shared" si="389"/>
        <v/>
      </c>
      <c r="AX760" s="422" t="str">
        <f t="shared" si="390"/>
        <v/>
      </c>
      <c r="AY760" s="448" t="str">
        <f t="shared" si="391"/>
        <v/>
      </c>
      <c r="AZ760" s="449" t="str">
        <f t="shared" si="392"/>
        <v/>
      </c>
      <c r="BA760" s="450" t="str">
        <f t="shared" si="393"/>
        <v/>
      </c>
      <c r="BB760" s="451" t="str">
        <f t="shared" si="394"/>
        <v/>
      </c>
      <c r="BC760" s="452" t="str">
        <f t="shared" si="395"/>
        <v/>
      </c>
      <c r="BD760" s="451" t="str">
        <f t="shared" si="396"/>
        <v/>
      </c>
      <c r="BE760" s="453" t="str">
        <f t="shared" si="397"/>
        <v/>
      </c>
      <c r="BF760" s="451" t="str">
        <f t="shared" si="398"/>
        <v/>
      </c>
      <c r="BG760" s="452" t="str">
        <f t="shared" si="399"/>
        <v/>
      </c>
      <c r="BH760" s="454" t="str">
        <f t="shared" si="400"/>
        <v/>
      </c>
      <c r="BI760" s="431"/>
    </row>
    <row r="761" spans="1:140" ht="18.75" x14ac:dyDescent="0.3">
      <c r="A761" s="477"/>
      <c r="B761" s="478"/>
      <c r="C761" s="479">
        <v>748</v>
      </c>
      <c r="D761" s="480"/>
      <c r="E761" s="500"/>
      <c r="F761" s="481"/>
      <c r="G761" s="462"/>
      <c r="H761" s="463"/>
      <c r="I761" s="501"/>
      <c r="J761" s="497"/>
      <c r="K761" s="465"/>
      <c r="L761" s="466"/>
      <c r="M761" s="439"/>
      <c r="N761" s="399" t="str">
        <f t="shared" si="369"/>
        <v/>
      </c>
      <c r="O761" s="484"/>
      <c r="P761" s="484"/>
      <c r="Q761" s="484"/>
      <c r="R761" s="484"/>
      <c r="S761" s="484"/>
      <c r="T761" s="466"/>
      <c r="U761" s="485"/>
      <c r="V761" s="494"/>
      <c r="W761" s="495"/>
      <c r="X761" s="496"/>
      <c r="Y761" s="404">
        <f t="shared" si="370"/>
        <v>0</v>
      </c>
      <c r="Z761" s="405">
        <f t="shared" si="371"/>
        <v>0</v>
      </c>
      <c r="AA761" s="486"/>
      <c r="AB761" s="442">
        <f t="shared" si="372"/>
        <v>0</v>
      </c>
      <c r="AC761" s="487"/>
      <c r="AD761" s="409" t="str">
        <f t="shared" si="373"/>
        <v/>
      </c>
      <c r="AE761" s="410">
        <f t="shared" si="374"/>
        <v>0</v>
      </c>
      <c r="AF761" s="507"/>
      <c r="AG761" s="505"/>
      <c r="AH761" s="489"/>
      <c r="AI761" s="413">
        <f t="shared" si="375"/>
        <v>0</v>
      </c>
      <c r="AJ761" s="414">
        <f t="shared" si="376"/>
        <v>0</v>
      </c>
      <c r="AK761" s="415">
        <f t="shared" si="377"/>
        <v>0</v>
      </c>
      <c r="AL761" s="416">
        <f t="shared" si="378"/>
        <v>0</v>
      </c>
      <c r="AM761" s="416">
        <f t="shared" si="379"/>
        <v>0</v>
      </c>
      <c r="AN761" s="416">
        <f t="shared" si="380"/>
        <v>0</v>
      </c>
      <c r="AO761" s="416">
        <f t="shared" si="381"/>
        <v>0</v>
      </c>
      <c r="AP761" s="476" t="str">
        <f t="shared" si="382"/>
        <v xml:space="preserve"> </v>
      </c>
      <c r="AQ761" s="419" t="str">
        <f t="shared" si="383"/>
        <v xml:space="preserve"> </v>
      </c>
      <c r="AR761" s="419" t="str">
        <f t="shared" si="384"/>
        <v xml:space="preserve"> </v>
      </c>
      <c r="AS761" s="419" t="str">
        <f t="shared" si="385"/>
        <v xml:space="preserve"> </v>
      </c>
      <c r="AT761" s="419" t="str">
        <f t="shared" si="386"/>
        <v xml:space="preserve"> </v>
      </c>
      <c r="AU761" s="419" t="str">
        <f t="shared" si="387"/>
        <v xml:space="preserve"> </v>
      </c>
      <c r="AV761" s="420" t="str">
        <f t="shared" si="388"/>
        <v xml:space="preserve"> </v>
      </c>
      <c r="AW761" s="447" t="str">
        <f t="shared" si="389"/>
        <v/>
      </c>
      <c r="AX761" s="422" t="str">
        <f t="shared" si="390"/>
        <v/>
      </c>
      <c r="AY761" s="448" t="str">
        <f t="shared" si="391"/>
        <v/>
      </c>
      <c r="AZ761" s="449" t="str">
        <f t="shared" si="392"/>
        <v/>
      </c>
      <c r="BA761" s="450" t="str">
        <f t="shared" si="393"/>
        <v/>
      </c>
      <c r="BB761" s="451" t="str">
        <f t="shared" si="394"/>
        <v/>
      </c>
      <c r="BC761" s="452" t="str">
        <f t="shared" si="395"/>
        <v/>
      </c>
      <c r="BD761" s="451" t="str">
        <f t="shared" si="396"/>
        <v/>
      </c>
      <c r="BE761" s="453" t="str">
        <f t="shared" si="397"/>
        <v/>
      </c>
      <c r="BF761" s="451" t="str">
        <f t="shared" si="398"/>
        <v/>
      </c>
      <c r="BG761" s="452" t="str">
        <f t="shared" si="399"/>
        <v/>
      </c>
      <c r="BH761" s="454" t="str">
        <f t="shared" si="400"/>
        <v/>
      </c>
      <c r="BI761" s="431"/>
    </row>
    <row r="762" spans="1:140" ht="18.75" x14ac:dyDescent="0.3">
      <c r="A762" s="477"/>
      <c r="B762" s="478"/>
      <c r="C762" s="469">
        <v>749</v>
      </c>
      <c r="D762" s="517"/>
      <c r="E762" s="530"/>
      <c r="F762" s="481"/>
      <c r="G762" s="518"/>
      <c r="H762" s="510"/>
      <c r="I762" s="511"/>
      <c r="J762" s="512"/>
      <c r="K762" s="513"/>
      <c r="L762" s="514"/>
      <c r="M762" s="519"/>
      <c r="N762" s="399" t="str">
        <f t="shared" si="369"/>
        <v/>
      </c>
      <c r="O762" s="484"/>
      <c r="P762" s="484"/>
      <c r="Q762" s="484"/>
      <c r="R762" s="484"/>
      <c r="S762" s="484"/>
      <c r="T762" s="514"/>
      <c r="U762" s="520"/>
      <c r="V762" s="494"/>
      <c r="W762" s="521"/>
      <c r="X762" s="495"/>
      <c r="Y762" s="404">
        <f t="shared" si="370"/>
        <v>0</v>
      </c>
      <c r="Z762" s="405">
        <f t="shared" si="371"/>
        <v>0</v>
      </c>
      <c r="AA762" s="522"/>
      <c r="AB762" s="442">
        <f t="shared" si="372"/>
        <v>0</v>
      </c>
      <c r="AC762" s="487"/>
      <c r="AD762" s="409" t="str">
        <f t="shared" si="373"/>
        <v/>
      </c>
      <c r="AE762" s="410">
        <f t="shared" si="374"/>
        <v>0</v>
      </c>
      <c r="AF762" s="523"/>
      <c r="AG762" s="524"/>
      <c r="AH762" s="507"/>
      <c r="AI762" s="413">
        <f t="shared" si="375"/>
        <v>0</v>
      </c>
      <c r="AJ762" s="414">
        <f t="shared" si="376"/>
        <v>0</v>
      </c>
      <c r="AK762" s="415">
        <f t="shared" si="377"/>
        <v>0</v>
      </c>
      <c r="AL762" s="416">
        <f t="shared" si="378"/>
        <v>0</v>
      </c>
      <c r="AM762" s="416">
        <f t="shared" si="379"/>
        <v>0</v>
      </c>
      <c r="AN762" s="416">
        <f t="shared" si="380"/>
        <v>0</v>
      </c>
      <c r="AO762" s="416">
        <f t="shared" si="381"/>
        <v>0</v>
      </c>
      <c r="AP762" s="476" t="str">
        <f t="shared" si="382"/>
        <v xml:space="preserve"> </v>
      </c>
      <c r="AQ762" s="419" t="str">
        <f t="shared" si="383"/>
        <v xml:space="preserve"> </v>
      </c>
      <c r="AR762" s="419" t="str">
        <f t="shared" si="384"/>
        <v xml:space="preserve"> </v>
      </c>
      <c r="AS762" s="419" t="str">
        <f t="shared" si="385"/>
        <v xml:space="preserve"> </v>
      </c>
      <c r="AT762" s="419" t="str">
        <f t="shared" si="386"/>
        <v xml:space="preserve"> </v>
      </c>
      <c r="AU762" s="419" t="str">
        <f t="shared" si="387"/>
        <v xml:space="preserve"> </v>
      </c>
      <c r="AV762" s="420" t="str">
        <f t="shared" si="388"/>
        <v xml:space="preserve"> </v>
      </c>
      <c r="AW762" s="447" t="str">
        <f t="shared" si="389"/>
        <v/>
      </c>
      <c r="AX762" s="422" t="str">
        <f t="shared" si="390"/>
        <v/>
      </c>
      <c r="AY762" s="448" t="str">
        <f t="shared" si="391"/>
        <v/>
      </c>
      <c r="AZ762" s="449" t="str">
        <f t="shared" si="392"/>
        <v/>
      </c>
      <c r="BA762" s="450" t="str">
        <f t="shared" si="393"/>
        <v/>
      </c>
      <c r="BB762" s="451" t="str">
        <f t="shared" si="394"/>
        <v/>
      </c>
      <c r="BC762" s="452" t="str">
        <f t="shared" si="395"/>
        <v/>
      </c>
      <c r="BD762" s="451" t="str">
        <f t="shared" si="396"/>
        <v/>
      </c>
      <c r="BE762" s="453" t="str">
        <f t="shared" si="397"/>
        <v/>
      </c>
      <c r="BF762" s="451" t="str">
        <f t="shared" si="398"/>
        <v/>
      </c>
      <c r="BG762" s="452" t="str">
        <f t="shared" si="399"/>
        <v/>
      </c>
      <c r="BH762" s="454" t="str">
        <f t="shared" si="400"/>
        <v/>
      </c>
      <c r="BI762" s="431"/>
    </row>
    <row r="763" spans="1:140" s="535" customFormat="1" ht="18.75" x14ac:dyDescent="0.3">
      <c r="A763" s="477"/>
      <c r="B763" s="478"/>
      <c r="C763" s="469">
        <v>750</v>
      </c>
      <c r="D763" s="480"/>
      <c r="E763" s="531"/>
      <c r="F763" s="481"/>
      <c r="G763" s="462"/>
      <c r="H763" s="525"/>
      <c r="I763" s="501"/>
      <c r="J763" s="497"/>
      <c r="K763" s="465"/>
      <c r="L763" s="466"/>
      <c r="M763" s="439"/>
      <c r="N763" s="399" t="str">
        <f t="shared" si="369"/>
        <v/>
      </c>
      <c r="O763" s="484"/>
      <c r="P763" s="484"/>
      <c r="Q763" s="484"/>
      <c r="R763" s="484"/>
      <c r="S763" s="484"/>
      <c r="T763" s="484"/>
      <c r="U763" s="466"/>
      <c r="V763" s="494"/>
      <c r="W763" s="495"/>
      <c r="X763" s="495"/>
      <c r="Y763" s="404">
        <f t="shared" si="370"/>
        <v>0</v>
      </c>
      <c r="Z763" s="405">
        <f t="shared" si="371"/>
        <v>0</v>
      </c>
      <c r="AA763" s="486"/>
      <c r="AB763" s="442">
        <f t="shared" si="372"/>
        <v>0</v>
      </c>
      <c r="AC763" s="487"/>
      <c r="AD763" s="409" t="str">
        <f t="shared" si="373"/>
        <v/>
      </c>
      <c r="AE763" s="410">
        <f t="shared" si="374"/>
        <v>0</v>
      </c>
      <c r="AF763" s="507"/>
      <c r="AG763" s="526"/>
      <c r="AH763" s="507"/>
      <c r="AI763" s="413">
        <f t="shared" si="375"/>
        <v>0</v>
      </c>
      <c r="AJ763" s="414">
        <f t="shared" si="376"/>
        <v>0</v>
      </c>
      <c r="AK763" s="415">
        <f t="shared" si="377"/>
        <v>0</v>
      </c>
      <c r="AL763" s="416">
        <f t="shared" si="378"/>
        <v>0</v>
      </c>
      <c r="AM763" s="416">
        <f t="shared" si="379"/>
        <v>0</v>
      </c>
      <c r="AN763" s="416">
        <f t="shared" si="380"/>
        <v>0</v>
      </c>
      <c r="AO763" s="416">
        <f t="shared" si="381"/>
        <v>0</v>
      </c>
      <c r="AP763" s="476" t="str">
        <f t="shared" si="382"/>
        <v xml:space="preserve"> </v>
      </c>
      <c r="AQ763" s="419" t="str">
        <f t="shared" si="383"/>
        <v xml:space="preserve"> </v>
      </c>
      <c r="AR763" s="419" t="str">
        <f t="shared" si="384"/>
        <v xml:space="preserve"> </v>
      </c>
      <c r="AS763" s="419" t="str">
        <f t="shared" si="385"/>
        <v xml:space="preserve"> </v>
      </c>
      <c r="AT763" s="419" t="str">
        <f t="shared" si="386"/>
        <v xml:space="preserve"> </v>
      </c>
      <c r="AU763" s="419" t="str">
        <f t="shared" si="387"/>
        <v xml:space="preserve"> </v>
      </c>
      <c r="AV763" s="420" t="str">
        <f t="shared" si="388"/>
        <v xml:space="preserve"> </v>
      </c>
      <c r="AW763" s="447" t="str">
        <f t="shared" si="389"/>
        <v/>
      </c>
      <c r="AX763" s="422" t="str">
        <f t="shared" si="390"/>
        <v/>
      </c>
      <c r="AY763" s="448" t="str">
        <f t="shared" si="391"/>
        <v/>
      </c>
      <c r="AZ763" s="449" t="str">
        <f t="shared" si="392"/>
        <v/>
      </c>
      <c r="BA763" s="450" t="str">
        <f t="shared" si="393"/>
        <v/>
      </c>
      <c r="BB763" s="451" t="str">
        <f t="shared" si="394"/>
        <v/>
      </c>
      <c r="BC763" s="452" t="str">
        <f t="shared" si="395"/>
        <v/>
      </c>
      <c r="BD763" s="451" t="str">
        <f t="shared" si="396"/>
        <v/>
      </c>
      <c r="BE763" s="453" t="str">
        <f t="shared" si="397"/>
        <v/>
      </c>
      <c r="BF763" s="451" t="str">
        <f t="shared" si="398"/>
        <v/>
      </c>
      <c r="BG763" s="452" t="str">
        <f t="shared" si="399"/>
        <v/>
      </c>
      <c r="BH763" s="454" t="str">
        <f t="shared" si="400"/>
        <v/>
      </c>
      <c r="BI763" s="539"/>
      <c r="BJ763" s="354"/>
      <c r="BK763" s="354"/>
      <c r="BL763" s="354"/>
      <c r="BM763" s="354"/>
      <c r="BN763" s="354"/>
      <c r="BO763" s="354"/>
      <c r="BP763" s="354"/>
      <c r="BQ763" s="354"/>
      <c r="BR763" s="354"/>
      <c r="BS763" s="354"/>
      <c r="BT763" s="354"/>
      <c r="BU763" s="354"/>
      <c r="BV763" s="354"/>
      <c r="BW763" s="354"/>
      <c r="BX763" s="354"/>
      <c r="BY763" s="354"/>
      <c r="BZ763" s="354"/>
      <c r="CA763" s="354"/>
      <c r="CB763" s="354"/>
      <c r="CC763" s="354"/>
      <c r="CD763" s="354"/>
      <c r="CE763" s="354"/>
      <c r="CF763" s="354"/>
      <c r="CG763" s="354"/>
      <c r="CH763" s="354"/>
      <c r="CI763" s="352"/>
      <c r="CJ763" s="352"/>
      <c r="CK763" s="352"/>
      <c r="CL763" s="352"/>
      <c r="CM763" s="352"/>
      <c r="CN763" s="352"/>
      <c r="CO763" s="352"/>
      <c r="CP763" s="352"/>
      <c r="CQ763" s="352"/>
      <c r="CR763" s="352"/>
      <c r="CS763" s="352"/>
      <c r="CT763" s="352"/>
      <c r="CU763" s="352"/>
      <c r="CV763" s="352"/>
      <c r="CW763" s="352"/>
      <c r="CX763" s="352"/>
      <c r="CY763" s="352"/>
      <c r="CZ763" s="352"/>
      <c r="DA763" s="352"/>
      <c r="DB763" s="352"/>
      <c r="DC763" s="352"/>
      <c r="DD763" s="352"/>
      <c r="DE763" s="352"/>
      <c r="DF763" s="352"/>
      <c r="DG763" s="352"/>
      <c r="DH763" s="352"/>
      <c r="DI763" s="352"/>
      <c r="DJ763" s="352"/>
      <c r="DK763" s="352"/>
      <c r="DL763" s="352"/>
      <c r="DM763" s="352"/>
      <c r="DN763" s="352"/>
      <c r="DO763" s="352"/>
      <c r="DP763" s="352"/>
      <c r="DQ763" s="352"/>
      <c r="DR763" s="352"/>
      <c r="DS763" s="352"/>
      <c r="DT763" s="352"/>
      <c r="DU763" s="352"/>
      <c r="DV763" s="352"/>
      <c r="DW763" s="352"/>
      <c r="DX763" s="352"/>
      <c r="DY763" s="352"/>
      <c r="DZ763" s="352"/>
      <c r="EA763" s="352"/>
      <c r="EB763" s="352"/>
      <c r="EC763" s="352"/>
      <c r="ED763" s="352"/>
      <c r="EE763" s="352"/>
      <c r="EF763" s="352"/>
      <c r="EG763" s="352"/>
      <c r="EH763" s="352"/>
      <c r="EI763" s="352"/>
      <c r="EJ763" s="352"/>
    </row>
    <row r="764" spans="1:140" ht="18.75" x14ac:dyDescent="0.3">
      <c r="A764" s="386"/>
      <c r="B764" s="387"/>
      <c r="C764" s="469">
        <v>751</v>
      </c>
      <c r="D764" s="470"/>
      <c r="E764" s="532"/>
      <c r="F764" s="391"/>
      <c r="G764" s="392"/>
      <c r="H764" s="393"/>
      <c r="I764" s="394"/>
      <c r="J764" s="395"/>
      <c r="K764" s="396"/>
      <c r="L764" s="397"/>
      <c r="M764" s="439"/>
      <c r="N764" s="399" t="str">
        <f t="shared" si="369"/>
        <v/>
      </c>
      <c r="O764" s="527"/>
      <c r="P764" s="473"/>
      <c r="Q764" s="473"/>
      <c r="R764" s="473"/>
      <c r="S764" s="473"/>
      <c r="T764" s="473"/>
      <c r="U764" s="474"/>
      <c r="V764" s="441"/>
      <c r="W764" s="403"/>
      <c r="X764" s="403"/>
      <c r="Y764" s="404">
        <f t="shared" si="370"/>
        <v>0</v>
      </c>
      <c r="Z764" s="405">
        <f t="shared" si="371"/>
        <v>0</v>
      </c>
      <c r="AA764" s="486"/>
      <c r="AB764" s="442">
        <f t="shared" si="372"/>
        <v>0</v>
      </c>
      <c r="AC764" s="487"/>
      <c r="AD764" s="409" t="str">
        <f t="shared" si="373"/>
        <v/>
      </c>
      <c r="AE764" s="410">
        <f t="shared" si="374"/>
        <v>0</v>
      </c>
      <c r="AF764" s="507"/>
      <c r="AG764" s="505"/>
      <c r="AH764" s="489"/>
      <c r="AI764" s="413">
        <f t="shared" si="375"/>
        <v>0</v>
      </c>
      <c r="AJ764" s="414">
        <f t="shared" si="376"/>
        <v>0</v>
      </c>
      <c r="AK764" s="415">
        <f t="shared" si="377"/>
        <v>0</v>
      </c>
      <c r="AL764" s="416">
        <f t="shared" si="378"/>
        <v>0</v>
      </c>
      <c r="AM764" s="416">
        <f t="shared" si="379"/>
        <v>0</v>
      </c>
      <c r="AN764" s="416">
        <f t="shared" si="380"/>
        <v>0</v>
      </c>
      <c r="AO764" s="416">
        <f t="shared" si="381"/>
        <v>0</v>
      </c>
      <c r="AP764" s="476" t="str">
        <f t="shared" si="382"/>
        <v xml:space="preserve"> </v>
      </c>
      <c r="AQ764" s="419" t="str">
        <f t="shared" si="383"/>
        <v xml:space="preserve"> </v>
      </c>
      <c r="AR764" s="419" t="str">
        <f t="shared" si="384"/>
        <v xml:space="preserve"> </v>
      </c>
      <c r="AS764" s="419" t="str">
        <f t="shared" si="385"/>
        <v xml:space="preserve"> </v>
      </c>
      <c r="AT764" s="419" t="str">
        <f t="shared" si="386"/>
        <v xml:space="preserve"> </v>
      </c>
      <c r="AU764" s="419" t="str">
        <f t="shared" si="387"/>
        <v xml:space="preserve"> </v>
      </c>
      <c r="AV764" s="420" t="str">
        <f t="shared" si="388"/>
        <v xml:space="preserve"> </v>
      </c>
      <c r="AW764" s="447" t="str">
        <f t="shared" si="389"/>
        <v/>
      </c>
      <c r="AX764" s="422" t="str">
        <f t="shared" si="390"/>
        <v/>
      </c>
      <c r="AY764" s="448" t="str">
        <f t="shared" si="391"/>
        <v/>
      </c>
      <c r="AZ764" s="449" t="str">
        <f t="shared" si="392"/>
        <v/>
      </c>
      <c r="BA764" s="450" t="str">
        <f t="shared" si="393"/>
        <v/>
      </c>
      <c r="BB764" s="451" t="str">
        <f t="shared" si="394"/>
        <v/>
      </c>
      <c r="BC764" s="452" t="str">
        <f t="shared" si="395"/>
        <v/>
      </c>
      <c r="BD764" s="451" t="str">
        <f t="shared" si="396"/>
        <v/>
      </c>
      <c r="BE764" s="453" t="str">
        <f t="shared" si="397"/>
        <v/>
      </c>
      <c r="BF764" s="451" t="str">
        <f t="shared" si="398"/>
        <v/>
      </c>
      <c r="BG764" s="452" t="str">
        <f t="shared" si="399"/>
        <v/>
      </c>
      <c r="BH764" s="454" t="str">
        <f t="shared" si="400"/>
        <v/>
      </c>
      <c r="BI764" s="431"/>
    </row>
    <row r="765" spans="1:140" ht="18.75" x14ac:dyDescent="0.3">
      <c r="A765" s="386"/>
      <c r="B765" s="387"/>
      <c r="C765" s="469">
        <v>752</v>
      </c>
      <c r="D765" s="470"/>
      <c r="E765" s="533"/>
      <c r="F765" s="391"/>
      <c r="G765" s="392"/>
      <c r="H765" s="493"/>
      <c r="I765" s="394"/>
      <c r="J765" s="395"/>
      <c r="K765" s="396"/>
      <c r="L765" s="397"/>
      <c r="M765" s="398"/>
      <c r="N765" s="399" t="str">
        <f t="shared" si="369"/>
        <v/>
      </c>
      <c r="O765" s="473"/>
      <c r="P765" s="473"/>
      <c r="Q765" s="473"/>
      <c r="R765" s="473"/>
      <c r="S765" s="473"/>
      <c r="T765" s="474"/>
      <c r="U765" s="475"/>
      <c r="V765" s="441"/>
      <c r="W765" s="403"/>
      <c r="X765" s="403"/>
      <c r="Y765" s="404">
        <f t="shared" si="370"/>
        <v>0</v>
      </c>
      <c r="Z765" s="405">
        <f t="shared" si="371"/>
        <v>0</v>
      </c>
      <c r="AA765" s="406"/>
      <c r="AB765" s="442">
        <f t="shared" si="372"/>
        <v>0</v>
      </c>
      <c r="AC765" s="443"/>
      <c r="AD765" s="409" t="str">
        <f t="shared" si="373"/>
        <v/>
      </c>
      <c r="AE765" s="410">
        <f t="shared" si="374"/>
        <v>0</v>
      </c>
      <c r="AF765" s="411"/>
      <c r="AG765" s="444"/>
      <c r="AH765" s="445"/>
      <c r="AI765" s="413">
        <f t="shared" si="375"/>
        <v>0</v>
      </c>
      <c r="AJ765" s="414">
        <f t="shared" si="376"/>
        <v>0</v>
      </c>
      <c r="AK765" s="415">
        <f t="shared" si="377"/>
        <v>0</v>
      </c>
      <c r="AL765" s="416">
        <f t="shared" si="378"/>
        <v>0</v>
      </c>
      <c r="AM765" s="416">
        <f t="shared" si="379"/>
        <v>0</v>
      </c>
      <c r="AN765" s="416">
        <f t="shared" si="380"/>
        <v>0</v>
      </c>
      <c r="AO765" s="416">
        <f t="shared" si="381"/>
        <v>0</v>
      </c>
      <c r="AP765" s="476" t="str">
        <f t="shared" si="382"/>
        <v xml:space="preserve"> </v>
      </c>
      <c r="AQ765" s="419" t="str">
        <f t="shared" si="383"/>
        <v xml:space="preserve"> </v>
      </c>
      <c r="AR765" s="419" t="str">
        <f t="shared" si="384"/>
        <v xml:space="preserve"> </v>
      </c>
      <c r="AS765" s="419" t="str">
        <f t="shared" si="385"/>
        <v xml:space="preserve"> </v>
      </c>
      <c r="AT765" s="419" t="str">
        <f t="shared" si="386"/>
        <v xml:space="preserve"> </v>
      </c>
      <c r="AU765" s="419" t="str">
        <f t="shared" si="387"/>
        <v xml:space="preserve"> </v>
      </c>
      <c r="AV765" s="420" t="str">
        <f t="shared" si="388"/>
        <v xml:space="preserve"> </v>
      </c>
      <c r="AW765" s="447" t="str">
        <f t="shared" si="389"/>
        <v/>
      </c>
      <c r="AX765" s="422" t="str">
        <f t="shared" si="390"/>
        <v/>
      </c>
      <c r="AY765" s="448" t="str">
        <f t="shared" si="391"/>
        <v/>
      </c>
      <c r="AZ765" s="449" t="str">
        <f t="shared" si="392"/>
        <v/>
      </c>
      <c r="BA765" s="450" t="str">
        <f t="shared" si="393"/>
        <v/>
      </c>
      <c r="BB765" s="451" t="str">
        <f t="shared" si="394"/>
        <v/>
      </c>
      <c r="BC765" s="452" t="str">
        <f t="shared" si="395"/>
        <v/>
      </c>
      <c r="BD765" s="451" t="str">
        <f t="shared" si="396"/>
        <v/>
      </c>
      <c r="BE765" s="453" t="str">
        <f t="shared" si="397"/>
        <v/>
      </c>
      <c r="BF765" s="451" t="str">
        <f t="shared" si="398"/>
        <v/>
      </c>
      <c r="BG765" s="452" t="str">
        <f t="shared" si="399"/>
        <v/>
      </c>
      <c r="BH765" s="454" t="str">
        <f t="shared" si="400"/>
        <v/>
      </c>
      <c r="BI765" s="431"/>
    </row>
    <row r="766" spans="1:140" ht="18.75" x14ac:dyDescent="0.3">
      <c r="A766" s="386"/>
      <c r="B766" s="387"/>
      <c r="C766" s="469">
        <v>753</v>
      </c>
      <c r="D766" s="470"/>
      <c r="E766" s="533"/>
      <c r="F766" s="391"/>
      <c r="G766" s="462"/>
      <c r="H766" s="463"/>
      <c r="I766" s="501"/>
      <c r="J766" s="497"/>
      <c r="K766" s="465"/>
      <c r="L766" s="466"/>
      <c r="M766" s="439"/>
      <c r="N766" s="399" t="str">
        <f t="shared" si="369"/>
        <v/>
      </c>
      <c r="O766" s="473"/>
      <c r="P766" s="473"/>
      <c r="Q766" s="473"/>
      <c r="R766" s="473"/>
      <c r="S766" s="473"/>
      <c r="T766" s="474"/>
      <c r="U766" s="475"/>
      <c r="V766" s="441"/>
      <c r="W766" s="403"/>
      <c r="X766" s="403"/>
      <c r="Y766" s="404">
        <f t="shared" si="370"/>
        <v>0</v>
      </c>
      <c r="Z766" s="405">
        <f t="shared" si="371"/>
        <v>0</v>
      </c>
      <c r="AA766" s="406"/>
      <c r="AB766" s="442">
        <f t="shared" si="372"/>
        <v>0</v>
      </c>
      <c r="AC766" s="443"/>
      <c r="AD766" s="409" t="str">
        <f t="shared" si="373"/>
        <v/>
      </c>
      <c r="AE766" s="410">
        <f t="shared" si="374"/>
        <v>0</v>
      </c>
      <c r="AF766" s="411"/>
      <c r="AG766" s="444"/>
      <c r="AH766" s="445"/>
      <c r="AI766" s="413">
        <f t="shared" si="375"/>
        <v>0</v>
      </c>
      <c r="AJ766" s="414">
        <f t="shared" si="376"/>
        <v>0</v>
      </c>
      <c r="AK766" s="415">
        <f t="shared" si="377"/>
        <v>0</v>
      </c>
      <c r="AL766" s="416">
        <f t="shared" si="378"/>
        <v>0</v>
      </c>
      <c r="AM766" s="416">
        <f t="shared" si="379"/>
        <v>0</v>
      </c>
      <c r="AN766" s="416">
        <f t="shared" si="380"/>
        <v>0</v>
      </c>
      <c r="AO766" s="416">
        <f t="shared" si="381"/>
        <v>0</v>
      </c>
      <c r="AP766" s="476" t="str">
        <f t="shared" si="382"/>
        <v xml:space="preserve"> </v>
      </c>
      <c r="AQ766" s="419" t="str">
        <f t="shared" si="383"/>
        <v xml:space="preserve"> </v>
      </c>
      <c r="AR766" s="419" t="str">
        <f t="shared" si="384"/>
        <v xml:space="preserve"> </v>
      </c>
      <c r="AS766" s="419" t="str">
        <f t="shared" si="385"/>
        <v xml:space="preserve"> </v>
      </c>
      <c r="AT766" s="419" t="str">
        <f t="shared" si="386"/>
        <v xml:space="preserve"> </v>
      </c>
      <c r="AU766" s="419" t="str">
        <f t="shared" si="387"/>
        <v xml:space="preserve"> </v>
      </c>
      <c r="AV766" s="420" t="str">
        <f t="shared" si="388"/>
        <v xml:space="preserve"> </v>
      </c>
      <c r="AW766" s="447" t="str">
        <f t="shared" si="389"/>
        <v/>
      </c>
      <c r="AX766" s="422" t="str">
        <f t="shared" si="390"/>
        <v/>
      </c>
      <c r="AY766" s="448" t="str">
        <f t="shared" si="391"/>
        <v/>
      </c>
      <c r="AZ766" s="449" t="str">
        <f t="shared" si="392"/>
        <v/>
      </c>
      <c r="BA766" s="450" t="str">
        <f t="shared" si="393"/>
        <v/>
      </c>
      <c r="BB766" s="451" t="str">
        <f t="shared" si="394"/>
        <v/>
      </c>
      <c r="BC766" s="452" t="str">
        <f t="shared" si="395"/>
        <v/>
      </c>
      <c r="BD766" s="451" t="str">
        <f t="shared" si="396"/>
        <v/>
      </c>
      <c r="BE766" s="453" t="str">
        <f t="shared" si="397"/>
        <v/>
      </c>
      <c r="BF766" s="451" t="str">
        <f t="shared" si="398"/>
        <v/>
      </c>
      <c r="BG766" s="452" t="str">
        <f t="shared" si="399"/>
        <v/>
      </c>
      <c r="BH766" s="454" t="str">
        <f t="shared" si="400"/>
        <v/>
      </c>
      <c r="BI766" s="431"/>
    </row>
    <row r="767" spans="1:140" ht="18.75" x14ac:dyDescent="0.3">
      <c r="A767" s="386"/>
      <c r="B767" s="387"/>
      <c r="C767" s="469">
        <v>754</v>
      </c>
      <c r="D767" s="470"/>
      <c r="E767" s="533"/>
      <c r="F767" s="391"/>
      <c r="G767" s="462"/>
      <c r="H767" s="463"/>
      <c r="I767" s="501"/>
      <c r="J767" s="497"/>
      <c r="K767" s="465"/>
      <c r="L767" s="466"/>
      <c r="M767" s="439"/>
      <c r="N767" s="399" t="str">
        <f t="shared" si="369"/>
        <v/>
      </c>
      <c r="O767" s="473"/>
      <c r="P767" s="473"/>
      <c r="Q767" s="473"/>
      <c r="R767" s="473"/>
      <c r="S767" s="473"/>
      <c r="T767" s="474"/>
      <c r="U767" s="475"/>
      <c r="V767" s="441"/>
      <c r="W767" s="403"/>
      <c r="X767" s="403"/>
      <c r="Y767" s="404">
        <f t="shared" si="370"/>
        <v>0</v>
      </c>
      <c r="Z767" s="405">
        <f t="shared" si="371"/>
        <v>0</v>
      </c>
      <c r="AA767" s="406"/>
      <c r="AB767" s="442">
        <f t="shared" si="372"/>
        <v>0</v>
      </c>
      <c r="AC767" s="443"/>
      <c r="AD767" s="409" t="str">
        <f t="shared" si="373"/>
        <v/>
      </c>
      <c r="AE767" s="410">
        <f t="shared" si="374"/>
        <v>0</v>
      </c>
      <c r="AF767" s="411"/>
      <c r="AG767" s="444"/>
      <c r="AH767" s="445"/>
      <c r="AI767" s="413">
        <f t="shared" si="375"/>
        <v>0</v>
      </c>
      <c r="AJ767" s="414">
        <f t="shared" si="376"/>
        <v>0</v>
      </c>
      <c r="AK767" s="415">
        <f t="shared" si="377"/>
        <v>0</v>
      </c>
      <c r="AL767" s="416">
        <f t="shared" si="378"/>
        <v>0</v>
      </c>
      <c r="AM767" s="416">
        <f t="shared" si="379"/>
        <v>0</v>
      </c>
      <c r="AN767" s="416">
        <f t="shared" si="380"/>
        <v>0</v>
      </c>
      <c r="AO767" s="416">
        <f t="shared" si="381"/>
        <v>0</v>
      </c>
      <c r="AP767" s="476" t="str">
        <f t="shared" si="382"/>
        <v xml:space="preserve"> </v>
      </c>
      <c r="AQ767" s="419" t="str">
        <f t="shared" si="383"/>
        <v xml:space="preserve"> </v>
      </c>
      <c r="AR767" s="419" t="str">
        <f t="shared" si="384"/>
        <v xml:space="preserve"> </v>
      </c>
      <c r="AS767" s="419" t="str">
        <f t="shared" si="385"/>
        <v xml:space="preserve"> </v>
      </c>
      <c r="AT767" s="419" t="str">
        <f t="shared" si="386"/>
        <v xml:space="preserve"> </v>
      </c>
      <c r="AU767" s="419" t="str">
        <f t="shared" si="387"/>
        <v xml:space="preserve"> </v>
      </c>
      <c r="AV767" s="420" t="str">
        <f t="shared" si="388"/>
        <v xml:space="preserve"> </v>
      </c>
      <c r="AW767" s="447" t="str">
        <f t="shared" si="389"/>
        <v/>
      </c>
      <c r="AX767" s="422" t="str">
        <f t="shared" si="390"/>
        <v/>
      </c>
      <c r="AY767" s="448" t="str">
        <f t="shared" si="391"/>
        <v/>
      </c>
      <c r="AZ767" s="449" t="str">
        <f t="shared" si="392"/>
        <v/>
      </c>
      <c r="BA767" s="450" t="str">
        <f t="shared" si="393"/>
        <v/>
      </c>
      <c r="BB767" s="451" t="str">
        <f t="shared" si="394"/>
        <v/>
      </c>
      <c r="BC767" s="452" t="str">
        <f t="shared" si="395"/>
        <v/>
      </c>
      <c r="BD767" s="451" t="str">
        <f t="shared" si="396"/>
        <v/>
      </c>
      <c r="BE767" s="453" t="str">
        <f t="shared" si="397"/>
        <v/>
      </c>
      <c r="BF767" s="451" t="str">
        <f t="shared" si="398"/>
        <v/>
      </c>
      <c r="BG767" s="452" t="str">
        <f t="shared" si="399"/>
        <v/>
      </c>
      <c r="BH767" s="454" t="str">
        <f t="shared" si="400"/>
        <v/>
      </c>
      <c r="BI767" s="431"/>
    </row>
    <row r="768" spans="1:140" ht="18.75" x14ac:dyDescent="0.3">
      <c r="A768" s="477"/>
      <c r="B768" s="478"/>
      <c r="C768" s="479">
        <v>755</v>
      </c>
      <c r="D768" s="480"/>
      <c r="E768" s="500"/>
      <c r="F768" s="481"/>
      <c r="G768" s="462"/>
      <c r="H768" s="463"/>
      <c r="I768" s="501"/>
      <c r="J768" s="497"/>
      <c r="K768" s="465"/>
      <c r="L768" s="466"/>
      <c r="M768" s="439"/>
      <c r="N768" s="399" t="str">
        <f t="shared" si="369"/>
        <v/>
      </c>
      <c r="O768" s="484"/>
      <c r="P768" s="484"/>
      <c r="Q768" s="484"/>
      <c r="R768" s="484"/>
      <c r="S768" s="484"/>
      <c r="T768" s="466"/>
      <c r="U768" s="485"/>
      <c r="V768" s="441"/>
      <c r="W768" s="403"/>
      <c r="X768" s="403"/>
      <c r="Y768" s="404">
        <f t="shared" si="370"/>
        <v>0</v>
      </c>
      <c r="Z768" s="405">
        <f t="shared" si="371"/>
        <v>0</v>
      </c>
      <c r="AA768" s="486"/>
      <c r="AB768" s="442">
        <f t="shared" si="372"/>
        <v>0</v>
      </c>
      <c r="AC768" s="487"/>
      <c r="AD768" s="409" t="str">
        <f t="shared" si="373"/>
        <v/>
      </c>
      <c r="AE768" s="410">
        <f t="shared" si="374"/>
        <v>0</v>
      </c>
      <c r="AF768" s="507"/>
      <c r="AG768" s="505"/>
      <c r="AH768" s="489"/>
      <c r="AI768" s="413">
        <f t="shared" si="375"/>
        <v>0</v>
      </c>
      <c r="AJ768" s="414">
        <f t="shared" si="376"/>
        <v>0</v>
      </c>
      <c r="AK768" s="415">
        <f t="shared" si="377"/>
        <v>0</v>
      </c>
      <c r="AL768" s="416">
        <f t="shared" si="378"/>
        <v>0</v>
      </c>
      <c r="AM768" s="416">
        <f t="shared" si="379"/>
        <v>0</v>
      </c>
      <c r="AN768" s="416">
        <f t="shared" si="380"/>
        <v>0</v>
      </c>
      <c r="AO768" s="416">
        <f t="shared" si="381"/>
        <v>0</v>
      </c>
      <c r="AP768" s="476" t="str">
        <f t="shared" si="382"/>
        <v xml:space="preserve"> </v>
      </c>
      <c r="AQ768" s="419" t="str">
        <f t="shared" si="383"/>
        <v xml:space="preserve"> </v>
      </c>
      <c r="AR768" s="419" t="str">
        <f t="shared" si="384"/>
        <v xml:space="preserve"> </v>
      </c>
      <c r="AS768" s="419" t="str">
        <f t="shared" si="385"/>
        <v xml:space="preserve"> </v>
      </c>
      <c r="AT768" s="419" t="str">
        <f t="shared" si="386"/>
        <v xml:space="preserve"> </v>
      </c>
      <c r="AU768" s="419" t="str">
        <f t="shared" si="387"/>
        <v xml:space="preserve"> </v>
      </c>
      <c r="AV768" s="420" t="str">
        <f t="shared" si="388"/>
        <v xml:space="preserve"> </v>
      </c>
      <c r="AW768" s="447" t="str">
        <f t="shared" si="389"/>
        <v/>
      </c>
      <c r="AX768" s="422" t="str">
        <f t="shared" si="390"/>
        <v/>
      </c>
      <c r="AY768" s="448" t="str">
        <f t="shared" si="391"/>
        <v/>
      </c>
      <c r="AZ768" s="449" t="str">
        <f t="shared" si="392"/>
        <v/>
      </c>
      <c r="BA768" s="450" t="str">
        <f t="shared" si="393"/>
        <v/>
      </c>
      <c r="BB768" s="451" t="str">
        <f t="shared" si="394"/>
        <v/>
      </c>
      <c r="BC768" s="452" t="str">
        <f t="shared" si="395"/>
        <v/>
      </c>
      <c r="BD768" s="451" t="str">
        <f t="shared" si="396"/>
        <v/>
      </c>
      <c r="BE768" s="453" t="str">
        <f t="shared" si="397"/>
        <v/>
      </c>
      <c r="BF768" s="451" t="str">
        <f t="shared" si="398"/>
        <v/>
      </c>
      <c r="BG768" s="452" t="str">
        <f t="shared" si="399"/>
        <v/>
      </c>
      <c r="BH768" s="454" t="str">
        <f t="shared" si="400"/>
        <v/>
      </c>
      <c r="BI768" s="431"/>
    </row>
    <row r="769" spans="1:140" ht="18.75" x14ac:dyDescent="0.3">
      <c r="A769" s="477"/>
      <c r="B769" s="478"/>
      <c r="C769" s="469">
        <v>756</v>
      </c>
      <c r="D769" s="480"/>
      <c r="E769" s="500"/>
      <c r="F769" s="481"/>
      <c r="G769" s="462"/>
      <c r="H769" s="463"/>
      <c r="I769" s="501"/>
      <c r="J769" s="497"/>
      <c r="K769" s="465"/>
      <c r="L769" s="466"/>
      <c r="M769" s="439"/>
      <c r="N769" s="399" t="str">
        <f t="shared" si="369"/>
        <v/>
      </c>
      <c r="O769" s="484"/>
      <c r="P769" s="484"/>
      <c r="Q769" s="484"/>
      <c r="R769" s="484"/>
      <c r="S769" s="484"/>
      <c r="T769" s="466"/>
      <c r="U769" s="485"/>
      <c r="V769" s="494"/>
      <c r="W769" s="495"/>
      <c r="X769" s="496"/>
      <c r="Y769" s="404">
        <f t="shared" si="370"/>
        <v>0</v>
      </c>
      <c r="Z769" s="405">
        <f t="shared" si="371"/>
        <v>0</v>
      </c>
      <c r="AA769" s="486"/>
      <c r="AB769" s="442">
        <f t="shared" si="372"/>
        <v>0</v>
      </c>
      <c r="AC769" s="487"/>
      <c r="AD769" s="409" t="str">
        <f t="shared" si="373"/>
        <v/>
      </c>
      <c r="AE769" s="410">
        <f t="shared" si="374"/>
        <v>0</v>
      </c>
      <c r="AF769" s="507"/>
      <c r="AG769" s="505"/>
      <c r="AH769" s="489"/>
      <c r="AI769" s="413">
        <f t="shared" si="375"/>
        <v>0</v>
      </c>
      <c r="AJ769" s="414">
        <f t="shared" si="376"/>
        <v>0</v>
      </c>
      <c r="AK769" s="415">
        <f t="shared" si="377"/>
        <v>0</v>
      </c>
      <c r="AL769" s="416">
        <f t="shared" si="378"/>
        <v>0</v>
      </c>
      <c r="AM769" s="416">
        <f t="shared" si="379"/>
        <v>0</v>
      </c>
      <c r="AN769" s="416">
        <f t="shared" si="380"/>
        <v>0</v>
      </c>
      <c r="AO769" s="416">
        <f t="shared" si="381"/>
        <v>0</v>
      </c>
      <c r="AP769" s="476" t="str">
        <f t="shared" si="382"/>
        <v xml:space="preserve"> </v>
      </c>
      <c r="AQ769" s="419" t="str">
        <f t="shared" si="383"/>
        <v xml:space="preserve"> </v>
      </c>
      <c r="AR769" s="419" t="str">
        <f t="shared" si="384"/>
        <v xml:space="preserve"> </v>
      </c>
      <c r="AS769" s="419" t="str">
        <f t="shared" si="385"/>
        <v xml:space="preserve"> </v>
      </c>
      <c r="AT769" s="419" t="str">
        <f t="shared" si="386"/>
        <v xml:space="preserve"> </v>
      </c>
      <c r="AU769" s="419" t="str">
        <f t="shared" si="387"/>
        <v xml:space="preserve"> </v>
      </c>
      <c r="AV769" s="420" t="str">
        <f t="shared" si="388"/>
        <v xml:space="preserve"> </v>
      </c>
      <c r="AW769" s="447" t="str">
        <f t="shared" si="389"/>
        <v/>
      </c>
      <c r="AX769" s="422" t="str">
        <f t="shared" si="390"/>
        <v/>
      </c>
      <c r="AY769" s="448" t="str">
        <f t="shared" si="391"/>
        <v/>
      </c>
      <c r="AZ769" s="449" t="str">
        <f t="shared" si="392"/>
        <v/>
      </c>
      <c r="BA769" s="450" t="str">
        <f t="shared" si="393"/>
        <v/>
      </c>
      <c r="BB769" s="451" t="str">
        <f t="shared" si="394"/>
        <v/>
      </c>
      <c r="BC769" s="452" t="str">
        <f t="shared" si="395"/>
        <v/>
      </c>
      <c r="BD769" s="451" t="str">
        <f t="shared" si="396"/>
        <v/>
      </c>
      <c r="BE769" s="453" t="str">
        <f t="shared" si="397"/>
        <v/>
      </c>
      <c r="BF769" s="451" t="str">
        <f t="shared" si="398"/>
        <v/>
      </c>
      <c r="BG769" s="452" t="str">
        <f t="shared" si="399"/>
        <v/>
      </c>
      <c r="BH769" s="454" t="str">
        <f t="shared" si="400"/>
        <v/>
      </c>
      <c r="BI769" s="431"/>
    </row>
    <row r="770" spans="1:140" ht="18.75" x14ac:dyDescent="0.3">
      <c r="A770" s="477"/>
      <c r="B770" s="478"/>
      <c r="C770" s="479">
        <v>757</v>
      </c>
      <c r="D770" s="480"/>
      <c r="E770" s="500"/>
      <c r="F770" s="481"/>
      <c r="G770" s="462"/>
      <c r="H770" s="463"/>
      <c r="I770" s="501"/>
      <c r="J770" s="497"/>
      <c r="K770" s="465"/>
      <c r="L770" s="466"/>
      <c r="M770" s="439"/>
      <c r="N770" s="399" t="str">
        <f t="shared" si="369"/>
        <v/>
      </c>
      <c r="O770" s="484"/>
      <c r="P770" s="484"/>
      <c r="Q770" s="484"/>
      <c r="R770" s="484"/>
      <c r="S770" s="484"/>
      <c r="T770" s="466"/>
      <c r="U770" s="485"/>
      <c r="V770" s="494"/>
      <c r="W770" s="495"/>
      <c r="X770" s="496"/>
      <c r="Y770" s="404">
        <f t="shared" si="370"/>
        <v>0</v>
      </c>
      <c r="Z770" s="405">
        <f t="shared" si="371"/>
        <v>0</v>
      </c>
      <c r="AA770" s="486"/>
      <c r="AB770" s="442">
        <f t="shared" si="372"/>
        <v>0</v>
      </c>
      <c r="AC770" s="487"/>
      <c r="AD770" s="409" t="str">
        <f t="shared" si="373"/>
        <v/>
      </c>
      <c r="AE770" s="410">
        <f t="shared" si="374"/>
        <v>0</v>
      </c>
      <c r="AF770" s="507"/>
      <c r="AG770" s="505"/>
      <c r="AH770" s="489"/>
      <c r="AI770" s="413">
        <f t="shared" si="375"/>
        <v>0</v>
      </c>
      <c r="AJ770" s="414">
        <f t="shared" si="376"/>
        <v>0</v>
      </c>
      <c r="AK770" s="415">
        <f t="shared" si="377"/>
        <v>0</v>
      </c>
      <c r="AL770" s="416">
        <f t="shared" si="378"/>
        <v>0</v>
      </c>
      <c r="AM770" s="416">
        <f t="shared" si="379"/>
        <v>0</v>
      </c>
      <c r="AN770" s="416">
        <f t="shared" si="380"/>
        <v>0</v>
      </c>
      <c r="AO770" s="416">
        <f t="shared" si="381"/>
        <v>0</v>
      </c>
      <c r="AP770" s="476" t="str">
        <f t="shared" si="382"/>
        <v xml:space="preserve"> </v>
      </c>
      <c r="AQ770" s="419" t="str">
        <f t="shared" si="383"/>
        <v xml:space="preserve"> </v>
      </c>
      <c r="AR770" s="419" t="str">
        <f t="shared" si="384"/>
        <v xml:space="preserve"> </v>
      </c>
      <c r="AS770" s="419" t="str">
        <f t="shared" si="385"/>
        <v xml:space="preserve"> </v>
      </c>
      <c r="AT770" s="419" t="str">
        <f t="shared" si="386"/>
        <v xml:space="preserve"> </v>
      </c>
      <c r="AU770" s="419" t="str">
        <f t="shared" si="387"/>
        <v xml:space="preserve"> </v>
      </c>
      <c r="AV770" s="420" t="str">
        <f t="shared" si="388"/>
        <v xml:space="preserve"> </v>
      </c>
      <c r="AW770" s="447" t="str">
        <f t="shared" si="389"/>
        <v/>
      </c>
      <c r="AX770" s="422" t="str">
        <f t="shared" si="390"/>
        <v/>
      </c>
      <c r="AY770" s="448" t="str">
        <f t="shared" si="391"/>
        <v/>
      </c>
      <c r="AZ770" s="449" t="str">
        <f t="shared" si="392"/>
        <v/>
      </c>
      <c r="BA770" s="450" t="str">
        <f t="shared" si="393"/>
        <v/>
      </c>
      <c r="BB770" s="451" t="str">
        <f t="shared" si="394"/>
        <v/>
      </c>
      <c r="BC770" s="452" t="str">
        <f t="shared" si="395"/>
        <v/>
      </c>
      <c r="BD770" s="451" t="str">
        <f t="shared" si="396"/>
        <v/>
      </c>
      <c r="BE770" s="453" t="str">
        <f t="shared" si="397"/>
        <v/>
      </c>
      <c r="BF770" s="451" t="str">
        <f t="shared" si="398"/>
        <v/>
      </c>
      <c r="BG770" s="452" t="str">
        <f t="shared" si="399"/>
        <v/>
      </c>
      <c r="BH770" s="454" t="str">
        <f t="shared" si="400"/>
        <v/>
      </c>
      <c r="BI770" s="431"/>
    </row>
    <row r="771" spans="1:140" ht="18.75" x14ac:dyDescent="0.3">
      <c r="A771" s="477"/>
      <c r="B771" s="478"/>
      <c r="C771" s="479">
        <v>758</v>
      </c>
      <c r="D771" s="498"/>
      <c r="E771" s="515"/>
      <c r="F771" s="481"/>
      <c r="G771" s="462"/>
      <c r="H771" s="463"/>
      <c r="I771" s="501"/>
      <c r="J771" s="497"/>
      <c r="K771" s="465"/>
      <c r="L771" s="466"/>
      <c r="M771" s="439"/>
      <c r="N771" s="399" t="str">
        <f t="shared" si="369"/>
        <v/>
      </c>
      <c r="O771" s="484"/>
      <c r="P771" s="484"/>
      <c r="Q771" s="484"/>
      <c r="R771" s="484"/>
      <c r="S771" s="484"/>
      <c r="T771" s="466"/>
      <c r="U771" s="485"/>
      <c r="V771" s="494"/>
      <c r="W771" s="495"/>
      <c r="X771" s="496"/>
      <c r="Y771" s="404">
        <f t="shared" si="370"/>
        <v>0</v>
      </c>
      <c r="Z771" s="405">
        <f t="shared" si="371"/>
        <v>0</v>
      </c>
      <c r="AA771" s="486"/>
      <c r="AB771" s="442">
        <f t="shared" si="372"/>
        <v>0</v>
      </c>
      <c r="AC771" s="487"/>
      <c r="AD771" s="409" t="str">
        <f t="shared" si="373"/>
        <v/>
      </c>
      <c r="AE771" s="410">
        <f t="shared" si="374"/>
        <v>0</v>
      </c>
      <c r="AF771" s="507"/>
      <c r="AG771" s="505"/>
      <c r="AH771" s="489"/>
      <c r="AI771" s="413">
        <f t="shared" si="375"/>
        <v>0</v>
      </c>
      <c r="AJ771" s="414">
        <f t="shared" si="376"/>
        <v>0</v>
      </c>
      <c r="AK771" s="415">
        <f t="shared" si="377"/>
        <v>0</v>
      </c>
      <c r="AL771" s="416">
        <f t="shared" si="378"/>
        <v>0</v>
      </c>
      <c r="AM771" s="416">
        <f t="shared" si="379"/>
        <v>0</v>
      </c>
      <c r="AN771" s="416">
        <f t="shared" si="380"/>
        <v>0</v>
      </c>
      <c r="AO771" s="416">
        <f t="shared" si="381"/>
        <v>0</v>
      </c>
      <c r="AP771" s="476" t="str">
        <f t="shared" si="382"/>
        <v xml:space="preserve"> </v>
      </c>
      <c r="AQ771" s="419" t="str">
        <f t="shared" si="383"/>
        <v xml:space="preserve"> </v>
      </c>
      <c r="AR771" s="419" t="str">
        <f t="shared" si="384"/>
        <v xml:space="preserve"> </v>
      </c>
      <c r="AS771" s="419" t="str">
        <f t="shared" si="385"/>
        <v xml:space="preserve"> </v>
      </c>
      <c r="AT771" s="419" t="str">
        <f t="shared" si="386"/>
        <v xml:space="preserve"> </v>
      </c>
      <c r="AU771" s="419" t="str">
        <f t="shared" si="387"/>
        <v xml:space="preserve"> </v>
      </c>
      <c r="AV771" s="420" t="str">
        <f t="shared" si="388"/>
        <v xml:space="preserve"> </v>
      </c>
      <c r="AW771" s="447" t="str">
        <f t="shared" si="389"/>
        <v/>
      </c>
      <c r="AX771" s="422" t="str">
        <f t="shared" si="390"/>
        <v/>
      </c>
      <c r="AY771" s="448" t="str">
        <f t="shared" si="391"/>
        <v/>
      </c>
      <c r="AZ771" s="449" t="str">
        <f t="shared" si="392"/>
        <v/>
      </c>
      <c r="BA771" s="450" t="str">
        <f t="shared" si="393"/>
        <v/>
      </c>
      <c r="BB771" s="451" t="str">
        <f t="shared" si="394"/>
        <v/>
      </c>
      <c r="BC771" s="452" t="str">
        <f t="shared" si="395"/>
        <v/>
      </c>
      <c r="BD771" s="451" t="str">
        <f t="shared" si="396"/>
        <v/>
      </c>
      <c r="BE771" s="453" t="str">
        <f t="shared" si="397"/>
        <v/>
      </c>
      <c r="BF771" s="451" t="str">
        <f t="shared" si="398"/>
        <v/>
      </c>
      <c r="BG771" s="452" t="str">
        <f t="shared" si="399"/>
        <v/>
      </c>
      <c r="BH771" s="454" t="str">
        <f t="shared" si="400"/>
        <v/>
      </c>
      <c r="BI771" s="431"/>
      <c r="BJ771" s="36"/>
      <c r="BK771" s="36"/>
      <c r="BL771" s="36"/>
      <c r="BM771" s="36"/>
      <c r="BN771" s="36"/>
      <c r="BO771" s="36"/>
      <c r="BP771" s="36"/>
      <c r="BQ771" s="36"/>
      <c r="BR771" s="36"/>
      <c r="BS771" s="36"/>
      <c r="BT771" s="36"/>
      <c r="BU771" s="36"/>
      <c r="BV771" s="36"/>
      <c r="BW771" s="36"/>
      <c r="BX771" s="36"/>
      <c r="BY771" s="36"/>
      <c r="BZ771" s="36"/>
      <c r="CA771" s="36"/>
      <c r="CB771" s="36"/>
      <c r="CC771" s="36"/>
      <c r="CD771" s="36"/>
      <c r="CE771" s="36"/>
      <c r="CF771" s="36"/>
      <c r="CG771" s="36"/>
      <c r="CH771" s="36"/>
      <c r="CI771" s="36"/>
      <c r="CJ771" s="36"/>
      <c r="CK771" s="36"/>
      <c r="CL771" s="36"/>
      <c r="CM771" s="36"/>
      <c r="CN771" s="36"/>
      <c r="CO771" s="36"/>
      <c r="CP771" s="36"/>
      <c r="CQ771" s="36"/>
      <c r="CR771" s="36"/>
      <c r="CS771" s="36"/>
      <c r="CT771" s="36"/>
      <c r="CU771" s="36"/>
      <c r="CV771" s="36"/>
      <c r="CW771" s="36"/>
      <c r="CX771" s="36"/>
      <c r="CY771" s="36"/>
      <c r="CZ771" s="36"/>
      <c r="DA771" s="36"/>
      <c r="DB771" s="36"/>
      <c r="DC771" s="36"/>
      <c r="DD771" s="36"/>
      <c r="DE771" s="36"/>
      <c r="DF771" s="36"/>
      <c r="DG771" s="36"/>
      <c r="DH771" s="36"/>
      <c r="DI771" s="36"/>
      <c r="DJ771" s="36"/>
      <c r="DK771" s="36"/>
      <c r="DL771" s="36"/>
      <c r="DM771" s="36"/>
      <c r="DN771" s="36"/>
      <c r="DO771" s="36"/>
      <c r="DP771" s="36"/>
      <c r="DQ771" s="36"/>
      <c r="DR771" s="36"/>
      <c r="DS771" s="36"/>
      <c r="DT771" s="36"/>
      <c r="DU771" s="36"/>
      <c r="DV771" s="36"/>
      <c r="DW771" s="36"/>
      <c r="DX771" s="36"/>
      <c r="DY771" s="36"/>
      <c r="DZ771" s="36"/>
      <c r="EA771" s="36"/>
      <c r="EB771" s="36"/>
      <c r="EC771" s="36"/>
      <c r="ED771" s="36"/>
      <c r="EE771" s="36"/>
      <c r="EF771" s="36"/>
      <c r="EG771" s="36"/>
      <c r="EH771" s="36"/>
      <c r="EI771" s="36"/>
      <c r="EJ771" s="36"/>
    </row>
    <row r="772" spans="1:140" ht="18.75" x14ac:dyDescent="0.3">
      <c r="A772" s="477"/>
      <c r="B772" s="478"/>
      <c r="C772" s="469">
        <v>759</v>
      </c>
      <c r="D772" s="534"/>
      <c r="E772" s="500"/>
      <c r="F772" s="481"/>
      <c r="G772" s="462"/>
      <c r="H772" s="463"/>
      <c r="I772" s="501"/>
      <c r="J772" s="497"/>
      <c r="K772" s="465"/>
      <c r="L772" s="466"/>
      <c r="M772" s="439"/>
      <c r="N772" s="399" t="str">
        <f t="shared" si="369"/>
        <v/>
      </c>
      <c r="O772" s="484"/>
      <c r="P772" s="484"/>
      <c r="Q772" s="484"/>
      <c r="R772" s="484"/>
      <c r="S772" s="484"/>
      <c r="T772" s="466"/>
      <c r="U772" s="485"/>
      <c r="V772" s="494"/>
      <c r="W772" s="495"/>
      <c r="X772" s="496"/>
      <c r="Y772" s="404">
        <f t="shared" si="370"/>
        <v>0</v>
      </c>
      <c r="Z772" s="405">
        <f t="shared" si="371"/>
        <v>0</v>
      </c>
      <c r="AA772" s="486"/>
      <c r="AB772" s="442">
        <f t="shared" si="372"/>
        <v>0</v>
      </c>
      <c r="AC772" s="487"/>
      <c r="AD772" s="409" t="str">
        <f t="shared" si="373"/>
        <v/>
      </c>
      <c r="AE772" s="410">
        <f t="shared" si="374"/>
        <v>0</v>
      </c>
      <c r="AF772" s="507"/>
      <c r="AG772" s="505"/>
      <c r="AH772" s="489"/>
      <c r="AI772" s="413">
        <f t="shared" si="375"/>
        <v>0</v>
      </c>
      <c r="AJ772" s="414">
        <f t="shared" si="376"/>
        <v>0</v>
      </c>
      <c r="AK772" s="415">
        <f t="shared" si="377"/>
        <v>0</v>
      </c>
      <c r="AL772" s="416">
        <f t="shared" si="378"/>
        <v>0</v>
      </c>
      <c r="AM772" s="416">
        <f t="shared" si="379"/>
        <v>0</v>
      </c>
      <c r="AN772" s="416">
        <f t="shared" si="380"/>
        <v>0</v>
      </c>
      <c r="AO772" s="416">
        <f t="shared" si="381"/>
        <v>0</v>
      </c>
      <c r="AP772" s="476" t="str">
        <f t="shared" si="382"/>
        <v xml:space="preserve"> </v>
      </c>
      <c r="AQ772" s="419" t="str">
        <f t="shared" si="383"/>
        <v xml:space="preserve"> </v>
      </c>
      <c r="AR772" s="419" t="str">
        <f t="shared" si="384"/>
        <v xml:space="preserve"> </v>
      </c>
      <c r="AS772" s="419" t="str">
        <f t="shared" si="385"/>
        <v xml:space="preserve"> </v>
      </c>
      <c r="AT772" s="419" t="str">
        <f t="shared" si="386"/>
        <v xml:space="preserve"> </v>
      </c>
      <c r="AU772" s="419" t="str">
        <f t="shared" si="387"/>
        <v xml:space="preserve"> </v>
      </c>
      <c r="AV772" s="420" t="str">
        <f t="shared" si="388"/>
        <v xml:space="preserve"> </v>
      </c>
      <c r="AW772" s="447" t="str">
        <f t="shared" si="389"/>
        <v/>
      </c>
      <c r="AX772" s="422" t="str">
        <f t="shared" si="390"/>
        <v/>
      </c>
      <c r="AY772" s="448" t="str">
        <f t="shared" si="391"/>
        <v/>
      </c>
      <c r="AZ772" s="449" t="str">
        <f t="shared" si="392"/>
        <v/>
      </c>
      <c r="BA772" s="450" t="str">
        <f t="shared" si="393"/>
        <v/>
      </c>
      <c r="BB772" s="451" t="str">
        <f t="shared" si="394"/>
        <v/>
      </c>
      <c r="BC772" s="452" t="str">
        <f t="shared" si="395"/>
        <v/>
      </c>
      <c r="BD772" s="451" t="str">
        <f t="shared" si="396"/>
        <v/>
      </c>
      <c r="BE772" s="453" t="str">
        <f t="shared" si="397"/>
        <v/>
      </c>
      <c r="BF772" s="451" t="str">
        <f t="shared" si="398"/>
        <v/>
      </c>
      <c r="BG772" s="452" t="str">
        <f t="shared" si="399"/>
        <v/>
      </c>
      <c r="BH772" s="454" t="str">
        <f t="shared" si="400"/>
        <v/>
      </c>
      <c r="BI772" s="431"/>
      <c r="BJ772" s="36"/>
      <c r="BK772" s="36"/>
      <c r="BL772" s="36"/>
      <c r="BM772" s="36"/>
      <c r="BN772" s="36"/>
      <c r="BO772" s="36"/>
      <c r="BP772" s="36"/>
      <c r="BQ772" s="36"/>
      <c r="BR772" s="36"/>
      <c r="BS772" s="36"/>
      <c r="BT772" s="36"/>
      <c r="BU772" s="36"/>
      <c r="BV772" s="36"/>
      <c r="BW772" s="36"/>
      <c r="BX772" s="36"/>
      <c r="BY772" s="36"/>
      <c r="BZ772" s="36"/>
      <c r="CA772" s="36"/>
      <c r="CB772" s="36"/>
      <c r="CC772" s="36"/>
      <c r="CD772" s="36"/>
      <c r="CE772" s="36"/>
      <c r="CF772" s="36"/>
      <c r="CG772" s="36"/>
      <c r="CH772" s="36"/>
      <c r="CI772" s="36"/>
      <c r="CJ772" s="36"/>
      <c r="CK772" s="36"/>
      <c r="CL772" s="36"/>
      <c r="CM772" s="36"/>
      <c r="CN772" s="36"/>
      <c r="CO772" s="36"/>
      <c r="CP772" s="36"/>
      <c r="CQ772" s="36"/>
      <c r="CR772" s="36"/>
      <c r="CS772" s="36"/>
      <c r="CT772" s="36"/>
      <c r="CU772" s="36"/>
      <c r="CV772" s="36"/>
      <c r="CW772" s="36"/>
      <c r="CX772" s="36"/>
      <c r="CY772" s="36"/>
      <c r="CZ772" s="36"/>
      <c r="DA772" s="36"/>
      <c r="DB772" s="36"/>
      <c r="DC772" s="36"/>
      <c r="DD772" s="36"/>
      <c r="DE772" s="36"/>
      <c r="DF772" s="36"/>
      <c r="DG772" s="36"/>
      <c r="DH772" s="36"/>
      <c r="DI772" s="36"/>
      <c r="DJ772" s="36"/>
      <c r="DK772" s="36"/>
      <c r="DL772" s="36"/>
      <c r="DM772" s="36"/>
      <c r="DN772" s="36"/>
      <c r="DO772" s="36"/>
      <c r="DP772" s="36"/>
      <c r="DQ772" s="36"/>
      <c r="DR772" s="36"/>
      <c r="DS772" s="36"/>
      <c r="DT772" s="36"/>
      <c r="DU772" s="36"/>
      <c r="DV772" s="36"/>
      <c r="DW772" s="36"/>
      <c r="DX772" s="36"/>
      <c r="DY772" s="36"/>
      <c r="DZ772" s="36"/>
      <c r="EA772" s="36"/>
      <c r="EB772" s="36"/>
      <c r="EC772" s="36"/>
      <c r="ED772" s="36"/>
      <c r="EE772" s="36"/>
      <c r="EF772" s="36"/>
      <c r="EG772" s="36"/>
      <c r="EH772" s="36"/>
      <c r="EI772" s="36"/>
      <c r="EJ772" s="36"/>
    </row>
    <row r="773" spans="1:140" ht="18.75" x14ac:dyDescent="0.3">
      <c r="A773" s="477"/>
      <c r="B773" s="478"/>
      <c r="C773" s="479">
        <v>760</v>
      </c>
      <c r="D773" s="480"/>
      <c r="E773" s="500"/>
      <c r="F773" s="481"/>
      <c r="G773" s="462"/>
      <c r="H773" s="510"/>
      <c r="I773" s="511"/>
      <c r="J773" s="512"/>
      <c r="K773" s="513"/>
      <c r="L773" s="514"/>
      <c r="M773" s="439"/>
      <c r="N773" s="399" t="str">
        <f t="shared" si="369"/>
        <v/>
      </c>
      <c r="O773" s="484"/>
      <c r="P773" s="484"/>
      <c r="Q773" s="484"/>
      <c r="R773" s="484"/>
      <c r="S773" s="484"/>
      <c r="T773" s="466"/>
      <c r="U773" s="485"/>
      <c r="V773" s="494"/>
      <c r="W773" s="495"/>
      <c r="X773" s="496"/>
      <c r="Y773" s="404">
        <f t="shared" si="370"/>
        <v>0</v>
      </c>
      <c r="Z773" s="405">
        <f t="shared" si="371"/>
        <v>0</v>
      </c>
      <c r="AA773" s="486"/>
      <c r="AB773" s="442">
        <f t="shared" si="372"/>
        <v>0</v>
      </c>
      <c r="AC773" s="487"/>
      <c r="AD773" s="409" t="str">
        <f t="shared" si="373"/>
        <v/>
      </c>
      <c r="AE773" s="410">
        <f t="shared" si="374"/>
        <v>0</v>
      </c>
      <c r="AF773" s="507"/>
      <c r="AG773" s="505"/>
      <c r="AH773" s="489"/>
      <c r="AI773" s="413">
        <f t="shared" si="375"/>
        <v>0</v>
      </c>
      <c r="AJ773" s="414">
        <f t="shared" si="376"/>
        <v>0</v>
      </c>
      <c r="AK773" s="415">
        <f t="shared" si="377"/>
        <v>0</v>
      </c>
      <c r="AL773" s="416">
        <f t="shared" si="378"/>
        <v>0</v>
      </c>
      <c r="AM773" s="416">
        <f t="shared" si="379"/>
        <v>0</v>
      </c>
      <c r="AN773" s="416">
        <f t="shared" si="380"/>
        <v>0</v>
      </c>
      <c r="AO773" s="416">
        <f t="shared" si="381"/>
        <v>0</v>
      </c>
      <c r="AP773" s="476" t="str">
        <f t="shared" si="382"/>
        <v xml:space="preserve"> </v>
      </c>
      <c r="AQ773" s="419" t="str">
        <f t="shared" si="383"/>
        <v xml:space="preserve"> </v>
      </c>
      <c r="AR773" s="419" t="str">
        <f t="shared" si="384"/>
        <v xml:space="preserve"> </v>
      </c>
      <c r="AS773" s="419" t="str">
        <f t="shared" si="385"/>
        <v xml:space="preserve"> </v>
      </c>
      <c r="AT773" s="419" t="str">
        <f t="shared" si="386"/>
        <v xml:space="preserve"> </v>
      </c>
      <c r="AU773" s="419" t="str">
        <f t="shared" si="387"/>
        <v xml:space="preserve"> </v>
      </c>
      <c r="AV773" s="420" t="str">
        <f t="shared" si="388"/>
        <v xml:space="preserve"> </v>
      </c>
      <c r="AW773" s="447" t="str">
        <f t="shared" si="389"/>
        <v/>
      </c>
      <c r="AX773" s="422" t="str">
        <f t="shared" si="390"/>
        <v/>
      </c>
      <c r="AY773" s="448" t="str">
        <f t="shared" si="391"/>
        <v/>
      </c>
      <c r="AZ773" s="449" t="str">
        <f t="shared" si="392"/>
        <v/>
      </c>
      <c r="BA773" s="450" t="str">
        <f t="shared" si="393"/>
        <v/>
      </c>
      <c r="BB773" s="451" t="str">
        <f t="shared" si="394"/>
        <v/>
      </c>
      <c r="BC773" s="452" t="str">
        <f t="shared" si="395"/>
        <v/>
      </c>
      <c r="BD773" s="451" t="str">
        <f t="shared" si="396"/>
        <v/>
      </c>
      <c r="BE773" s="453" t="str">
        <f t="shared" si="397"/>
        <v/>
      </c>
      <c r="BF773" s="451" t="str">
        <f t="shared" si="398"/>
        <v/>
      </c>
      <c r="BG773" s="452" t="str">
        <f t="shared" si="399"/>
        <v/>
      </c>
      <c r="BH773" s="454" t="str">
        <f t="shared" si="400"/>
        <v/>
      </c>
      <c r="BI773" s="431"/>
      <c r="BJ773" s="36"/>
      <c r="BK773" s="36"/>
      <c r="BL773" s="36"/>
      <c r="BM773" s="36"/>
      <c r="BN773" s="36"/>
      <c r="BO773" s="36"/>
      <c r="BP773" s="36"/>
      <c r="BQ773" s="36"/>
      <c r="BR773" s="36"/>
      <c r="BS773" s="36"/>
      <c r="BT773" s="36"/>
      <c r="BU773" s="36"/>
      <c r="BV773" s="36"/>
      <c r="BW773" s="36"/>
      <c r="BX773" s="36"/>
      <c r="BY773" s="36"/>
      <c r="BZ773" s="36"/>
      <c r="CA773" s="36"/>
      <c r="CB773" s="36"/>
      <c r="CC773" s="36"/>
      <c r="CD773" s="36"/>
      <c r="CE773" s="36"/>
      <c r="CF773" s="36"/>
      <c r="CG773" s="36"/>
      <c r="CH773" s="36"/>
      <c r="CI773" s="36"/>
      <c r="CJ773" s="36"/>
      <c r="CK773" s="36"/>
      <c r="CL773" s="36"/>
      <c r="CM773" s="36"/>
      <c r="CN773" s="36"/>
      <c r="CO773" s="36"/>
      <c r="CP773" s="36"/>
      <c r="CQ773" s="36"/>
      <c r="CR773" s="36"/>
      <c r="CS773" s="36"/>
      <c r="CT773" s="36"/>
      <c r="CU773" s="36"/>
      <c r="CV773" s="36"/>
      <c r="CW773" s="36"/>
      <c r="CX773" s="36"/>
      <c r="CY773" s="36"/>
      <c r="CZ773" s="36"/>
      <c r="DA773" s="36"/>
      <c r="DB773" s="36"/>
      <c r="DC773" s="36"/>
      <c r="DD773" s="36"/>
      <c r="DE773" s="36"/>
      <c r="DF773" s="36"/>
      <c r="DG773" s="36"/>
      <c r="DH773" s="36"/>
      <c r="DI773" s="36"/>
      <c r="DJ773" s="36"/>
      <c r="DK773" s="36"/>
      <c r="DL773" s="36"/>
      <c r="DM773" s="36"/>
      <c r="DN773" s="36"/>
      <c r="DO773" s="36"/>
      <c r="DP773" s="36"/>
      <c r="DQ773" s="36"/>
      <c r="DR773" s="36"/>
      <c r="DS773" s="36"/>
      <c r="DT773" s="36"/>
      <c r="DU773" s="36"/>
      <c r="DV773" s="36"/>
      <c r="DW773" s="36"/>
      <c r="DX773" s="36"/>
      <c r="DY773" s="36"/>
      <c r="DZ773" s="36"/>
      <c r="EA773" s="36"/>
      <c r="EB773" s="36"/>
      <c r="EC773" s="36"/>
      <c r="ED773" s="36"/>
      <c r="EE773" s="36"/>
      <c r="EF773" s="36"/>
      <c r="EG773" s="36"/>
      <c r="EH773" s="36"/>
      <c r="EI773" s="36"/>
      <c r="EJ773" s="36"/>
    </row>
    <row r="774" spans="1:140" ht="18.75" x14ac:dyDescent="0.3">
      <c r="A774" s="477"/>
      <c r="B774" s="478"/>
      <c r="C774" s="469">
        <v>761</v>
      </c>
      <c r="D774" s="480"/>
      <c r="E774" s="500"/>
      <c r="F774" s="481"/>
      <c r="G774" s="462"/>
      <c r="H774" s="463"/>
      <c r="I774" s="501"/>
      <c r="J774" s="497"/>
      <c r="K774" s="465"/>
      <c r="L774" s="466"/>
      <c r="M774" s="439"/>
      <c r="N774" s="399" t="str">
        <f t="shared" si="369"/>
        <v/>
      </c>
      <c r="O774" s="484"/>
      <c r="P774" s="484"/>
      <c r="Q774" s="484"/>
      <c r="R774" s="484"/>
      <c r="S774" s="484"/>
      <c r="T774" s="466"/>
      <c r="U774" s="485"/>
      <c r="V774" s="494"/>
      <c r="W774" s="495"/>
      <c r="X774" s="496"/>
      <c r="Y774" s="404">
        <f t="shared" si="370"/>
        <v>0</v>
      </c>
      <c r="Z774" s="405">
        <f t="shared" si="371"/>
        <v>0</v>
      </c>
      <c r="AA774" s="486"/>
      <c r="AB774" s="442">
        <f t="shared" si="372"/>
        <v>0</v>
      </c>
      <c r="AC774" s="487"/>
      <c r="AD774" s="409" t="str">
        <f t="shared" si="373"/>
        <v/>
      </c>
      <c r="AE774" s="410">
        <f t="shared" si="374"/>
        <v>0</v>
      </c>
      <c r="AF774" s="507"/>
      <c r="AG774" s="505"/>
      <c r="AH774" s="489"/>
      <c r="AI774" s="413">
        <f t="shared" si="375"/>
        <v>0</v>
      </c>
      <c r="AJ774" s="414">
        <f t="shared" si="376"/>
        <v>0</v>
      </c>
      <c r="AK774" s="415">
        <f t="shared" si="377"/>
        <v>0</v>
      </c>
      <c r="AL774" s="416">
        <f t="shared" si="378"/>
        <v>0</v>
      </c>
      <c r="AM774" s="416">
        <f t="shared" si="379"/>
        <v>0</v>
      </c>
      <c r="AN774" s="416">
        <f t="shared" si="380"/>
        <v>0</v>
      </c>
      <c r="AO774" s="416">
        <f t="shared" si="381"/>
        <v>0</v>
      </c>
      <c r="AP774" s="476" t="str">
        <f t="shared" si="382"/>
        <v xml:space="preserve"> </v>
      </c>
      <c r="AQ774" s="419" t="str">
        <f t="shared" si="383"/>
        <v xml:space="preserve"> </v>
      </c>
      <c r="AR774" s="419" t="str">
        <f t="shared" si="384"/>
        <v xml:space="preserve"> </v>
      </c>
      <c r="AS774" s="419" t="str">
        <f t="shared" si="385"/>
        <v xml:space="preserve"> </v>
      </c>
      <c r="AT774" s="419" t="str">
        <f t="shared" si="386"/>
        <v xml:space="preserve"> </v>
      </c>
      <c r="AU774" s="419" t="str">
        <f t="shared" si="387"/>
        <v xml:space="preserve"> </v>
      </c>
      <c r="AV774" s="420" t="str">
        <f t="shared" si="388"/>
        <v xml:space="preserve"> </v>
      </c>
      <c r="AW774" s="447" t="str">
        <f t="shared" si="389"/>
        <v/>
      </c>
      <c r="AX774" s="422" t="str">
        <f t="shared" si="390"/>
        <v/>
      </c>
      <c r="AY774" s="448" t="str">
        <f t="shared" si="391"/>
        <v/>
      </c>
      <c r="AZ774" s="449" t="str">
        <f t="shared" si="392"/>
        <v/>
      </c>
      <c r="BA774" s="450" t="str">
        <f t="shared" si="393"/>
        <v/>
      </c>
      <c r="BB774" s="451" t="str">
        <f t="shared" si="394"/>
        <v/>
      </c>
      <c r="BC774" s="452" t="str">
        <f t="shared" si="395"/>
        <v/>
      </c>
      <c r="BD774" s="451" t="str">
        <f t="shared" si="396"/>
        <v/>
      </c>
      <c r="BE774" s="453" t="str">
        <f t="shared" si="397"/>
        <v/>
      </c>
      <c r="BF774" s="451" t="str">
        <f t="shared" si="398"/>
        <v/>
      </c>
      <c r="BG774" s="452" t="str">
        <f t="shared" si="399"/>
        <v/>
      </c>
      <c r="BH774" s="454" t="str">
        <f t="shared" si="400"/>
        <v/>
      </c>
      <c r="BI774" s="431"/>
      <c r="BJ774" s="36"/>
      <c r="BK774" s="36"/>
      <c r="BL774" s="36"/>
      <c r="BM774" s="36"/>
      <c r="BN774" s="36"/>
      <c r="BO774" s="36"/>
      <c r="BP774" s="36"/>
      <c r="BQ774" s="36"/>
      <c r="BR774" s="36"/>
      <c r="BS774" s="36"/>
      <c r="BT774" s="36"/>
      <c r="BU774" s="36"/>
      <c r="BV774" s="36"/>
      <c r="BW774" s="36"/>
      <c r="BX774" s="36"/>
      <c r="BY774" s="36"/>
      <c r="BZ774" s="36"/>
      <c r="CA774" s="36"/>
      <c r="CB774" s="36"/>
      <c r="CC774" s="36"/>
      <c r="CD774" s="36"/>
      <c r="CE774" s="36"/>
      <c r="CF774" s="36"/>
      <c r="CG774" s="36"/>
      <c r="CH774" s="36"/>
      <c r="CI774" s="36"/>
      <c r="CJ774" s="36"/>
      <c r="CK774" s="36"/>
      <c r="CL774" s="36"/>
      <c r="CM774" s="36"/>
      <c r="CN774" s="36"/>
      <c r="CO774" s="36"/>
      <c r="CP774" s="36"/>
      <c r="CQ774" s="36"/>
      <c r="CR774" s="36"/>
      <c r="CS774" s="36"/>
      <c r="CT774" s="36"/>
      <c r="CU774" s="36"/>
      <c r="CV774" s="36"/>
      <c r="CW774" s="36"/>
      <c r="CX774" s="36"/>
      <c r="CY774" s="36"/>
      <c r="CZ774" s="36"/>
      <c r="DA774" s="36"/>
      <c r="DB774" s="36"/>
      <c r="DC774" s="36"/>
      <c r="DD774" s="36"/>
      <c r="DE774" s="36"/>
      <c r="DF774" s="36"/>
      <c r="DG774" s="36"/>
      <c r="DH774" s="36"/>
      <c r="DI774" s="36"/>
      <c r="DJ774" s="36"/>
      <c r="DK774" s="36"/>
      <c r="DL774" s="36"/>
      <c r="DM774" s="36"/>
      <c r="DN774" s="36"/>
      <c r="DO774" s="36"/>
      <c r="DP774" s="36"/>
      <c r="DQ774" s="36"/>
      <c r="DR774" s="36"/>
      <c r="DS774" s="36"/>
      <c r="DT774" s="36"/>
      <c r="DU774" s="36"/>
      <c r="DV774" s="36"/>
      <c r="DW774" s="36"/>
      <c r="DX774" s="36"/>
      <c r="DY774" s="36"/>
      <c r="DZ774" s="36"/>
      <c r="EA774" s="36"/>
      <c r="EB774" s="36"/>
      <c r="EC774" s="36"/>
      <c r="ED774" s="36"/>
      <c r="EE774" s="36"/>
      <c r="EF774" s="36"/>
      <c r="EG774" s="36"/>
      <c r="EH774" s="36"/>
      <c r="EI774" s="36"/>
      <c r="EJ774" s="36"/>
    </row>
    <row r="775" spans="1:140" ht="18.75" x14ac:dyDescent="0.3">
      <c r="A775" s="477"/>
      <c r="B775" s="478"/>
      <c r="C775" s="479">
        <v>762</v>
      </c>
      <c r="D775" s="498"/>
      <c r="E775" s="515"/>
      <c r="F775" s="481"/>
      <c r="G775" s="462"/>
      <c r="H775" s="463"/>
      <c r="I775" s="501"/>
      <c r="J775" s="497"/>
      <c r="K775" s="465"/>
      <c r="L775" s="466"/>
      <c r="M775" s="439"/>
      <c r="N775" s="399" t="str">
        <f t="shared" si="369"/>
        <v/>
      </c>
      <c r="O775" s="484"/>
      <c r="P775" s="484"/>
      <c r="Q775" s="484"/>
      <c r="R775" s="484"/>
      <c r="S775" s="484"/>
      <c r="T775" s="466"/>
      <c r="U775" s="485"/>
      <c r="V775" s="494"/>
      <c r="W775" s="495"/>
      <c r="X775" s="496"/>
      <c r="Y775" s="404">
        <f t="shared" si="370"/>
        <v>0</v>
      </c>
      <c r="Z775" s="405">
        <f t="shared" si="371"/>
        <v>0</v>
      </c>
      <c r="AA775" s="486"/>
      <c r="AB775" s="442">
        <f t="shared" si="372"/>
        <v>0</v>
      </c>
      <c r="AC775" s="487"/>
      <c r="AD775" s="409" t="str">
        <f t="shared" si="373"/>
        <v/>
      </c>
      <c r="AE775" s="410">
        <f t="shared" si="374"/>
        <v>0</v>
      </c>
      <c r="AF775" s="507"/>
      <c r="AG775" s="505"/>
      <c r="AH775" s="489"/>
      <c r="AI775" s="413">
        <f t="shared" si="375"/>
        <v>0</v>
      </c>
      <c r="AJ775" s="414">
        <f t="shared" si="376"/>
        <v>0</v>
      </c>
      <c r="AK775" s="415">
        <f t="shared" si="377"/>
        <v>0</v>
      </c>
      <c r="AL775" s="416">
        <f t="shared" si="378"/>
        <v>0</v>
      </c>
      <c r="AM775" s="416">
        <f t="shared" si="379"/>
        <v>0</v>
      </c>
      <c r="AN775" s="416">
        <f t="shared" si="380"/>
        <v>0</v>
      </c>
      <c r="AO775" s="416">
        <f t="shared" si="381"/>
        <v>0</v>
      </c>
      <c r="AP775" s="476" t="str">
        <f t="shared" si="382"/>
        <v xml:space="preserve"> </v>
      </c>
      <c r="AQ775" s="419" t="str">
        <f t="shared" si="383"/>
        <v xml:space="preserve"> </v>
      </c>
      <c r="AR775" s="419" t="str">
        <f t="shared" si="384"/>
        <v xml:space="preserve"> </v>
      </c>
      <c r="AS775" s="419" t="str">
        <f t="shared" si="385"/>
        <v xml:space="preserve"> </v>
      </c>
      <c r="AT775" s="419" t="str">
        <f t="shared" si="386"/>
        <v xml:space="preserve"> </v>
      </c>
      <c r="AU775" s="419" t="str">
        <f t="shared" si="387"/>
        <v xml:space="preserve"> </v>
      </c>
      <c r="AV775" s="420" t="str">
        <f t="shared" si="388"/>
        <v xml:space="preserve"> </v>
      </c>
      <c r="AW775" s="447" t="str">
        <f t="shared" si="389"/>
        <v/>
      </c>
      <c r="AX775" s="422" t="str">
        <f t="shared" si="390"/>
        <v/>
      </c>
      <c r="AY775" s="448" t="str">
        <f t="shared" si="391"/>
        <v/>
      </c>
      <c r="AZ775" s="449" t="str">
        <f t="shared" si="392"/>
        <v/>
      </c>
      <c r="BA775" s="450" t="str">
        <f t="shared" si="393"/>
        <v/>
      </c>
      <c r="BB775" s="451" t="str">
        <f t="shared" si="394"/>
        <v/>
      </c>
      <c r="BC775" s="452" t="str">
        <f t="shared" si="395"/>
        <v/>
      </c>
      <c r="BD775" s="451" t="str">
        <f t="shared" si="396"/>
        <v/>
      </c>
      <c r="BE775" s="453" t="str">
        <f t="shared" si="397"/>
        <v/>
      </c>
      <c r="BF775" s="451" t="str">
        <f t="shared" si="398"/>
        <v/>
      </c>
      <c r="BG775" s="452" t="str">
        <f t="shared" si="399"/>
        <v/>
      </c>
      <c r="BH775" s="454" t="str">
        <f t="shared" si="400"/>
        <v/>
      </c>
      <c r="BI775" s="431"/>
      <c r="BJ775" s="36"/>
      <c r="BK775" s="36"/>
      <c r="BL775" s="36"/>
      <c r="BM775" s="36"/>
      <c r="BN775" s="36"/>
      <c r="BO775" s="36"/>
      <c r="BP775" s="36"/>
      <c r="BQ775" s="36"/>
      <c r="BR775" s="36"/>
      <c r="BS775" s="36"/>
      <c r="BT775" s="36"/>
      <c r="BU775" s="36"/>
      <c r="BV775" s="36"/>
      <c r="BW775" s="36"/>
      <c r="BX775" s="36"/>
      <c r="BY775" s="36"/>
      <c r="BZ775" s="36"/>
      <c r="CA775" s="36"/>
      <c r="CB775" s="36"/>
      <c r="CC775" s="36"/>
      <c r="CD775" s="36"/>
      <c r="CE775" s="36"/>
      <c r="CF775" s="36"/>
      <c r="CG775" s="36"/>
      <c r="CH775" s="36"/>
      <c r="CI775" s="36"/>
      <c r="CJ775" s="36"/>
      <c r="CK775" s="36"/>
      <c r="CL775" s="36"/>
      <c r="CM775" s="36"/>
      <c r="CN775" s="36"/>
      <c r="CO775" s="36"/>
      <c r="CP775" s="36"/>
      <c r="CQ775" s="36"/>
      <c r="CR775" s="36"/>
      <c r="CS775" s="36"/>
      <c r="CT775" s="36"/>
      <c r="CU775" s="36"/>
      <c r="CV775" s="36"/>
      <c r="CW775" s="36"/>
      <c r="CX775" s="36"/>
      <c r="CY775" s="36"/>
      <c r="CZ775" s="36"/>
      <c r="DA775" s="36"/>
      <c r="DB775" s="36"/>
      <c r="DC775" s="36"/>
      <c r="DD775" s="36"/>
      <c r="DE775" s="36"/>
      <c r="DF775" s="36"/>
      <c r="DG775" s="36"/>
      <c r="DH775" s="36"/>
      <c r="DI775" s="36"/>
      <c r="DJ775" s="36"/>
      <c r="DK775" s="36"/>
      <c r="DL775" s="36"/>
      <c r="DM775" s="36"/>
      <c r="DN775" s="36"/>
      <c r="DO775" s="36"/>
      <c r="DP775" s="36"/>
      <c r="DQ775" s="36"/>
      <c r="DR775" s="36"/>
      <c r="DS775" s="36"/>
      <c r="DT775" s="36"/>
      <c r="DU775" s="36"/>
      <c r="DV775" s="36"/>
      <c r="DW775" s="36"/>
      <c r="DX775" s="36"/>
      <c r="DY775" s="36"/>
      <c r="DZ775" s="36"/>
      <c r="EA775" s="36"/>
      <c r="EB775" s="36"/>
      <c r="EC775" s="36"/>
      <c r="ED775" s="36"/>
      <c r="EE775" s="36"/>
      <c r="EF775" s="36"/>
      <c r="EG775" s="36"/>
      <c r="EH775" s="36"/>
      <c r="EI775" s="36"/>
      <c r="EJ775" s="36"/>
    </row>
    <row r="776" spans="1:140" ht="18.75" x14ac:dyDescent="0.3">
      <c r="A776" s="477"/>
      <c r="B776" s="478"/>
      <c r="C776" s="479">
        <v>763</v>
      </c>
      <c r="D776" s="480"/>
      <c r="E776" s="500"/>
      <c r="F776" s="481"/>
      <c r="G776" s="462"/>
      <c r="H776" s="463"/>
      <c r="I776" s="501"/>
      <c r="J776" s="497"/>
      <c r="K776" s="465"/>
      <c r="L776" s="466"/>
      <c r="M776" s="439"/>
      <c r="N776" s="399" t="str">
        <f t="shared" si="369"/>
        <v/>
      </c>
      <c r="O776" s="484"/>
      <c r="P776" s="484"/>
      <c r="Q776" s="484"/>
      <c r="R776" s="484"/>
      <c r="S776" s="484"/>
      <c r="T776" s="466"/>
      <c r="U776" s="485"/>
      <c r="V776" s="494"/>
      <c r="W776" s="495"/>
      <c r="X776" s="496"/>
      <c r="Y776" s="404">
        <f t="shared" si="370"/>
        <v>0</v>
      </c>
      <c r="Z776" s="405">
        <f t="shared" si="371"/>
        <v>0</v>
      </c>
      <c r="AA776" s="486"/>
      <c r="AB776" s="442">
        <f t="shared" si="372"/>
        <v>0</v>
      </c>
      <c r="AC776" s="487"/>
      <c r="AD776" s="409" t="str">
        <f t="shared" si="373"/>
        <v/>
      </c>
      <c r="AE776" s="410">
        <f t="shared" si="374"/>
        <v>0</v>
      </c>
      <c r="AF776" s="507"/>
      <c r="AG776" s="505"/>
      <c r="AH776" s="489"/>
      <c r="AI776" s="413">
        <f t="shared" si="375"/>
        <v>0</v>
      </c>
      <c r="AJ776" s="414">
        <f t="shared" si="376"/>
        <v>0</v>
      </c>
      <c r="AK776" s="415">
        <f t="shared" si="377"/>
        <v>0</v>
      </c>
      <c r="AL776" s="416">
        <f t="shared" si="378"/>
        <v>0</v>
      </c>
      <c r="AM776" s="416">
        <f t="shared" si="379"/>
        <v>0</v>
      </c>
      <c r="AN776" s="416">
        <f t="shared" si="380"/>
        <v>0</v>
      </c>
      <c r="AO776" s="416">
        <f t="shared" si="381"/>
        <v>0</v>
      </c>
      <c r="AP776" s="476" t="str">
        <f t="shared" si="382"/>
        <v xml:space="preserve"> </v>
      </c>
      <c r="AQ776" s="419" t="str">
        <f t="shared" si="383"/>
        <v xml:space="preserve"> </v>
      </c>
      <c r="AR776" s="419" t="str">
        <f t="shared" si="384"/>
        <v xml:space="preserve"> </v>
      </c>
      <c r="AS776" s="419" t="str">
        <f t="shared" si="385"/>
        <v xml:space="preserve"> </v>
      </c>
      <c r="AT776" s="419" t="str">
        <f t="shared" si="386"/>
        <v xml:space="preserve"> </v>
      </c>
      <c r="AU776" s="419" t="str">
        <f t="shared" si="387"/>
        <v xml:space="preserve"> </v>
      </c>
      <c r="AV776" s="420" t="str">
        <f t="shared" si="388"/>
        <v xml:space="preserve"> </v>
      </c>
      <c r="AW776" s="447" t="str">
        <f t="shared" si="389"/>
        <v/>
      </c>
      <c r="AX776" s="422" t="str">
        <f t="shared" si="390"/>
        <v/>
      </c>
      <c r="AY776" s="448" t="str">
        <f t="shared" si="391"/>
        <v/>
      </c>
      <c r="AZ776" s="449" t="str">
        <f t="shared" si="392"/>
        <v/>
      </c>
      <c r="BA776" s="450" t="str">
        <f t="shared" si="393"/>
        <v/>
      </c>
      <c r="BB776" s="451" t="str">
        <f t="shared" si="394"/>
        <v/>
      </c>
      <c r="BC776" s="452" t="str">
        <f t="shared" si="395"/>
        <v/>
      </c>
      <c r="BD776" s="451" t="str">
        <f t="shared" si="396"/>
        <v/>
      </c>
      <c r="BE776" s="453" t="str">
        <f t="shared" si="397"/>
        <v/>
      </c>
      <c r="BF776" s="451" t="str">
        <f t="shared" si="398"/>
        <v/>
      </c>
      <c r="BG776" s="452" t="str">
        <f t="shared" si="399"/>
        <v/>
      </c>
      <c r="BH776" s="454" t="str">
        <f t="shared" si="400"/>
        <v/>
      </c>
      <c r="BI776" s="431"/>
      <c r="BJ776" s="36"/>
      <c r="BK776" s="36"/>
      <c r="BL776" s="36"/>
      <c r="BM776" s="36"/>
      <c r="BN776" s="36"/>
      <c r="BO776" s="36"/>
      <c r="BP776" s="36"/>
      <c r="BQ776" s="36"/>
      <c r="BR776" s="36"/>
      <c r="BS776" s="36"/>
      <c r="BT776" s="36"/>
      <c r="BU776" s="36"/>
      <c r="BV776" s="36"/>
      <c r="BW776" s="36"/>
      <c r="BX776" s="36"/>
      <c r="BY776" s="36"/>
      <c r="BZ776" s="36"/>
      <c r="CA776" s="36"/>
      <c r="CB776" s="36"/>
      <c r="CC776" s="36"/>
      <c r="CD776" s="36"/>
      <c r="CE776" s="36"/>
      <c r="CF776" s="36"/>
      <c r="CG776" s="36"/>
      <c r="CH776" s="36"/>
      <c r="CI776" s="36"/>
      <c r="CJ776" s="36"/>
      <c r="CK776" s="36"/>
      <c r="CL776" s="36"/>
      <c r="CM776" s="36"/>
      <c r="CN776" s="36"/>
      <c r="CO776" s="36"/>
      <c r="CP776" s="36"/>
      <c r="CQ776" s="36"/>
      <c r="CR776" s="36"/>
      <c r="CS776" s="36"/>
      <c r="CT776" s="36"/>
      <c r="CU776" s="36"/>
      <c r="CV776" s="36"/>
      <c r="CW776" s="36"/>
      <c r="CX776" s="36"/>
      <c r="CY776" s="36"/>
      <c r="CZ776" s="36"/>
      <c r="DA776" s="36"/>
      <c r="DB776" s="36"/>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c r="ED776" s="36"/>
      <c r="EE776" s="36"/>
      <c r="EF776" s="36"/>
      <c r="EG776" s="36"/>
      <c r="EH776" s="36"/>
      <c r="EI776" s="36"/>
      <c r="EJ776" s="36"/>
    </row>
    <row r="777" spans="1:140" ht="18.75" x14ac:dyDescent="0.3">
      <c r="A777" s="477"/>
      <c r="B777" s="478"/>
      <c r="C777" s="469">
        <v>764</v>
      </c>
      <c r="D777" s="480"/>
      <c r="E777" s="500"/>
      <c r="F777" s="481"/>
      <c r="G777" s="462"/>
      <c r="H777" s="463"/>
      <c r="I777" s="501"/>
      <c r="J777" s="497"/>
      <c r="K777" s="465"/>
      <c r="L777" s="466"/>
      <c r="M777" s="439"/>
      <c r="N777" s="399" t="str">
        <f t="shared" si="369"/>
        <v/>
      </c>
      <c r="O777" s="484"/>
      <c r="P777" s="484"/>
      <c r="Q777" s="484"/>
      <c r="R777" s="484"/>
      <c r="S777" s="484"/>
      <c r="T777" s="466"/>
      <c r="U777" s="485"/>
      <c r="V777" s="494"/>
      <c r="W777" s="495"/>
      <c r="X777" s="496"/>
      <c r="Y777" s="404">
        <f t="shared" si="370"/>
        <v>0</v>
      </c>
      <c r="Z777" s="405">
        <f t="shared" si="371"/>
        <v>0</v>
      </c>
      <c r="AA777" s="486"/>
      <c r="AB777" s="442">
        <f t="shared" si="372"/>
        <v>0</v>
      </c>
      <c r="AC777" s="487"/>
      <c r="AD777" s="409" t="str">
        <f t="shared" si="373"/>
        <v/>
      </c>
      <c r="AE777" s="410">
        <f t="shared" si="374"/>
        <v>0</v>
      </c>
      <c r="AF777" s="507"/>
      <c r="AG777" s="505"/>
      <c r="AH777" s="489"/>
      <c r="AI777" s="413">
        <f t="shared" si="375"/>
        <v>0</v>
      </c>
      <c r="AJ777" s="414">
        <f t="shared" si="376"/>
        <v>0</v>
      </c>
      <c r="AK777" s="415">
        <f t="shared" si="377"/>
        <v>0</v>
      </c>
      <c r="AL777" s="416">
        <f t="shared" si="378"/>
        <v>0</v>
      </c>
      <c r="AM777" s="416">
        <f t="shared" si="379"/>
        <v>0</v>
      </c>
      <c r="AN777" s="416">
        <f t="shared" si="380"/>
        <v>0</v>
      </c>
      <c r="AO777" s="416">
        <f t="shared" si="381"/>
        <v>0</v>
      </c>
      <c r="AP777" s="476" t="str">
        <f t="shared" si="382"/>
        <v xml:space="preserve"> </v>
      </c>
      <c r="AQ777" s="419" t="str">
        <f t="shared" si="383"/>
        <v xml:space="preserve"> </v>
      </c>
      <c r="AR777" s="419" t="str">
        <f t="shared" si="384"/>
        <v xml:space="preserve"> </v>
      </c>
      <c r="AS777" s="419" t="str">
        <f t="shared" si="385"/>
        <v xml:space="preserve"> </v>
      </c>
      <c r="AT777" s="419" t="str">
        <f t="shared" si="386"/>
        <v xml:space="preserve"> </v>
      </c>
      <c r="AU777" s="419" t="str">
        <f t="shared" si="387"/>
        <v xml:space="preserve"> </v>
      </c>
      <c r="AV777" s="420" t="str">
        <f t="shared" si="388"/>
        <v xml:space="preserve"> </v>
      </c>
      <c r="AW777" s="447" t="str">
        <f t="shared" si="389"/>
        <v/>
      </c>
      <c r="AX777" s="422" t="str">
        <f t="shared" si="390"/>
        <v/>
      </c>
      <c r="AY777" s="448" t="str">
        <f t="shared" si="391"/>
        <v/>
      </c>
      <c r="AZ777" s="449" t="str">
        <f t="shared" si="392"/>
        <v/>
      </c>
      <c r="BA777" s="450" t="str">
        <f t="shared" si="393"/>
        <v/>
      </c>
      <c r="BB777" s="451" t="str">
        <f t="shared" si="394"/>
        <v/>
      </c>
      <c r="BC777" s="452" t="str">
        <f t="shared" si="395"/>
        <v/>
      </c>
      <c r="BD777" s="451" t="str">
        <f t="shared" si="396"/>
        <v/>
      </c>
      <c r="BE777" s="453" t="str">
        <f t="shared" si="397"/>
        <v/>
      </c>
      <c r="BF777" s="451" t="str">
        <f t="shared" si="398"/>
        <v/>
      </c>
      <c r="BG777" s="452" t="str">
        <f t="shared" si="399"/>
        <v/>
      </c>
      <c r="BH777" s="454" t="str">
        <f t="shared" si="400"/>
        <v/>
      </c>
      <c r="BI777" s="431"/>
      <c r="BJ777" s="36"/>
      <c r="BK777" s="36"/>
      <c r="BL777" s="36"/>
      <c r="BM777" s="36"/>
      <c r="BN777" s="36"/>
      <c r="BO777" s="36"/>
      <c r="BP777" s="36"/>
      <c r="BQ777" s="36"/>
      <c r="BR777" s="36"/>
      <c r="BS777" s="36"/>
      <c r="BT777" s="36"/>
      <c r="BU777" s="36"/>
      <c r="BV777" s="36"/>
      <c r="BW777" s="36"/>
      <c r="BX777" s="36"/>
      <c r="BY777" s="36"/>
      <c r="BZ777" s="36"/>
      <c r="CA777" s="36"/>
      <c r="CB777" s="36"/>
      <c r="CC777" s="36"/>
      <c r="CD777" s="36"/>
      <c r="CE777" s="36"/>
      <c r="CF777" s="36"/>
      <c r="CG777" s="36"/>
      <c r="CH777" s="36"/>
      <c r="CI777" s="36"/>
      <c r="CJ777" s="36"/>
      <c r="CK777" s="36"/>
      <c r="CL777" s="36"/>
      <c r="CM777" s="36"/>
      <c r="CN777" s="36"/>
      <c r="CO777" s="36"/>
      <c r="CP777" s="36"/>
      <c r="CQ777" s="36"/>
      <c r="CR777" s="36"/>
      <c r="CS777" s="36"/>
      <c r="CT777" s="36"/>
      <c r="CU777" s="36"/>
      <c r="CV777" s="36"/>
      <c r="CW777" s="36"/>
      <c r="CX777" s="36"/>
      <c r="CY777" s="36"/>
      <c r="CZ777" s="36"/>
      <c r="DA777" s="36"/>
      <c r="DB777" s="36"/>
      <c r="DC777" s="36"/>
      <c r="DD777" s="36"/>
      <c r="DE777" s="36"/>
      <c r="DF777" s="36"/>
      <c r="DG777" s="36"/>
      <c r="DH777" s="36"/>
      <c r="DI777" s="36"/>
      <c r="DJ777" s="36"/>
      <c r="DK777" s="36"/>
      <c r="DL777" s="36"/>
      <c r="DM777" s="36"/>
      <c r="DN777" s="36"/>
      <c r="DO777" s="36"/>
      <c r="DP777" s="36"/>
      <c r="DQ777" s="36"/>
      <c r="DR777" s="36"/>
      <c r="DS777" s="36"/>
      <c r="DT777" s="36"/>
      <c r="DU777" s="36"/>
      <c r="DV777" s="36"/>
      <c r="DW777" s="36"/>
      <c r="DX777" s="36"/>
      <c r="DY777" s="36"/>
      <c r="DZ777" s="36"/>
      <c r="EA777" s="36"/>
      <c r="EB777" s="36"/>
      <c r="EC777" s="36"/>
      <c r="ED777" s="36"/>
      <c r="EE777" s="36"/>
      <c r="EF777" s="36"/>
      <c r="EG777" s="36"/>
      <c r="EH777" s="36"/>
      <c r="EI777" s="36"/>
      <c r="EJ777" s="36"/>
    </row>
    <row r="778" spans="1:140" ht="18.75" x14ac:dyDescent="0.3">
      <c r="A778" s="477"/>
      <c r="B778" s="478"/>
      <c r="C778" s="479">
        <v>765</v>
      </c>
      <c r="D778" s="480"/>
      <c r="E778" s="500"/>
      <c r="F778" s="481"/>
      <c r="G778" s="462"/>
      <c r="H778" s="463"/>
      <c r="I778" s="501"/>
      <c r="J778" s="497"/>
      <c r="K778" s="465"/>
      <c r="L778" s="466"/>
      <c r="M778" s="439"/>
      <c r="N778" s="399" t="str">
        <f t="shared" si="369"/>
        <v/>
      </c>
      <c r="O778" s="484"/>
      <c r="P778" s="484"/>
      <c r="Q778" s="484"/>
      <c r="R778" s="484"/>
      <c r="S778" s="484"/>
      <c r="T778" s="466"/>
      <c r="U778" s="485"/>
      <c r="V778" s="494"/>
      <c r="W778" s="495"/>
      <c r="X778" s="496"/>
      <c r="Y778" s="404">
        <f t="shared" si="370"/>
        <v>0</v>
      </c>
      <c r="Z778" s="405">
        <f t="shared" si="371"/>
        <v>0</v>
      </c>
      <c r="AA778" s="486"/>
      <c r="AB778" s="442">
        <f t="shared" si="372"/>
        <v>0</v>
      </c>
      <c r="AC778" s="487"/>
      <c r="AD778" s="409" t="str">
        <f t="shared" si="373"/>
        <v/>
      </c>
      <c r="AE778" s="410">
        <f t="shared" si="374"/>
        <v>0</v>
      </c>
      <c r="AF778" s="507"/>
      <c r="AG778" s="505"/>
      <c r="AH778" s="489"/>
      <c r="AI778" s="413">
        <f t="shared" si="375"/>
        <v>0</v>
      </c>
      <c r="AJ778" s="414">
        <f t="shared" si="376"/>
        <v>0</v>
      </c>
      <c r="AK778" s="415">
        <f t="shared" si="377"/>
        <v>0</v>
      </c>
      <c r="AL778" s="416">
        <f t="shared" si="378"/>
        <v>0</v>
      </c>
      <c r="AM778" s="416">
        <f t="shared" si="379"/>
        <v>0</v>
      </c>
      <c r="AN778" s="416">
        <f t="shared" si="380"/>
        <v>0</v>
      </c>
      <c r="AO778" s="416">
        <f t="shared" si="381"/>
        <v>0</v>
      </c>
      <c r="AP778" s="476" t="str">
        <f t="shared" si="382"/>
        <v xml:space="preserve"> </v>
      </c>
      <c r="AQ778" s="419" t="str">
        <f t="shared" si="383"/>
        <v xml:space="preserve"> </v>
      </c>
      <c r="AR778" s="419" t="str">
        <f t="shared" si="384"/>
        <v xml:space="preserve"> </v>
      </c>
      <c r="AS778" s="419" t="str">
        <f t="shared" si="385"/>
        <v xml:space="preserve"> </v>
      </c>
      <c r="AT778" s="419" t="str">
        <f t="shared" si="386"/>
        <v xml:space="preserve"> </v>
      </c>
      <c r="AU778" s="419" t="str">
        <f t="shared" si="387"/>
        <v xml:space="preserve"> </v>
      </c>
      <c r="AV778" s="420" t="str">
        <f t="shared" si="388"/>
        <v xml:space="preserve"> </v>
      </c>
      <c r="AW778" s="447" t="str">
        <f t="shared" si="389"/>
        <v/>
      </c>
      <c r="AX778" s="422" t="str">
        <f t="shared" si="390"/>
        <v/>
      </c>
      <c r="AY778" s="448" t="str">
        <f t="shared" si="391"/>
        <v/>
      </c>
      <c r="AZ778" s="449" t="str">
        <f t="shared" si="392"/>
        <v/>
      </c>
      <c r="BA778" s="450" t="str">
        <f t="shared" si="393"/>
        <v/>
      </c>
      <c r="BB778" s="451" t="str">
        <f t="shared" si="394"/>
        <v/>
      </c>
      <c r="BC778" s="452" t="str">
        <f t="shared" si="395"/>
        <v/>
      </c>
      <c r="BD778" s="451" t="str">
        <f t="shared" si="396"/>
        <v/>
      </c>
      <c r="BE778" s="453" t="str">
        <f t="shared" si="397"/>
        <v/>
      </c>
      <c r="BF778" s="451" t="str">
        <f t="shared" si="398"/>
        <v/>
      </c>
      <c r="BG778" s="452" t="str">
        <f t="shared" si="399"/>
        <v/>
      </c>
      <c r="BH778" s="454" t="str">
        <f t="shared" si="400"/>
        <v/>
      </c>
      <c r="BI778" s="431"/>
      <c r="BJ778" s="36"/>
      <c r="BK778" s="36"/>
      <c r="BL778" s="36"/>
      <c r="BM778" s="36"/>
      <c r="BN778" s="36"/>
      <c r="BO778" s="36"/>
      <c r="BP778" s="36"/>
      <c r="BQ778" s="36"/>
      <c r="BR778" s="36"/>
      <c r="BS778" s="36"/>
      <c r="BT778" s="36"/>
      <c r="BU778" s="36"/>
      <c r="BV778" s="36"/>
      <c r="BW778" s="36"/>
      <c r="BX778" s="36"/>
      <c r="BY778" s="36"/>
      <c r="BZ778" s="36"/>
      <c r="CA778" s="36"/>
      <c r="CB778" s="36"/>
      <c r="CC778" s="36"/>
      <c r="CD778" s="36"/>
      <c r="CE778" s="36"/>
      <c r="CF778" s="36"/>
      <c r="CG778" s="36"/>
      <c r="CH778" s="36"/>
      <c r="CI778" s="36"/>
      <c r="CJ778" s="36"/>
      <c r="CK778" s="36"/>
      <c r="CL778" s="36"/>
      <c r="CM778" s="36"/>
      <c r="CN778" s="36"/>
      <c r="CO778" s="36"/>
      <c r="CP778" s="36"/>
      <c r="CQ778" s="36"/>
      <c r="CR778" s="36"/>
      <c r="CS778" s="36"/>
      <c r="CT778" s="36"/>
      <c r="CU778" s="36"/>
      <c r="CV778" s="36"/>
      <c r="CW778" s="36"/>
      <c r="CX778" s="36"/>
      <c r="CY778" s="36"/>
      <c r="CZ778" s="36"/>
      <c r="DA778" s="36"/>
      <c r="DB778" s="36"/>
      <c r="DC778" s="36"/>
      <c r="DD778" s="36"/>
      <c r="DE778" s="36"/>
      <c r="DF778" s="36"/>
      <c r="DG778" s="36"/>
      <c r="DH778" s="36"/>
      <c r="DI778" s="36"/>
      <c r="DJ778" s="36"/>
      <c r="DK778" s="36"/>
      <c r="DL778" s="36"/>
      <c r="DM778" s="36"/>
      <c r="DN778" s="36"/>
      <c r="DO778" s="36"/>
      <c r="DP778" s="36"/>
      <c r="DQ778" s="36"/>
      <c r="DR778" s="36"/>
      <c r="DS778" s="36"/>
      <c r="DT778" s="36"/>
      <c r="DU778" s="36"/>
      <c r="DV778" s="36"/>
      <c r="DW778" s="36"/>
      <c r="DX778" s="36"/>
      <c r="DY778" s="36"/>
      <c r="DZ778" s="36"/>
      <c r="EA778" s="36"/>
      <c r="EB778" s="36"/>
      <c r="EC778" s="36"/>
      <c r="ED778" s="36"/>
      <c r="EE778" s="36"/>
      <c r="EF778" s="36"/>
      <c r="EG778" s="36"/>
      <c r="EH778" s="36"/>
      <c r="EI778" s="36"/>
      <c r="EJ778" s="36"/>
    </row>
    <row r="779" spans="1:140" ht="18.75" x14ac:dyDescent="0.3">
      <c r="A779" s="477"/>
      <c r="B779" s="478"/>
      <c r="C779" s="469">
        <v>766</v>
      </c>
      <c r="D779" s="498"/>
      <c r="E779" s="515"/>
      <c r="F779" s="481"/>
      <c r="G779" s="462"/>
      <c r="H779" s="463"/>
      <c r="I779" s="501"/>
      <c r="J779" s="497"/>
      <c r="K779" s="465"/>
      <c r="L779" s="466"/>
      <c r="M779" s="439"/>
      <c r="N779" s="399" t="str">
        <f t="shared" si="369"/>
        <v/>
      </c>
      <c r="O779" s="484"/>
      <c r="P779" s="484"/>
      <c r="Q779" s="484"/>
      <c r="R779" s="484"/>
      <c r="S779" s="484"/>
      <c r="T779" s="466"/>
      <c r="U779" s="485"/>
      <c r="V779" s="494"/>
      <c r="W779" s="495"/>
      <c r="X779" s="496"/>
      <c r="Y779" s="404">
        <f t="shared" si="370"/>
        <v>0</v>
      </c>
      <c r="Z779" s="405">
        <f t="shared" si="371"/>
        <v>0</v>
      </c>
      <c r="AA779" s="486"/>
      <c r="AB779" s="442">
        <f t="shared" si="372"/>
        <v>0</v>
      </c>
      <c r="AC779" s="487"/>
      <c r="AD779" s="409" t="str">
        <f t="shared" si="373"/>
        <v/>
      </c>
      <c r="AE779" s="410">
        <f t="shared" si="374"/>
        <v>0</v>
      </c>
      <c r="AF779" s="507"/>
      <c r="AG779" s="505"/>
      <c r="AH779" s="489"/>
      <c r="AI779" s="413">
        <f t="shared" si="375"/>
        <v>0</v>
      </c>
      <c r="AJ779" s="414">
        <f t="shared" si="376"/>
        <v>0</v>
      </c>
      <c r="AK779" s="415">
        <f t="shared" si="377"/>
        <v>0</v>
      </c>
      <c r="AL779" s="416">
        <f t="shared" si="378"/>
        <v>0</v>
      </c>
      <c r="AM779" s="416">
        <f t="shared" si="379"/>
        <v>0</v>
      </c>
      <c r="AN779" s="416">
        <f t="shared" si="380"/>
        <v>0</v>
      </c>
      <c r="AO779" s="416">
        <f t="shared" si="381"/>
        <v>0</v>
      </c>
      <c r="AP779" s="476" t="str">
        <f t="shared" si="382"/>
        <v xml:space="preserve"> </v>
      </c>
      <c r="AQ779" s="419" t="str">
        <f t="shared" si="383"/>
        <v xml:space="preserve"> </v>
      </c>
      <c r="AR779" s="419" t="str">
        <f t="shared" si="384"/>
        <v xml:space="preserve"> </v>
      </c>
      <c r="AS779" s="419" t="str">
        <f t="shared" si="385"/>
        <v xml:space="preserve"> </v>
      </c>
      <c r="AT779" s="419" t="str">
        <f t="shared" si="386"/>
        <v xml:space="preserve"> </v>
      </c>
      <c r="AU779" s="419" t="str">
        <f t="shared" si="387"/>
        <v xml:space="preserve"> </v>
      </c>
      <c r="AV779" s="420" t="str">
        <f t="shared" si="388"/>
        <v xml:space="preserve"> </v>
      </c>
      <c r="AW779" s="447" t="str">
        <f t="shared" si="389"/>
        <v/>
      </c>
      <c r="AX779" s="422" t="str">
        <f t="shared" si="390"/>
        <v/>
      </c>
      <c r="AY779" s="448" t="str">
        <f t="shared" si="391"/>
        <v/>
      </c>
      <c r="AZ779" s="449" t="str">
        <f t="shared" si="392"/>
        <v/>
      </c>
      <c r="BA779" s="450" t="str">
        <f t="shared" si="393"/>
        <v/>
      </c>
      <c r="BB779" s="451" t="str">
        <f t="shared" si="394"/>
        <v/>
      </c>
      <c r="BC779" s="452" t="str">
        <f t="shared" si="395"/>
        <v/>
      </c>
      <c r="BD779" s="451" t="str">
        <f t="shared" si="396"/>
        <v/>
      </c>
      <c r="BE779" s="453" t="str">
        <f t="shared" si="397"/>
        <v/>
      </c>
      <c r="BF779" s="451" t="str">
        <f t="shared" si="398"/>
        <v/>
      </c>
      <c r="BG779" s="452" t="str">
        <f t="shared" si="399"/>
        <v/>
      </c>
      <c r="BH779" s="454" t="str">
        <f t="shared" si="400"/>
        <v/>
      </c>
      <c r="BI779" s="431"/>
      <c r="BJ779" s="36"/>
      <c r="BK779" s="36"/>
      <c r="BL779" s="36"/>
      <c r="BM779" s="36"/>
      <c r="BN779" s="36"/>
      <c r="BO779" s="36"/>
      <c r="BP779" s="36"/>
      <c r="BQ779" s="36"/>
      <c r="BR779" s="36"/>
      <c r="BS779" s="36"/>
      <c r="BT779" s="36"/>
      <c r="BU779" s="36"/>
      <c r="BV779" s="36"/>
      <c r="BW779" s="36"/>
      <c r="BX779" s="36"/>
      <c r="BY779" s="36"/>
      <c r="BZ779" s="36"/>
      <c r="CA779" s="36"/>
      <c r="CB779" s="36"/>
      <c r="CC779" s="36"/>
      <c r="CD779" s="36"/>
      <c r="CE779" s="36"/>
      <c r="CF779" s="36"/>
      <c r="CG779" s="36"/>
      <c r="CH779" s="36"/>
      <c r="CI779" s="36"/>
      <c r="CJ779" s="36"/>
      <c r="CK779" s="36"/>
      <c r="CL779" s="36"/>
      <c r="CM779" s="36"/>
      <c r="CN779" s="36"/>
      <c r="CO779" s="36"/>
      <c r="CP779" s="36"/>
      <c r="CQ779" s="36"/>
      <c r="CR779" s="36"/>
      <c r="CS779" s="36"/>
      <c r="CT779" s="36"/>
      <c r="CU779" s="36"/>
      <c r="CV779" s="36"/>
      <c r="CW779" s="36"/>
      <c r="CX779" s="36"/>
      <c r="CY779" s="36"/>
      <c r="CZ779" s="36"/>
      <c r="DA779" s="36"/>
      <c r="DB779" s="36"/>
      <c r="DC779" s="36"/>
      <c r="DD779" s="36"/>
      <c r="DE779" s="36"/>
      <c r="DF779" s="36"/>
      <c r="DG779" s="36"/>
      <c r="DH779" s="36"/>
      <c r="DI779" s="36"/>
      <c r="DJ779" s="36"/>
      <c r="DK779" s="36"/>
      <c r="DL779" s="36"/>
      <c r="DM779" s="36"/>
      <c r="DN779" s="36"/>
      <c r="DO779" s="36"/>
      <c r="DP779" s="36"/>
      <c r="DQ779" s="36"/>
      <c r="DR779" s="36"/>
      <c r="DS779" s="36"/>
      <c r="DT779" s="36"/>
      <c r="DU779" s="36"/>
      <c r="DV779" s="36"/>
      <c r="DW779" s="36"/>
      <c r="DX779" s="36"/>
      <c r="DY779" s="36"/>
      <c r="DZ779" s="36"/>
      <c r="EA779" s="36"/>
      <c r="EB779" s="36"/>
      <c r="EC779" s="36"/>
      <c r="ED779" s="36"/>
      <c r="EE779" s="36"/>
      <c r="EF779" s="36"/>
      <c r="EG779" s="36"/>
      <c r="EH779" s="36"/>
      <c r="EI779" s="36"/>
      <c r="EJ779" s="36"/>
    </row>
    <row r="780" spans="1:140" ht="18.75" x14ac:dyDescent="0.3">
      <c r="A780" s="477"/>
      <c r="B780" s="478"/>
      <c r="C780" s="479">
        <v>767</v>
      </c>
      <c r="D780" s="480"/>
      <c r="E780" s="500"/>
      <c r="F780" s="481"/>
      <c r="G780" s="462"/>
      <c r="H780" s="463"/>
      <c r="I780" s="501"/>
      <c r="J780" s="497"/>
      <c r="K780" s="465"/>
      <c r="L780" s="466"/>
      <c r="M780" s="439"/>
      <c r="N780" s="399" t="str">
        <f t="shared" si="369"/>
        <v/>
      </c>
      <c r="O780" s="484"/>
      <c r="P780" s="484"/>
      <c r="Q780" s="484"/>
      <c r="R780" s="484"/>
      <c r="S780" s="484"/>
      <c r="T780" s="466"/>
      <c r="U780" s="485"/>
      <c r="V780" s="494"/>
      <c r="W780" s="495"/>
      <c r="X780" s="496"/>
      <c r="Y780" s="404">
        <f t="shared" si="370"/>
        <v>0</v>
      </c>
      <c r="Z780" s="405">
        <f t="shared" si="371"/>
        <v>0</v>
      </c>
      <c r="AA780" s="486"/>
      <c r="AB780" s="442">
        <f t="shared" si="372"/>
        <v>0</v>
      </c>
      <c r="AC780" s="487"/>
      <c r="AD780" s="409" t="str">
        <f t="shared" si="373"/>
        <v/>
      </c>
      <c r="AE780" s="410">
        <f t="shared" si="374"/>
        <v>0</v>
      </c>
      <c r="AF780" s="507"/>
      <c r="AG780" s="505"/>
      <c r="AH780" s="489"/>
      <c r="AI780" s="413">
        <f t="shared" si="375"/>
        <v>0</v>
      </c>
      <c r="AJ780" s="414">
        <f t="shared" si="376"/>
        <v>0</v>
      </c>
      <c r="AK780" s="415">
        <f t="shared" si="377"/>
        <v>0</v>
      </c>
      <c r="AL780" s="416">
        <f t="shared" si="378"/>
        <v>0</v>
      </c>
      <c r="AM780" s="416">
        <f t="shared" si="379"/>
        <v>0</v>
      </c>
      <c r="AN780" s="416">
        <f t="shared" si="380"/>
        <v>0</v>
      </c>
      <c r="AO780" s="416">
        <f t="shared" si="381"/>
        <v>0</v>
      </c>
      <c r="AP780" s="476" t="str">
        <f t="shared" si="382"/>
        <v xml:space="preserve"> </v>
      </c>
      <c r="AQ780" s="419" t="str">
        <f t="shared" si="383"/>
        <v xml:space="preserve"> </v>
      </c>
      <c r="AR780" s="419" t="str">
        <f t="shared" si="384"/>
        <v xml:space="preserve"> </v>
      </c>
      <c r="AS780" s="419" t="str">
        <f t="shared" si="385"/>
        <v xml:space="preserve"> </v>
      </c>
      <c r="AT780" s="419" t="str">
        <f t="shared" si="386"/>
        <v xml:space="preserve"> </v>
      </c>
      <c r="AU780" s="419" t="str">
        <f t="shared" si="387"/>
        <v xml:space="preserve"> </v>
      </c>
      <c r="AV780" s="420" t="str">
        <f t="shared" si="388"/>
        <v xml:space="preserve"> </v>
      </c>
      <c r="AW780" s="447" t="str">
        <f t="shared" si="389"/>
        <v/>
      </c>
      <c r="AX780" s="422" t="str">
        <f t="shared" si="390"/>
        <v/>
      </c>
      <c r="AY780" s="448" t="str">
        <f t="shared" si="391"/>
        <v/>
      </c>
      <c r="AZ780" s="449" t="str">
        <f t="shared" si="392"/>
        <v/>
      </c>
      <c r="BA780" s="450" t="str">
        <f t="shared" si="393"/>
        <v/>
      </c>
      <c r="BB780" s="451" t="str">
        <f t="shared" si="394"/>
        <v/>
      </c>
      <c r="BC780" s="452" t="str">
        <f t="shared" si="395"/>
        <v/>
      </c>
      <c r="BD780" s="451" t="str">
        <f t="shared" si="396"/>
        <v/>
      </c>
      <c r="BE780" s="453" t="str">
        <f t="shared" si="397"/>
        <v/>
      </c>
      <c r="BF780" s="451" t="str">
        <f t="shared" si="398"/>
        <v/>
      </c>
      <c r="BG780" s="452" t="str">
        <f t="shared" si="399"/>
        <v/>
      </c>
      <c r="BH780" s="454" t="str">
        <f t="shared" si="400"/>
        <v/>
      </c>
      <c r="BI780" s="431"/>
      <c r="BJ780" s="36"/>
      <c r="BK780" s="36"/>
      <c r="BL780" s="36"/>
      <c r="BM780" s="36"/>
      <c r="BN780" s="36"/>
      <c r="BO780" s="36"/>
      <c r="BP780" s="36"/>
      <c r="BQ780" s="36"/>
      <c r="BR780" s="36"/>
      <c r="BS780" s="36"/>
      <c r="BT780" s="36"/>
      <c r="BU780" s="36"/>
      <c r="BV780" s="36"/>
      <c r="BW780" s="36"/>
      <c r="BX780" s="36"/>
      <c r="BY780" s="36"/>
      <c r="BZ780" s="36"/>
      <c r="CA780" s="36"/>
      <c r="CB780" s="36"/>
      <c r="CC780" s="36"/>
      <c r="CD780" s="36"/>
      <c r="CE780" s="36"/>
      <c r="CF780" s="36"/>
      <c r="CG780" s="36"/>
      <c r="CH780" s="36"/>
      <c r="CI780" s="36"/>
      <c r="CJ780" s="36"/>
      <c r="CK780" s="36"/>
      <c r="CL780" s="36"/>
      <c r="CM780" s="36"/>
      <c r="CN780" s="36"/>
      <c r="CO780" s="36"/>
      <c r="CP780" s="36"/>
      <c r="CQ780" s="36"/>
      <c r="CR780" s="36"/>
      <c r="CS780" s="36"/>
      <c r="CT780" s="36"/>
      <c r="CU780" s="36"/>
      <c r="CV780" s="36"/>
      <c r="CW780" s="36"/>
      <c r="CX780" s="36"/>
      <c r="CY780" s="36"/>
      <c r="CZ780" s="36"/>
      <c r="DA780" s="36"/>
      <c r="DB780" s="36"/>
      <c r="DC780" s="36"/>
      <c r="DD780" s="36"/>
      <c r="DE780" s="36"/>
      <c r="DF780" s="36"/>
      <c r="DG780" s="36"/>
      <c r="DH780" s="36"/>
      <c r="DI780" s="36"/>
      <c r="DJ780" s="36"/>
      <c r="DK780" s="36"/>
      <c r="DL780" s="36"/>
      <c r="DM780" s="36"/>
      <c r="DN780" s="36"/>
      <c r="DO780" s="36"/>
      <c r="DP780" s="36"/>
      <c r="DQ780" s="36"/>
      <c r="DR780" s="36"/>
      <c r="DS780" s="36"/>
      <c r="DT780" s="36"/>
      <c r="DU780" s="36"/>
      <c r="DV780" s="36"/>
      <c r="DW780" s="36"/>
      <c r="DX780" s="36"/>
      <c r="DY780" s="36"/>
      <c r="DZ780" s="36"/>
      <c r="EA780" s="36"/>
      <c r="EB780" s="36"/>
      <c r="EC780" s="36"/>
      <c r="ED780" s="36"/>
      <c r="EE780" s="36"/>
      <c r="EF780" s="36"/>
      <c r="EG780" s="36"/>
      <c r="EH780" s="36"/>
      <c r="EI780" s="36"/>
      <c r="EJ780" s="36"/>
    </row>
    <row r="781" spans="1:140" ht="18.75" x14ac:dyDescent="0.3">
      <c r="A781" s="477"/>
      <c r="B781" s="478"/>
      <c r="C781" s="479">
        <v>768</v>
      </c>
      <c r="D781" s="480"/>
      <c r="E781" s="500"/>
      <c r="F781" s="481"/>
      <c r="G781" s="462"/>
      <c r="H781" s="463"/>
      <c r="I781" s="501"/>
      <c r="J781" s="497"/>
      <c r="K781" s="465"/>
      <c r="L781" s="466"/>
      <c r="M781" s="439"/>
      <c r="N781" s="399" t="str">
        <f t="shared" si="369"/>
        <v/>
      </c>
      <c r="O781" s="484"/>
      <c r="P781" s="484"/>
      <c r="Q781" s="484"/>
      <c r="R781" s="484"/>
      <c r="S781" s="484"/>
      <c r="T781" s="466"/>
      <c r="U781" s="485"/>
      <c r="V781" s="494"/>
      <c r="W781" s="495"/>
      <c r="X781" s="496"/>
      <c r="Y781" s="404">
        <f t="shared" si="370"/>
        <v>0</v>
      </c>
      <c r="Z781" s="405">
        <f t="shared" si="371"/>
        <v>0</v>
      </c>
      <c r="AA781" s="486"/>
      <c r="AB781" s="442">
        <f t="shared" si="372"/>
        <v>0</v>
      </c>
      <c r="AC781" s="487"/>
      <c r="AD781" s="409" t="str">
        <f t="shared" si="373"/>
        <v/>
      </c>
      <c r="AE781" s="410">
        <f t="shared" si="374"/>
        <v>0</v>
      </c>
      <c r="AF781" s="507"/>
      <c r="AG781" s="505"/>
      <c r="AH781" s="489"/>
      <c r="AI781" s="413">
        <f t="shared" si="375"/>
        <v>0</v>
      </c>
      <c r="AJ781" s="414">
        <f t="shared" si="376"/>
        <v>0</v>
      </c>
      <c r="AK781" s="415">
        <f t="shared" si="377"/>
        <v>0</v>
      </c>
      <c r="AL781" s="416">
        <f t="shared" si="378"/>
        <v>0</v>
      </c>
      <c r="AM781" s="416">
        <f t="shared" si="379"/>
        <v>0</v>
      </c>
      <c r="AN781" s="416">
        <f t="shared" si="380"/>
        <v>0</v>
      </c>
      <c r="AO781" s="416">
        <f t="shared" si="381"/>
        <v>0</v>
      </c>
      <c r="AP781" s="476" t="str">
        <f t="shared" si="382"/>
        <v xml:space="preserve"> </v>
      </c>
      <c r="AQ781" s="419" t="str">
        <f t="shared" si="383"/>
        <v xml:space="preserve"> </v>
      </c>
      <c r="AR781" s="419" t="str">
        <f t="shared" si="384"/>
        <v xml:space="preserve"> </v>
      </c>
      <c r="AS781" s="419" t="str">
        <f t="shared" si="385"/>
        <v xml:space="preserve"> </v>
      </c>
      <c r="AT781" s="419" t="str">
        <f t="shared" si="386"/>
        <v xml:space="preserve"> </v>
      </c>
      <c r="AU781" s="419" t="str">
        <f t="shared" si="387"/>
        <v xml:space="preserve"> </v>
      </c>
      <c r="AV781" s="420" t="str">
        <f t="shared" si="388"/>
        <v xml:space="preserve"> </v>
      </c>
      <c r="AW781" s="447" t="str">
        <f t="shared" si="389"/>
        <v/>
      </c>
      <c r="AX781" s="422" t="str">
        <f t="shared" si="390"/>
        <v/>
      </c>
      <c r="AY781" s="448" t="str">
        <f t="shared" si="391"/>
        <v/>
      </c>
      <c r="AZ781" s="449" t="str">
        <f t="shared" si="392"/>
        <v/>
      </c>
      <c r="BA781" s="450" t="str">
        <f t="shared" si="393"/>
        <v/>
      </c>
      <c r="BB781" s="451" t="str">
        <f t="shared" si="394"/>
        <v/>
      </c>
      <c r="BC781" s="452" t="str">
        <f t="shared" si="395"/>
        <v/>
      </c>
      <c r="BD781" s="451" t="str">
        <f t="shared" si="396"/>
        <v/>
      </c>
      <c r="BE781" s="453" t="str">
        <f t="shared" si="397"/>
        <v/>
      </c>
      <c r="BF781" s="451" t="str">
        <f t="shared" si="398"/>
        <v/>
      </c>
      <c r="BG781" s="452" t="str">
        <f t="shared" si="399"/>
        <v/>
      </c>
      <c r="BH781" s="454" t="str">
        <f t="shared" si="400"/>
        <v/>
      </c>
      <c r="BI781" s="431"/>
      <c r="BJ781" s="36"/>
      <c r="BK781" s="36"/>
      <c r="BL781" s="36"/>
      <c r="BM781" s="36"/>
      <c r="BN781" s="36"/>
      <c r="BO781" s="36"/>
      <c r="BP781" s="36"/>
      <c r="BQ781" s="36"/>
      <c r="BR781" s="36"/>
      <c r="BS781" s="36"/>
      <c r="BT781" s="36"/>
      <c r="BU781" s="36"/>
      <c r="BV781" s="36"/>
      <c r="BW781" s="36"/>
      <c r="BX781" s="36"/>
      <c r="BY781" s="36"/>
      <c r="BZ781" s="36"/>
      <c r="CA781" s="36"/>
      <c r="CB781" s="36"/>
      <c r="CC781" s="36"/>
      <c r="CD781" s="36"/>
      <c r="CE781" s="36"/>
      <c r="CF781" s="36"/>
      <c r="CG781" s="36"/>
      <c r="CH781" s="36"/>
      <c r="CI781" s="36"/>
      <c r="CJ781" s="36"/>
      <c r="CK781" s="36"/>
      <c r="CL781" s="36"/>
      <c r="CM781" s="36"/>
      <c r="CN781" s="36"/>
      <c r="CO781" s="36"/>
      <c r="CP781" s="36"/>
      <c r="CQ781" s="36"/>
      <c r="CR781" s="36"/>
      <c r="CS781" s="36"/>
      <c r="CT781" s="36"/>
      <c r="CU781" s="36"/>
      <c r="CV781" s="36"/>
      <c r="CW781" s="36"/>
      <c r="CX781" s="36"/>
      <c r="CY781" s="36"/>
      <c r="CZ781" s="36"/>
      <c r="DA781" s="36"/>
      <c r="DB781" s="36"/>
      <c r="DC781" s="36"/>
      <c r="DD781" s="36"/>
      <c r="DE781" s="36"/>
      <c r="DF781" s="36"/>
      <c r="DG781" s="36"/>
      <c r="DH781" s="36"/>
      <c r="DI781" s="36"/>
      <c r="DJ781" s="36"/>
      <c r="DK781" s="36"/>
      <c r="DL781" s="36"/>
      <c r="DM781" s="36"/>
      <c r="DN781" s="36"/>
      <c r="DO781" s="36"/>
      <c r="DP781" s="36"/>
      <c r="DQ781" s="36"/>
      <c r="DR781" s="36"/>
      <c r="DS781" s="36"/>
      <c r="DT781" s="36"/>
      <c r="DU781" s="36"/>
      <c r="DV781" s="36"/>
      <c r="DW781" s="36"/>
      <c r="DX781" s="36"/>
      <c r="DY781" s="36"/>
      <c r="DZ781" s="36"/>
      <c r="EA781" s="36"/>
      <c r="EB781" s="36"/>
      <c r="EC781" s="36"/>
      <c r="ED781" s="36"/>
      <c r="EE781" s="36"/>
      <c r="EF781" s="36"/>
      <c r="EG781" s="36"/>
      <c r="EH781" s="36"/>
      <c r="EI781" s="36"/>
      <c r="EJ781" s="36"/>
    </row>
    <row r="782" spans="1:140" ht="18.75" x14ac:dyDescent="0.3">
      <c r="A782" s="477"/>
      <c r="B782" s="478"/>
      <c r="C782" s="469">
        <v>769</v>
      </c>
      <c r="D782" s="480"/>
      <c r="E782" s="500"/>
      <c r="F782" s="481"/>
      <c r="G782" s="462"/>
      <c r="H782" s="463"/>
      <c r="I782" s="501"/>
      <c r="J782" s="497"/>
      <c r="K782" s="465"/>
      <c r="L782" s="466"/>
      <c r="M782" s="439"/>
      <c r="N782" s="399" t="str">
        <f t="shared" ref="N782:N845" si="401">IF((NETWORKDAYS(G782,M782)&gt;0),(NETWORKDAYS(G782,M782)),"")</f>
        <v/>
      </c>
      <c r="O782" s="484"/>
      <c r="P782" s="484"/>
      <c r="Q782" s="484"/>
      <c r="R782" s="484"/>
      <c r="S782" s="484"/>
      <c r="T782" s="466"/>
      <c r="U782" s="485"/>
      <c r="V782" s="494"/>
      <c r="W782" s="495"/>
      <c r="X782" s="496"/>
      <c r="Y782" s="404">
        <f t="shared" si="370"/>
        <v>0</v>
      </c>
      <c r="Z782" s="405">
        <f t="shared" si="371"/>
        <v>0</v>
      </c>
      <c r="AA782" s="486"/>
      <c r="AB782" s="442">
        <f t="shared" si="372"/>
        <v>0</v>
      </c>
      <c r="AC782" s="487"/>
      <c r="AD782" s="409" t="str">
        <f t="shared" si="373"/>
        <v/>
      </c>
      <c r="AE782" s="410">
        <f t="shared" si="374"/>
        <v>0</v>
      </c>
      <c r="AF782" s="507"/>
      <c r="AG782" s="505"/>
      <c r="AH782" s="489"/>
      <c r="AI782" s="413">
        <f t="shared" si="375"/>
        <v>0</v>
      </c>
      <c r="AJ782" s="414">
        <f t="shared" si="376"/>
        <v>0</v>
      </c>
      <c r="AK782" s="415">
        <f t="shared" si="377"/>
        <v>0</v>
      </c>
      <c r="AL782" s="416">
        <f t="shared" si="378"/>
        <v>0</v>
      </c>
      <c r="AM782" s="416">
        <f t="shared" si="379"/>
        <v>0</v>
      </c>
      <c r="AN782" s="416">
        <f t="shared" si="380"/>
        <v>0</v>
      </c>
      <c r="AO782" s="416">
        <f t="shared" si="381"/>
        <v>0</v>
      </c>
      <c r="AP782" s="476" t="str">
        <f t="shared" si="382"/>
        <v xml:space="preserve"> </v>
      </c>
      <c r="AQ782" s="419" t="str">
        <f t="shared" si="383"/>
        <v xml:space="preserve"> </v>
      </c>
      <c r="AR782" s="419" t="str">
        <f t="shared" si="384"/>
        <v xml:space="preserve"> </v>
      </c>
      <c r="AS782" s="419" t="str">
        <f t="shared" si="385"/>
        <v xml:space="preserve"> </v>
      </c>
      <c r="AT782" s="419" t="str">
        <f t="shared" si="386"/>
        <v xml:space="preserve"> </v>
      </c>
      <c r="AU782" s="419" t="str">
        <f t="shared" si="387"/>
        <v xml:space="preserve"> </v>
      </c>
      <c r="AV782" s="420" t="str">
        <f t="shared" si="388"/>
        <v xml:space="preserve"> </v>
      </c>
      <c r="AW782" s="447" t="str">
        <f t="shared" si="389"/>
        <v/>
      </c>
      <c r="AX782" s="422" t="str">
        <f t="shared" si="390"/>
        <v/>
      </c>
      <c r="AY782" s="448" t="str">
        <f t="shared" si="391"/>
        <v/>
      </c>
      <c r="AZ782" s="449" t="str">
        <f t="shared" si="392"/>
        <v/>
      </c>
      <c r="BA782" s="450" t="str">
        <f t="shared" si="393"/>
        <v/>
      </c>
      <c r="BB782" s="451" t="str">
        <f t="shared" si="394"/>
        <v/>
      </c>
      <c r="BC782" s="452" t="str">
        <f t="shared" si="395"/>
        <v/>
      </c>
      <c r="BD782" s="451" t="str">
        <f t="shared" si="396"/>
        <v/>
      </c>
      <c r="BE782" s="453" t="str">
        <f t="shared" si="397"/>
        <v/>
      </c>
      <c r="BF782" s="451" t="str">
        <f t="shared" si="398"/>
        <v/>
      </c>
      <c r="BG782" s="452" t="str">
        <f t="shared" si="399"/>
        <v/>
      </c>
      <c r="BH782" s="454" t="str">
        <f t="shared" si="400"/>
        <v/>
      </c>
      <c r="BI782" s="431"/>
      <c r="BJ782" s="36"/>
      <c r="BK782" s="36"/>
      <c r="BL782" s="36"/>
      <c r="BM782" s="36"/>
      <c r="BN782" s="36"/>
      <c r="BO782" s="36"/>
      <c r="BP782" s="36"/>
      <c r="BQ782" s="36"/>
      <c r="BR782" s="36"/>
      <c r="BS782" s="36"/>
      <c r="BT782" s="36"/>
      <c r="BU782" s="36"/>
      <c r="BV782" s="36"/>
      <c r="BW782" s="36"/>
      <c r="BX782" s="36"/>
      <c r="BY782" s="36"/>
      <c r="BZ782" s="36"/>
      <c r="CA782" s="36"/>
      <c r="CB782" s="36"/>
      <c r="CC782" s="36"/>
      <c r="CD782" s="36"/>
      <c r="CE782" s="36"/>
      <c r="CF782" s="36"/>
      <c r="CG782" s="36"/>
      <c r="CH782" s="36"/>
      <c r="CI782" s="36"/>
      <c r="CJ782" s="36"/>
      <c r="CK782" s="36"/>
      <c r="CL782" s="36"/>
      <c r="CM782" s="36"/>
      <c r="CN782" s="36"/>
      <c r="CO782" s="36"/>
      <c r="CP782" s="36"/>
      <c r="CQ782" s="36"/>
      <c r="CR782" s="36"/>
      <c r="CS782" s="36"/>
      <c r="CT782" s="36"/>
      <c r="CU782" s="36"/>
      <c r="CV782" s="36"/>
      <c r="CW782" s="36"/>
      <c r="CX782" s="36"/>
      <c r="CY782" s="36"/>
      <c r="CZ782" s="36"/>
      <c r="DA782" s="36"/>
      <c r="DB782" s="36"/>
      <c r="DC782" s="36"/>
      <c r="DD782" s="36"/>
      <c r="DE782" s="36"/>
      <c r="DF782" s="36"/>
      <c r="DG782" s="36"/>
      <c r="DH782" s="36"/>
      <c r="DI782" s="36"/>
      <c r="DJ782" s="36"/>
      <c r="DK782" s="36"/>
      <c r="DL782" s="36"/>
      <c r="DM782" s="36"/>
      <c r="DN782" s="36"/>
      <c r="DO782" s="36"/>
      <c r="DP782" s="36"/>
      <c r="DQ782" s="36"/>
      <c r="DR782" s="36"/>
      <c r="DS782" s="36"/>
      <c r="DT782" s="36"/>
      <c r="DU782" s="36"/>
      <c r="DV782" s="36"/>
      <c r="DW782" s="36"/>
      <c r="DX782" s="36"/>
      <c r="DY782" s="36"/>
      <c r="DZ782" s="36"/>
      <c r="EA782" s="36"/>
      <c r="EB782" s="36"/>
      <c r="EC782" s="36"/>
      <c r="ED782" s="36"/>
      <c r="EE782" s="36"/>
      <c r="EF782" s="36"/>
      <c r="EG782" s="36"/>
      <c r="EH782" s="36"/>
      <c r="EI782" s="36"/>
      <c r="EJ782" s="36"/>
    </row>
    <row r="783" spans="1:140" ht="18.75" x14ac:dyDescent="0.3">
      <c r="A783" s="477"/>
      <c r="B783" s="478"/>
      <c r="C783" s="479">
        <v>770</v>
      </c>
      <c r="D783" s="498"/>
      <c r="E783" s="515"/>
      <c r="F783" s="481"/>
      <c r="G783" s="462"/>
      <c r="H783" s="463"/>
      <c r="I783" s="501"/>
      <c r="J783" s="497"/>
      <c r="K783" s="465"/>
      <c r="L783" s="466"/>
      <c r="M783" s="439"/>
      <c r="N783" s="399" t="str">
        <f t="shared" si="401"/>
        <v/>
      </c>
      <c r="O783" s="484"/>
      <c r="P783" s="484"/>
      <c r="Q783" s="484"/>
      <c r="R783" s="484"/>
      <c r="S783" s="484"/>
      <c r="T783" s="466"/>
      <c r="U783" s="485"/>
      <c r="V783" s="494"/>
      <c r="W783" s="495"/>
      <c r="X783" s="496"/>
      <c r="Y783" s="404">
        <f t="shared" si="370"/>
        <v>0</v>
      </c>
      <c r="Z783" s="405">
        <f t="shared" si="371"/>
        <v>0</v>
      </c>
      <c r="AA783" s="486"/>
      <c r="AB783" s="442">
        <f t="shared" si="372"/>
        <v>0</v>
      </c>
      <c r="AC783" s="487"/>
      <c r="AD783" s="409" t="str">
        <f t="shared" si="373"/>
        <v/>
      </c>
      <c r="AE783" s="410">
        <f t="shared" si="374"/>
        <v>0</v>
      </c>
      <c r="AF783" s="507"/>
      <c r="AG783" s="505"/>
      <c r="AH783" s="489"/>
      <c r="AI783" s="413">
        <f t="shared" si="375"/>
        <v>0</v>
      </c>
      <c r="AJ783" s="414">
        <f t="shared" si="376"/>
        <v>0</v>
      </c>
      <c r="AK783" s="415">
        <f t="shared" si="377"/>
        <v>0</v>
      </c>
      <c r="AL783" s="416">
        <f t="shared" si="378"/>
        <v>0</v>
      </c>
      <c r="AM783" s="416">
        <f t="shared" si="379"/>
        <v>0</v>
      </c>
      <c r="AN783" s="416">
        <f t="shared" si="380"/>
        <v>0</v>
      </c>
      <c r="AO783" s="416">
        <f t="shared" si="381"/>
        <v>0</v>
      </c>
      <c r="AP783" s="476" t="str">
        <f t="shared" si="382"/>
        <v xml:space="preserve"> </v>
      </c>
      <c r="AQ783" s="419" t="str">
        <f t="shared" si="383"/>
        <v xml:space="preserve"> </v>
      </c>
      <c r="AR783" s="419" t="str">
        <f t="shared" si="384"/>
        <v xml:space="preserve"> </v>
      </c>
      <c r="AS783" s="419" t="str">
        <f t="shared" si="385"/>
        <v xml:space="preserve"> </v>
      </c>
      <c r="AT783" s="419" t="str">
        <f t="shared" si="386"/>
        <v xml:space="preserve"> </v>
      </c>
      <c r="AU783" s="419" t="str">
        <f t="shared" si="387"/>
        <v xml:space="preserve"> </v>
      </c>
      <c r="AV783" s="420" t="str">
        <f t="shared" si="388"/>
        <v xml:space="preserve"> </v>
      </c>
      <c r="AW783" s="447" t="str">
        <f t="shared" si="389"/>
        <v/>
      </c>
      <c r="AX783" s="422" t="str">
        <f t="shared" si="390"/>
        <v/>
      </c>
      <c r="AY783" s="448" t="str">
        <f t="shared" si="391"/>
        <v/>
      </c>
      <c r="AZ783" s="449" t="str">
        <f t="shared" si="392"/>
        <v/>
      </c>
      <c r="BA783" s="450" t="str">
        <f t="shared" si="393"/>
        <v/>
      </c>
      <c r="BB783" s="451" t="str">
        <f t="shared" si="394"/>
        <v/>
      </c>
      <c r="BC783" s="452" t="str">
        <f t="shared" si="395"/>
        <v/>
      </c>
      <c r="BD783" s="451" t="str">
        <f t="shared" si="396"/>
        <v/>
      </c>
      <c r="BE783" s="453" t="str">
        <f t="shared" si="397"/>
        <v/>
      </c>
      <c r="BF783" s="451" t="str">
        <f t="shared" si="398"/>
        <v/>
      </c>
      <c r="BG783" s="452" t="str">
        <f t="shared" si="399"/>
        <v/>
      </c>
      <c r="BH783" s="454" t="str">
        <f t="shared" si="400"/>
        <v/>
      </c>
      <c r="BI783" s="431"/>
      <c r="BJ783" s="36"/>
      <c r="BK783" s="36"/>
      <c r="BL783" s="36"/>
      <c r="BM783" s="36"/>
      <c r="BN783" s="36"/>
      <c r="BO783" s="36"/>
      <c r="BP783" s="36"/>
      <c r="BQ783" s="36"/>
      <c r="BR783" s="36"/>
      <c r="BS783" s="36"/>
      <c r="BT783" s="36"/>
      <c r="BU783" s="36"/>
      <c r="BV783" s="36"/>
      <c r="BW783" s="36"/>
      <c r="BX783" s="36"/>
      <c r="BY783" s="36"/>
      <c r="BZ783" s="36"/>
      <c r="CA783" s="36"/>
      <c r="CB783" s="36"/>
      <c r="CC783" s="36"/>
      <c r="CD783" s="36"/>
      <c r="CE783" s="36"/>
      <c r="CF783" s="36"/>
      <c r="CG783" s="36"/>
      <c r="CH783" s="36"/>
      <c r="CI783" s="36"/>
      <c r="CJ783" s="36"/>
      <c r="CK783" s="36"/>
      <c r="CL783" s="36"/>
      <c r="CM783" s="36"/>
      <c r="CN783" s="36"/>
      <c r="CO783" s="36"/>
      <c r="CP783" s="36"/>
      <c r="CQ783" s="36"/>
      <c r="CR783" s="36"/>
      <c r="CS783" s="36"/>
      <c r="CT783" s="36"/>
      <c r="CU783" s="36"/>
      <c r="CV783" s="36"/>
      <c r="CW783" s="36"/>
      <c r="CX783" s="36"/>
      <c r="CY783" s="36"/>
      <c r="CZ783" s="36"/>
      <c r="DA783" s="36"/>
      <c r="DB783" s="36"/>
      <c r="DC783" s="36"/>
      <c r="DD783" s="36"/>
      <c r="DE783" s="36"/>
      <c r="DF783" s="36"/>
      <c r="DG783" s="36"/>
      <c r="DH783" s="36"/>
      <c r="DI783" s="36"/>
      <c r="DJ783" s="36"/>
      <c r="DK783" s="36"/>
      <c r="DL783" s="36"/>
      <c r="DM783" s="36"/>
      <c r="DN783" s="36"/>
      <c r="DO783" s="36"/>
      <c r="DP783" s="36"/>
      <c r="DQ783" s="36"/>
      <c r="DR783" s="36"/>
      <c r="DS783" s="36"/>
      <c r="DT783" s="36"/>
      <c r="DU783" s="36"/>
      <c r="DV783" s="36"/>
      <c r="DW783" s="36"/>
      <c r="DX783" s="36"/>
      <c r="DY783" s="36"/>
      <c r="DZ783" s="36"/>
      <c r="EA783" s="36"/>
      <c r="EB783" s="36"/>
      <c r="EC783" s="36"/>
      <c r="ED783" s="36"/>
      <c r="EE783" s="36"/>
      <c r="EF783" s="36"/>
      <c r="EG783" s="36"/>
      <c r="EH783" s="36"/>
      <c r="EI783" s="36"/>
      <c r="EJ783" s="36"/>
    </row>
    <row r="784" spans="1:140" ht="18.75" x14ac:dyDescent="0.3">
      <c r="A784" s="477"/>
      <c r="B784" s="478"/>
      <c r="C784" s="469">
        <v>771</v>
      </c>
      <c r="D784" s="480"/>
      <c r="E784" s="500"/>
      <c r="F784" s="481"/>
      <c r="G784" s="462"/>
      <c r="H784" s="463"/>
      <c r="I784" s="501"/>
      <c r="J784" s="497"/>
      <c r="K784" s="465"/>
      <c r="L784" s="466"/>
      <c r="M784" s="439"/>
      <c r="N784" s="399" t="str">
        <f t="shared" si="401"/>
        <v/>
      </c>
      <c r="O784" s="484"/>
      <c r="P784" s="484"/>
      <c r="Q784" s="484"/>
      <c r="R784" s="484"/>
      <c r="S784" s="484"/>
      <c r="T784" s="466"/>
      <c r="U784" s="485"/>
      <c r="V784" s="494"/>
      <c r="W784" s="495"/>
      <c r="X784" s="496"/>
      <c r="Y784" s="404">
        <f t="shared" si="370"/>
        <v>0</v>
      </c>
      <c r="Z784" s="405">
        <f t="shared" si="371"/>
        <v>0</v>
      </c>
      <c r="AA784" s="486"/>
      <c r="AB784" s="442">
        <f t="shared" si="372"/>
        <v>0</v>
      </c>
      <c r="AC784" s="487"/>
      <c r="AD784" s="409" t="str">
        <f t="shared" si="373"/>
        <v/>
      </c>
      <c r="AE784" s="410">
        <f t="shared" si="374"/>
        <v>0</v>
      </c>
      <c r="AF784" s="507"/>
      <c r="AG784" s="505"/>
      <c r="AH784" s="489"/>
      <c r="AI784" s="413">
        <f t="shared" si="375"/>
        <v>0</v>
      </c>
      <c r="AJ784" s="414">
        <f t="shared" si="376"/>
        <v>0</v>
      </c>
      <c r="AK784" s="415">
        <f t="shared" si="377"/>
        <v>0</v>
      </c>
      <c r="AL784" s="416">
        <f t="shared" si="378"/>
        <v>0</v>
      </c>
      <c r="AM784" s="416">
        <f t="shared" si="379"/>
        <v>0</v>
      </c>
      <c r="AN784" s="416">
        <f t="shared" si="380"/>
        <v>0</v>
      </c>
      <c r="AO784" s="416">
        <f t="shared" si="381"/>
        <v>0</v>
      </c>
      <c r="AP784" s="476" t="str">
        <f t="shared" si="382"/>
        <v xml:space="preserve"> </v>
      </c>
      <c r="AQ784" s="419" t="str">
        <f t="shared" si="383"/>
        <v xml:space="preserve"> </v>
      </c>
      <c r="AR784" s="419" t="str">
        <f t="shared" si="384"/>
        <v xml:space="preserve"> </v>
      </c>
      <c r="AS784" s="419" t="str">
        <f t="shared" si="385"/>
        <v xml:space="preserve"> </v>
      </c>
      <c r="AT784" s="419" t="str">
        <f t="shared" si="386"/>
        <v xml:space="preserve"> </v>
      </c>
      <c r="AU784" s="419" t="str">
        <f t="shared" si="387"/>
        <v xml:space="preserve"> </v>
      </c>
      <c r="AV784" s="420" t="str">
        <f t="shared" si="388"/>
        <v xml:space="preserve"> </v>
      </c>
      <c r="AW784" s="447" t="str">
        <f t="shared" si="389"/>
        <v/>
      </c>
      <c r="AX784" s="422" t="str">
        <f t="shared" si="390"/>
        <v/>
      </c>
      <c r="AY784" s="448" t="str">
        <f t="shared" si="391"/>
        <v/>
      </c>
      <c r="AZ784" s="449" t="str">
        <f t="shared" si="392"/>
        <v/>
      </c>
      <c r="BA784" s="450" t="str">
        <f t="shared" si="393"/>
        <v/>
      </c>
      <c r="BB784" s="451" t="str">
        <f t="shared" si="394"/>
        <v/>
      </c>
      <c r="BC784" s="452" t="str">
        <f t="shared" si="395"/>
        <v/>
      </c>
      <c r="BD784" s="451" t="str">
        <f t="shared" si="396"/>
        <v/>
      </c>
      <c r="BE784" s="453" t="str">
        <f t="shared" si="397"/>
        <v/>
      </c>
      <c r="BF784" s="451" t="str">
        <f t="shared" si="398"/>
        <v/>
      </c>
      <c r="BG784" s="452" t="str">
        <f t="shared" si="399"/>
        <v/>
      </c>
      <c r="BH784" s="454" t="str">
        <f t="shared" si="400"/>
        <v/>
      </c>
      <c r="BI784" s="431"/>
      <c r="BJ784" s="36"/>
      <c r="BK784" s="36"/>
      <c r="BL784" s="36"/>
      <c r="BM784" s="36"/>
      <c r="BN784" s="36"/>
      <c r="BO784" s="36"/>
      <c r="BP784" s="36"/>
      <c r="BQ784" s="36"/>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c r="DA784" s="36"/>
      <c r="DB784" s="36"/>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36"/>
      <c r="EF784" s="36"/>
      <c r="EG784" s="36"/>
      <c r="EH784" s="36"/>
      <c r="EI784" s="36"/>
      <c r="EJ784" s="36"/>
    </row>
    <row r="785" spans="1:140" ht="18.75" x14ac:dyDescent="0.3">
      <c r="A785" s="477"/>
      <c r="B785" s="478"/>
      <c r="C785" s="479">
        <v>772</v>
      </c>
      <c r="D785" s="480"/>
      <c r="E785" s="500"/>
      <c r="F785" s="481"/>
      <c r="G785" s="462"/>
      <c r="H785" s="463"/>
      <c r="I785" s="501"/>
      <c r="J785" s="497"/>
      <c r="K785" s="465"/>
      <c r="L785" s="466"/>
      <c r="M785" s="439"/>
      <c r="N785" s="399" t="str">
        <f t="shared" si="401"/>
        <v/>
      </c>
      <c r="O785" s="484"/>
      <c r="P785" s="484"/>
      <c r="Q785" s="484"/>
      <c r="R785" s="484"/>
      <c r="S785" s="484"/>
      <c r="T785" s="466"/>
      <c r="U785" s="485"/>
      <c r="V785" s="494"/>
      <c r="W785" s="495"/>
      <c r="X785" s="496"/>
      <c r="Y785" s="404">
        <f t="shared" si="370"/>
        <v>0</v>
      </c>
      <c r="Z785" s="405">
        <f t="shared" si="371"/>
        <v>0</v>
      </c>
      <c r="AA785" s="486"/>
      <c r="AB785" s="442">
        <f t="shared" si="372"/>
        <v>0</v>
      </c>
      <c r="AC785" s="487"/>
      <c r="AD785" s="409" t="str">
        <f t="shared" si="373"/>
        <v/>
      </c>
      <c r="AE785" s="410">
        <f t="shared" si="374"/>
        <v>0</v>
      </c>
      <c r="AF785" s="507"/>
      <c r="AG785" s="505"/>
      <c r="AH785" s="489"/>
      <c r="AI785" s="413">
        <f t="shared" si="375"/>
        <v>0</v>
      </c>
      <c r="AJ785" s="414">
        <f t="shared" si="376"/>
        <v>0</v>
      </c>
      <c r="AK785" s="415">
        <f t="shared" si="377"/>
        <v>0</v>
      </c>
      <c r="AL785" s="416">
        <f t="shared" si="378"/>
        <v>0</v>
      </c>
      <c r="AM785" s="416">
        <f t="shared" si="379"/>
        <v>0</v>
      </c>
      <c r="AN785" s="416">
        <f t="shared" si="380"/>
        <v>0</v>
      </c>
      <c r="AO785" s="416">
        <f t="shared" si="381"/>
        <v>0</v>
      </c>
      <c r="AP785" s="476" t="str">
        <f t="shared" si="382"/>
        <v xml:space="preserve"> </v>
      </c>
      <c r="AQ785" s="419" t="str">
        <f t="shared" si="383"/>
        <v xml:space="preserve"> </v>
      </c>
      <c r="AR785" s="419" t="str">
        <f t="shared" si="384"/>
        <v xml:space="preserve"> </v>
      </c>
      <c r="AS785" s="419" t="str">
        <f t="shared" si="385"/>
        <v xml:space="preserve"> </v>
      </c>
      <c r="AT785" s="419" t="str">
        <f t="shared" si="386"/>
        <v xml:space="preserve"> </v>
      </c>
      <c r="AU785" s="419" t="str">
        <f t="shared" si="387"/>
        <v xml:space="preserve"> </v>
      </c>
      <c r="AV785" s="420" t="str">
        <f t="shared" si="388"/>
        <v xml:space="preserve"> </v>
      </c>
      <c r="AW785" s="447" t="str">
        <f t="shared" si="389"/>
        <v/>
      </c>
      <c r="AX785" s="422" t="str">
        <f t="shared" si="390"/>
        <v/>
      </c>
      <c r="AY785" s="448" t="str">
        <f t="shared" si="391"/>
        <v/>
      </c>
      <c r="AZ785" s="449" t="str">
        <f t="shared" si="392"/>
        <v/>
      </c>
      <c r="BA785" s="450" t="str">
        <f t="shared" si="393"/>
        <v/>
      </c>
      <c r="BB785" s="451" t="str">
        <f t="shared" si="394"/>
        <v/>
      </c>
      <c r="BC785" s="452" t="str">
        <f t="shared" si="395"/>
        <v/>
      </c>
      <c r="BD785" s="451" t="str">
        <f t="shared" si="396"/>
        <v/>
      </c>
      <c r="BE785" s="453" t="str">
        <f t="shared" si="397"/>
        <v/>
      </c>
      <c r="BF785" s="451" t="str">
        <f t="shared" si="398"/>
        <v/>
      </c>
      <c r="BG785" s="452" t="str">
        <f t="shared" si="399"/>
        <v/>
      </c>
      <c r="BH785" s="454" t="str">
        <f t="shared" si="400"/>
        <v/>
      </c>
      <c r="BI785" s="431"/>
      <c r="BJ785" s="36"/>
      <c r="BK785" s="36"/>
      <c r="BL785" s="36"/>
      <c r="BM785" s="36"/>
      <c r="BN785" s="36"/>
      <c r="BO785" s="36"/>
      <c r="BP785" s="36"/>
      <c r="BQ785" s="36"/>
      <c r="BR785" s="36"/>
      <c r="BS785" s="36"/>
      <c r="BT785" s="36"/>
      <c r="BU785" s="36"/>
      <c r="BV785" s="36"/>
      <c r="BW785" s="36"/>
      <c r="BX785" s="36"/>
      <c r="BY785" s="36"/>
      <c r="BZ785" s="36"/>
      <c r="CA785" s="36"/>
      <c r="CB785" s="36"/>
      <c r="CC785" s="36"/>
      <c r="CD785" s="36"/>
      <c r="CE785" s="36"/>
      <c r="CF785" s="36"/>
      <c r="CG785" s="36"/>
      <c r="CH785" s="36"/>
      <c r="CI785" s="36"/>
      <c r="CJ785" s="36"/>
      <c r="CK785" s="36"/>
      <c r="CL785" s="36"/>
      <c r="CM785" s="36"/>
      <c r="CN785" s="36"/>
      <c r="CO785" s="36"/>
      <c r="CP785" s="36"/>
      <c r="CQ785" s="36"/>
      <c r="CR785" s="36"/>
      <c r="CS785" s="36"/>
      <c r="CT785" s="36"/>
      <c r="CU785" s="36"/>
      <c r="CV785" s="36"/>
      <c r="CW785" s="36"/>
      <c r="CX785" s="36"/>
      <c r="CY785" s="36"/>
      <c r="CZ785" s="36"/>
      <c r="DA785" s="36"/>
      <c r="DB785" s="36"/>
      <c r="DC785" s="36"/>
      <c r="DD785" s="36"/>
      <c r="DE785" s="36"/>
      <c r="DF785" s="36"/>
      <c r="DG785" s="36"/>
      <c r="DH785" s="36"/>
      <c r="DI785" s="36"/>
      <c r="DJ785" s="36"/>
      <c r="DK785" s="36"/>
      <c r="DL785" s="36"/>
      <c r="DM785" s="36"/>
      <c r="DN785" s="36"/>
      <c r="DO785" s="36"/>
      <c r="DP785" s="36"/>
      <c r="DQ785" s="36"/>
      <c r="DR785" s="36"/>
      <c r="DS785" s="36"/>
      <c r="DT785" s="36"/>
      <c r="DU785" s="36"/>
      <c r="DV785" s="36"/>
      <c r="DW785" s="36"/>
      <c r="DX785" s="36"/>
      <c r="DY785" s="36"/>
      <c r="DZ785" s="36"/>
      <c r="EA785" s="36"/>
      <c r="EB785" s="36"/>
      <c r="EC785" s="36"/>
      <c r="ED785" s="36"/>
      <c r="EE785" s="36"/>
      <c r="EF785" s="36"/>
      <c r="EG785" s="36"/>
      <c r="EH785" s="36"/>
      <c r="EI785" s="36"/>
      <c r="EJ785" s="36"/>
    </row>
    <row r="786" spans="1:140" ht="18.75" x14ac:dyDescent="0.3">
      <c r="A786" s="477"/>
      <c r="B786" s="478"/>
      <c r="C786" s="479">
        <v>773</v>
      </c>
      <c r="D786" s="480"/>
      <c r="E786" s="500"/>
      <c r="F786" s="481"/>
      <c r="G786" s="462"/>
      <c r="H786" s="463"/>
      <c r="I786" s="501"/>
      <c r="J786" s="497"/>
      <c r="K786" s="465"/>
      <c r="L786" s="466"/>
      <c r="M786" s="439"/>
      <c r="N786" s="399" t="str">
        <f t="shared" si="401"/>
        <v/>
      </c>
      <c r="O786" s="484"/>
      <c r="P786" s="484"/>
      <c r="Q786" s="484"/>
      <c r="R786" s="484"/>
      <c r="S786" s="484"/>
      <c r="T786" s="466"/>
      <c r="U786" s="485"/>
      <c r="V786" s="494"/>
      <c r="W786" s="495"/>
      <c r="X786" s="496"/>
      <c r="Y786" s="404">
        <f t="shared" si="370"/>
        <v>0</v>
      </c>
      <c r="Z786" s="405">
        <f t="shared" si="371"/>
        <v>0</v>
      </c>
      <c r="AA786" s="486"/>
      <c r="AB786" s="442">
        <f t="shared" si="372"/>
        <v>0</v>
      </c>
      <c r="AC786" s="487"/>
      <c r="AD786" s="409" t="str">
        <f t="shared" si="373"/>
        <v/>
      </c>
      <c r="AE786" s="410">
        <f t="shared" si="374"/>
        <v>0</v>
      </c>
      <c r="AF786" s="507"/>
      <c r="AG786" s="505"/>
      <c r="AH786" s="489"/>
      <c r="AI786" s="413">
        <f t="shared" si="375"/>
        <v>0</v>
      </c>
      <c r="AJ786" s="414">
        <f t="shared" si="376"/>
        <v>0</v>
      </c>
      <c r="AK786" s="415">
        <f t="shared" si="377"/>
        <v>0</v>
      </c>
      <c r="AL786" s="416">
        <f t="shared" si="378"/>
        <v>0</v>
      </c>
      <c r="AM786" s="416">
        <f t="shared" si="379"/>
        <v>0</v>
      </c>
      <c r="AN786" s="416">
        <f t="shared" si="380"/>
        <v>0</v>
      </c>
      <c r="AO786" s="416">
        <f t="shared" si="381"/>
        <v>0</v>
      </c>
      <c r="AP786" s="476" t="str">
        <f t="shared" si="382"/>
        <v xml:space="preserve"> </v>
      </c>
      <c r="AQ786" s="419" t="str">
        <f t="shared" si="383"/>
        <v xml:space="preserve"> </v>
      </c>
      <c r="AR786" s="419" t="str">
        <f t="shared" si="384"/>
        <v xml:space="preserve"> </v>
      </c>
      <c r="AS786" s="419" t="str">
        <f t="shared" si="385"/>
        <v xml:space="preserve"> </v>
      </c>
      <c r="AT786" s="419" t="str">
        <f t="shared" si="386"/>
        <v xml:space="preserve"> </v>
      </c>
      <c r="AU786" s="419" t="str">
        <f t="shared" si="387"/>
        <v xml:space="preserve"> </v>
      </c>
      <c r="AV786" s="420" t="str">
        <f t="shared" si="388"/>
        <v xml:space="preserve"> </v>
      </c>
      <c r="AW786" s="447" t="str">
        <f t="shared" si="389"/>
        <v/>
      </c>
      <c r="AX786" s="422" t="str">
        <f t="shared" si="390"/>
        <v/>
      </c>
      <c r="AY786" s="448" t="str">
        <f t="shared" si="391"/>
        <v/>
      </c>
      <c r="AZ786" s="449" t="str">
        <f t="shared" si="392"/>
        <v/>
      </c>
      <c r="BA786" s="450" t="str">
        <f t="shared" si="393"/>
        <v/>
      </c>
      <c r="BB786" s="451" t="str">
        <f t="shared" si="394"/>
        <v/>
      </c>
      <c r="BC786" s="452" t="str">
        <f t="shared" si="395"/>
        <v/>
      </c>
      <c r="BD786" s="451" t="str">
        <f t="shared" si="396"/>
        <v/>
      </c>
      <c r="BE786" s="453" t="str">
        <f t="shared" si="397"/>
        <v/>
      </c>
      <c r="BF786" s="451" t="str">
        <f t="shared" si="398"/>
        <v/>
      </c>
      <c r="BG786" s="452" t="str">
        <f t="shared" si="399"/>
        <v/>
      </c>
      <c r="BH786" s="454" t="str">
        <f t="shared" si="400"/>
        <v/>
      </c>
      <c r="BI786" s="431"/>
      <c r="BJ786" s="36"/>
      <c r="BK786" s="36"/>
      <c r="BL786" s="36"/>
      <c r="BM786" s="36"/>
      <c r="BN786" s="36"/>
      <c r="BO786" s="36"/>
      <c r="BP786" s="36"/>
      <c r="BQ786" s="36"/>
      <c r="BR786" s="36"/>
      <c r="BS786" s="36"/>
      <c r="BT786" s="36"/>
      <c r="BU786" s="36"/>
      <c r="BV786" s="36"/>
      <c r="BW786" s="36"/>
      <c r="BX786" s="36"/>
      <c r="BY786" s="36"/>
      <c r="BZ786" s="36"/>
      <c r="CA786" s="36"/>
      <c r="CB786" s="36"/>
      <c r="CC786" s="36"/>
      <c r="CD786" s="36"/>
      <c r="CE786" s="36"/>
      <c r="CF786" s="36"/>
      <c r="CG786" s="36"/>
      <c r="CH786" s="36"/>
      <c r="CI786" s="36"/>
      <c r="CJ786" s="36"/>
      <c r="CK786" s="36"/>
      <c r="CL786" s="36"/>
      <c r="CM786" s="36"/>
      <c r="CN786" s="36"/>
      <c r="CO786" s="36"/>
      <c r="CP786" s="36"/>
      <c r="CQ786" s="36"/>
      <c r="CR786" s="36"/>
      <c r="CS786" s="36"/>
      <c r="CT786" s="36"/>
      <c r="CU786" s="36"/>
      <c r="CV786" s="36"/>
      <c r="CW786" s="36"/>
      <c r="CX786" s="36"/>
      <c r="CY786" s="36"/>
      <c r="CZ786" s="36"/>
      <c r="DA786" s="36"/>
      <c r="DB786" s="36"/>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c r="ED786" s="36"/>
      <c r="EE786" s="36"/>
      <c r="EF786" s="36"/>
      <c r="EG786" s="36"/>
      <c r="EH786" s="36"/>
      <c r="EI786" s="36"/>
      <c r="EJ786" s="36"/>
    </row>
    <row r="787" spans="1:140" ht="18.75" x14ac:dyDescent="0.3">
      <c r="A787" s="477"/>
      <c r="B787" s="478"/>
      <c r="C787" s="469">
        <v>774</v>
      </c>
      <c r="D787" s="498"/>
      <c r="E787" s="515"/>
      <c r="F787" s="481"/>
      <c r="G787" s="462"/>
      <c r="H787" s="463"/>
      <c r="I787" s="501"/>
      <c r="J787" s="497"/>
      <c r="K787" s="465"/>
      <c r="L787" s="466"/>
      <c r="M787" s="439"/>
      <c r="N787" s="399" t="str">
        <f t="shared" si="401"/>
        <v/>
      </c>
      <c r="O787" s="484"/>
      <c r="P787" s="484"/>
      <c r="Q787" s="484"/>
      <c r="R787" s="484"/>
      <c r="S787" s="484"/>
      <c r="T787" s="466"/>
      <c r="U787" s="485"/>
      <c r="V787" s="494"/>
      <c r="W787" s="495"/>
      <c r="X787" s="496"/>
      <c r="Y787" s="404">
        <f t="shared" si="370"/>
        <v>0</v>
      </c>
      <c r="Z787" s="405">
        <f t="shared" si="371"/>
        <v>0</v>
      </c>
      <c r="AA787" s="486"/>
      <c r="AB787" s="442">
        <f t="shared" si="372"/>
        <v>0</v>
      </c>
      <c r="AC787" s="487"/>
      <c r="AD787" s="409" t="str">
        <f t="shared" si="373"/>
        <v/>
      </c>
      <c r="AE787" s="410">
        <f t="shared" si="374"/>
        <v>0</v>
      </c>
      <c r="AF787" s="507"/>
      <c r="AG787" s="505"/>
      <c r="AH787" s="489"/>
      <c r="AI787" s="413">
        <f t="shared" si="375"/>
        <v>0</v>
      </c>
      <c r="AJ787" s="414">
        <f t="shared" si="376"/>
        <v>0</v>
      </c>
      <c r="AK787" s="415">
        <f t="shared" si="377"/>
        <v>0</v>
      </c>
      <c r="AL787" s="416">
        <f t="shared" si="378"/>
        <v>0</v>
      </c>
      <c r="AM787" s="416">
        <f t="shared" si="379"/>
        <v>0</v>
      </c>
      <c r="AN787" s="416">
        <f t="shared" si="380"/>
        <v>0</v>
      </c>
      <c r="AO787" s="416">
        <f t="shared" si="381"/>
        <v>0</v>
      </c>
      <c r="AP787" s="476" t="str">
        <f t="shared" si="382"/>
        <v xml:space="preserve"> </v>
      </c>
      <c r="AQ787" s="419" t="str">
        <f t="shared" si="383"/>
        <v xml:space="preserve"> </v>
      </c>
      <c r="AR787" s="419" t="str">
        <f t="shared" si="384"/>
        <v xml:space="preserve"> </v>
      </c>
      <c r="AS787" s="419" t="str">
        <f t="shared" si="385"/>
        <v xml:space="preserve"> </v>
      </c>
      <c r="AT787" s="419" t="str">
        <f t="shared" si="386"/>
        <v xml:space="preserve"> </v>
      </c>
      <c r="AU787" s="419" t="str">
        <f t="shared" si="387"/>
        <v xml:space="preserve"> </v>
      </c>
      <c r="AV787" s="420" t="str">
        <f t="shared" si="388"/>
        <v xml:space="preserve"> </v>
      </c>
      <c r="AW787" s="447" t="str">
        <f t="shared" si="389"/>
        <v/>
      </c>
      <c r="AX787" s="422" t="str">
        <f t="shared" si="390"/>
        <v/>
      </c>
      <c r="AY787" s="448" t="str">
        <f t="shared" si="391"/>
        <v/>
      </c>
      <c r="AZ787" s="449" t="str">
        <f t="shared" si="392"/>
        <v/>
      </c>
      <c r="BA787" s="450" t="str">
        <f t="shared" si="393"/>
        <v/>
      </c>
      <c r="BB787" s="451" t="str">
        <f t="shared" si="394"/>
        <v/>
      </c>
      <c r="BC787" s="452" t="str">
        <f t="shared" si="395"/>
        <v/>
      </c>
      <c r="BD787" s="451" t="str">
        <f t="shared" si="396"/>
        <v/>
      </c>
      <c r="BE787" s="453" t="str">
        <f t="shared" si="397"/>
        <v/>
      </c>
      <c r="BF787" s="451" t="str">
        <f t="shared" si="398"/>
        <v/>
      </c>
      <c r="BG787" s="452" t="str">
        <f t="shared" si="399"/>
        <v/>
      </c>
      <c r="BH787" s="454" t="str">
        <f t="shared" si="400"/>
        <v/>
      </c>
      <c r="BI787" s="431"/>
      <c r="BJ787" s="36"/>
      <c r="BK787" s="36"/>
      <c r="BL787" s="36"/>
      <c r="BM787" s="36"/>
      <c r="BN787" s="36"/>
      <c r="BO787" s="36"/>
      <c r="BP787" s="36"/>
      <c r="BQ787" s="36"/>
      <c r="BR787" s="36"/>
      <c r="BS787" s="36"/>
      <c r="BT787" s="36"/>
      <c r="BU787" s="36"/>
      <c r="BV787" s="36"/>
      <c r="BW787" s="36"/>
      <c r="BX787" s="36"/>
      <c r="BY787" s="36"/>
      <c r="BZ787" s="36"/>
      <c r="CA787" s="36"/>
      <c r="CB787" s="36"/>
      <c r="CC787" s="36"/>
      <c r="CD787" s="36"/>
      <c r="CE787" s="36"/>
      <c r="CF787" s="36"/>
      <c r="CG787" s="36"/>
      <c r="CH787" s="36"/>
      <c r="CI787" s="36"/>
      <c r="CJ787" s="36"/>
      <c r="CK787" s="36"/>
      <c r="CL787" s="36"/>
      <c r="CM787" s="36"/>
      <c r="CN787" s="36"/>
      <c r="CO787" s="36"/>
      <c r="CP787" s="36"/>
      <c r="CQ787" s="36"/>
      <c r="CR787" s="36"/>
      <c r="CS787" s="36"/>
      <c r="CT787" s="36"/>
      <c r="CU787" s="36"/>
      <c r="CV787" s="36"/>
      <c r="CW787" s="36"/>
      <c r="CX787" s="36"/>
      <c r="CY787" s="36"/>
      <c r="CZ787" s="36"/>
      <c r="DA787" s="36"/>
      <c r="DB787" s="36"/>
      <c r="DC787" s="36"/>
      <c r="DD787" s="36"/>
      <c r="DE787" s="36"/>
      <c r="DF787" s="36"/>
      <c r="DG787" s="36"/>
      <c r="DH787" s="36"/>
      <c r="DI787" s="36"/>
      <c r="DJ787" s="36"/>
      <c r="DK787" s="36"/>
      <c r="DL787" s="36"/>
      <c r="DM787" s="36"/>
      <c r="DN787" s="36"/>
      <c r="DO787" s="36"/>
      <c r="DP787" s="36"/>
      <c r="DQ787" s="36"/>
      <c r="DR787" s="36"/>
      <c r="DS787" s="36"/>
      <c r="DT787" s="36"/>
      <c r="DU787" s="36"/>
      <c r="DV787" s="36"/>
      <c r="DW787" s="36"/>
      <c r="DX787" s="36"/>
      <c r="DY787" s="36"/>
      <c r="DZ787" s="36"/>
      <c r="EA787" s="36"/>
      <c r="EB787" s="36"/>
      <c r="EC787" s="36"/>
      <c r="ED787" s="36"/>
      <c r="EE787" s="36"/>
      <c r="EF787" s="36"/>
      <c r="EG787" s="36"/>
      <c r="EH787" s="36"/>
      <c r="EI787" s="36"/>
      <c r="EJ787" s="36"/>
    </row>
    <row r="788" spans="1:140" ht="18.75" x14ac:dyDescent="0.3">
      <c r="A788" s="477"/>
      <c r="B788" s="478"/>
      <c r="C788" s="479">
        <v>775</v>
      </c>
      <c r="D788" s="480"/>
      <c r="E788" s="500"/>
      <c r="F788" s="481"/>
      <c r="G788" s="462"/>
      <c r="H788" s="463"/>
      <c r="I788" s="501"/>
      <c r="J788" s="497"/>
      <c r="K788" s="465"/>
      <c r="L788" s="466"/>
      <c r="M788" s="439"/>
      <c r="N788" s="399" t="str">
        <f t="shared" si="401"/>
        <v/>
      </c>
      <c r="O788" s="484"/>
      <c r="P788" s="484"/>
      <c r="Q788" s="484"/>
      <c r="R788" s="484"/>
      <c r="S788" s="484"/>
      <c r="T788" s="466"/>
      <c r="U788" s="485"/>
      <c r="V788" s="494"/>
      <c r="W788" s="495"/>
      <c r="X788" s="496"/>
      <c r="Y788" s="404">
        <f t="shared" si="370"/>
        <v>0</v>
      </c>
      <c r="Z788" s="405">
        <f t="shared" si="371"/>
        <v>0</v>
      </c>
      <c r="AA788" s="486"/>
      <c r="AB788" s="442">
        <f t="shared" si="372"/>
        <v>0</v>
      </c>
      <c r="AC788" s="487"/>
      <c r="AD788" s="409" t="str">
        <f t="shared" si="373"/>
        <v/>
      </c>
      <c r="AE788" s="410">
        <f t="shared" si="374"/>
        <v>0</v>
      </c>
      <c r="AF788" s="507"/>
      <c r="AG788" s="505"/>
      <c r="AH788" s="489"/>
      <c r="AI788" s="413">
        <f t="shared" si="375"/>
        <v>0</v>
      </c>
      <c r="AJ788" s="414">
        <f t="shared" si="376"/>
        <v>0</v>
      </c>
      <c r="AK788" s="415">
        <f t="shared" si="377"/>
        <v>0</v>
      </c>
      <c r="AL788" s="416">
        <f t="shared" si="378"/>
        <v>0</v>
      </c>
      <c r="AM788" s="416">
        <f t="shared" si="379"/>
        <v>0</v>
      </c>
      <c r="AN788" s="416">
        <f t="shared" si="380"/>
        <v>0</v>
      </c>
      <c r="AO788" s="416">
        <f t="shared" si="381"/>
        <v>0</v>
      </c>
      <c r="AP788" s="476" t="str">
        <f t="shared" si="382"/>
        <v xml:space="preserve"> </v>
      </c>
      <c r="AQ788" s="419" t="str">
        <f t="shared" si="383"/>
        <v xml:space="preserve"> </v>
      </c>
      <c r="AR788" s="419" t="str">
        <f t="shared" si="384"/>
        <v xml:space="preserve"> </v>
      </c>
      <c r="AS788" s="419" t="str">
        <f t="shared" si="385"/>
        <v xml:space="preserve"> </v>
      </c>
      <c r="AT788" s="419" t="str">
        <f t="shared" si="386"/>
        <v xml:space="preserve"> </v>
      </c>
      <c r="AU788" s="419" t="str">
        <f t="shared" si="387"/>
        <v xml:space="preserve"> </v>
      </c>
      <c r="AV788" s="420" t="str">
        <f t="shared" si="388"/>
        <v xml:space="preserve"> </v>
      </c>
      <c r="AW788" s="447" t="str">
        <f t="shared" si="389"/>
        <v/>
      </c>
      <c r="AX788" s="422" t="str">
        <f t="shared" si="390"/>
        <v/>
      </c>
      <c r="AY788" s="448" t="str">
        <f t="shared" si="391"/>
        <v/>
      </c>
      <c r="AZ788" s="449" t="str">
        <f t="shared" si="392"/>
        <v/>
      </c>
      <c r="BA788" s="450" t="str">
        <f t="shared" si="393"/>
        <v/>
      </c>
      <c r="BB788" s="451" t="str">
        <f t="shared" si="394"/>
        <v/>
      </c>
      <c r="BC788" s="452" t="str">
        <f t="shared" si="395"/>
        <v/>
      </c>
      <c r="BD788" s="451" t="str">
        <f t="shared" si="396"/>
        <v/>
      </c>
      <c r="BE788" s="453" t="str">
        <f t="shared" si="397"/>
        <v/>
      </c>
      <c r="BF788" s="451" t="str">
        <f t="shared" si="398"/>
        <v/>
      </c>
      <c r="BG788" s="452" t="str">
        <f t="shared" si="399"/>
        <v/>
      </c>
      <c r="BH788" s="454" t="str">
        <f t="shared" si="400"/>
        <v/>
      </c>
      <c r="BI788" s="431"/>
      <c r="BJ788" s="36"/>
      <c r="BK788" s="36"/>
      <c r="BL788" s="36"/>
      <c r="BM788" s="36"/>
      <c r="BN788" s="36"/>
      <c r="BO788" s="36"/>
      <c r="BP788" s="36"/>
      <c r="BQ788" s="36"/>
      <c r="BR788" s="36"/>
      <c r="BS788" s="36"/>
      <c r="BT788" s="36"/>
      <c r="BU788" s="36"/>
      <c r="BV788" s="36"/>
      <c r="BW788" s="36"/>
      <c r="BX788" s="36"/>
      <c r="BY788" s="36"/>
      <c r="BZ788" s="36"/>
      <c r="CA788" s="36"/>
      <c r="CB788" s="36"/>
      <c r="CC788" s="36"/>
      <c r="CD788" s="36"/>
      <c r="CE788" s="36"/>
      <c r="CF788" s="36"/>
      <c r="CG788" s="36"/>
      <c r="CH788" s="36"/>
      <c r="CI788" s="36"/>
      <c r="CJ788" s="36"/>
      <c r="CK788" s="36"/>
      <c r="CL788" s="36"/>
      <c r="CM788" s="36"/>
      <c r="CN788" s="36"/>
      <c r="CO788" s="36"/>
      <c r="CP788" s="36"/>
      <c r="CQ788" s="36"/>
      <c r="CR788" s="36"/>
      <c r="CS788" s="36"/>
      <c r="CT788" s="36"/>
      <c r="CU788" s="36"/>
      <c r="CV788" s="36"/>
      <c r="CW788" s="36"/>
      <c r="CX788" s="36"/>
      <c r="CY788" s="36"/>
      <c r="CZ788" s="36"/>
      <c r="DA788" s="36"/>
      <c r="DB788" s="36"/>
      <c r="DC788" s="36"/>
      <c r="DD788" s="36"/>
      <c r="DE788" s="36"/>
      <c r="DF788" s="36"/>
      <c r="DG788" s="36"/>
      <c r="DH788" s="36"/>
      <c r="DI788" s="36"/>
      <c r="DJ788" s="36"/>
      <c r="DK788" s="36"/>
      <c r="DL788" s="36"/>
      <c r="DM788" s="36"/>
      <c r="DN788" s="36"/>
      <c r="DO788" s="36"/>
      <c r="DP788" s="36"/>
      <c r="DQ788" s="36"/>
      <c r="DR788" s="36"/>
      <c r="DS788" s="36"/>
      <c r="DT788" s="36"/>
      <c r="DU788" s="36"/>
      <c r="DV788" s="36"/>
      <c r="DW788" s="36"/>
      <c r="DX788" s="36"/>
      <c r="DY788" s="36"/>
      <c r="DZ788" s="36"/>
      <c r="EA788" s="36"/>
      <c r="EB788" s="36"/>
      <c r="EC788" s="36"/>
      <c r="ED788" s="36"/>
      <c r="EE788" s="36"/>
      <c r="EF788" s="36"/>
      <c r="EG788" s="36"/>
      <c r="EH788" s="36"/>
      <c r="EI788" s="36"/>
      <c r="EJ788" s="36"/>
    </row>
    <row r="789" spans="1:140" ht="18.75" x14ac:dyDescent="0.3">
      <c r="A789" s="477"/>
      <c r="B789" s="478"/>
      <c r="C789" s="469">
        <v>776</v>
      </c>
      <c r="D789" s="480"/>
      <c r="E789" s="500"/>
      <c r="F789" s="481"/>
      <c r="G789" s="462"/>
      <c r="H789" s="463"/>
      <c r="I789" s="501"/>
      <c r="J789" s="497"/>
      <c r="K789" s="465"/>
      <c r="L789" s="466"/>
      <c r="M789" s="439"/>
      <c r="N789" s="399" t="str">
        <f t="shared" si="401"/>
        <v/>
      </c>
      <c r="O789" s="484"/>
      <c r="P789" s="484"/>
      <c r="Q789" s="484"/>
      <c r="R789" s="484"/>
      <c r="S789" s="484"/>
      <c r="T789" s="466"/>
      <c r="U789" s="485"/>
      <c r="V789" s="494"/>
      <c r="W789" s="495"/>
      <c r="X789" s="496"/>
      <c r="Y789" s="404">
        <f t="shared" si="370"/>
        <v>0</v>
      </c>
      <c r="Z789" s="405">
        <f t="shared" si="371"/>
        <v>0</v>
      </c>
      <c r="AA789" s="486"/>
      <c r="AB789" s="442">
        <f t="shared" si="372"/>
        <v>0</v>
      </c>
      <c r="AC789" s="487"/>
      <c r="AD789" s="409" t="str">
        <f t="shared" si="373"/>
        <v/>
      </c>
      <c r="AE789" s="410">
        <f t="shared" si="374"/>
        <v>0</v>
      </c>
      <c r="AF789" s="507"/>
      <c r="AG789" s="505"/>
      <c r="AH789" s="489"/>
      <c r="AI789" s="413">
        <f t="shared" si="375"/>
        <v>0</v>
      </c>
      <c r="AJ789" s="414">
        <f t="shared" si="376"/>
        <v>0</v>
      </c>
      <c r="AK789" s="415">
        <f t="shared" si="377"/>
        <v>0</v>
      </c>
      <c r="AL789" s="416">
        <f t="shared" si="378"/>
        <v>0</v>
      </c>
      <c r="AM789" s="416">
        <f t="shared" si="379"/>
        <v>0</v>
      </c>
      <c r="AN789" s="416">
        <f t="shared" si="380"/>
        <v>0</v>
      </c>
      <c r="AO789" s="416">
        <f t="shared" si="381"/>
        <v>0</v>
      </c>
      <c r="AP789" s="476" t="str">
        <f t="shared" si="382"/>
        <v xml:space="preserve"> </v>
      </c>
      <c r="AQ789" s="419" t="str">
        <f t="shared" si="383"/>
        <v xml:space="preserve"> </v>
      </c>
      <c r="AR789" s="419" t="str">
        <f t="shared" si="384"/>
        <v xml:space="preserve"> </v>
      </c>
      <c r="AS789" s="419" t="str">
        <f t="shared" si="385"/>
        <v xml:space="preserve"> </v>
      </c>
      <c r="AT789" s="419" t="str">
        <f t="shared" si="386"/>
        <v xml:space="preserve"> </v>
      </c>
      <c r="AU789" s="419" t="str">
        <f t="shared" si="387"/>
        <v xml:space="preserve"> </v>
      </c>
      <c r="AV789" s="420" t="str">
        <f t="shared" si="388"/>
        <v xml:space="preserve"> </v>
      </c>
      <c r="AW789" s="447" t="str">
        <f t="shared" si="389"/>
        <v/>
      </c>
      <c r="AX789" s="422" t="str">
        <f t="shared" si="390"/>
        <v/>
      </c>
      <c r="AY789" s="448" t="str">
        <f t="shared" si="391"/>
        <v/>
      </c>
      <c r="AZ789" s="449" t="str">
        <f t="shared" si="392"/>
        <v/>
      </c>
      <c r="BA789" s="450" t="str">
        <f t="shared" si="393"/>
        <v/>
      </c>
      <c r="BB789" s="451" t="str">
        <f t="shared" si="394"/>
        <v/>
      </c>
      <c r="BC789" s="452" t="str">
        <f t="shared" si="395"/>
        <v/>
      </c>
      <c r="BD789" s="451" t="str">
        <f t="shared" si="396"/>
        <v/>
      </c>
      <c r="BE789" s="453" t="str">
        <f t="shared" si="397"/>
        <v/>
      </c>
      <c r="BF789" s="451" t="str">
        <f t="shared" si="398"/>
        <v/>
      </c>
      <c r="BG789" s="452" t="str">
        <f t="shared" si="399"/>
        <v/>
      </c>
      <c r="BH789" s="454" t="str">
        <f t="shared" si="400"/>
        <v/>
      </c>
      <c r="BI789" s="431"/>
      <c r="BJ789" s="36"/>
      <c r="BK789" s="36"/>
      <c r="BL789" s="36"/>
      <c r="BM789" s="36"/>
      <c r="BN789" s="36"/>
      <c r="BO789" s="36"/>
      <c r="BP789" s="36"/>
      <c r="BQ789" s="36"/>
      <c r="BR789" s="36"/>
      <c r="BS789" s="36"/>
      <c r="BT789" s="36"/>
      <c r="BU789" s="36"/>
      <c r="BV789" s="36"/>
      <c r="BW789" s="36"/>
      <c r="BX789" s="36"/>
      <c r="BY789" s="36"/>
      <c r="BZ789" s="36"/>
      <c r="CA789" s="36"/>
      <c r="CB789" s="36"/>
      <c r="CC789" s="36"/>
      <c r="CD789" s="36"/>
      <c r="CE789" s="36"/>
      <c r="CF789" s="36"/>
      <c r="CG789" s="36"/>
      <c r="CH789" s="36"/>
      <c r="CI789" s="36"/>
      <c r="CJ789" s="36"/>
      <c r="CK789" s="36"/>
      <c r="CL789" s="36"/>
      <c r="CM789" s="36"/>
      <c r="CN789" s="36"/>
      <c r="CO789" s="36"/>
      <c r="CP789" s="36"/>
      <c r="CQ789" s="36"/>
      <c r="CR789" s="36"/>
      <c r="CS789" s="36"/>
      <c r="CT789" s="36"/>
      <c r="CU789" s="36"/>
      <c r="CV789" s="36"/>
      <c r="CW789" s="36"/>
      <c r="CX789" s="36"/>
      <c r="CY789" s="36"/>
      <c r="CZ789" s="36"/>
      <c r="DA789" s="36"/>
      <c r="DB789" s="36"/>
      <c r="DC789" s="36"/>
      <c r="DD789" s="36"/>
      <c r="DE789" s="36"/>
      <c r="DF789" s="36"/>
      <c r="DG789" s="36"/>
      <c r="DH789" s="36"/>
      <c r="DI789" s="36"/>
      <c r="DJ789" s="36"/>
      <c r="DK789" s="36"/>
      <c r="DL789" s="36"/>
      <c r="DM789" s="36"/>
      <c r="DN789" s="36"/>
      <c r="DO789" s="36"/>
      <c r="DP789" s="36"/>
      <c r="DQ789" s="36"/>
      <c r="DR789" s="36"/>
      <c r="DS789" s="36"/>
      <c r="DT789" s="36"/>
      <c r="DU789" s="36"/>
      <c r="DV789" s="36"/>
      <c r="DW789" s="36"/>
      <c r="DX789" s="36"/>
      <c r="DY789" s="36"/>
      <c r="DZ789" s="36"/>
      <c r="EA789" s="36"/>
      <c r="EB789" s="36"/>
      <c r="EC789" s="36"/>
      <c r="ED789" s="36"/>
      <c r="EE789" s="36"/>
      <c r="EF789" s="36"/>
      <c r="EG789" s="36"/>
      <c r="EH789" s="36"/>
      <c r="EI789" s="36"/>
      <c r="EJ789" s="36"/>
    </row>
    <row r="790" spans="1:140" ht="18.75" x14ac:dyDescent="0.3">
      <c r="A790" s="477"/>
      <c r="B790" s="478"/>
      <c r="C790" s="479">
        <v>777</v>
      </c>
      <c r="D790" s="480"/>
      <c r="E790" s="500"/>
      <c r="F790" s="481"/>
      <c r="G790" s="462"/>
      <c r="H790" s="463"/>
      <c r="I790" s="501"/>
      <c r="J790" s="497"/>
      <c r="K790" s="465"/>
      <c r="L790" s="466"/>
      <c r="M790" s="439"/>
      <c r="N790" s="399" t="str">
        <f t="shared" si="401"/>
        <v/>
      </c>
      <c r="O790" s="484"/>
      <c r="P790" s="484"/>
      <c r="Q790" s="484"/>
      <c r="R790" s="484"/>
      <c r="S790" s="484"/>
      <c r="T790" s="466"/>
      <c r="U790" s="485"/>
      <c r="V790" s="494"/>
      <c r="W790" s="495"/>
      <c r="X790" s="496"/>
      <c r="Y790" s="404">
        <f t="shared" si="370"/>
        <v>0</v>
      </c>
      <c r="Z790" s="405">
        <f t="shared" si="371"/>
        <v>0</v>
      </c>
      <c r="AA790" s="486"/>
      <c r="AB790" s="442">
        <f t="shared" si="372"/>
        <v>0</v>
      </c>
      <c r="AC790" s="487"/>
      <c r="AD790" s="409" t="str">
        <f t="shared" si="373"/>
        <v/>
      </c>
      <c r="AE790" s="410">
        <f t="shared" si="374"/>
        <v>0</v>
      </c>
      <c r="AF790" s="507"/>
      <c r="AG790" s="505"/>
      <c r="AH790" s="489"/>
      <c r="AI790" s="413">
        <f t="shared" si="375"/>
        <v>0</v>
      </c>
      <c r="AJ790" s="414">
        <f t="shared" si="376"/>
        <v>0</v>
      </c>
      <c r="AK790" s="415">
        <f t="shared" si="377"/>
        <v>0</v>
      </c>
      <c r="AL790" s="416">
        <f t="shared" si="378"/>
        <v>0</v>
      </c>
      <c r="AM790" s="416">
        <f t="shared" si="379"/>
        <v>0</v>
      </c>
      <c r="AN790" s="416">
        <f t="shared" si="380"/>
        <v>0</v>
      </c>
      <c r="AO790" s="416">
        <f t="shared" si="381"/>
        <v>0</v>
      </c>
      <c r="AP790" s="476" t="str">
        <f t="shared" si="382"/>
        <v xml:space="preserve"> </v>
      </c>
      <c r="AQ790" s="419" t="str">
        <f t="shared" si="383"/>
        <v xml:space="preserve"> </v>
      </c>
      <c r="AR790" s="419" t="str">
        <f t="shared" si="384"/>
        <v xml:space="preserve"> </v>
      </c>
      <c r="AS790" s="419" t="str">
        <f t="shared" si="385"/>
        <v xml:space="preserve"> </v>
      </c>
      <c r="AT790" s="419" t="str">
        <f t="shared" si="386"/>
        <v xml:space="preserve"> </v>
      </c>
      <c r="AU790" s="419" t="str">
        <f t="shared" si="387"/>
        <v xml:space="preserve"> </v>
      </c>
      <c r="AV790" s="420" t="str">
        <f t="shared" si="388"/>
        <v xml:space="preserve"> </v>
      </c>
      <c r="AW790" s="447" t="str">
        <f t="shared" si="389"/>
        <v/>
      </c>
      <c r="AX790" s="422" t="str">
        <f t="shared" si="390"/>
        <v/>
      </c>
      <c r="AY790" s="448" t="str">
        <f t="shared" si="391"/>
        <v/>
      </c>
      <c r="AZ790" s="449" t="str">
        <f t="shared" si="392"/>
        <v/>
      </c>
      <c r="BA790" s="450" t="str">
        <f t="shared" si="393"/>
        <v/>
      </c>
      <c r="BB790" s="451" t="str">
        <f t="shared" si="394"/>
        <v/>
      </c>
      <c r="BC790" s="452" t="str">
        <f t="shared" si="395"/>
        <v/>
      </c>
      <c r="BD790" s="451" t="str">
        <f t="shared" si="396"/>
        <v/>
      </c>
      <c r="BE790" s="453" t="str">
        <f t="shared" si="397"/>
        <v/>
      </c>
      <c r="BF790" s="451" t="str">
        <f t="shared" si="398"/>
        <v/>
      </c>
      <c r="BG790" s="452" t="str">
        <f t="shared" si="399"/>
        <v/>
      </c>
      <c r="BH790" s="454" t="str">
        <f t="shared" si="400"/>
        <v/>
      </c>
      <c r="BI790" s="431"/>
      <c r="BJ790" s="36"/>
      <c r="BK790" s="36"/>
      <c r="BL790" s="36"/>
      <c r="BM790" s="36"/>
      <c r="BN790" s="36"/>
      <c r="BO790" s="36"/>
      <c r="BP790" s="36"/>
      <c r="BQ790" s="36"/>
      <c r="BR790" s="36"/>
      <c r="BS790" s="36"/>
      <c r="BT790" s="36"/>
      <c r="BU790" s="36"/>
      <c r="BV790" s="36"/>
      <c r="BW790" s="36"/>
      <c r="BX790" s="36"/>
      <c r="BY790" s="36"/>
      <c r="BZ790" s="36"/>
      <c r="CA790" s="36"/>
      <c r="CB790" s="36"/>
      <c r="CC790" s="36"/>
      <c r="CD790" s="36"/>
      <c r="CE790" s="36"/>
      <c r="CF790" s="36"/>
      <c r="CG790" s="36"/>
      <c r="CH790" s="36"/>
      <c r="CI790" s="36"/>
      <c r="CJ790" s="36"/>
      <c r="CK790" s="36"/>
      <c r="CL790" s="36"/>
      <c r="CM790" s="36"/>
      <c r="CN790" s="36"/>
      <c r="CO790" s="36"/>
      <c r="CP790" s="36"/>
      <c r="CQ790" s="36"/>
      <c r="CR790" s="36"/>
      <c r="CS790" s="36"/>
      <c r="CT790" s="36"/>
      <c r="CU790" s="36"/>
      <c r="CV790" s="36"/>
      <c r="CW790" s="36"/>
      <c r="CX790" s="36"/>
      <c r="CY790" s="36"/>
      <c r="CZ790" s="36"/>
      <c r="DA790" s="36"/>
      <c r="DB790" s="36"/>
      <c r="DC790" s="36"/>
      <c r="DD790" s="36"/>
      <c r="DE790" s="36"/>
      <c r="DF790" s="36"/>
      <c r="DG790" s="36"/>
      <c r="DH790" s="36"/>
      <c r="DI790" s="36"/>
      <c r="DJ790" s="36"/>
      <c r="DK790" s="36"/>
      <c r="DL790" s="36"/>
      <c r="DM790" s="36"/>
      <c r="DN790" s="36"/>
      <c r="DO790" s="36"/>
      <c r="DP790" s="36"/>
      <c r="DQ790" s="36"/>
      <c r="DR790" s="36"/>
      <c r="DS790" s="36"/>
      <c r="DT790" s="36"/>
      <c r="DU790" s="36"/>
      <c r="DV790" s="36"/>
      <c r="DW790" s="36"/>
      <c r="DX790" s="36"/>
      <c r="DY790" s="36"/>
      <c r="DZ790" s="36"/>
      <c r="EA790" s="36"/>
      <c r="EB790" s="36"/>
      <c r="EC790" s="36"/>
      <c r="ED790" s="36"/>
      <c r="EE790" s="36"/>
      <c r="EF790" s="36"/>
      <c r="EG790" s="36"/>
      <c r="EH790" s="36"/>
      <c r="EI790" s="36"/>
      <c r="EJ790" s="36"/>
    </row>
    <row r="791" spans="1:140" ht="18.75" x14ac:dyDescent="0.3">
      <c r="A791" s="477"/>
      <c r="B791" s="478"/>
      <c r="C791" s="479">
        <v>778</v>
      </c>
      <c r="D791" s="498"/>
      <c r="E791" s="515"/>
      <c r="F791" s="481"/>
      <c r="G791" s="462"/>
      <c r="H791" s="463"/>
      <c r="I791" s="501"/>
      <c r="J791" s="497"/>
      <c r="K791" s="465"/>
      <c r="L791" s="466"/>
      <c r="M791" s="439"/>
      <c r="N791" s="399" t="str">
        <f t="shared" si="401"/>
        <v/>
      </c>
      <c r="O791" s="484"/>
      <c r="P791" s="484"/>
      <c r="Q791" s="484"/>
      <c r="R791" s="484"/>
      <c r="S791" s="484"/>
      <c r="T791" s="466"/>
      <c r="U791" s="485"/>
      <c r="V791" s="494"/>
      <c r="W791" s="495"/>
      <c r="X791" s="496"/>
      <c r="Y791" s="404">
        <f t="shared" si="370"/>
        <v>0</v>
      </c>
      <c r="Z791" s="405">
        <f t="shared" si="371"/>
        <v>0</v>
      </c>
      <c r="AA791" s="486"/>
      <c r="AB791" s="442">
        <f t="shared" si="372"/>
        <v>0</v>
      </c>
      <c r="AC791" s="487"/>
      <c r="AD791" s="409" t="str">
        <f t="shared" si="373"/>
        <v/>
      </c>
      <c r="AE791" s="410">
        <f t="shared" si="374"/>
        <v>0</v>
      </c>
      <c r="AF791" s="507"/>
      <c r="AG791" s="505"/>
      <c r="AH791" s="489"/>
      <c r="AI791" s="413">
        <f t="shared" si="375"/>
        <v>0</v>
      </c>
      <c r="AJ791" s="414">
        <f t="shared" si="376"/>
        <v>0</v>
      </c>
      <c r="AK791" s="415">
        <f t="shared" si="377"/>
        <v>0</v>
      </c>
      <c r="AL791" s="416">
        <f t="shared" si="378"/>
        <v>0</v>
      </c>
      <c r="AM791" s="416">
        <f t="shared" si="379"/>
        <v>0</v>
      </c>
      <c r="AN791" s="416">
        <f t="shared" si="380"/>
        <v>0</v>
      </c>
      <c r="AO791" s="416">
        <f t="shared" si="381"/>
        <v>0</v>
      </c>
      <c r="AP791" s="476" t="str">
        <f t="shared" si="382"/>
        <v xml:space="preserve"> </v>
      </c>
      <c r="AQ791" s="419" t="str">
        <f t="shared" si="383"/>
        <v xml:space="preserve"> </v>
      </c>
      <c r="AR791" s="419" t="str">
        <f t="shared" si="384"/>
        <v xml:space="preserve"> </v>
      </c>
      <c r="AS791" s="419" t="str">
        <f t="shared" si="385"/>
        <v xml:space="preserve"> </v>
      </c>
      <c r="AT791" s="419" t="str">
        <f t="shared" si="386"/>
        <v xml:space="preserve"> </v>
      </c>
      <c r="AU791" s="419" t="str">
        <f t="shared" si="387"/>
        <v xml:space="preserve"> </v>
      </c>
      <c r="AV791" s="420" t="str">
        <f t="shared" si="388"/>
        <v xml:space="preserve"> </v>
      </c>
      <c r="AW791" s="447" t="str">
        <f t="shared" si="389"/>
        <v/>
      </c>
      <c r="AX791" s="422" t="str">
        <f t="shared" si="390"/>
        <v/>
      </c>
      <c r="AY791" s="448" t="str">
        <f t="shared" si="391"/>
        <v/>
      </c>
      <c r="AZ791" s="449" t="str">
        <f t="shared" si="392"/>
        <v/>
      </c>
      <c r="BA791" s="450" t="str">
        <f t="shared" si="393"/>
        <v/>
      </c>
      <c r="BB791" s="451" t="str">
        <f t="shared" si="394"/>
        <v/>
      </c>
      <c r="BC791" s="452" t="str">
        <f t="shared" si="395"/>
        <v/>
      </c>
      <c r="BD791" s="451" t="str">
        <f t="shared" si="396"/>
        <v/>
      </c>
      <c r="BE791" s="453" t="str">
        <f t="shared" si="397"/>
        <v/>
      </c>
      <c r="BF791" s="451" t="str">
        <f t="shared" si="398"/>
        <v/>
      </c>
      <c r="BG791" s="452" t="str">
        <f t="shared" si="399"/>
        <v/>
      </c>
      <c r="BH791" s="454" t="str">
        <f t="shared" si="400"/>
        <v/>
      </c>
      <c r="BI791" s="431"/>
      <c r="BJ791" s="36"/>
      <c r="BK791" s="36"/>
      <c r="BL791" s="36"/>
      <c r="BM791" s="36"/>
      <c r="BN791" s="36"/>
      <c r="BO791" s="36"/>
      <c r="BP791" s="36"/>
      <c r="BQ791" s="36"/>
      <c r="BR791" s="36"/>
      <c r="BS791" s="36"/>
      <c r="BT791" s="36"/>
      <c r="BU791" s="36"/>
      <c r="BV791" s="36"/>
      <c r="BW791" s="36"/>
      <c r="BX791" s="36"/>
      <c r="BY791" s="36"/>
      <c r="BZ791" s="36"/>
      <c r="CA791" s="36"/>
      <c r="CB791" s="36"/>
      <c r="CC791" s="36"/>
      <c r="CD791" s="36"/>
      <c r="CE791" s="36"/>
      <c r="CF791" s="36"/>
      <c r="CG791" s="36"/>
      <c r="CH791" s="36"/>
      <c r="CI791" s="36"/>
      <c r="CJ791" s="36"/>
      <c r="CK791" s="36"/>
      <c r="CL791" s="36"/>
      <c r="CM791" s="36"/>
      <c r="CN791" s="36"/>
      <c r="CO791" s="36"/>
      <c r="CP791" s="36"/>
      <c r="CQ791" s="36"/>
      <c r="CR791" s="36"/>
      <c r="CS791" s="36"/>
      <c r="CT791" s="36"/>
      <c r="CU791" s="36"/>
      <c r="CV791" s="36"/>
      <c r="CW791" s="36"/>
      <c r="CX791" s="36"/>
      <c r="CY791" s="36"/>
      <c r="CZ791" s="36"/>
      <c r="DA791" s="36"/>
      <c r="DB791" s="36"/>
      <c r="DC791" s="36"/>
      <c r="DD791" s="36"/>
      <c r="DE791" s="36"/>
      <c r="DF791" s="36"/>
      <c r="DG791" s="36"/>
      <c r="DH791" s="36"/>
      <c r="DI791" s="36"/>
      <c r="DJ791" s="36"/>
      <c r="DK791" s="36"/>
      <c r="DL791" s="36"/>
      <c r="DM791" s="36"/>
      <c r="DN791" s="36"/>
      <c r="DO791" s="36"/>
      <c r="DP791" s="36"/>
      <c r="DQ791" s="36"/>
      <c r="DR791" s="36"/>
      <c r="DS791" s="36"/>
      <c r="DT791" s="36"/>
      <c r="DU791" s="36"/>
      <c r="DV791" s="36"/>
      <c r="DW791" s="36"/>
      <c r="DX791" s="36"/>
      <c r="DY791" s="36"/>
      <c r="DZ791" s="36"/>
      <c r="EA791" s="36"/>
      <c r="EB791" s="36"/>
      <c r="EC791" s="36"/>
      <c r="ED791" s="36"/>
      <c r="EE791" s="36"/>
      <c r="EF791" s="36"/>
      <c r="EG791" s="36"/>
      <c r="EH791" s="36"/>
      <c r="EI791" s="36"/>
      <c r="EJ791" s="36"/>
    </row>
    <row r="792" spans="1:140" ht="18.75" x14ac:dyDescent="0.3">
      <c r="A792" s="477"/>
      <c r="B792" s="478"/>
      <c r="C792" s="469">
        <v>779</v>
      </c>
      <c r="D792" s="480"/>
      <c r="E792" s="500"/>
      <c r="F792" s="481"/>
      <c r="G792" s="462"/>
      <c r="H792" s="463"/>
      <c r="I792" s="501"/>
      <c r="J792" s="497"/>
      <c r="K792" s="465"/>
      <c r="L792" s="466"/>
      <c r="M792" s="439"/>
      <c r="N792" s="399" t="str">
        <f t="shared" si="401"/>
        <v/>
      </c>
      <c r="O792" s="484"/>
      <c r="P792" s="484"/>
      <c r="Q792" s="484"/>
      <c r="R792" s="484"/>
      <c r="S792" s="484"/>
      <c r="T792" s="466"/>
      <c r="U792" s="485"/>
      <c r="V792" s="494"/>
      <c r="W792" s="495"/>
      <c r="X792" s="496"/>
      <c r="Y792" s="404">
        <f t="shared" si="370"/>
        <v>0</v>
      </c>
      <c r="Z792" s="405">
        <f t="shared" si="371"/>
        <v>0</v>
      </c>
      <c r="AA792" s="486"/>
      <c r="AB792" s="442">
        <f t="shared" si="372"/>
        <v>0</v>
      </c>
      <c r="AC792" s="487"/>
      <c r="AD792" s="409" t="str">
        <f t="shared" si="373"/>
        <v/>
      </c>
      <c r="AE792" s="410">
        <f t="shared" si="374"/>
        <v>0</v>
      </c>
      <c r="AF792" s="507"/>
      <c r="AG792" s="505"/>
      <c r="AH792" s="489"/>
      <c r="AI792" s="413">
        <f t="shared" si="375"/>
        <v>0</v>
      </c>
      <c r="AJ792" s="414">
        <f t="shared" si="376"/>
        <v>0</v>
      </c>
      <c r="AK792" s="415">
        <f t="shared" si="377"/>
        <v>0</v>
      </c>
      <c r="AL792" s="416">
        <f t="shared" si="378"/>
        <v>0</v>
      </c>
      <c r="AM792" s="416">
        <f t="shared" si="379"/>
        <v>0</v>
      </c>
      <c r="AN792" s="416">
        <f t="shared" si="380"/>
        <v>0</v>
      </c>
      <c r="AO792" s="416">
        <f t="shared" si="381"/>
        <v>0</v>
      </c>
      <c r="AP792" s="476" t="str">
        <f t="shared" si="382"/>
        <v xml:space="preserve"> </v>
      </c>
      <c r="AQ792" s="419" t="str">
        <f t="shared" si="383"/>
        <v xml:space="preserve"> </v>
      </c>
      <c r="AR792" s="419" t="str">
        <f t="shared" si="384"/>
        <v xml:space="preserve"> </v>
      </c>
      <c r="AS792" s="419" t="str">
        <f t="shared" si="385"/>
        <v xml:space="preserve"> </v>
      </c>
      <c r="AT792" s="419" t="str">
        <f t="shared" si="386"/>
        <v xml:space="preserve"> </v>
      </c>
      <c r="AU792" s="419" t="str">
        <f t="shared" si="387"/>
        <v xml:space="preserve"> </v>
      </c>
      <c r="AV792" s="420" t="str">
        <f t="shared" si="388"/>
        <v xml:space="preserve"> </v>
      </c>
      <c r="AW792" s="447" t="str">
        <f t="shared" si="389"/>
        <v/>
      </c>
      <c r="AX792" s="422" t="str">
        <f t="shared" si="390"/>
        <v/>
      </c>
      <c r="AY792" s="448" t="str">
        <f t="shared" si="391"/>
        <v/>
      </c>
      <c r="AZ792" s="449" t="str">
        <f t="shared" si="392"/>
        <v/>
      </c>
      <c r="BA792" s="450" t="str">
        <f t="shared" si="393"/>
        <v/>
      </c>
      <c r="BB792" s="451" t="str">
        <f t="shared" si="394"/>
        <v/>
      </c>
      <c r="BC792" s="452" t="str">
        <f t="shared" si="395"/>
        <v/>
      </c>
      <c r="BD792" s="451" t="str">
        <f t="shared" si="396"/>
        <v/>
      </c>
      <c r="BE792" s="453" t="str">
        <f t="shared" si="397"/>
        <v/>
      </c>
      <c r="BF792" s="451" t="str">
        <f t="shared" si="398"/>
        <v/>
      </c>
      <c r="BG792" s="452" t="str">
        <f t="shared" si="399"/>
        <v/>
      </c>
      <c r="BH792" s="454" t="str">
        <f t="shared" si="400"/>
        <v/>
      </c>
      <c r="BI792" s="431"/>
      <c r="BJ792" s="36"/>
      <c r="BK792" s="36"/>
      <c r="BL792" s="36"/>
      <c r="BM792" s="36"/>
      <c r="BN792" s="36"/>
      <c r="BO792" s="36"/>
      <c r="BP792" s="36"/>
      <c r="BQ792" s="36"/>
      <c r="BR792" s="36"/>
      <c r="BS792" s="36"/>
      <c r="BT792" s="36"/>
      <c r="BU792" s="36"/>
      <c r="BV792" s="36"/>
      <c r="BW792" s="36"/>
      <c r="BX792" s="36"/>
      <c r="BY792" s="36"/>
      <c r="BZ792" s="36"/>
      <c r="CA792" s="36"/>
      <c r="CB792" s="36"/>
      <c r="CC792" s="36"/>
      <c r="CD792" s="36"/>
      <c r="CE792" s="36"/>
      <c r="CF792" s="36"/>
      <c r="CG792" s="36"/>
      <c r="CH792" s="36"/>
      <c r="CI792" s="36"/>
      <c r="CJ792" s="36"/>
      <c r="CK792" s="36"/>
      <c r="CL792" s="36"/>
      <c r="CM792" s="36"/>
      <c r="CN792" s="36"/>
      <c r="CO792" s="36"/>
      <c r="CP792" s="36"/>
      <c r="CQ792" s="36"/>
      <c r="CR792" s="36"/>
      <c r="CS792" s="36"/>
      <c r="CT792" s="36"/>
      <c r="CU792" s="36"/>
      <c r="CV792" s="36"/>
      <c r="CW792" s="36"/>
      <c r="CX792" s="36"/>
      <c r="CY792" s="36"/>
      <c r="CZ792" s="36"/>
      <c r="DA792" s="36"/>
      <c r="DB792" s="36"/>
      <c r="DC792" s="36"/>
      <c r="DD792" s="36"/>
      <c r="DE792" s="36"/>
      <c r="DF792" s="36"/>
      <c r="DG792" s="36"/>
      <c r="DH792" s="36"/>
      <c r="DI792" s="36"/>
      <c r="DJ792" s="36"/>
      <c r="DK792" s="36"/>
      <c r="DL792" s="36"/>
      <c r="DM792" s="36"/>
      <c r="DN792" s="36"/>
      <c r="DO792" s="36"/>
      <c r="DP792" s="36"/>
      <c r="DQ792" s="36"/>
      <c r="DR792" s="36"/>
      <c r="DS792" s="36"/>
      <c r="DT792" s="36"/>
      <c r="DU792" s="36"/>
      <c r="DV792" s="36"/>
      <c r="DW792" s="36"/>
      <c r="DX792" s="36"/>
      <c r="DY792" s="36"/>
      <c r="DZ792" s="36"/>
      <c r="EA792" s="36"/>
      <c r="EB792" s="36"/>
      <c r="EC792" s="36"/>
      <c r="ED792" s="36"/>
      <c r="EE792" s="36"/>
      <c r="EF792" s="36"/>
      <c r="EG792" s="36"/>
      <c r="EH792" s="36"/>
      <c r="EI792" s="36"/>
      <c r="EJ792" s="36"/>
    </row>
    <row r="793" spans="1:140" ht="18.75" x14ac:dyDescent="0.3">
      <c r="A793" s="477"/>
      <c r="B793" s="478"/>
      <c r="C793" s="479">
        <v>780</v>
      </c>
      <c r="D793" s="480"/>
      <c r="E793" s="500"/>
      <c r="F793" s="481"/>
      <c r="G793" s="462"/>
      <c r="H793" s="463"/>
      <c r="I793" s="501"/>
      <c r="J793" s="497"/>
      <c r="K793" s="465"/>
      <c r="L793" s="466"/>
      <c r="M793" s="439"/>
      <c r="N793" s="399" t="str">
        <f t="shared" si="401"/>
        <v/>
      </c>
      <c r="O793" s="484"/>
      <c r="P793" s="484"/>
      <c r="Q793" s="484"/>
      <c r="R793" s="484"/>
      <c r="S793" s="484"/>
      <c r="T793" s="466"/>
      <c r="U793" s="485"/>
      <c r="V793" s="494"/>
      <c r="W793" s="495"/>
      <c r="X793" s="496"/>
      <c r="Y793" s="404">
        <f t="shared" si="370"/>
        <v>0</v>
      </c>
      <c r="Z793" s="405">
        <f t="shared" si="371"/>
        <v>0</v>
      </c>
      <c r="AA793" s="486"/>
      <c r="AB793" s="442">
        <f t="shared" si="372"/>
        <v>0</v>
      </c>
      <c r="AC793" s="487"/>
      <c r="AD793" s="409" t="str">
        <f t="shared" si="373"/>
        <v/>
      </c>
      <c r="AE793" s="410">
        <f t="shared" si="374"/>
        <v>0</v>
      </c>
      <c r="AF793" s="507"/>
      <c r="AG793" s="505"/>
      <c r="AH793" s="489"/>
      <c r="AI793" s="413">
        <f t="shared" si="375"/>
        <v>0</v>
      </c>
      <c r="AJ793" s="414">
        <f t="shared" si="376"/>
        <v>0</v>
      </c>
      <c r="AK793" s="415">
        <f t="shared" si="377"/>
        <v>0</v>
      </c>
      <c r="AL793" s="416">
        <f t="shared" si="378"/>
        <v>0</v>
      </c>
      <c r="AM793" s="416">
        <f t="shared" si="379"/>
        <v>0</v>
      </c>
      <c r="AN793" s="416">
        <f t="shared" si="380"/>
        <v>0</v>
      </c>
      <c r="AO793" s="416">
        <f t="shared" si="381"/>
        <v>0</v>
      </c>
      <c r="AP793" s="476" t="str">
        <f t="shared" si="382"/>
        <v xml:space="preserve"> </v>
      </c>
      <c r="AQ793" s="419" t="str">
        <f t="shared" si="383"/>
        <v xml:space="preserve"> </v>
      </c>
      <c r="AR793" s="419" t="str">
        <f t="shared" si="384"/>
        <v xml:space="preserve"> </v>
      </c>
      <c r="AS793" s="419" t="str">
        <f t="shared" si="385"/>
        <v xml:space="preserve"> </v>
      </c>
      <c r="AT793" s="419" t="str">
        <f t="shared" si="386"/>
        <v xml:space="preserve"> </v>
      </c>
      <c r="AU793" s="419" t="str">
        <f t="shared" si="387"/>
        <v xml:space="preserve"> </v>
      </c>
      <c r="AV793" s="420" t="str">
        <f t="shared" si="388"/>
        <v xml:space="preserve"> </v>
      </c>
      <c r="AW793" s="447" t="str">
        <f t="shared" si="389"/>
        <v/>
      </c>
      <c r="AX793" s="422" t="str">
        <f t="shared" si="390"/>
        <v/>
      </c>
      <c r="AY793" s="448" t="str">
        <f t="shared" si="391"/>
        <v/>
      </c>
      <c r="AZ793" s="449" t="str">
        <f t="shared" si="392"/>
        <v/>
      </c>
      <c r="BA793" s="450" t="str">
        <f t="shared" si="393"/>
        <v/>
      </c>
      <c r="BB793" s="451" t="str">
        <f t="shared" si="394"/>
        <v/>
      </c>
      <c r="BC793" s="452" t="str">
        <f t="shared" si="395"/>
        <v/>
      </c>
      <c r="BD793" s="451" t="str">
        <f t="shared" si="396"/>
        <v/>
      </c>
      <c r="BE793" s="453" t="str">
        <f t="shared" si="397"/>
        <v/>
      </c>
      <c r="BF793" s="451" t="str">
        <f t="shared" si="398"/>
        <v/>
      </c>
      <c r="BG793" s="452" t="str">
        <f t="shared" si="399"/>
        <v/>
      </c>
      <c r="BH793" s="454" t="str">
        <f t="shared" si="400"/>
        <v/>
      </c>
      <c r="BI793" s="431"/>
      <c r="BJ793" s="36"/>
      <c r="BK793" s="36"/>
      <c r="BL793" s="36"/>
      <c r="BM793" s="36"/>
      <c r="BN793" s="36"/>
      <c r="BO793" s="36"/>
      <c r="BP793" s="36"/>
      <c r="BQ793" s="36"/>
      <c r="BR793" s="36"/>
      <c r="BS793" s="36"/>
      <c r="BT793" s="36"/>
      <c r="BU793" s="36"/>
      <c r="BV793" s="36"/>
      <c r="BW793" s="36"/>
      <c r="BX793" s="36"/>
      <c r="BY793" s="36"/>
      <c r="BZ793" s="36"/>
      <c r="CA793" s="36"/>
      <c r="CB793" s="36"/>
      <c r="CC793" s="36"/>
      <c r="CD793" s="36"/>
      <c r="CE793" s="36"/>
      <c r="CF793" s="36"/>
      <c r="CG793" s="36"/>
      <c r="CH793" s="36"/>
      <c r="CI793" s="36"/>
      <c r="CJ793" s="36"/>
      <c r="CK793" s="36"/>
      <c r="CL793" s="36"/>
      <c r="CM793" s="36"/>
      <c r="CN793" s="36"/>
      <c r="CO793" s="36"/>
      <c r="CP793" s="36"/>
      <c r="CQ793" s="36"/>
      <c r="CR793" s="36"/>
      <c r="CS793" s="36"/>
      <c r="CT793" s="36"/>
      <c r="CU793" s="36"/>
      <c r="CV793" s="36"/>
      <c r="CW793" s="36"/>
      <c r="CX793" s="36"/>
      <c r="CY793" s="36"/>
      <c r="CZ793" s="36"/>
      <c r="DA793" s="36"/>
      <c r="DB793" s="36"/>
      <c r="DC793" s="36"/>
      <c r="DD793" s="36"/>
      <c r="DE793" s="36"/>
      <c r="DF793" s="36"/>
      <c r="DG793" s="36"/>
      <c r="DH793" s="36"/>
      <c r="DI793" s="36"/>
      <c r="DJ793" s="36"/>
      <c r="DK793" s="36"/>
      <c r="DL793" s="36"/>
      <c r="DM793" s="36"/>
      <c r="DN793" s="36"/>
      <c r="DO793" s="36"/>
      <c r="DP793" s="36"/>
      <c r="DQ793" s="36"/>
      <c r="DR793" s="36"/>
      <c r="DS793" s="36"/>
      <c r="DT793" s="36"/>
      <c r="DU793" s="36"/>
      <c r="DV793" s="36"/>
      <c r="DW793" s="36"/>
      <c r="DX793" s="36"/>
      <c r="DY793" s="36"/>
      <c r="DZ793" s="36"/>
      <c r="EA793" s="36"/>
      <c r="EB793" s="36"/>
      <c r="EC793" s="36"/>
      <c r="ED793" s="36"/>
      <c r="EE793" s="36"/>
      <c r="EF793" s="36"/>
      <c r="EG793" s="36"/>
      <c r="EH793" s="36"/>
      <c r="EI793" s="36"/>
      <c r="EJ793" s="36"/>
    </row>
    <row r="794" spans="1:140" ht="18.75" x14ac:dyDescent="0.3">
      <c r="A794" s="477"/>
      <c r="B794" s="478"/>
      <c r="C794" s="469">
        <v>781</v>
      </c>
      <c r="D794" s="480"/>
      <c r="E794" s="500"/>
      <c r="F794" s="481"/>
      <c r="G794" s="462"/>
      <c r="H794" s="463"/>
      <c r="I794" s="501"/>
      <c r="J794" s="497"/>
      <c r="K794" s="465"/>
      <c r="L794" s="466"/>
      <c r="M794" s="439"/>
      <c r="N794" s="399" t="str">
        <f t="shared" si="401"/>
        <v/>
      </c>
      <c r="O794" s="484"/>
      <c r="P794" s="484"/>
      <c r="Q794" s="484"/>
      <c r="R794" s="484"/>
      <c r="S794" s="484"/>
      <c r="T794" s="466"/>
      <c r="U794" s="485"/>
      <c r="V794" s="494"/>
      <c r="W794" s="495"/>
      <c r="X794" s="496"/>
      <c r="Y794" s="404">
        <f t="shared" si="370"/>
        <v>0</v>
      </c>
      <c r="Z794" s="405">
        <f t="shared" si="371"/>
        <v>0</v>
      </c>
      <c r="AA794" s="486"/>
      <c r="AB794" s="442">
        <f t="shared" si="372"/>
        <v>0</v>
      </c>
      <c r="AC794" s="487"/>
      <c r="AD794" s="409" t="str">
        <f t="shared" si="373"/>
        <v/>
      </c>
      <c r="AE794" s="410">
        <f t="shared" si="374"/>
        <v>0</v>
      </c>
      <c r="AF794" s="507"/>
      <c r="AG794" s="505"/>
      <c r="AH794" s="489"/>
      <c r="AI794" s="413">
        <f t="shared" si="375"/>
        <v>0</v>
      </c>
      <c r="AJ794" s="414">
        <f t="shared" si="376"/>
        <v>0</v>
      </c>
      <c r="AK794" s="415">
        <f t="shared" si="377"/>
        <v>0</v>
      </c>
      <c r="AL794" s="416">
        <f t="shared" si="378"/>
        <v>0</v>
      </c>
      <c r="AM794" s="416">
        <f t="shared" si="379"/>
        <v>0</v>
      </c>
      <c r="AN794" s="416">
        <f t="shared" si="380"/>
        <v>0</v>
      </c>
      <c r="AO794" s="416">
        <f t="shared" si="381"/>
        <v>0</v>
      </c>
      <c r="AP794" s="476" t="str">
        <f t="shared" si="382"/>
        <v xml:space="preserve"> </v>
      </c>
      <c r="AQ794" s="419" t="str">
        <f t="shared" si="383"/>
        <v xml:space="preserve"> </v>
      </c>
      <c r="AR794" s="419" t="str">
        <f t="shared" si="384"/>
        <v xml:space="preserve"> </v>
      </c>
      <c r="AS794" s="419" t="str">
        <f t="shared" si="385"/>
        <v xml:space="preserve"> </v>
      </c>
      <c r="AT794" s="419" t="str">
        <f t="shared" si="386"/>
        <v xml:space="preserve"> </v>
      </c>
      <c r="AU794" s="419" t="str">
        <f t="shared" si="387"/>
        <v xml:space="preserve"> </v>
      </c>
      <c r="AV794" s="420" t="str">
        <f t="shared" si="388"/>
        <v xml:space="preserve"> </v>
      </c>
      <c r="AW794" s="447" t="str">
        <f t="shared" si="389"/>
        <v/>
      </c>
      <c r="AX794" s="422" t="str">
        <f t="shared" si="390"/>
        <v/>
      </c>
      <c r="AY794" s="448" t="str">
        <f t="shared" si="391"/>
        <v/>
      </c>
      <c r="AZ794" s="449" t="str">
        <f t="shared" si="392"/>
        <v/>
      </c>
      <c r="BA794" s="450" t="str">
        <f t="shared" si="393"/>
        <v/>
      </c>
      <c r="BB794" s="451" t="str">
        <f t="shared" si="394"/>
        <v/>
      </c>
      <c r="BC794" s="452" t="str">
        <f t="shared" si="395"/>
        <v/>
      </c>
      <c r="BD794" s="451" t="str">
        <f t="shared" si="396"/>
        <v/>
      </c>
      <c r="BE794" s="453" t="str">
        <f t="shared" si="397"/>
        <v/>
      </c>
      <c r="BF794" s="451" t="str">
        <f t="shared" si="398"/>
        <v/>
      </c>
      <c r="BG794" s="452" t="str">
        <f t="shared" si="399"/>
        <v/>
      </c>
      <c r="BH794" s="454" t="str">
        <f t="shared" si="400"/>
        <v/>
      </c>
      <c r="BI794" s="431"/>
      <c r="BJ794" s="36"/>
      <c r="BK794" s="36"/>
      <c r="BL794" s="36"/>
      <c r="BM794" s="36"/>
      <c r="BN794" s="36"/>
      <c r="BO794" s="36"/>
      <c r="BP794" s="36"/>
      <c r="BQ794" s="36"/>
      <c r="BR794" s="36"/>
      <c r="BS794" s="36"/>
      <c r="BT794" s="36"/>
      <c r="BU794" s="36"/>
      <c r="BV794" s="36"/>
      <c r="BW794" s="36"/>
      <c r="BX794" s="36"/>
      <c r="BY794" s="36"/>
      <c r="BZ794" s="36"/>
      <c r="CA794" s="36"/>
      <c r="CB794" s="36"/>
      <c r="CC794" s="36"/>
      <c r="CD794" s="36"/>
      <c r="CE794" s="36"/>
      <c r="CF794" s="36"/>
      <c r="CG794" s="36"/>
      <c r="CH794" s="36"/>
      <c r="CI794" s="36"/>
      <c r="CJ794" s="36"/>
      <c r="CK794" s="36"/>
      <c r="CL794" s="36"/>
      <c r="CM794" s="36"/>
      <c r="CN794" s="36"/>
      <c r="CO794" s="36"/>
      <c r="CP794" s="36"/>
      <c r="CQ794" s="36"/>
      <c r="CR794" s="36"/>
      <c r="CS794" s="36"/>
      <c r="CT794" s="36"/>
      <c r="CU794" s="36"/>
      <c r="CV794" s="36"/>
      <c r="CW794" s="36"/>
      <c r="CX794" s="36"/>
      <c r="CY794" s="36"/>
      <c r="CZ794" s="36"/>
      <c r="DA794" s="36"/>
      <c r="DB794" s="36"/>
      <c r="DC794" s="36"/>
      <c r="DD794" s="36"/>
      <c r="DE794" s="36"/>
      <c r="DF794" s="36"/>
      <c r="DG794" s="36"/>
      <c r="DH794" s="36"/>
      <c r="DI794" s="36"/>
      <c r="DJ794" s="36"/>
      <c r="DK794" s="36"/>
      <c r="DL794" s="36"/>
      <c r="DM794" s="36"/>
      <c r="DN794" s="36"/>
      <c r="DO794" s="36"/>
      <c r="DP794" s="36"/>
      <c r="DQ794" s="36"/>
      <c r="DR794" s="36"/>
      <c r="DS794" s="36"/>
      <c r="DT794" s="36"/>
      <c r="DU794" s="36"/>
      <c r="DV794" s="36"/>
      <c r="DW794" s="36"/>
      <c r="DX794" s="36"/>
      <c r="DY794" s="36"/>
      <c r="DZ794" s="36"/>
      <c r="EA794" s="36"/>
      <c r="EB794" s="36"/>
      <c r="EC794" s="36"/>
      <c r="ED794" s="36"/>
      <c r="EE794" s="36"/>
      <c r="EF794" s="36"/>
      <c r="EG794" s="36"/>
      <c r="EH794" s="36"/>
      <c r="EI794" s="36"/>
      <c r="EJ794" s="36"/>
    </row>
    <row r="795" spans="1:140" ht="18.75" x14ac:dyDescent="0.3">
      <c r="A795" s="477"/>
      <c r="B795" s="478"/>
      <c r="C795" s="479">
        <v>782</v>
      </c>
      <c r="D795" s="498"/>
      <c r="E795" s="515"/>
      <c r="F795" s="481"/>
      <c r="G795" s="462"/>
      <c r="H795" s="463"/>
      <c r="I795" s="501"/>
      <c r="J795" s="497"/>
      <c r="K795" s="465"/>
      <c r="L795" s="466"/>
      <c r="M795" s="439"/>
      <c r="N795" s="399" t="str">
        <f t="shared" si="401"/>
        <v/>
      </c>
      <c r="O795" s="484"/>
      <c r="P795" s="484"/>
      <c r="Q795" s="484"/>
      <c r="R795" s="484"/>
      <c r="S795" s="484"/>
      <c r="T795" s="466"/>
      <c r="U795" s="485"/>
      <c r="V795" s="494"/>
      <c r="W795" s="495"/>
      <c r="X795" s="496"/>
      <c r="Y795" s="404">
        <f t="shared" si="370"/>
        <v>0</v>
      </c>
      <c r="Z795" s="405">
        <f t="shared" si="371"/>
        <v>0</v>
      </c>
      <c r="AA795" s="486"/>
      <c r="AB795" s="442">
        <f t="shared" si="372"/>
        <v>0</v>
      </c>
      <c r="AC795" s="487"/>
      <c r="AD795" s="409" t="str">
        <f t="shared" si="373"/>
        <v/>
      </c>
      <c r="AE795" s="410">
        <f t="shared" si="374"/>
        <v>0</v>
      </c>
      <c r="AF795" s="507"/>
      <c r="AG795" s="505"/>
      <c r="AH795" s="489"/>
      <c r="AI795" s="413">
        <f t="shared" si="375"/>
        <v>0</v>
      </c>
      <c r="AJ795" s="414">
        <f t="shared" si="376"/>
        <v>0</v>
      </c>
      <c r="AK795" s="415">
        <f t="shared" si="377"/>
        <v>0</v>
      </c>
      <c r="AL795" s="416">
        <f t="shared" si="378"/>
        <v>0</v>
      </c>
      <c r="AM795" s="416">
        <f t="shared" si="379"/>
        <v>0</v>
      </c>
      <c r="AN795" s="416">
        <f t="shared" si="380"/>
        <v>0</v>
      </c>
      <c r="AO795" s="416">
        <f t="shared" si="381"/>
        <v>0</v>
      </c>
      <c r="AP795" s="476" t="str">
        <f t="shared" si="382"/>
        <v xml:space="preserve"> </v>
      </c>
      <c r="AQ795" s="419" t="str">
        <f t="shared" si="383"/>
        <v xml:space="preserve"> </v>
      </c>
      <c r="AR795" s="419" t="str">
        <f t="shared" si="384"/>
        <v xml:space="preserve"> </v>
      </c>
      <c r="AS795" s="419" t="str">
        <f t="shared" si="385"/>
        <v xml:space="preserve"> </v>
      </c>
      <c r="AT795" s="419" t="str">
        <f t="shared" si="386"/>
        <v xml:space="preserve"> </v>
      </c>
      <c r="AU795" s="419" t="str">
        <f t="shared" si="387"/>
        <v xml:space="preserve"> </v>
      </c>
      <c r="AV795" s="420" t="str">
        <f t="shared" si="388"/>
        <v xml:space="preserve"> </v>
      </c>
      <c r="AW795" s="447" t="str">
        <f t="shared" si="389"/>
        <v/>
      </c>
      <c r="AX795" s="422" t="str">
        <f t="shared" si="390"/>
        <v/>
      </c>
      <c r="AY795" s="448" t="str">
        <f t="shared" si="391"/>
        <v/>
      </c>
      <c r="AZ795" s="449" t="str">
        <f t="shared" si="392"/>
        <v/>
      </c>
      <c r="BA795" s="450" t="str">
        <f t="shared" si="393"/>
        <v/>
      </c>
      <c r="BB795" s="451" t="str">
        <f t="shared" si="394"/>
        <v/>
      </c>
      <c r="BC795" s="452" t="str">
        <f t="shared" si="395"/>
        <v/>
      </c>
      <c r="BD795" s="451" t="str">
        <f t="shared" si="396"/>
        <v/>
      </c>
      <c r="BE795" s="453" t="str">
        <f t="shared" si="397"/>
        <v/>
      </c>
      <c r="BF795" s="451" t="str">
        <f t="shared" si="398"/>
        <v/>
      </c>
      <c r="BG795" s="452" t="str">
        <f t="shared" si="399"/>
        <v/>
      </c>
      <c r="BH795" s="454" t="str">
        <f t="shared" si="400"/>
        <v/>
      </c>
      <c r="BI795" s="431"/>
      <c r="BJ795" s="36"/>
      <c r="BK795" s="36"/>
      <c r="BL795" s="36"/>
      <c r="BM795" s="36"/>
      <c r="BN795" s="36"/>
      <c r="BO795" s="36"/>
      <c r="BP795" s="36"/>
      <c r="BQ795" s="36"/>
      <c r="BR795" s="36"/>
      <c r="BS795" s="36"/>
      <c r="BT795" s="36"/>
      <c r="BU795" s="36"/>
      <c r="BV795" s="36"/>
      <c r="BW795" s="36"/>
      <c r="BX795" s="36"/>
      <c r="BY795" s="36"/>
      <c r="BZ795" s="36"/>
      <c r="CA795" s="36"/>
      <c r="CB795" s="36"/>
      <c r="CC795" s="36"/>
      <c r="CD795" s="36"/>
      <c r="CE795" s="36"/>
      <c r="CF795" s="36"/>
      <c r="CG795" s="36"/>
      <c r="CH795" s="36"/>
      <c r="CI795" s="36"/>
      <c r="CJ795" s="36"/>
      <c r="CK795" s="36"/>
      <c r="CL795" s="36"/>
      <c r="CM795" s="36"/>
      <c r="CN795" s="36"/>
      <c r="CO795" s="36"/>
      <c r="CP795" s="36"/>
      <c r="CQ795" s="36"/>
      <c r="CR795" s="36"/>
      <c r="CS795" s="36"/>
      <c r="CT795" s="36"/>
      <c r="CU795" s="36"/>
      <c r="CV795" s="36"/>
      <c r="CW795" s="36"/>
      <c r="CX795" s="36"/>
      <c r="CY795" s="36"/>
      <c r="CZ795" s="36"/>
      <c r="DA795" s="36"/>
      <c r="DB795" s="36"/>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6"/>
      <c r="EB795" s="36"/>
      <c r="EC795" s="36"/>
      <c r="ED795" s="36"/>
      <c r="EE795" s="36"/>
      <c r="EF795" s="36"/>
      <c r="EG795" s="36"/>
      <c r="EH795" s="36"/>
      <c r="EI795" s="36"/>
      <c r="EJ795" s="36"/>
    </row>
    <row r="796" spans="1:140" ht="18.75" x14ac:dyDescent="0.3">
      <c r="A796" s="477"/>
      <c r="B796" s="478"/>
      <c r="C796" s="479">
        <v>783</v>
      </c>
      <c r="D796" s="480"/>
      <c r="E796" s="500"/>
      <c r="F796" s="481"/>
      <c r="G796" s="462"/>
      <c r="H796" s="463"/>
      <c r="I796" s="501"/>
      <c r="J796" s="497"/>
      <c r="K796" s="465"/>
      <c r="L796" s="466"/>
      <c r="M796" s="439"/>
      <c r="N796" s="399" t="str">
        <f t="shared" si="401"/>
        <v/>
      </c>
      <c r="O796" s="484"/>
      <c r="P796" s="484"/>
      <c r="Q796" s="484"/>
      <c r="R796" s="484"/>
      <c r="S796" s="484"/>
      <c r="T796" s="466"/>
      <c r="U796" s="485"/>
      <c r="V796" s="494"/>
      <c r="W796" s="495"/>
      <c r="X796" s="496"/>
      <c r="Y796" s="404">
        <f t="shared" si="370"/>
        <v>0</v>
      </c>
      <c r="Z796" s="405">
        <f t="shared" si="371"/>
        <v>0</v>
      </c>
      <c r="AA796" s="486"/>
      <c r="AB796" s="442">
        <f t="shared" si="372"/>
        <v>0</v>
      </c>
      <c r="AC796" s="487"/>
      <c r="AD796" s="409" t="str">
        <f t="shared" si="373"/>
        <v/>
      </c>
      <c r="AE796" s="410">
        <f t="shared" si="374"/>
        <v>0</v>
      </c>
      <c r="AF796" s="507"/>
      <c r="AG796" s="505"/>
      <c r="AH796" s="489"/>
      <c r="AI796" s="413">
        <f t="shared" si="375"/>
        <v>0</v>
      </c>
      <c r="AJ796" s="414">
        <f t="shared" si="376"/>
        <v>0</v>
      </c>
      <c r="AK796" s="415">
        <f t="shared" si="377"/>
        <v>0</v>
      </c>
      <c r="AL796" s="416">
        <f t="shared" si="378"/>
        <v>0</v>
      </c>
      <c r="AM796" s="416">
        <f t="shared" si="379"/>
        <v>0</v>
      </c>
      <c r="AN796" s="416">
        <f t="shared" si="380"/>
        <v>0</v>
      </c>
      <c r="AO796" s="416">
        <f t="shared" si="381"/>
        <v>0</v>
      </c>
      <c r="AP796" s="476" t="str">
        <f t="shared" si="382"/>
        <v xml:space="preserve"> </v>
      </c>
      <c r="AQ796" s="419" t="str">
        <f t="shared" si="383"/>
        <v xml:space="preserve"> </v>
      </c>
      <c r="AR796" s="419" t="str">
        <f t="shared" si="384"/>
        <v xml:space="preserve"> </v>
      </c>
      <c r="AS796" s="419" t="str">
        <f t="shared" si="385"/>
        <v xml:space="preserve"> </v>
      </c>
      <c r="AT796" s="419" t="str">
        <f t="shared" si="386"/>
        <v xml:space="preserve"> </v>
      </c>
      <c r="AU796" s="419" t="str">
        <f t="shared" si="387"/>
        <v xml:space="preserve"> </v>
      </c>
      <c r="AV796" s="420" t="str">
        <f t="shared" si="388"/>
        <v xml:space="preserve"> </v>
      </c>
      <c r="AW796" s="447" t="str">
        <f t="shared" si="389"/>
        <v/>
      </c>
      <c r="AX796" s="422" t="str">
        <f t="shared" si="390"/>
        <v/>
      </c>
      <c r="AY796" s="448" t="str">
        <f t="shared" si="391"/>
        <v/>
      </c>
      <c r="AZ796" s="449" t="str">
        <f t="shared" si="392"/>
        <v/>
      </c>
      <c r="BA796" s="450" t="str">
        <f t="shared" si="393"/>
        <v/>
      </c>
      <c r="BB796" s="451" t="str">
        <f t="shared" si="394"/>
        <v/>
      </c>
      <c r="BC796" s="452" t="str">
        <f t="shared" si="395"/>
        <v/>
      </c>
      <c r="BD796" s="451" t="str">
        <f t="shared" si="396"/>
        <v/>
      </c>
      <c r="BE796" s="453" t="str">
        <f t="shared" si="397"/>
        <v/>
      </c>
      <c r="BF796" s="451" t="str">
        <f t="shared" si="398"/>
        <v/>
      </c>
      <c r="BG796" s="452" t="str">
        <f t="shared" si="399"/>
        <v/>
      </c>
      <c r="BH796" s="454" t="str">
        <f t="shared" si="400"/>
        <v/>
      </c>
      <c r="BI796" s="431"/>
      <c r="BJ796" s="36"/>
      <c r="BK796" s="36"/>
      <c r="BL796" s="36"/>
      <c r="BM796" s="36"/>
      <c r="BN796" s="36"/>
      <c r="BO796" s="36"/>
      <c r="BP796" s="36"/>
      <c r="BQ796" s="36"/>
      <c r="BR796" s="36"/>
      <c r="BS796" s="36"/>
      <c r="BT796" s="36"/>
      <c r="BU796" s="36"/>
      <c r="BV796" s="36"/>
      <c r="BW796" s="36"/>
      <c r="BX796" s="36"/>
      <c r="BY796" s="36"/>
      <c r="BZ796" s="36"/>
      <c r="CA796" s="36"/>
      <c r="CB796" s="36"/>
      <c r="CC796" s="36"/>
      <c r="CD796" s="36"/>
      <c r="CE796" s="36"/>
      <c r="CF796" s="36"/>
      <c r="CG796" s="36"/>
      <c r="CH796" s="36"/>
      <c r="CI796" s="36"/>
      <c r="CJ796" s="36"/>
      <c r="CK796" s="36"/>
      <c r="CL796" s="36"/>
      <c r="CM796" s="36"/>
      <c r="CN796" s="36"/>
      <c r="CO796" s="36"/>
      <c r="CP796" s="36"/>
      <c r="CQ796" s="36"/>
      <c r="CR796" s="36"/>
      <c r="CS796" s="36"/>
      <c r="CT796" s="36"/>
      <c r="CU796" s="36"/>
      <c r="CV796" s="36"/>
      <c r="CW796" s="36"/>
      <c r="CX796" s="36"/>
      <c r="CY796" s="36"/>
      <c r="CZ796" s="36"/>
      <c r="DA796" s="36"/>
      <c r="DB796" s="36"/>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c r="ED796" s="36"/>
      <c r="EE796" s="36"/>
      <c r="EF796" s="36"/>
      <c r="EG796" s="36"/>
      <c r="EH796" s="36"/>
      <c r="EI796" s="36"/>
      <c r="EJ796" s="36"/>
    </row>
    <row r="797" spans="1:140" ht="18.75" x14ac:dyDescent="0.3">
      <c r="A797" s="477"/>
      <c r="B797" s="478"/>
      <c r="C797" s="469">
        <v>784</v>
      </c>
      <c r="D797" s="480"/>
      <c r="E797" s="500"/>
      <c r="F797" s="481"/>
      <c r="G797" s="462"/>
      <c r="H797" s="463"/>
      <c r="I797" s="501"/>
      <c r="J797" s="497"/>
      <c r="K797" s="465"/>
      <c r="L797" s="466"/>
      <c r="M797" s="439"/>
      <c r="N797" s="399" t="str">
        <f t="shared" si="401"/>
        <v/>
      </c>
      <c r="O797" s="484"/>
      <c r="P797" s="484"/>
      <c r="Q797" s="484"/>
      <c r="R797" s="484"/>
      <c r="S797" s="484"/>
      <c r="T797" s="466"/>
      <c r="U797" s="485"/>
      <c r="V797" s="494"/>
      <c r="W797" s="495"/>
      <c r="X797" s="496"/>
      <c r="Y797" s="404">
        <f t="shared" si="370"/>
        <v>0</v>
      </c>
      <c r="Z797" s="405">
        <f t="shared" si="371"/>
        <v>0</v>
      </c>
      <c r="AA797" s="486"/>
      <c r="AB797" s="442">
        <f t="shared" si="372"/>
        <v>0</v>
      </c>
      <c r="AC797" s="487"/>
      <c r="AD797" s="409" t="str">
        <f t="shared" si="373"/>
        <v/>
      </c>
      <c r="AE797" s="410">
        <f t="shared" si="374"/>
        <v>0</v>
      </c>
      <c r="AF797" s="507"/>
      <c r="AG797" s="505"/>
      <c r="AH797" s="489"/>
      <c r="AI797" s="413">
        <f t="shared" si="375"/>
        <v>0</v>
      </c>
      <c r="AJ797" s="414">
        <f t="shared" si="376"/>
        <v>0</v>
      </c>
      <c r="AK797" s="415">
        <f t="shared" si="377"/>
        <v>0</v>
      </c>
      <c r="AL797" s="416">
        <f t="shared" si="378"/>
        <v>0</v>
      </c>
      <c r="AM797" s="416">
        <f t="shared" si="379"/>
        <v>0</v>
      </c>
      <c r="AN797" s="416">
        <f t="shared" si="380"/>
        <v>0</v>
      </c>
      <c r="AO797" s="416">
        <f t="shared" si="381"/>
        <v>0</v>
      </c>
      <c r="AP797" s="476" t="str">
        <f t="shared" si="382"/>
        <v xml:space="preserve"> </v>
      </c>
      <c r="AQ797" s="419" t="str">
        <f t="shared" si="383"/>
        <v xml:space="preserve"> </v>
      </c>
      <c r="AR797" s="419" t="str">
        <f t="shared" si="384"/>
        <v xml:space="preserve"> </v>
      </c>
      <c r="AS797" s="419" t="str">
        <f t="shared" si="385"/>
        <v xml:space="preserve"> </v>
      </c>
      <c r="AT797" s="419" t="str">
        <f t="shared" si="386"/>
        <v xml:space="preserve"> </v>
      </c>
      <c r="AU797" s="419" t="str">
        <f t="shared" si="387"/>
        <v xml:space="preserve"> </v>
      </c>
      <c r="AV797" s="420" t="str">
        <f t="shared" si="388"/>
        <v xml:space="preserve"> </v>
      </c>
      <c r="AW797" s="447" t="str">
        <f t="shared" si="389"/>
        <v/>
      </c>
      <c r="AX797" s="422" t="str">
        <f t="shared" si="390"/>
        <v/>
      </c>
      <c r="AY797" s="448" t="str">
        <f t="shared" si="391"/>
        <v/>
      </c>
      <c r="AZ797" s="449" t="str">
        <f t="shared" si="392"/>
        <v/>
      </c>
      <c r="BA797" s="450" t="str">
        <f t="shared" si="393"/>
        <v/>
      </c>
      <c r="BB797" s="451" t="str">
        <f t="shared" si="394"/>
        <v/>
      </c>
      <c r="BC797" s="452" t="str">
        <f t="shared" si="395"/>
        <v/>
      </c>
      <c r="BD797" s="451" t="str">
        <f t="shared" si="396"/>
        <v/>
      </c>
      <c r="BE797" s="453" t="str">
        <f t="shared" si="397"/>
        <v/>
      </c>
      <c r="BF797" s="451" t="str">
        <f t="shared" si="398"/>
        <v/>
      </c>
      <c r="BG797" s="452" t="str">
        <f t="shared" si="399"/>
        <v/>
      </c>
      <c r="BH797" s="454" t="str">
        <f t="shared" si="400"/>
        <v/>
      </c>
      <c r="BI797" s="431"/>
      <c r="BJ797" s="36"/>
      <c r="BK797" s="36"/>
      <c r="BL797" s="36"/>
      <c r="BM797" s="36"/>
      <c r="BN797" s="36"/>
      <c r="BO797" s="36"/>
      <c r="BP797" s="36"/>
      <c r="BQ797" s="36"/>
      <c r="BR797" s="36"/>
      <c r="BS797" s="36"/>
      <c r="BT797" s="36"/>
      <c r="BU797" s="36"/>
      <c r="BV797" s="36"/>
      <c r="BW797" s="36"/>
      <c r="BX797" s="36"/>
      <c r="BY797" s="36"/>
      <c r="BZ797" s="36"/>
      <c r="CA797" s="36"/>
      <c r="CB797" s="36"/>
      <c r="CC797" s="36"/>
      <c r="CD797" s="36"/>
      <c r="CE797" s="36"/>
      <c r="CF797" s="36"/>
      <c r="CG797" s="36"/>
      <c r="CH797" s="36"/>
      <c r="CI797" s="36"/>
      <c r="CJ797" s="36"/>
      <c r="CK797" s="36"/>
      <c r="CL797" s="36"/>
      <c r="CM797" s="36"/>
      <c r="CN797" s="36"/>
      <c r="CO797" s="36"/>
      <c r="CP797" s="36"/>
      <c r="CQ797" s="36"/>
      <c r="CR797" s="36"/>
      <c r="CS797" s="36"/>
      <c r="CT797" s="36"/>
      <c r="CU797" s="36"/>
      <c r="CV797" s="36"/>
      <c r="CW797" s="36"/>
      <c r="CX797" s="36"/>
      <c r="CY797" s="36"/>
      <c r="CZ797" s="36"/>
      <c r="DA797" s="36"/>
      <c r="DB797" s="36"/>
      <c r="DC797" s="36"/>
      <c r="DD797" s="36"/>
      <c r="DE797" s="36"/>
      <c r="DF797" s="36"/>
      <c r="DG797" s="36"/>
      <c r="DH797" s="36"/>
      <c r="DI797" s="36"/>
      <c r="DJ797" s="36"/>
      <c r="DK797" s="36"/>
      <c r="DL797" s="36"/>
      <c r="DM797" s="36"/>
      <c r="DN797" s="36"/>
      <c r="DO797" s="36"/>
      <c r="DP797" s="36"/>
      <c r="DQ797" s="36"/>
      <c r="DR797" s="36"/>
      <c r="DS797" s="36"/>
      <c r="DT797" s="36"/>
      <c r="DU797" s="36"/>
      <c r="DV797" s="36"/>
      <c r="DW797" s="36"/>
      <c r="DX797" s="36"/>
      <c r="DY797" s="36"/>
      <c r="DZ797" s="36"/>
      <c r="EA797" s="36"/>
      <c r="EB797" s="36"/>
      <c r="EC797" s="36"/>
      <c r="ED797" s="36"/>
      <c r="EE797" s="36"/>
      <c r="EF797" s="36"/>
      <c r="EG797" s="36"/>
      <c r="EH797" s="36"/>
      <c r="EI797" s="36"/>
      <c r="EJ797" s="36"/>
    </row>
    <row r="798" spans="1:140" ht="18.75" x14ac:dyDescent="0.3">
      <c r="A798" s="477"/>
      <c r="B798" s="478"/>
      <c r="C798" s="479">
        <v>785</v>
      </c>
      <c r="D798" s="480"/>
      <c r="E798" s="500"/>
      <c r="F798" s="481"/>
      <c r="G798" s="462"/>
      <c r="H798" s="463"/>
      <c r="I798" s="501"/>
      <c r="J798" s="497"/>
      <c r="K798" s="465"/>
      <c r="L798" s="466"/>
      <c r="M798" s="439"/>
      <c r="N798" s="399" t="str">
        <f t="shared" si="401"/>
        <v/>
      </c>
      <c r="O798" s="484"/>
      <c r="P798" s="484"/>
      <c r="Q798" s="484"/>
      <c r="R798" s="484"/>
      <c r="S798" s="484"/>
      <c r="T798" s="466"/>
      <c r="U798" s="485"/>
      <c r="V798" s="494"/>
      <c r="W798" s="495"/>
      <c r="X798" s="496"/>
      <c r="Y798" s="404">
        <f t="shared" si="370"/>
        <v>0</v>
      </c>
      <c r="Z798" s="405">
        <f t="shared" si="371"/>
        <v>0</v>
      </c>
      <c r="AA798" s="486"/>
      <c r="AB798" s="442">
        <f t="shared" si="372"/>
        <v>0</v>
      </c>
      <c r="AC798" s="487"/>
      <c r="AD798" s="409" t="str">
        <f t="shared" si="373"/>
        <v/>
      </c>
      <c r="AE798" s="410">
        <f t="shared" si="374"/>
        <v>0</v>
      </c>
      <c r="AF798" s="507"/>
      <c r="AG798" s="505"/>
      <c r="AH798" s="489"/>
      <c r="AI798" s="413">
        <f t="shared" si="375"/>
        <v>0</v>
      </c>
      <c r="AJ798" s="414">
        <f t="shared" si="376"/>
        <v>0</v>
      </c>
      <c r="AK798" s="415">
        <f t="shared" si="377"/>
        <v>0</v>
      </c>
      <c r="AL798" s="416">
        <f t="shared" si="378"/>
        <v>0</v>
      </c>
      <c r="AM798" s="416">
        <f t="shared" si="379"/>
        <v>0</v>
      </c>
      <c r="AN798" s="416">
        <f t="shared" si="380"/>
        <v>0</v>
      </c>
      <c r="AO798" s="416">
        <f t="shared" si="381"/>
        <v>0</v>
      </c>
      <c r="AP798" s="476" t="str">
        <f t="shared" si="382"/>
        <v xml:space="preserve"> </v>
      </c>
      <c r="AQ798" s="419" t="str">
        <f t="shared" si="383"/>
        <v xml:space="preserve"> </v>
      </c>
      <c r="AR798" s="419" t="str">
        <f t="shared" si="384"/>
        <v xml:space="preserve"> </v>
      </c>
      <c r="AS798" s="419" t="str">
        <f t="shared" si="385"/>
        <v xml:space="preserve"> </v>
      </c>
      <c r="AT798" s="419" t="str">
        <f t="shared" si="386"/>
        <v xml:space="preserve"> </v>
      </c>
      <c r="AU798" s="419" t="str">
        <f t="shared" si="387"/>
        <v xml:space="preserve"> </v>
      </c>
      <c r="AV798" s="420" t="str">
        <f t="shared" si="388"/>
        <v xml:space="preserve"> </v>
      </c>
      <c r="AW798" s="447" t="str">
        <f t="shared" si="389"/>
        <v/>
      </c>
      <c r="AX798" s="422" t="str">
        <f t="shared" si="390"/>
        <v/>
      </c>
      <c r="AY798" s="448" t="str">
        <f t="shared" si="391"/>
        <v/>
      </c>
      <c r="AZ798" s="449" t="str">
        <f t="shared" si="392"/>
        <v/>
      </c>
      <c r="BA798" s="450" t="str">
        <f t="shared" si="393"/>
        <v/>
      </c>
      <c r="BB798" s="451" t="str">
        <f t="shared" si="394"/>
        <v/>
      </c>
      <c r="BC798" s="452" t="str">
        <f t="shared" si="395"/>
        <v/>
      </c>
      <c r="BD798" s="451" t="str">
        <f t="shared" si="396"/>
        <v/>
      </c>
      <c r="BE798" s="453" t="str">
        <f t="shared" si="397"/>
        <v/>
      </c>
      <c r="BF798" s="451" t="str">
        <f t="shared" si="398"/>
        <v/>
      </c>
      <c r="BG798" s="452" t="str">
        <f t="shared" si="399"/>
        <v/>
      </c>
      <c r="BH798" s="454" t="str">
        <f t="shared" si="400"/>
        <v/>
      </c>
      <c r="BI798" s="431"/>
      <c r="BJ798" s="36"/>
      <c r="BK798" s="36"/>
      <c r="BL798" s="36"/>
      <c r="BM798" s="36"/>
      <c r="BN798" s="36"/>
      <c r="BO798" s="36"/>
      <c r="BP798" s="36"/>
      <c r="BQ798" s="36"/>
      <c r="BR798" s="36"/>
      <c r="BS798" s="36"/>
      <c r="BT798" s="36"/>
      <c r="BU798" s="36"/>
      <c r="BV798" s="36"/>
      <c r="BW798" s="36"/>
      <c r="BX798" s="36"/>
      <c r="BY798" s="36"/>
      <c r="BZ798" s="36"/>
      <c r="CA798" s="36"/>
      <c r="CB798" s="36"/>
      <c r="CC798" s="36"/>
      <c r="CD798" s="36"/>
      <c r="CE798" s="36"/>
      <c r="CF798" s="36"/>
      <c r="CG798" s="36"/>
      <c r="CH798" s="36"/>
      <c r="CI798" s="36"/>
      <c r="CJ798" s="36"/>
      <c r="CK798" s="36"/>
      <c r="CL798" s="36"/>
      <c r="CM798" s="36"/>
      <c r="CN798" s="36"/>
      <c r="CO798" s="36"/>
      <c r="CP798" s="36"/>
      <c r="CQ798" s="36"/>
      <c r="CR798" s="36"/>
      <c r="CS798" s="36"/>
      <c r="CT798" s="36"/>
      <c r="CU798" s="36"/>
      <c r="CV798" s="36"/>
      <c r="CW798" s="36"/>
      <c r="CX798" s="36"/>
      <c r="CY798" s="36"/>
      <c r="CZ798" s="36"/>
      <c r="DA798" s="36"/>
      <c r="DB798" s="36"/>
      <c r="DC798" s="36"/>
      <c r="DD798" s="36"/>
      <c r="DE798" s="36"/>
      <c r="DF798" s="36"/>
      <c r="DG798" s="36"/>
      <c r="DH798" s="36"/>
      <c r="DI798" s="36"/>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36"/>
      <c r="EF798" s="36"/>
      <c r="EG798" s="36"/>
      <c r="EH798" s="36"/>
      <c r="EI798" s="36"/>
      <c r="EJ798" s="36"/>
    </row>
    <row r="799" spans="1:140" ht="18.75" x14ac:dyDescent="0.3">
      <c r="A799" s="477"/>
      <c r="B799" s="478"/>
      <c r="C799" s="469">
        <v>786</v>
      </c>
      <c r="D799" s="498"/>
      <c r="E799" s="515"/>
      <c r="F799" s="481"/>
      <c r="G799" s="462"/>
      <c r="H799" s="463"/>
      <c r="I799" s="501"/>
      <c r="J799" s="497"/>
      <c r="K799" s="465"/>
      <c r="L799" s="466"/>
      <c r="M799" s="439"/>
      <c r="N799" s="399" t="str">
        <f t="shared" si="401"/>
        <v/>
      </c>
      <c r="O799" s="484"/>
      <c r="P799" s="484"/>
      <c r="Q799" s="484"/>
      <c r="R799" s="484"/>
      <c r="S799" s="484"/>
      <c r="T799" s="466"/>
      <c r="U799" s="485"/>
      <c r="V799" s="494"/>
      <c r="W799" s="495"/>
      <c r="X799" s="496"/>
      <c r="Y799" s="404">
        <f t="shared" si="370"/>
        <v>0</v>
      </c>
      <c r="Z799" s="405">
        <f t="shared" si="371"/>
        <v>0</v>
      </c>
      <c r="AA799" s="486"/>
      <c r="AB799" s="442">
        <f t="shared" si="372"/>
        <v>0</v>
      </c>
      <c r="AC799" s="487"/>
      <c r="AD799" s="409" t="str">
        <f t="shared" si="373"/>
        <v/>
      </c>
      <c r="AE799" s="410">
        <f t="shared" si="374"/>
        <v>0</v>
      </c>
      <c r="AF799" s="507"/>
      <c r="AG799" s="505"/>
      <c r="AH799" s="489"/>
      <c r="AI799" s="413">
        <f t="shared" si="375"/>
        <v>0</v>
      </c>
      <c r="AJ799" s="414">
        <f t="shared" si="376"/>
        <v>0</v>
      </c>
      <c r="AK799" s="415">
        <f t="shared" si="377"/>
        <v>0</v>
      </c>
      <c r="AL799" s="416">
        <f t="shared" si="378"/>
        <v>0</v>
      </c>
      <c r="AM799" s="416">
        <f t="shared" si="379"/>
        <v>0</v>
      </c>
      <c r="AN799" s="416">
        <f t="shared" si="380"/>
        <v>0</v>
      </c>
      <c r="AO799" s="416">
        <f t="shared" si="381"/>
        <v>0</v>
      </c>
      <c r="AP799" s="476" t="str">
        <f t="shared" si="382"/>
        <v xml:space="preserve"> </v>
      </c>
      <c r="AQ799" s="419" t="str">
        <f t="shared" si="383"/>
        <v xml:space="preserve"> </v>
      </c>
      <c r="AR799" s="419" t="str">
        <f t="shared" si="384"/>
        <v xml:space="preserve"> </v>
      </c>
      <c r="AS799" s="419" t="str">
        <f t="shared" si="385"/>
        <v xml:space="preserve"> </v>
      </c>
      <c r="AT799" s="419" t="str">
        <f t="shared" si="386"/>
        <v xml:space="preserve"> </v>
      </c>
      <c r="AU799" s="419" t="str">
        <f t="shared" si="387"/>
        <v xml:space="preserve"> </v>
      </c>
      <c r="AV799" s="420" t="str">
        <f t="shared" si="388"/>
        <v xml:space="preserve"> </v>
      </c>
      <c r="AW799" s="447" t="str">
        <f t="shared" si="389"/>
        <v/>
      </c>
      <c r="AX799" s="422" t="str">
        <f t="shared" si="390"/>
        <v/>
      </c>
      <c r="AY799" s="448" t="str">
        <f t="shared" si="391"/>
        <v/>
      </c>
      <c r="AZ799" s="449" t="str">
        <f t="shared" si="392"/>
        <v/>
      </c>
      <c r="BA799" s="450" t="str">
        <f t="shared" si="393"/>
        <v/>
      </c>
      <c r="BB799" s="451" t="str">
        <f t="shared" si="394"/>
        <v/>
      </c>
      <c r="BC799" s="452" t="str">
        <f t="shared" si="395"/>
        <v/>
      </c>
      <c r="BD799" s="451" t="str">
        <f t="shared" si="396"/>
        <v/>
      </c>
      <c r="BE799" s="453" t="str">
        <f t="shared" si="397"/>
        <v/>
      </c>
      <c r="BF799" s="451" t="str">
        <f t="shared" si="398"/>
        <v/>
      </c>
      <c r="BG799" s="452" t="str">
        <f t="shared" si="399"/>
        <v/>
      </c>
      <c r="BH799" s="454" t="str">
        <f t="shared" si="400"/>
        <v/>
      </c>
      <c r="BI799" s="431"/>
      <c r="BJ799" s="36"/>
      <c r="BK799" s="36"/>
      <c r="BL799" s="36"/>
      <c r="BM799" s="36"/>
      <c r="BN799" s="36"/>
      <c r="BO799" s="36"/>
      <c r="BP799" s="36"/>
      <c r="BQ799" s="36"/>
      <c r="BR799" s="36"/>
      <c r="BS799" s="36"/>
      <c r="BT799" s="36"/>
      <c r="BU799" s="36"/>
      <c r="BV799" s="36"/>
      <c r="BW799" s="36"/>
      <c r="BX799" s="36"/>
      <c r="BY799" s="36"/>
      <c r="BZ799" s="36"/>
      <c r="CA799" s="36"/>
      <c r="CB799" s="36"/>
      <c r="CC799" s="36"/>
      <c r="CD799" s="36"/>
      <c r="CE799" s="36"/>
      <c r="CF799" s="36"/>
      <c r="CG799" s="36"/>
      <c r="CH799" s="36"/>
      <c r="CI799" s="36"/>
      <c r="CJ799" s="36"/>
      <c r="CK799" s="36"/>
      <c r="CL799" s="36"/>
      <c r="CM799" s="36"/>
      <c r="CN799" s="36"/>
      <c r="CO799" s="36"/>
      <c r="CP799" s="36"/>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c r="ED799" s="36"/>
      <c r="EE799" s="36"/>
      <c r="EF799" s="36"/>
      <c r="EG799" s="36"/>
      <c r="EH799" s="36"/>
      <c r="EI799" s="36"/>
      <c r="EJ799" s="36"/>
    </row>
    <row r="800" spans="1:140" ht="18.75" x14ac:dyDescent="0.3">
      <c r="A800" s="477"/>
      <c r="B800" s="478"/>
      <c r="C800" s="479">
        <v>787</v>
      </c>
      <c r="D800" s="480"/>
      <c r="E800" s="500"/>
      <c r="F800" s="481"/>
      <c r="G800" s="462"/>
      <c r="H800" s="510"/>
      <c r="I800" s="511"/>
      <c r="J800" s="512"/>
      <c r="K800" s="513"/>
      <c r="L800" s="514"/>
      <c r="M800" s="439"/>
      <c r="N800" s="399" t="str">
        <f t="shared" si="401"/>
        <v/>
      </c>
      <c r="O800" s="484"/>
      <c r="P800" s="484"/>
      <c r="Q800" s="484"/>
      <c r="R800" s="484"/>
      <c r="S800" s="484"/>
      <c r="T800" s="466"/>
      <c r="U800" s="485"/>
      <c r="V800" s="494"/>
      <c r="W800" s="495"/>
      <c r="X800" s="496"/>
      <c r="Y800" s="404">
        <f t="shared" si="370"/>
        <v>0</v>
      </c>
      <c r="Z800" s="405">
        <f t="shared" si="371"/>
        <v>0</v>
      </c>
      <c r="AA800" s="486"/>
      <c r="AB800" s="442">
        <f t="shared" si="372"/>
        <v>0</v>
      </c>
      <c r="AC800" s="487"/>
      <c r="AD800" s="409" t="str">
        <f t="shared" si="373"/>
        <v/>
      </c>
      <c r="AE800" s="410">
        <f t="shared" si="374"/>
        <v>0</v>
      </c>
      <c r="AF800" s="507"/>
      <c r="AG800" s="505"/>
      <c r="AH800" s="489"/>
      <c r="AI800" s="413">
        <f t="shared" si="375"/>
        <v>0</v>
      </c>
      <c r="AJ800" s="414">
        <f t="shared" si="376"/>
        <v>0</v>
      </c>
      <c r="AK800" s="415">
        <f t="shared" si="377"/>
        <v>0</v>
      </c>
      <c r="AL800" s="416">
        <f t="shared" si="378"/>
        <v>0</v>
      </c>
      <c r="AM800" s="416">
        <f t="shared" si="379"/>
        <v>0</v>
      </c>
      <c r="AN800" s="416">
        <f t="shared" si="380"/>
        <v>0</v>
      </c>
      <c r="AO800" s="416">
        <f t="shared" si="381"/>
        <v>0</v>
      </c>
      <c r="AP800" s="476" t="str">
        <f t="shared" si="382"/>
        <v xml:space="preserve"> </v>
      </c>
      <c r="AQ800" s="419" t="str">
        <f t="shared" si="383"/>
        <v xml:space="preserve"> </v>
      </c>
      <c r="AR800" s="419" t="str">
        <f t="shared" si="384"/>
        <v xml:space="preserve"> </v>
      </c>
      <c r="AS800" s="419" t="str">
        <f t="shared" si="385"/>
        <v xml:space="preserve"> </v>
      </c>
      <c r="AT800" s="419" t="str">
        <f t="shared" si="386"/>
        <v xml:space="preserve"> </v>
      </c>
      <c r="AU800" s="419" t="str">
        <f t="shared" si="387"/>
        <v xml:space="preserve"> </v>
      </c>
      <c r="AV800" s="420" t="str">
        <f t="shared" si="388"/>
        <v xml:space="preserve"> </v>
      </c>
      <c r="AW800" s="447" t="str">
        <f t="shared" si="389"/>
        <v/>
      </c>
      <c r="AX800" s="422" t="str">
        <f t="shared" si="390"/>
        <v/>
      </c>
      <c r="AY800" s="448" t="str">
        <f t="shared" si="391"/>
        <v/>
      </c>
      <c r="AZ800" s="449" t="str">
        <f t="shared" si="392"/>
        <v/>
      </c>
      <c r="BA800" s="450" t="str">
        <f t="shared" si="393"/>
        <v/>
      </c>
      <c r="BB800" s="451" t="str">
        <f t="shared" si="394"/>
        <v/>
      </c>
      <c r="BC800" s="452" t="str">
        <f t="shared" si="395"/>
        <v/>
      </c>
      <c r="BD800" s="451" t="str">
        <f t="shared" si="396"/>
        <v/>
      </c>
      <c r="BE800" s="453" t="str">
        <f t="shared" si="397"/>
        <v/>
      </c>
      <c r="BF800" s="451" t="str">
        <f t="shared" si="398"/>
        <v/>
      </c>
      <c r="BG800" s="452" t="str">
        <f t="shared" si="399"/>
        <v/>
      </c>
      <c r="BH800" s="454" t="str">
        <f t="shared" si="400"/>
        <v/>
      </c>
      <c r="BI800" s="431"/>
      <c r="BJ800" s="36"/>
      <c r="BK800" s="36"/>
      <c r="BL800" s="36"/>
      <c r="BM800" s="36"/>
      <c r="BN800" s="36"/>
      <c r="BO800" s="36"/>
      <c r="BP800" s="36"/>
      <c r="BQ800" s="36"/>
      <c r="BR800" s="36"/>
      <c r="BS800" s="36"/>
      <c r="BT800" s="36"/>
      <c r="BU800" s="36"/>
      <c r="BV800" s="36"/>
      <c r="BW800" s="36"/>
      <c r="BX800" s="36"/>
      <c r="BY800" s="36"/>
      <c r="BZ800" s="36"/>
      <c r="CA800" s="36"/>
      <c r="CB800" s="36"/>
      <c r="CC800" s="36"/>
      <c r="CD800" s="36"/>
      <c r="CE800" s="36"/>
      <c r="CF800" s="36"/>
      <c r="CG800" s="36"/>
      <c r="CH800" s="36"/>
      <c r="CI800" s="36"/>
      <c r="CJ800" s="36"/>
      <c r="CK800" s="36"/>
      <c r="CL800" s="36"/>
      <c r="CM800" s="36"/>
      <c r="CN800" s="36"/>
      <c r="CO800" s="36"/>
      <c r="CP800" s="36"/>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6"/>
      <c r="DT800" s="36"/>
      <c r="DU800" s="36"/>
      <c r="DV800" s="36"/>
      <c r="DW800" s="36"/>
      <c r="DX800" s="36"/>
      <c r="DY800" s="36"/>
      <c r="DZ800" s="36"/>
      <c r="EA800" s="36"/>
      <c r="EB800" s="36"/>
      <c r="EC800" s="36"/>
      <c r="ED800" s="36"/>
      <c r="EE800" s="36"/>
      <c r="EF800" s="36"/>
      <c r="EG800" s="36"/>
      <c r="EH800" s="36"/>
      <c r="EI800" s="36"/>
      <c r="EJ800" s="36"/>
    </row>
    <row r="801" spans="1:140" ht="18.75" x14ac:dyDescent="0.3">
      <c r="A801" s="477"/>
      <c r="B801" s="478"/>
      <c r="C801" s="479">
        <v>788</v>
      </c>
      <c r="D801" s="480"/>
      <c r="E801" s="500"/>
      <c r="F801" s="481"/>
      <c r="G801" s="462"/>
      <c r="H801" s="463"/>
      <c r="I801" s="501"/>
      <c r="J801" s="497"/>
      <c r="K801" s="465"/>
      <c r="L801" s="466"/>
      <c r="M801" s="439"/>
      <c r="N801" s="399" t="str">
        <f t="shared" si="401"/>
        <v/>
      </c>
      <c r="O801" s="484"/>
      <c r="P801" s="484"/>
      <c r="Q801" s="484"/>
      <c r="R801" s="484"/>
      <c r="S801" s="484"/>
      <c r="T801" s="466"/>
      <c r="U801" s="485"/>
      <c r="V801" s="494"/>
      <c r="W801" s="495"/>
      <c r="X801" s="496"/>
      <c r="Y801" s="404">
        <f t="shared" si="370"/>
        <v>0</v>
      </c>
      <c r="Z801" s="405">
        <f t="shared" si="371"/>
        <v>0</v>
      </c>
      <c r="AA801" s="486"/>
      <c r="AB801" s="442">
        <f t="shared" si="372"/>
        <v>0</v>
      </c>
      <c r="AC801" s="487"/>
      <c r="AD801" s="409" t="str">
        <f t="shared" si="373"/>
        <v/>
      </c>
      <c r="AE801" s="410">
        <f t="shared" si="374"/>
        <v>0</v>
      </c>
      <c r="AF801" s="507"/>
      <c r="AG801" s="505"/>
      <c r="AH801" s="489"/>
      <c r="AI801" s="413">
        <f t="shared" si="375"/>
        <v>0</v>
      </c>
      <c r="AJ801" s="414">
        <f t="shared" si="376"/>
        <v>0</v>
      </c>
      <c r="AK801" s="415">
        <f t="shared" si="377"/>
        <v>0</v>
      </c>
      <c r="AL801" s="416">
        <f t="shared" si="378"/>
        <v>0</v>
      </c>
      <c r="AM801" s="416">
        <f t="shared" si="379"/>
        <v>0</v>
      </c>
      <c r="AN801" s="416">
        <f t="shared" si="380"/>
        <v>0</v>
      </c>
      <c r="AO801" s="416">
        <f t="shared" si="381"/>
        <v>0</v>
      </c>
      <c r="AP801" s="476" t="str">
        <f t="shared" si="382"/>
        <v xml:space="preserve"> </v>
      </c>
      <c r="AQ801" s="419" t="str">
        <f t="shared" si="383"/>
        <v xml:space="preserve"> </v>
      </c>
      <c r="AR801" s="419" t="str">
        <f t="shared" si="384"/>
        <v xml:space="preserve"> </v>
      </c>
      <c r="AS801" s="419" t="str">
        <f t="shared" si="385"/>
        <v xml:space="preserve"> </v>
      </c>
      <c r="AT801" s="419" t="str">
        <f t="shared" si="386"/>
        <v xml:space="preserve"> </v>
      </c>
      <c r="AU801" s="419" t="str">
        <f t="shared" si="387"/>
        <v xml:space="preserve"> </v>
      </c>
      <c r="AV801" s="420" t="str">
        <f t="shared" si="388"/>
        <v xml:space="preserve"> </v>
      </c>
      <c r="AW801" s="447" t="str">
        <f t="shared" si="389"/>
        <v/>
      </c>
      <c r="AX801" s="422" t="str">
        <f t="shared" si="390"/>
        <v/>
      </c>
      <c r="AY801" s="448" t="str">
        <f t="shared" si="391"/>
        <v/>
      </c>
      <c r="AZ801" s="449" t="str">
        <f t="shared" si="392"/>
        <v/>
      </c>
      <c r="BA801" s="450" t="str">
        <f t="shared" si="393"/>
        <v/>
      </c>
      <c r="BB801" s="451" t="str">
        <f t="shared" si="394"/>
        <v/>
      </c>
      <c r="BC801" s="452" t="str">
        <f t="shared" si="395"/>
        <v/>
      </c>
      <c r="BD801" s="451" t="str">
        <f t="shared" si="396"/>
        <v/>
      </c>
      <c r="BE801" s="453" t="str">
        <f t="shared" si="397"/>
        <v/>
      </c>
      <c r="BF801" s="451" t="str">
        <f t="shared" si="398"/>
        <v/>
      </c>
      <c r="BG801" s="452" t="str">
        <f t="shared" si="399"/>
        <v/>
      </c>
      <c r="BH801" s="454" t="str">
        <f t="shared" si="400"/>
        <v/>
      </c>
      <c r="BI801" s="431"/>
      <c r="BJ801" s="36"/>
      <c r="BK801" s="36"/>
      <c r="BL801" s="36"/>
      <c r="BM801" s="36"/>
      <c r="BN801" s="36"/>
      <c r="BO801" s="36"/>
      <c r="BP801" s="36"/>
      <c r="BQ801" s="36"/>
      <c r="BR801" s="36"/>
      <c r="BS801" s="36"/>
      <c r="BT801" s="36"/>
      <c r="BU801" s="36"/>
      <c r="BV801" s="36"/>
      <c r="BW801" s="36"/>
      <c r="BX801" s="36"/>
      <c r="BY801" s="36"/>
      <c r="BZ801" s="36"/>
      <c r="CA801" s="36"/>
      <c r="CB801" s="36"/>
      <c r="CC801" s="36"/>
      <c r="CD801" s="36"/>
      <c r="CE801" s="36"/>
      <c r="CF801" s="36"/>
      <c r="CG801" s="36"/>
      <c r="CH801" s="36"/>
      <c r="CI801" s="36"/>
      <c r="CJ801" s="36"/>
      <c r="CK801" s="36"/>
      <c r="CL801" s="36"/>
      <c r="CM801" s="36"/>
      <c r="CN801" s="36"/>
      <c r="CO801" s="36"/>
      <c r="CP801" s="36"/>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6"/>
      <c r="EB801" s="36"/>
      <c r="EC801" s="36"/>
      <c r="ED801" s="36"/>
      <c r="EE801" s="36"/>
      <c r="EF801" s="36"/>
      <c r="EG801" s="36"/>
      <c r="EH801" s="36"/>
      <c r="EI801" s="36"/>
      <c r="EJ801" s="36"/>
    </row>
    <row r="802" spans="1:140" ht="18.75" x14ac:dyDescent="0.3">
      <c r="A802" s="477"/>
      <c r="B802" s="478"/>
      <c r="C802" s="469">
        <v>789</v>
      </c>
      <c r="D802" s="480"/>
      <c r="E802" s="500"/>
      <c r="F802" s="481"/>
      <c r="G802" s="462"/>
      <c r="H802" s="463"/>
      <c r="I802" s="501"/>
      <c r="J802" s="497"/>
      <c r="K802" s="465"/>
      <c r="L802" s="466"/>
      <c r="M802" s="439"/>
      <c r="N802" s="399" t="str">
        <f t="shared" si="401"/>
        <v/>
      </c>
      <c r="O802" s="484"/>
      <c r="P802" s="484"/>
      <c r="Q802" s="484"/>
      <c r="R802" s="484"/>
      <c r="S802" s="484"/>
      <c r="T802" s="466"/>
      <c r="U802" s="485"/>
      <c r="V802" s="494"/>
      <c r="W802" s="495"/>
      <c r="X802" s="496"/>
      <c r="Y802" s="404">
        <f t="shared" si="370"/>
        <v>0</v>
      </c>
      <c r="Z802" s="405">
        <f t="shared" si="371"/>
        <v>0</v>
      </c>
      <c r="AA802" s="486"/>
      <c r="AB802" s="442">
        <f t="shared" si="372"/>
        <v>0</v>
      </c>
      <c r="AC802" s="487"/>
      <c r="AD802" s="409" t="str">
        <f t="shared" si="373"/>
        <v/>
      </c>
      <c r="AE802" s="410">
        <f t="shared" si="374"/>
        <v>0</v>
      </c>
      <c r="AF802" s="507"/>
      <c r="AG802" s="505"/>
      <c r="AH802" s="489"/>
      <c r="AI802" s="413">
        <f t="shared" si="375"/>
        <v>0</v>
      </c>
      <c r="AJ802" s="414">
        <f t="shared" si="376"/>
        <v>0</v>
      </c>
      <c r="AK802" s="415">
        <f t="shared" si="377"/>
        <v>0</v>
      </c>
      <c r="AL802" s="416">
        <f t="shared" si="378"/>
        <v>0</v>
      </c>
      <c r="AM802" s="416">
        <f t="shared" si="379"/>
        <v>0</v>
      </c>
      <c r="AN802" s="416">
        <f t="shared" si="380"/>
        <v>0</v>
      </c>
      <c r="AO802" s="416">
        <f t="shared" si="381"/>
        <v>0</v>
      </c>
      <c r="AP802" s="476" t="str">
        <f t="shared" si="382"/>
        <v xml:space="preserve"> </v>
      </c>
      <c r="AQ802" s="419" t="str">
        <f t="shared" si="383"/>
        <v xml:space="preserve"> </v>
      </c>
      <c r="AR802" s="419" t="str">
        <f t="shared" si="384"/>
        <v xml:space="preserve"> </v>
      </c>
      <c r="AS802" s="419" t="str">
        <f t="shared" si="385"/>
        <v xml:space="preserve"> </v>
      </c>
      <c r="AT802" s="419" t="str">
        <f t="shared" si="386"/>
        <v xml:space="preserve"> </v>
      </c>
      <c r="AU802" s="419" t="str">
        <f t="shared" si="387"/>
        <v xml:space="preserve"> </v>
      </c>
      <c r="AV802" s="420" t="str">
        <f t="shared" si="388"/>
        <v xml:space="preserve"> </v>
      </c>
      <c r="AW802" s="447" t="str">
        <f t="shared" si="389"/>
        <v/>
      </c>
      <c r="AX802" s="422" t="str">
        <f t="shared" si="390"/>
        <v/>
      </c>
      <c r="AY802" s="448" t="str">
        <f t="shared" si="391"/>
        <v/>
      </c>
      <c r="AZ802" s="449" t="str">
        <f t="shared" si="392"/>
        <v/>
      </c>
      <c r="BA802" s="450" t="str">
        <f t="shared" si="393"/>
        <v/>
      </c>
      <c r="BB802" s="451" t="str">
        <f t="shared" si="394"/>
        <v/>
      </c>
      <c r="BC802" s="452" t="str">
        <f t="shared" si="395"/>
        <v/>
      </c>
      <c r="BD802" s="451" t="str">
        <f t="shared" si="396"/>
        <v/>
      </c>
      <c r="BE802" s="453" t="str">
        <f t="shared" si="397"/>
        <v/>
      </c>
      <c r="BF802" s="451" t="str">
        <f t="shared" si="398"/>
        <v/>
      </c>
      <c r="BG802" s="452" t="str">
        <f t="shared" si="399"/>
        <v/>
      </c>
      <c r="BH802" s="454" t="str">
        <f t="shared" si="400"/>
        <v/>
      </c>
      <c r="BI802" s="431"/>
      <c r="BJ802" s="36"/>
      <c r="BK802" s="36"/>
      <c r="BL802" s="36"/>
      <c r="BM802" s="36"/>
      <c r="BN802" s="36"/>
      <c r="BO802" s="36"/>
      <c r="BP802" s="36"/>
      <c r="BQ802" s="36"/>
      <c r="BR802" s="36"/>
      <c r="BS802" s="36"/>
      <c r="BT802" s="36"/>
      <c r="BU802" s="36"/>
      <c r="BV802" s="36"/>
      <c r="BW802" s="36"/>
      <c r="BX802" s="36"/>
      <c r="BY802" s="36"/>
      <c r="BZ802" s="36"/>
      <c r="CA802" s="36"/>
      <c r="CB802" s="36"/>
      <c r="CC802" s="36"/>
      <c r="CD802" s="36"/>
      <c r="CE802" s="36"/>
      <c r="CF802" s="36"/>
      <c r="CG802" s="36"/>
      <c r="CH802" s="36"/>
      <c r="CI802" s="36"/>
      <c r="CJ802" s="36"/>
      <c r="CK802" s="36"/>
      <c r="CL802" s="36"/>
      <c r="CM802" s="36"/>
      <c r="CN802" s="36"/>
      <c r="CO802" s="36"/>
      <c r="CP802" s="36"/>
      <c r="CQ802" s="36"/>
      <c r="CR802" s="36"/>
      <c r="CS802" s="36"/>
      <c r="CT802" s="36"/>
      <c r="CU802" s="36"/>
      <c r="CV802" s="36"/>
      <c r="CW802" s="36"/>
      <c r="CX802" s="36"/>
      <c r="CY802" s="36"/>
      <c r="CZ802" s="36"/>
      <c r="DA802" s="36"/>
      <c r="DB802" s="36"/>
      <c r="DC802" s="36"/>
      <c r="DD802" s="36"/>
      <c r="DE802" s="36"/>
      <c r="DF802" s="36"/>
      <c r="DG802" s="36"/>
      <c r="DH802" s="36"/>
      <c r="DI802" s="36"/>
      <c r="DJ802" s="36"/>
      <c r="DK802" s="36"/>
      <c r="DL802" s="36"/>
      <c r="DM802" s="36"/>
      <c r="DN802" s="36"/>
      <c r="DO802" s="36"/>
      <c r="DP802" s="36"/>
      <c r="DQ802" s="36"/>
      <c r="DR802" s="36"/>
      <c r="DS802" s="36"/>
      <c r="DT802" s="36"/>
      <c r="DU802" s="36"/>
      <c r="DV802" s="36"/>
      <c r="DW802" s="36"/>
      <c r="DX802" s="36"/>
      <c r="DY802" s="36"/>
      <c r="DZ802" s="36"/>
      <c r="EA802" s="36"/>
      <c r="EB802" s="36"/>
      <c r="EC802" s="36"/>
      <c r="ED802" s="36"/>
      <c r="EE802" s="36"/>
      <c r="EF802" s="36"/>
      <c r="EG802" s="36"/>
      <c r="EH802" s="36"/>
      <c r="EI802" s="36"/>
      <c r="EJ802" s="36"/>
    </row>
    <row r="803" spans="1:140" ht="18.75" x14ac:dyDescent="0.3">
      <c r="A803" s="477"/>
      <c r="B803" s="478"/>
      <c r="C803" s="479">
        <v>790</v>
      </c>
      <c r="D803" s="498"/>
      <c r="E803" s="515"/>
      <c r="F803" s="481"/>
      <c r="G803" s="462"/>
      <c r="H803" s="463"/>
      <c r="I803" s="501"/>
      <c r="J803" s="497"/>
      <c r="K803" s="465"/>
      <c r="L803" s="466"/>
      <c r="M803" s="439"/>
      <c r="N803" s="399" t="str">
        <f t="shared" si="401"/>
        <v/>
      </c>
      <c r="O803" s="484"/>
      <c r="P803" s="484"/>
      <c r="Q803" s="484"/>
      <c r="R803" s="484"/>
      <c r="S803" s="484"/>
      <c r="T803" s="466"/>
      <c r="U803" s="485"/>
      <c r="V803" s="494"/>
      <c r="W803" s="495"/>
      <c r="X803" s="496"/>
      <c r="Y803" s="404">
        <f t="shared" si="370"/>
        <v>0</v>
      </c>
      <c r="Z803" s="405">
        <f t="shared" si="371"/>
        <v>0</v>
      </c>
      <c r="AA803" s="486"/>
      <c r="AB803" s="442">
        <f t="shared" si="372"/>
        <v>0</v>
      </c>
      <c r="AC803" s="487"/>
      <c r="AD803" s="409" t="str">
        <f t="shared" si="373"/>
        <v/>
      </c>
      <c r="AE803" s="410">
        <f t="shared" si="374"/>
        <v>0</v>
      </c>
      <c r="AF803" s="507"/>
      <c r="AG803" s="505"/>
      <c r="AH803" s="489"/>
      <c r="AI803" s="413">
        <f t="shared" si="375"/>
        <v>0</v>
      </c>
      <c r="AJ803" s="414">
        <f t="shared" si="376"/>
        <v>0</v>
      </c>
      <c r="AK803" s="415">
        <f t="shared" si="377"/>
        <v>0</v>
      </c>
      <c r="AL803" s="416">
        <f t="shared" si="378"/>
        <v>0</v>
      </c>
      <c r="AM803" s="416">
        <f t="shared" si="379"/>
        <v>0</v>
      </c>
      <c r="AN803" s="416">
        <f t="shared" si="380"/>
        <v>0</v>
      </c>
      <c r="AO803" s="416">
        <f t="shared" si="381"/>
        <v>0</v>
      </c>
      <c r="AP803" s="476" t="str">
        <f t="shared" si="382"/>
        <v xml:space="preserve"> </v>
      </c>
      <c r="AQ803" s="419" t="str">
        <f t="shared" si="383"/>
        <v xml:space="preserve"> </v>
      </c>
      <c r="AR803" s="419" t="str">
        <f t="shared" si="384"/>
        <v xml:space="preserve"> </v>
      </c>
      <c r="AS803" s="419" t="str">
        <f t="shared" si="385"/>
        <v xml:space="preserve"> </v>
      </c>
      <c r="AT803" s="419" t="str">
        <f t="shared" si="386"/>
        <v xml:space="preserve"> </v>
      </c>
      <c r="AU803" s="419" t="str">
        <f t="shared" si="387"/>
        <v xml:space="preserve"> </v>
      </c>
      <c r="AV803" s="420" t="str">
        <f t="shared" si="388"/>
        <v xml:space="preserve"> </v>
      </c>
      <c r="AW803" s="447" t="str">
        <f t="shared" si="389"/>
        <v/>
      </c>
      <c r="AX803" s="422" t="str">
        <f t="shared" si="390"/>
        <v/>
      </c>
      <c r="AY803" s="448" t="str">
        <f t="shared" si="391"/>
        <v/>
      </c>
      <c r="AZ803" s="449" t="str">
        <f t="shared" si="392"/>
        <v/>
      </c>
      <c r="BA803" s="450" t="str">
        <f t="shared" si="393"/>
        <v/>
      </c>
      <c r="BB803" s="451" t="str">
        <f t="shared" si="394"/>
        <v/>
      </c>
      <c r="BC803" s="452" t="str">
        <f t="shared" si="395"/>
        <v/>
      </c>
      <c r="BD803" s="451" t="str">
        <f t="shared" si="396"/>
        <v/>
      </c>
      <c r="BE803" s="453" t="str">
        <f t="shared" si="397"/>
        <v/>
      </c>
      <c r="BF803" s="451" t="str">
        <f t="shared" si="398"/>
        <v/>
      </c>
      <c r="BG803" s="452" t="str">
        <f t="shared" si="399"/>
        <v/>
      </c>
      <c r="BH803" s="454" t="str">
        <f t="shared" si="400"/>
        <v/>
      </c>
      <c r="BI803" s="431"/>
    </row>
    <row r="804" spans="1:140" ht="18.75" x14ac:dyDescent="0.3">
      <c r="A804" s="477"/>
      <c r="B804" s="478"/>
      <c r="C804" s="469">
        <v>791</v>
      </c>
      <c r="D804" s="480"/>
      <c r="E804" s="500"/>
      <c r="F804" s="481"/>
      <c r="G804" s="462"/>
      <c r="H804" s="463"/>
      <c r="I804" s="501"/>
      <c r="J804" s="497"/>
      <c r="K804" s="465"/>
      <c r="L804" s="466"/>
      <c r="M804" s="439"/>
      <c r="N804" s="399" t="str">
        <f t="shared" si="401"/>
        <v/>
      </c>
      <c r="O804" s="484"/>
      <c r="P804" s="484"/>
      <c r="Q804" s="484"/>
      <c r="R804" s="484"/>
      <c r="S804" s="484"/>
      <c r="T804" s="466"/>
      <c r="U804" s="485"/>
      <c r="V804" s="494"/>
      <c r="W804" s="495"/>
      <c r="X804" s="496"/>
      <c r="Y804" s="404">
        <f t="shared" si="370"/>
        <v>0</v>
      </c>
      <c r="Z804" s="405">
        <f t="shared" si="371"/>
        <v>0</v>
      </c>
      <c r="AA804" s="486"/>
      <c r="AB804" s="442">
        <f t="shared" si="372"/>
        <v>0</v>
      </c>
      <c r="AC804" s="487"/>
      <c r="AD804" s="409" t="str">
        <f t="shared" si="373"/>
        <v/>
      </c>
      <c r="AE804" s="410">
        <f t="shared" si="374"/>
        <v>0</v>
      </c>
      <c r="AF804" s="507"/>
      <c r="AG804" s="505"/>
      <c r="AH804" s="489"/>
      <c r="AI804" s="413">
        <f t="shared" si="375"/>
        <v>0</v>
      </c>
      <c r="AJ804" s="414">
        <f t="shared" si="376"/>
        <v>0</v>
      </c>
      <c r="AK804" s="415">
        <f t="shared" si="377"/>
        <v>0</v>
      </c>
      <c r="AL804" s="416">
        <f t="shared" si="378"/>
        <v>0</v>
      </c>
      <c r="AM804" s="416">
        <f t="shared" si="379"/>
        <v>0</v>
      </c>
      <c r="AN804" s="416">
        <f t="shared" si="380"/>
        <v>0</v>
      </c>
      <c r="AO804" s="416">
        <f t="shared" si="381"/>
        <v>0</v>
      </c>
      <c r="AP804" s="476" t="str">
        <f t="shared" si="382"/>
        <v xml:space="preserve"> </v>
      </c>
      <c r="AQ804" s="419" t="str">
        <f t="shared" si="383"/>
        <v xml:space="preserve"> </v>
      </c>
      <c r="AR804" s="419" t="str">
        <f t="shared" si="384"/>
        <v xml:space="preserve"> </v>
      </c>
      <c r="AS804" s="419" t="str">
        <f t="shared" si="385"/>
        <v xml:space="preserve"> </v>
      </c>
      <c r="AT804" s="419" t="str">
        <f t="shared" si="386"/>
        <v xml:space="preserve"> </v>
      </c>
      <c r="AU804" s="419" t="str">
        <f t="shared" si="387"/>
        <v xml:space="preserve"> </v>
      </c>
      <c r="AV804" s="420" t="str">
        <f t="shared" si="388"/>
        <v xml:space="preserve"> </v>
      </c>
      <c r="AW804" s="447" t="str">
        <f t="shared" si="389"/>
        <v/>
      </c>
      <c r="AX804" s="422" t="str">
        <f t="shared" si="390"/>
        <v/>
      </c>
      <c r="AY804" s="448" t="str">
        <f t="shared" si="391"/>
        <v/>
      </c>
      <c r="AZ804" s="449" t="str">
        <f t="shared" si="392"/>
        <v/>
      </c>
      <c r="BA804" s="450" t="str">
        <f t="shared" si="393"/>
        <v/>
      </c>
      <c r="BB804" s="451" t="str">
        <f t="shared" si="394"/>
        <v/>
      </c>
      <c r="BC804" s="452" t="str">
        <f t="shared" si="395"/>
        <v/>
      </c>
      <c r="BD804" s="451" t="str">
        <f t="shared" si="396"/>
        <v/>
      </c>
      <c r="BE804" s="453" t="str">
        <f t="shared" si="397"/>
        <v/>
      </c>
      <c r="BF804" s="451" t="str">
        <f t="shared" si="398"/>
        <v/>
      </c>
      <c r="BG804" s="452" t="str">
        <f t="shared" si="399"/>
        <v/>
      </c>
      <c r="BH804" s="454" t="str">
        <f t="shared" si="400"/>
        <v/>
      </c>
      <c r="BI804" s="431"/>
    </row>
    <row r="805" spans="1:140" ht="18.75" x14ac:dyDescent="0.3">
      <c r="A805" s="477"/>
      <c r="B805" s="478"/>
      <c r="C805" s="479">
        <v>792</v>
      </c>
      <c r="D805" s="480"/>
      <c r="E805" s="500"/>
      <c r="F805" s="481"/>
      <c r="G805" s="462"/>
      <c r="H805" s="463"/>
      <c r="I805" s="501"/>
      <c r="J805" s="497"/>
      <c r="K805" s="465"/>
      <c r="L805" s="466"/>
      <c r="M805" s="439"/>
      <c r="N805" s="399" t="str">
        <f t="shared" si="401"/>
        <v/>
      </c>
      <c r="O805" s="484"/>
      <c r="P805" s="484"/>
      <c r="Q805" s="484"/>
      <c r="R805" s="484"/>
      <c r="S805" s="484"/>
      <c r="T805" s="466"/>
      <c r="U805" s="485"/>
      <c r="V805" s="494"/>
      <c r="W805" s="495"/>
      <c r="X805" s="496"/>
      <c r="Y805" s="404">
        <f t="shared" si="370"/>
        <v>0</v>
      </c>
      <c r="Z805" s="405">
        <f t="shared" si="371"/>
        <v>0</v>
      </c>
      <c r="AA805" s="486"/>
      <c r="AB805" s="442">
        <f t="shared" si="372"/>
        <v>0</v>
      </c>
      <c r="AC805" s="487"/>
      <c r="AD805" s="409" t="str">
        <f t="shared" si="373"/>
        <v/>
      </c>
      <c r="AE805" s="410">
        <f t="shared" si="374"/>
        <v>0</v>
      </c>
      <c r="AF805" s="507"/>
      <c r="AG805" s="505"/>
      <c r="AH805" s="489"/>
      <c r="AI805" s="413">
        <f t="shared" si="375"/>
        <v>0</v>
      </c>
      <c r="AJ805" s="414">
        <f t="shared" si="376"/>
        <v>0</v>
      </c>
      <c r="AK805" s="415">
        <f t="shared" si="377"/>
        <v>0</v>
      </c>
      <c r="AL805" s="416">
        <f t="shared" si="378"/>
        <v>0</v>
      </c>
      <c r="AM805" s="416">
        <f t="shared" si="379"/>
        <v>0</v>
      </c>
      <c r="AN805" s="416">
        <f t="shared" si="380"/>
        <v>0</v>
      </c>
      <c r="AO805" s="416">
        <f t="shared" si="381"/>
        <v>0</v>
      </c>
      <c r="AP805" s="476" t="str">
        <f t="shared" si="382"/>
        <v xml:space="preserve"> </v>
      </c>
      <c r="AQ805" s="419" t="str">
        <f t="shared" si="383"/>
        <v xml:space="preserve"> </v>
      </c>
      <c r="AR805" s="419" t="str">
        <f t="shared" si="384"/>
        <v xml:space="preserve"> </v>
      </c>
      <c r="AS805" s="419" t="str">
        <f t="shared" si="385"/>
        <v xml:space="preserve"> </v>
      </c>
      <c r="AT805" s="419" t="str">
        <f t="shared" si="386"/>
        <v xml:space="preserve"> </v>
      </c>
      <c r="AU805" s="419" t="str">
        <f t="shared" si="387"/>
        <v xml:space="preserve"> </v>
      </c>
      <c r="AV805" s="420" t="str">
        <f t="shared" si="388"/>
        <v xml:space="preserve"> </v>
      </c>
      <c r="AW805" s="447" t="str">
        <f t="shared" si="389"/>
        <v/>
      </c>
      <c r="AX805" s="422" t="str">
        <f t="shared" si="390"/>
        <v/>
      </c>
      <c r="AY805" s="448" t="str">
        <f t="shared" si="391"/>
        <v/>
      </c>
      <c r="AZ805" s="449" t="str">
        <f t="shared" si="392"/>
        <v/>
      </c>
      <c r="BA805" s="450" t="str">
        <f t="shared" si="393"/>
        <v/>
      </c>
      <c r="BB805" s="451" t="str">
        <f t="shared" si="394"/>
        <v/>
      </c>
      <c r="BC805" s="452" t="str">
        <f t="shared" si="395"/>
        <v/>
      </c>
      <c r="BD805" s="451" t="str">
        <f t="shared" si="396"/>
        <v/>
      </c>
      <c r="BE805" s="453" t="str">
        <f t="shared" si="397"/>
        <v/>
      </c>
      <c r="BF805" s="451" t="str">
        <f t="shared" si="398"/>
        <v/>
      </c>
      <c r="BG805" s="452" t="str">
        <f t="shared" si="399"/>
        <v/>
      </c>
      <c r="BH805" s="454" t="str">
        <f t="shared" si="400"/>
        <v/>
      </c>
      <c r="BI805" s="431"/>
    </row>
    <row r="806" spans="1:140" ht="18.75" x14ac:dyDescent="0.3">
      <c r="A806" s="477"/>
      <c r="B806" s="478"/>
      <c r="C806" s="479">
        <v>793</v>
      </c>
      <c r="D806" s="480"/>
      <c r="E806" s="500"/>
      <c r="F806" s="481"/>
      <c r="G806" s="462"/>
      <c r="H806" s="463"/>
      <c r="I806" s="501"/>
      <c r="J806" s="497"/>
      <c r="K806" s="465"/>
      <c r="L806" s="466"/>
      <c r="M806" s="439"/>
      <c r="N806" s="399" t="str">
        <f t="shared" si="401"/>
        <v/>
      </c>
      <c r="O806" s="484"/>
      <c r="P806" s="484"/>
      <c r="Q806" s="484"/>
      <c r="R806" s="484"/>
      <c r="S806" s="484"/>
      <c r="T806" s="466"/>
      <c r="U806" s="485"/>
      <c r="V806" s="494"/>
      <c r="W806" s="495"/>
      <c r="X806" s="496"/>
      <c r="Y806" s="404">
        <f t="shared" ref="Y806:Y869" si="402">V806+W806+X806</f>
        <v>0</v>
      </c>
      <c r="Z806" s="405">
        <f t="shared" ref="Z806:Z869" si="403">IF((F806="x"),0,((V806*10)+(W806*20)))</f>
        <v>0</v>
      </c>
      <c r="AA806" s="486"/>
      <c r="AB806" s="442">
        <f t="shared" ref="AB806:AB869" si="404">IF(AND(Z806&gt;=0,F806="x"),0,IF(AND(Z806&gt;0,AC806="x"),0,IF(Z806&gt;0,0-30,0)))</f>
        <v>0</v>
      </c>
      <c r="AC806" s="487"/>
      <c r="AD806" s="409" t="str">
        <f t="shared" ref="AD806:AD869" si="405">IF(F806="x",(0-((V806*10)+(W806*20))),"")</f>
        <v/>
      </c>
      <c r="AE806" s="410">
        <f t="shared" ref="AE806:AE869" si="406">IF(AND(Z806&gt;0,F806="x"),0,IF(AND(Z806&gt;0,AC806="x"),Z806-60,IF(AND(Z806&gt;0,AB806=-30),Z806+AB806,0)))</f>
        <v>0</v>
      </c>
      <c r="AF806" s="507"/>
      <c r="AG806" s="505"/>
      <c r="AH806" s="489"/>
      <c r="AI806" s="413">
        <f t="shared" ref="AI806:AI869" si="407">IF(AE806&lt;=0,AG806,AE806+AG806)</f>
        <v>0</v>
      </c>
      <c r="AJ806" s="414">
        <f t="shared" ref="AJ806:AJ869" si="408">(X806*20)+Z806+AA806+AF806</f>
        <v>0</v>
      </c>
      <c r="AK806" s="415">
        <f t="shared" ref="AK806:AK869" si="409">AJ806-AH806</f>
        <v>0</v>
      </c>
      <c r="AL806" s="416">
        <f t="shared" ref="AL806:AL869" si="410">IF(K806="x",AH806,0)</f>
        <v>0</v>
      </c>
      <c r="AM806" s="416">
        <f t="shared" ref="AM806:AM869" si="411">IF(K806="x",AI806,0)</f>
        <v>0</v>
      </c>
      <c r="AN806" s="416">
        <f t="shared" ref="AN806:AN869" si="412">IF(K806="x",AJ806,0)</f>
        <v>0</v>
      </c>
      <c r="AO806" s="416">
        <f t="shared" ref="AO806:AO869" si="413">IF(K806="x",AK806,0)</f>
        <v>0</v>
      </c>
      <c r="AP806" s="476" t="str">
        <f t="shared" ref="AP806:AP869" si="414">IF(AND(AH806&gt;0,AH806&lt;5),AH806," ")</f>
        <v xml:space="preserve"> </v>
      </c>
      <c r="AQ806" s="419" t="str">
        <f t="shared" ref="AQ806:AQ869" si="415">IF(AND(AH806&gt;4.99,AH806&lt;50),AH806," ")</f>
        <v xml:space="preserve"> </v>
      </c>
      <c r="AR806" s="419" t="str">
        <f t="shared" ref="AR806:AR869" si="416">IF(AND(AH806&gt;49.99,AH806&lt;100),AH806," ")</f>
        <v xml:space="preserve"> </v>
      </c>
      <c r="AS806" s="419" t="str">
        <f t="shared" ref="AS806:AS869" si="417">IF(AND(AH806&gt;99.99,AH806&lt;500),AH806," ")</f>
        <v xml:space="preserve"> </v>
      </c>
      <c r="AT806" s="419" t="str">
        <f t="shared" ref="AT806:AT869" si="418">IF(AND(AH806&gt;499.99,AH806&lt;1000),AH806," ")</f>
        <v xml:space="preserve"> </v>
      </c>
      <c r="AU806" s="419" t="str">
        <f t="shared" ref="AU806:AU869" si="419">IF(AND(AH806&gt;999.99,AH806&lt;10000),AH806," ")</f>
        <v xml:space="preserve"> </v>
      </c>
      <c r="AV806" s="420" t="str">
        <f t="shared" ref="AV806:AV869" si="420">IF(AH806&gt;=10000,AH806," ")</f>
        <v xml:space="preserve"> </v>
      </c>
      <c r="AW806" s="447" t="str">
        <f t="shared" ref="AW806:AW869" si="421">IF(N806&gt;0,N806,"")</f>
        <v/>
      </c>
      <c r="AX806" s="422" t="str">
        <f t="shared" ref="AX806:AX869" si="422">IF(AND(K806="x",AW806&gt;0),AW806,"")</f>
        <v/>
      </c>
      <c r="AY806" s="448" t="str">
        <f t="shared" ref="AY806:AY869" si="423">IF(OR(K806="x",F806="x",AW806&lt;=0),"",AW806)</f>
        <v/>
      </c>
      <c r="AZ806" s="449" t="str">
        <f t="shared" ref="AZ806:AZ869" si="424">IF(AND(F806="x",AW806&gt;0),AW806,"")</f>
        <v/>
      </c>
      <c r="BA806" s="450" t="str">
        <f t="shared" ref="BA806:BA869" si="425">IF(V806&gt;0,V806,"")</f>
        <v/>
      </c>
      <c r="BB806" s="451" t="str">
        <f t="shared" ref="BB806:BB869" si="426">IF(AND(K806="x",BA806&gt;0),BA806,"")</f>
        <v/>
      </c>
      <c r="BC806" s="452" t="str">
        <f t="shared" ref="BC806:BC869" si="427">IF(OR(K806="x",F806="X",BA806&lt;=0),"",BA806)</f>
        <v/>
      </c>
      <c r="BD806" s="451" t="str">
        <f t="shared" ref="BD806:BD869" si="428">IF(AND(F806="x",BA806&gt;0),BA806,"")</f>
        <v/>
      </c>
      <c r="BE806" s="453" t="str">
        <f t="shared" ref="BE806:BE869" si="429">IF(W806&gt;0,W806,"")</f>
        <v/>
      </c>
      <c r="BF806" s="451" t="str">
        <f t="shared" ref="BF806:BF869" si="430">IF(AND(K806="x",BE806&gt;0),BE806,"")</f>
        <v/>
      </c>
      <c r="BG806" s="452" t="str">
        <f t="shared" ref="BG806:BG869" si="431">IF(OR(K806="x",F806="x",BE806&lt;=0),"",BE806)</f>
        <v/>
      </c>
      <c r="BH806" s="454" t="str">
        <f t="shared" ref="BH806:BH869" si="432">IF(AND(F806="x",BE806&gt;0),BE806,"")</f>
        <v/>
      </c>
      <c r="BI806" s="431"/>
    </row>
    <row r="807" spans="1:140" ht="18.75" x14ac:dyDescent="0.3">
      <c r="A807" s="477"/>
      <c r="B807" s="478"/>
      <c r="C807" s="469">
        <v>794</v>
      </c>
      <c r="D807" s="498"/>
      <c r="E807" s="515"/>
      <c r="F807" s="481"/>
      <c r="G807" s="462"/>
      <c r="H807" s="463"/>
      <c r="I807" s="501"/>
      <c r="J807" s="497"/>
      <c r="K807" s="465"/>
      <c r="L807" s="466"/>
      <c r="M807" s="439"/>
      <c r="N807" s="399" t="str">
        <f t="shared" si="401"/>
        <v/>
      </c>
      <c r="O807" s="484"/>
      <c r="P807" s="484"/>
      <c r="Q807" s="484"/>
      <c r="R807" s="484"/>
      <c r="S807" s="484"/>
      <c r="T807" s="466"/>
      <c r="U807" s="485"/>
      <c r="V807" s="494"/>
      <c r="W807" s="495"/>
      <c r="X807" s="496"/>
      <c r="Y807" s="404">
        <f t="shared" si="402"/>
        <v>0</v>
      </c>
      <c r="Z807" s="405">
        <f t="shared" si="403"/>
        <v>0</v>
      </c>
      <c r="AA807" s="486"/>
      <c r="AB807" s="442">
        <f t="shared" si="404"/>
        <v>0</v>
      </c>
      <c r="AC807" s="487"/>
      <c r="AD807" s="409" t="str">
        <f t="shared" si="405"/>
        <v/>
      </c>
      <c r="AE807" s="410">
        <f t="shared" si="406"/>
        <v>0</v>
      </c>
      <c r="AF807" s="507"/>
      <c r="AG807" s="505"/>
      <c r="AH807" s="489"/>
      <c r="AI807" s="413">
        <f t="shared" si="407"/>
        <v>0</v>
      </c>
      <c r="AJ807" s="414">
        <f t="shared" si="408"/>
        <v>0</v>
      </c>
      <c r="AK807" s="415">
        <f t="shared" si="409"/>
        <v>0</v>
      </c>
      <c r="AL807" s="416">
        <f t="shared" si="410"/>
        <v>0</v>
      </c>
      <c r="AM807" s="416">
        <f t="shared" si="411"/>
        <v>0</v>
      </c>
      <c r="AN807" s="416">
        <f t="shared" si="412"/>
        <v>0</v>
      </c>
      <c r="AO807" s="416">
        <f t="shared" si="413"/>
        <v>0</v>
      </c>
      <c r="AP807" s="476" t="str">
        <f t="shared" si="414"/>
        <v xml:space="preserve"> </v>
      </c>
      <c r="AQ807" s="419" t="str">
        <f t="shared" si="415"/>
        <v xml:space="preserve"> </v>
      </c>
      <c r="AR807" s="419" t="str">
        <f t="shared" si="416"/>
        <v xml:space="preserve"> </v>
      </c>
      <c r="AS807" s="419" t="str">
        <f t="shared" si="417"/>
        <v xml:space="preserve"> </v>
      </c>
      <c r="AT807" s="419" t="str">
        <f t="shared" si="418"/>
        <v xml:space="preserve"> </v>
      </c>
      <c r="AU807" s="419" t="str">
        <f t="shared" si="419"/>
        <v xml:space="preserve"> </v>
      </c>
      <c r="AV807" s="420" t="str">
        <f t="shared" si="420"/>
        <v xml:space="preserve"> </v>
      </c>
      <c r="AW807" s="447" t="str">
        <f t="shared" si="421"/>
        <v/>
      </c>
      <c r="AX807" s="422" t="str">
        <f t="shared" si="422"/>
        <v/>
      </c>
      <c r="AY807" s="448" t="str">
        <f t="shared" si="423"/>
        <v/>
      </c>
      <c r="AZ807" s="449" t="str">
        <f t="shared" si="424"/>
        <v/>
      </c>
      <c r="BA807" s="450" t="str">
        <f t="shared" si="425"/>
        <v/>
      </c>
      <c r="BB807" s="451" t="str">
        <f t="shared" si="426"/>
        <v/>
      </c>
      <c r="BC807" s="452" t="str">
        <f t="shared" si="427"/>
        <v/>
      </c>
      <c r="BD807" s="451" t="str">
        <f t="shared" si="428"/>
        <v/>
      </c>
      <c r="BE807" s="453" t="str">
        <f t="shared" si="429"/>
        <v/>
      </c>
      <c r="BF807" s="451" t="str">
        <f t="shared" si="430"/>
        <v/>
      </c>
      <c r="BG807" s="452" t="str">
        <f t="shared" si="431"/>
        <v/>
      </c>
      <c r="BH807" s="454" t="str">
        <f t="shared" si="432"/>
        <v/>
      </c>
      <c r="BI807" s="431"/>
    </row>
    <row r="808" spans="1:140" ht="18.75" x14ac:dyDescent="0.3">
      <c r="A808" s="477"/>
      <c r="B808" s="478"/>
      <c r="C808" s="479">
        <v>795</v>
      </c>
      <c r="D808" s="480"/>
      <c r="E808" s="500"/>
      <c r="F808" s="481"/>
      <c r="G808" s="462"/>
      <c r="H808" s="463"/>
      <c r="I808" s="501"/>
      <c r="J808" s="497"/>
      <c r="K808" s="465"/>
      <c r="L808" s="466"/>
      <c r="M808" s="439"/>
      <c r="N808" s="399" t="str">
        <f t="shared" si="401"/>
        <v/>
      </c>
      <c r="O808" s="484"/>
      <c r="P808" s="484"/>
      <c r="Q808" s="484"/>
      <c r="R808" s="484"/>
      <c r="S808" s="484"/>
      <c r="T808" s="466"/>
      <c r="U808" s="485"/>
      <c r="V808" s="494"/>
      <c r="W808" s="495"/>
      <c r="X808" s="496"/>
      <c r="Y808" s="404">
        <f t="shared" si="402"/>
        <v>0</v>
      </c>
      <c r="Z808" s="405">
        <f t="shared" si="403"/>
        <v>0</v>
      </c>
      <c r="AA808" s="486"/>
      <c r="AB808" s="442">
        <f t="shared" si="404"/>
        <v>0</v>
      </c>
      <c r="AC808" s="487"/>
      <c r="AD808" s="409" t="str">
        <f t="shared" si="405"/>
        <v/>
      </c>
      <c r="AE808" s="410">
        <f t="shared" si="406"/>
        <v>0</v>
      </c>
      <c r="AF808" s="507"/>
      <c r="AG808" s="505"/>
      <c r="AH808" s="489"/>
      <c r="AI808" s="413">
        <f t="shared" si="407"/>
        <v>0</v>
      </c>
      <c r="AJ808" s="414">
        <f t="shared" si="408"/>
        <v>0</v>
      </c>
      <c r="AK808" s="415">
        <f t="shared" si="409"/>
        <v>0</v>
      </c>
      <c r="AL808" s="416">
        <f t="shared" si="410"/>
        <v>0</v>
      </c>
      <c r="AM808" s="416">
        <f t="shared" si="411"/>
        <v>0</v>
      </c>
      <c r="AN808" s="416">
        <f t="shared" si="412"/>
        <v>0</v>
      </c>
      <c r="AO808" s="416">
        <f t="shared" si="413"/>
        <v>0</v>
      </c>
      <c r="AP808" s="476" t="str">
        <f t="shared" si="414"/>
        <v xml:space="preserve"> </v>
      </c>
      <c r="AQ808" s="419" t="str">
        <f t="shared" si="415"/>
        <v xml:space="preserve"> </v>
      </c>
      <c r="AR808" s="419" t="str">
        <f t="shared" si="416"/>
        <v xml:space="preserve"> </v>
      </c>
      <c r="AS808" s="419" t="str">
        <f t="shared" si="417"/>
        <v xml:space="preserve"> </v>
      </c>
      <c r="AT808" s="419" t="str">
        <f t="shared" si="418"/>
        <v xml:space="preserve"> </v>
      </c>
      <c r="AU808" s="419" t="str">
        <f t="shared" si="419"/>
        <v xml:space="preserve"> </v>
      </c>
      <c r="AV808" s="420" t="str">
        <f t="shared" si="420"/>
        <v xml:space="preserve"> </v>
      </c>
      <c r="AW808" s="447" t="str">
        <f t="shared" si="421"/>
        <v/>
      </c>
      <c r="AX808" s="422" t="str">
        <f t="shared" si="422"/>
        <v/>
      </c>
      <c r="AY808" s="448" t="str">
        <f t="shared" si="423"/>
        <v/>
      </c>
      <c r="AZ808" s="449" t="str">
        <f t="shared" si="424"/>
        <v/>
      </c>
      <c r="BA808" s="450" t="str">
        <f t="shared" si="425"/>
        <v/>
      </c>
      <c r="BB808" s="451" t="str">
        <f t="shared" si="426"/>
        <v/>
      </c>
      <c r="BC808" s="452" t="str">
        <f t="shared" si="427"/>
        <v/>
      </c>
      <c r="BD808" s="451" t="str">
        <f t="shared" si="428"/>
        <v/>
      </c>
      <c r="BE808" s="453" t="str">
        <f t="shared" si="429"/>
        <v/>
      </c>
      <c r="BF808" s="451" t="str">
        <f t="shared" si="430"/>
        <v/>
      </c>
      <c r="BG808" s="452" t="str">
        <f t="shared" si="431"/>
        <v/>
      </c>
      <c r="BH808" s="454" t="str">
        <f t="shared" si="432"/>
        <v/>
      </c>
      <c r="BI808" s="431"/>
    </row>
    <row r="809" spans="1:140" ht="18.75" x14ac:dyDescent="0.3">
      <c r="A809" s="477"/>
      <c r="B809" s="478"/>
      <c r="C809" s="469">
        <v>796</v>
      </c>
      <c r="D809" s="480"/>
      <c r="E809" s="516"/>
      <c r="F809" s="481"/>
      <c r="G809" s="462"/>
      <c r="H809" s="463"/>
      <c r="I809" s="501"/>
      <c r="J809" s="497"/>
      <c r="K809" s="465"/>
      <c r="L809" s="466"/>
      <c r="M809" s="439"/>
      <c r="N809" s="399" t="str">
        <f t="shared" si="401"/>
        <v/>
      </c>
      <c r="O809" s="484"/>
      <c r="P809" s="484"/>
      <c r="Q809" s="484"/>
      <c r="R809" s="484"/>
      <c r="S809" s="484"/>
      <c r="T809" s="466"/>
      <c r="U809" s="485"/>
      <c r="V809" s="494"/>
      <c r="W809" s="495"/>
      <c r="X809" s="496"/>
      <c r="Y809" s="404">
        <f t="shared" si="402"/>
        <v>0</v>
      </c>
      <c r="Z809" s="405">
        <f t="shared" si="403"/>
        <v>0</v>
      </c>
      <c r="AA809" s="486"/>
      <c r="AB809" s="442">
        <f t="shared" si="404"/>
        <v>0</v>
      </c>
      <c r="AC809" s="487"/>
      <c r="AD809" s="409" t="str">
        <f t="shared" si="405"/>
        <v/>
      </c>
      <c r="AE809" s="410">
        <f t="shared" si="406"/>
        <v>0</v>
      </c>
      <c r="AF809" s="507"/>
      <c r="AG809" s="505"/>
      <c r="AH809" s="489"/>
      <c r="AI809" s="413">
        <f t="shared" si="407"/>
        <v>0</v>
      </c>
      <c r="AJ809" s="414">
        <f t="shared" si="408"/>
        <v>0</v>
      </c>
      <c r="AK809" s="415">
        <f t="shared" si="409"/>
        <v>0</v>
      </c>
      <c r="AL809" s="416">
        <f t="shared" si="410"/>
        <v>0</v>
      </c>
      <c r="AM809" s="416">
        <f t="shared" si="411"/>
        <v>0</v>
      </c>
      <c r="AN809" s="416">
        <f t="shared" si="412"/>
        <v>0</v>
      </c>
      <c r="AO809" s="416">
        <f t="shared" si="413"/>
        <v>0</v>
      </c>
      <c r="AP809" s="476" t="str">
        <f t="shared" si="414"/>
        <v xml:space="preserve"> </v>
      </c>
      <c r="AQ809" s="419" t="str">
        <f t="shared" si="415"/>
        <v xml:space="preserve"> </v>
      </c>
      <c r="AR809" s="419" t="str">
        <f t="shared" si="416"/>
        <v xml:space="preserve"> </v>
      </c>
      <c r="AS809" s="419" t="str">
        <f t="shared" si="417"/>
        <v xml:space="preserve"> </v>
      </c>
      <c r="AT809" s="419" t="str">
        <f t="shared" si="418"/>
        <v xml:space="preserve"> </v>
      </c>
      <c r="AU809" s="419" t="str">
        <f t="shared" si="419"/>
        <v xml:space="preserve"> </v>
      </c>
      <c r="AV809" s="420" t="str">
        <f t="shared" si="420"/>
        <v xml:space="preserve"> </v>
      </c>
      <c r="AW809" s="447" t="str">
        <f t="shared" si="421"/>
        <v/>
      </c>
      <c r="AX809" s="422" t="str">
        <f t="shared" si="422"/>
        <v/>
      </c>
      <c r="AY809" s="448" t="str">
        <f t="shared" si="423"/>
        <v/>
      </c>
      <c r="AZ809" s="449" t="str">
        <f t="shared" si="424"/>
        <v/>
      </c>
      <c r="BA809" s="450" t="str">
        <f t="shared" si="425"/>
        <v/>
      </c>
      <c r="BB809" s="451" t="str">
        <f t="shared" si="426"/>
        <v/>
      </c>
      <c r="BC809" s="452" t="str">
        <f t="shared" si="427"/>
        <v/>
      </c>
      <c r="BD809" s="451" t="str">
        <f t="shared" si="428"/>
        <v/>
      </c>
      <c r="BE809" s="453" t="str">
        <f t="shared" si="429"/>
        <v/>
      </c>
      <c r="BF809" s="451" t="str">
        <f t="shared" si="430"/>
        <v/>
      </c>
      <c r="BG809" s="452" t="str">
        <f t="shared" si="431"/>
        <v/>
      </c>
      <c r="BH809" s="454" t="str">
        <f t="shared" si="432"/>
        <v/>
      </c>
      <c r="BI809" s="431"/>
    </row>
    <row r="810" spans="1:140" ht="18.75" x14ac:dyDescent="0.3">
      <c r="A810" s="477"/>
      <c r="B810" s="478"/>
      <c r="C810" s="479">
        <v>797</v>
      </c>
      <c r="D810" s="480"/>
      <c r="E810" s="500"/>
      <c r="F810" s="481"/>
      <c r="G810" s="462"/>
      <c r="H810" s="463"/>
      <c r="I810" s="501"/>
      <c r="J810" s="497"/>
      <c r="K810" s="465"/>
      <c r="L810" s="466"/>
      <c r="M810" s="439"/>
      <c r="N810" s="399" t="str">
        <f t="shared" si="401"/>
        <v/>
      </c>
      <c r="O810" s="484"/>
      <c r="P810" s="484"/>
      <c r="Q810" s="484"/>
      <c r="R810" s="484"/>
      <c r="S810" s="484"/>
      <c r="T810" s="466"/>
      <c r="U810" s="485"/>
      <c r="V810" s="494"/>
      <c r="W810" s="495"/>
      <c r="X810" s="496"/>
      <c r="Y810" s="404">
        <f t="shared" si="402"/>
        <v>0</v>
      </c>
      <c r="Z810" s="405">
        <f t="shared" si="403"/>
        <v>0</v>
      </c>
      <c r="AA810" s="486"/>
      <c r="AB810" s="442">
        <f t="shared" si="404"/>
        <v>0</v>
      </c>
      <c r="AC810" s="487"/>
      <c r="AD810" s="409" t="str">
        <f t="shared" si="405"/>
        <v/>
      </c>
      <c r="AE810" s="410">
        <f t="shared" si="406"/>
        <v>0</v>
      </c>
      <c r="AF810" s="507"/>
      <c r="AG810" s="505"/>
      <c r="AH810" s="489"/>
      <c r="AI810" s="413">
        <f t="shared" si="407"/>
        <v>0</v>
      </c>
      <c r="AJ810" s="414">
        <f t="shared" si="408"/>
        <v>0</v>
      </c>
      <c r="AK810" s="415">
        <f t="shared" si="409"/>
        <v>0</v>
      </c>
      <c r="AL810" s="416">
        <f t="shared" si="410"/>
        <v>0</v>
      </c>
      <c r="AM810" s="416">
        <f t="shared" si="411"/>
        <v>0</v>
      </c>
      <c r="AN810" s="416">
        <f t="shared" si="412"/>
        <v>0</v>
      </c>
      <c r="AO810" s="416">
        <f t="shared" si="413"/>
        <v>0</v>
      </c>
      <c r="AP810" s="476" t="str">
        <f t="shared" si="414"/>
        <v xml:space="preserve"> </v>
      </c>
      <c r="AQ810" s="419" t="str">
        <f t="shared" si="415"/>
        <v xml:space="preserve"> </v>
      </c>
      <c r="AR810" s="419" t="str">
        <f t="shared" si="416"/>
        <v xml:space="preserve"> </v>
      </c>
      <c r="AS810" s="419" t="str">
        <f t="shared" si="417"/>
        <v xml:space="preserve"> </v>
      </c>
      <c r="AT810" s="419" t="str">
        <f t="shared" si="418"/>
        <v xml:space="preserve"> </v>
      </c>
      <c r="AU810" s="419" t="str">
        <f t="shared" si="419"/>
        <v xml:space="preserve"> </v>
      </c>
      <c r="AV810" s="420" t="str">
        <f t="shared" si="420"/>
        <v xml:space="preserve"> </v>
      </c>
      <c r="AW810" s="447" t="str">
        <f t="shared" si="421"/>
        <v/>
      </c>
      <c r="AX810" s="422" t="str">
        <f t="shared" si="422"/>
        <v/>
      </c>
      <c r="AY810" s="448" t="str">
        <f t="shared" si="423"/>
        <v/>
      </c>
      <c r="AZ810" s="449" t="str">
        <f t="shared" si="424"/>
        <v/>
      </c>
      <c r="BA810" s="450" t="str">
        <f t="shared" si="425"/>
        <v/>
      </c>
      <c r="BB810" s="451" t="str">
        <f t="shared" si="426"/>
        <v/>
      </c>
      <c r="BC810" s="452" t="str">
        <f t="shared" si="427"/>
        <v/>
      </c>
      <c r="BD810" s="451" t="str">
        <f t="shared" si="428"/>
        <v/>
      </c>
      <c r="BE810" s="453" t="str">
        <f t="shared" si="429"/>
        <v/>
      </c>
      <c r="BF810" s="451" t="str">
        <f t="shared" si="430"/>
        <v/>
      </c>
      <c r="BG810" s="452" t="str">
        <f t="shared" si="431"/>
        <v/>
      </c>
      <c r="BH810" s="454" t="str">
        <f t="shared" si="432"/>
        <v/>
      </c>
      <c r="BI810" s="431"/>
    </row>
    <row r="811" spans="1:140" ht="18.75" x14ac:dyDescent="0.3">
      <c r="A811" s="477"/>
      <c r="B811" s="478"/>
      <c r="C811" s="479">
        <v>798</v>
      </c>
      <c r="D811" s="480"/>
      <c r="E811" s="500"/>
      <c r="F811" s="481"/>
      <c r="G811" s="462"/>
      <c r="H811" s="463"/>
      <c r="I811" s="501"/>
      <c r="J811" s="497"/>
      <c r="K811" s="465"/>
      <c r="L811" s="466"/>
      <c r="M811" s="439"/>
      <c r="N811" s="399" t="str">
        <f t="shared" si="401"/>
        <v/>
      </c>
      <c r="O811" s="484"/>
      <c r="P811" s="484"/>
      <c r="Q811" s="484"/>
      <c r="R811" s="484"/>
      <c r="S811" s="484"/>
      <c r="T811" s="466"/>
      <c r="U811" s="485"/>
      <c r="V811" s="494"/>
      <c r="W811" s="495"/>
      <c r="X811" s="496"/>
      <c r="Y811" s="404">
        <f t="shared" si="402"/>
        <v>0</v>
      </c>
      <c r="Z811" s="405">
        <f t="shared" si="403"/>
        <v>0</v>
      </c>
      <c r="AA811" s="486"/>
      <c r="AB811" s="442">
        <f t="shared" si="404"/>
        <v>0</v>
      </c>
      <c r="AC811" s="487"/>
      <c r="AD811" s="409" t="str">
        <f t="shared" si="405"/>
        <v/>
      </c>
      <c r="AE811" s="410">
        <f t="shared" si="406"/>
        <v>0</v>
      </c>
      <c r="AF811" s="507"/>
      <c r="AG811" s="505"/>
      <c r="AH811" s="489"/>
      <c r="AI811" s="413">
        <f t="shared" si="407"/>
        <v>0</v>
      </c>
      <c r="AJ811" s="414">
        <f t="shared" si="408"/>
        <v>0</v>
      </c>
      <c r="AK811" s="415">
        <f t="shared" si="409"/>
        <v>0</v>
      </c>
      <c r="AL811" s="416">
        <f t="shared" si="410"/>
        <v>0</v>
      </c>
      <c r="AM811" s="416">
        <f t="shared" si="411"/>
        <v>0</v>
      </c>
      <c r="AN811" s="416">
        <f t="shared" si="412"/>
        <v>0</v>
      </c>
      <c r="AO811" s="416">
        <f t="shared" si="413"/>
        <v>0</v>
      </c>
      <c r="AP811" s="476" t="str">
        <f t="shared" si="414"/>
        <v xml:space="preserve"> </v>
      </c>
      <c r="AQ811" s="419" t="str">
        <f t="shared" si="415"/>
        <v xml:space="preserve"> </v>
      </c>
      <c r="AR811" s="419" t="str">
        <f t="shared" si="416"/>
        <v xml:space="preserve"> </v>
      </c>
      <c r="AS811" s="419" t="str">
        <f t="shared" si="417"/>
        <v xml:space="preserve"> </v>
      </c>
      <c r="AT811" s="419" t="str">
        <f t="shared" si="418"/>
        <v xml:space="preserve"> </v>
      </c>
      <c r="AU811" s="419" t="str">
        <f t="shared" si="419"/>
        <v xml:space="preserve"> </v>
      </c>
      <c r="AV811" s="420" t="str">
        <f t="shared" si="420"/>
        <v xml:space="preserve"> </v>
      </c>
      <c r="AW811" s="447" t="str">
        <f t="shared" si="421"/>
        <v/>
      </c>
      <c r="AX811" s="422" t="str">
        <f t="shared" si="422"/>
        <v/>
      </c>
      <c r="AY811" s="448" t="str">
        <f t="shared" si="423"/>
        <v/>
      </c>
      <c r="AZ811" s="449" t="str">
        <f t="shared" si="424"/>
        <v/>
      </c>
      <c r="BA811" s="450" t="str">
        <f t="shared" si="425"/>
        <v/>
      </c>
      <c r="BB811" s="451" t="str">
        <f t="shared" si="426"/>
        <v/>
      </c>
      <c r="BC811" s="452" t="str">
        <f t="shared" si="427"/>
        <v/>
      </c>
      <c r="BD811" s="451" t="str">
        <f t="shared" si="428"/>
        <v/>
      </c>
      <c r="BE811" s="453" t="str">
        <f t="shared" si="429"/>
        <v/>
      </c>
      <c r="BF811" s="451" t="str">
        <f t="shared" si="430"/>
        <v/>
      </c>
      <c r="BG811" s="452" t="str">
        <f t="shared" si="431"/>
        <v/>
      </c>
      <c r="BH811" s="454" t="str">
        <f t="shared" si="432"/>
        <v/>
      </c>
      <c r="BI811" s="431"/>
    </row>
    <row r="812" spans="1:140" ht="18.75" x14ac:dyDescent="0.3">
      <c r="A812" s="477"/>
      <c r="B812" s="478"/>
      <c r="C812" s="469">
        <v>799</v>
      </c>
      <c r="D812" s="517"/>
      <c r="E812" s="530"/>
      <c r="F812" s="481"/>
      <c r="G812" s="518"/>
      <c r="H812" s="510"/>
      <c r="I812" s="511"/>
      <c r="J812" s="512"/>
      <c r="K812" s="513"/>
      <c r="L812" s="514"/>
      <c r="M812" s="519"/>
      <c r="N812" s="399" t="str">
        <f t="shared" si="401"/>
        <v/>
      </c>
      <c r="O812" s="484"/>
      <c r="P812" s="484"/>
      <c r="Q812" s="484"/>
      <c r="R812" s="484"/>
      <c r="S812" s="484"/>
      <c r="T812" s="514"/>
      <c r="U812" s="520"/>
      <c r="V812" s="494"/>
      <c r="W812" s="521"/>
      <c r="X812" s="495"/>
      <c r="Y812" s="404">
        <f t="shared" si="402"/>
        <v>0</v>
      </c>
      <c r="Z812" s="405">
        <f t="shared" si="403"/>
        <v>0</v>
      </c>
      <c r="AA812" s="522"/>
      <c r="AB812" s="442">
        <f t="shared" si="404"/>
        <v>0</v>
      </c>
      <c r="AC812" s="487"/>
      <c r="AD812" s="409" t="str">
        <f t="shared" si="405"/>
        <v/>
      </c>
      <c r="AE812" s="410">
        <f t="shared" si="406"/>
        <v>0</v>
      </c>
      <c r="AF812" s="523"/>
      <c r="AG812" s="524"/>
      <c r="AH812" s="507"/>
      <c r="AI812" s="413">
        <f t="shared" si="407"/>
        <v>0</v>
      </c>
      <c r="AJ812" s="414">
        <f t="shared" si="408"/>
        <v>0</v>
      </c>
      <c r="AK812" s="415">
        <f t="shared" si="409"/>
        <v>0</v>
      </c>
      <c r="AL812" s="416">
        <f t="shared" si="410"/>
        <v>0</v>
      </c>
      <c r="AM812" s="416">
        <f t="shared" si="411"/>
        <v>0</v>
      </c>
      <c r="AN812" s="416">
        <f t="shared" si="412"/>
        <v>0</v>
      </c>
      <c r="AO812" s="416">
        <f t="shared" si="413"/>
        <v>0</v>
      </c>
      <c r="AP812" s="476" t="str">
        <f t="shared" si="414"/>
        <v xml:space="preserve"> </v>
      </c>
      <c r="AQ812" s="419" t="str">
        <f t="shared" si="415"/>
        <v xml:space="preserve"> </v>
      </c>
      <c r="AR812" s="419" t="str">
        <f t="shared" si="416"/>
        <v xml:space="preserve"> </v>
      </c>
      <c r="AS812" s="419" t="str">
        <f t="shared" si="417"/>
        <v xml:space="preserve"> </v>
      </c>
      <c r="AT812" s="419" t="str">
        <f t="shared" si="418"/>
        <v xml:space="preserve"> </v>
      </c>
      <c r="AU812" s="419" t="str">
        <f t="shared" si="419"/>
        <v xml:space="preserve"> </v>
      </c>
      <c r="AV812" s="420" t="str">
        <f t="shared" si="420"/>
        <v xml:space="preserve"> </v>
      </c>
      <c r="AW812" s="447" t="str">
        <f t="shared" si="421"/>
        <v/>
      </c>
      <c r="AX812" s="422" t="str">
        <f t="shared" si="422"/>
        <v/>
      </c>
      <c r="AY812" s="448" t="str">
        <f t="shared" si="423"/>
        <v/>
      </c>
      <c r="AZ812" s="449" t="str">
        <f t="shared" si="424"/>
        <v/>
      </c>
      <c r="BA812" s="450" t="str">
        <f t="shared" si="425"/>
        <v/>
      </c>
      <c r="BB812" s="451" t="str">
        <f t="shared" si="426"/>
        <v/>
      </c>
      <c r="BC812" s="452" t="str">
        <f t="shared" si="427"/>
        <v/>
      </c>
      <c r="BD812" s="451" t="str">
        <f t="shared" si="428"/>
        <v/>
      </c>
      <c r="BE812" s="453" t="str">
        <f t="shared" si="429"/>
        <v/>
      </c>
      <c r="BF812" s="451" t="str">
        <f t="shared" si="430"/>
        <v/>
      </c>
      <c r="BG812" s="452" t="str">
        <f t="shared" si="431"/>
        <v/>
      </c>
      <c r="BH812" s="454" t="str">
        <f t="shared" si="432"/>
        <v/>
      </c>
      <c r="BI812" s="431"/>
    </row>
    <row r="813" spans="1:140" s="535" customFormat="1" ht="18.75" x14ac:dyDescent="0.3">
      <c r="A813" s="477"/>
      <c r="B813" s="478"/>
      <c r="C813" s="469">
        <v>800</v>
      </c>
      <c r="D813" s="480"/>
      <c r="E813" s="531"/>
      <c r="F813" s="481"/>
      <c r="G813" s="462"/>
      <c r="H813" s="525"/>
      <c r="I813" s="501"/>
      <c r="J813" s="497"/>
      <c r="K813" s="465"/>
      <c r="L813" s="466"/>
      <c r="M813" s="439"/>
      <c r="N813" s="399" t="str">
        <f t="shared" si="401"/>
        <v/>
      </c>
      <c r="O813" s="484"/>
      <c r="P813" s="484"/>
      <c r="Q813" s="484"/>
      <c r="R813" s="484"/>
      <c r="S813" s="484"/>
      <c r="T813" s="484"/>
      <c r="U813" s="466"/>
      <c r="V813" s="494"/>
      <c r="W813" s="495"/>
      <c r="X813" s="495"/>
      <c r="Y813" s="404">
        <f t="shared" si="402"/>
        <v>0</v>
      </c>
      <c r="Z813" s="405">
        <f t="shared" si="403"/>
        <v>0</v>
      </c>
      <c r="AA813" s="486"/>
      <c r="AB813" s="442">
        <f t="shared" si="404"/>
        <v>0</v>
      </c>
      <c r="AC813" s="487"/>
      <c r="AD813" s="409" t="str">
        <f t="shared" si="405"/>
        <v/>
      </c>
      <c r="AE813" s="410">
        <f t="shared" si="406"/>
        <v>0</v>
      </c>
      <c r="AF813" s="507"/>
      <c r="AG813" s="526"/>
      <c r="AH813" s="507"/>
      <c r="AI813" s="413">
        <f t="shared" si="407"/>
        <v>0</v>
      </c>
      <c r="AJ813" s="414">
        <f t="shared" si="408"/>
        <v>0</v>
      </c>
      <c r="AK813" s="415">
        <f t="shared" si="409"/>
        <v>0</v>
      </c>
      <c r="AL813" s="416">
        <f t="shared" si="410"/>
        <v>0</v>
      </c>
      <c r="AM813" s="416">
        <f t="shared" si="411"/>
        <v>0</v>
      </c>
      <c r="AN813" s="416">
        <f t="shared" si="412"/>
        <v>0</v>
      </c>
      <c r="AO813" s="416">
        <f t="shared" si="413"/>
        <v>0</v>
      </c>
      <c r="AP813" s="476" t="str">
        <f t="shared" si="414"/>
        <v xml:space="preserve"> </v>
      </c>
      <c r="AQ813" s="419" t="str">
        <f t="shared" si="415"/>
        <v xml:space="preserve"> </v>
      </c>
      <c r="AR813" s="419" t="str">
        <f t="shared" si="416"/>
        <v xml:space="preserve"> </v>
      </c>
      <c r="AS813" s="419" t="str">
        <f t="shared" si="417"/>
        <v xml:space="preserve"> </v>
      </c>
      <c r="AT813" s="419" t="str">
        <f t="shared" si="418"/>
        <v xml:space="preserve"> </v>
      </c>
      <c r="AU813" s="419" t="str">
        <f t="shared" si="419"/>
        <v xml:space="preserve"> </v>
      </c>
      <c r="AV813" s="420" t="str">
        <f t="shared" si="420"/>
        <v xml:space="preserve"> </v>
      </c>
      <c r="AW813" s="447" t="str">
        <f t="shared" si="421"/>
        <v/>
      </c>
      <c r="AX813" s="422" t="str">
        <f t="shared" si="422"/>
        <v/>
      </c>
      <c r="AY813" s="448" t="str">
        <f t="shared" si="423"/>
        <v/>
      </c>
      <c r="AZ813" s="449" t="str">
        <f t="shared" si="424"/>
        <v/>
      </c>
      <c r="BA813" s="450" t="str">
        <f t="shared" si="425"/>
        <v/>
      </c>
      <c r="BB813" s="451" t="str">
        <f t="shared" si="426"/>
        <v/>
      </c>
      <c r="BC813" s="452" t="str">
        <f t="shared" si="427"/>
        <v/>
      </c>
      <c r="BD813" s="451" t="str">
        <f t="shared" si="428"/>
        <v/>
      </c>
      <c r="BE813" s="453" t="str">
        <f t="shared" si="429"/>
        <v/>
      </c>
      <c r="BF813" s="451" t="str">
        <f t="shared" si="430"/>
        <v/>
      </c>
      <c r="BG813" s="452" t="str">
        <f t="shared" si="431"/>
        <v/>
      </c>
      <c r="BH813" s="454" t="str">
        <f t="shared" si="432"/>
        <v/>
      </c>
      <c r="BI813" s="539"/>
      <c r="BJ813" s="354"/>
      <c r="BK813" s="354"/>
      <c r="BL813" s="354"/>
      <c r="BM813" s="354"/>
      <c r="BN813" s="354"/>
      <c r="BO813" s="354"/>
      <c r="BP813" s="354"/>
      <c r="BQ813" s="354"/>
      <c r="BR813" s="354"/>
      <c r="BS813" s="354"/>
      <c r="BT813" s="354"/>
      <c r="BU813" s="354"/>
      <c r="BV813" s="354"/>
      <c r="BW813" s="354"/>
      <c r="BX813" s="354"/>
      <c r="BY813" s="354"/>
      <c r="BZ813" s="354"/>
      <c r="CA813" s="354"/>
      <c r="CB813" s="354"/>
      <c r="CC813" s="354"/>
      <c r="CD813" s="354"/>
      <c r="CE813" s="354"/>
      <c r="CF813" s="354"/>
      <c r="CG813" s="354"/>
      <c r="CH813" s="354"/>
      <c r="CI813" s="352"/>
      <c r="CJ813" s="352"/>
      <c r="CK813" s="352"/>
      <c r="CL813" s="352"/>
      <c r="CM813" s="352"/>
      <c r="CN813" s="352"/>
      <c r="CO813" s="352"/>
      <c r="CP813" s="352"/>
      <c r="CQ813" s="352"/>
      <c r="CR813" s="352"/>
      <c r="CS813" s="352"/>
      <c r="CT813" s="352"/>
      <c r="CU813" s="352"/>
      <c r="CV813" s="352"/>
      <c r="CW813" s="352"/>
      <c r="CX813" s="352"/>
      <c r="CY813" s="352"/>
      <c r="CZ813" s="352"/>
      <c r="DA813" s="352"/>
      <c r="DB813" s="352"/>
      <c r="DC813" s="352"/>
      <c r="DD813" s="352"/>
      <c r="DE813" s="352"/>
      <c r="DF813" s="352"/>
      <c r="DG813" s="352"/>
      <c r="DH813" s="352"/>
      <c r="DI813" s="352"/>
      <c r="DJ813" s="352"/>
      <c r="DK813" s="352"/>
      <c r="DL813" s="352"/>
      <c r="DM813" s="352"/>
      <c r="DN813" s="352"/>
      <c r="DO813" s="352"/>
      <c r="DP813" s="352"/>
      <c r="DQ813" s="352"/>
      <c r="DR813" s="352"/>
      <c r="DS813" s="352"/>
      <c r="DT813" s="352"/>
      <c r="DU813" s="352"/>
      <c r="DV813" s="352"/>
      <c r="DW813" s="352"/>
      <c r="DX813" s="352"/>
      <c r="DY813" s="352"/>
      <c r="DZ813" s="352"/>
      <c r="EA813" s="352"/>
      <c r="EB813" s="352"/>
      <c r="EC813" s="352"/>
      <c r="ED813" s="352"/>
      <c r="EE813" s="352"/>
      <c r="EF813" s="352"/>
      <c r="EG813" s="352"/>
      <c r="EH813" s="352"/>
      <c r="EI813" s="352"/>
      <c r="EJ813" s="352"/>
    </row>
    <row r="814" spans="1:140" ht="18.75" x14ac:dyDescent="0.3">
      <c r="A814" s="386"/>
      <c r="B814" s="387"/>
      <c r="C814" s="469">
        <v>801</v>
      </c>
      <c r="D814" s="470"/>
      <c r="E814" s="532"/>
      <c r="F814" s="391"/>
      <c r="G814" s="392"/>
      <c r="H814" s="393"/>
      <c r="I814" s="394"/>
      <c r="J814" s="395"/>
      <c r="K814" s="396"/>
      <c r="L814" s="397"/>
      <c r="M814" s="439"/>
      <c r="N814" s="399" t="str">
        <f t="shared" si="401"/>
        <v/>
      </c>
      <c r="O814" s="527"/>
      <c r="P814" s="473"/>
      <c r="Q814" s="473"/>
      <c r="R814" s="473"/>
      <c r="S814" s="473"/>
      <c r="T814" s="473"/>
      <c r="U814" s="474"/>
      <c r="V814" s="441"/>
      <c r="W814" s="403"/>
      <c r="X814" s="403"/>
      <c r="Y814" s="404">
        <f t="shared" si="402"/>
        <v>0</v>
      </c>
      <c r="Z814" s="405">
        <f t="shared" si="403"/>
        <v>0</v>
      </c>
      <c r="AA814" s="486"/>
      <c r="AB814" s="442">
        <f t="shared" si="404"/>
        <v>0</v>
      </c>
      <c r="AC814" s="487"/>
      <c r="AD814" s="409" t="str">
        <f t="shared" si="405"/>
        <v/>
      </c>
      <c r="AE814" s="410">
        <f t="shared" si="406"/>
        <v>0</v>
      </c>
      <c r="AF814" s="507"/>
      <c r="AG814" s="505"/>
      <c r="AH814" s="489"/>
      <c r="AI814" s="413">
        <f t="shared" si="407"/>
        <v>0</v>
      </c>
      <c r="AJ814" s="414">
        <f t="shared" si="408"/>
        <v>0</v>
      </c>
      <c r="AK814" s="415">
        <f t="shared" si="409"/>
        <v>0</v>
      </c>
      <c r="AL814" s="416">
        <f t="shared" si="410"/>
        <v>0</v>
      </c>
      <c r="AM814" s="416">
        <f t="shared" si="411"/>
        <v>0</v>
      </c>
      <c r="AN814" s="416">
        <f t="shared" si="412"/>
        <v>0</v>
      </c>
      <c r="AO814" s="416">
        <f t="shared" si="413"/>
        <v>0</v>
      </c>
      <c r="AP814" s="476" t="str">
        <f t="shared" si="414"/>
        <v xml:space="preserve"> </v>
      </c>
      <c r="AQ814" s="419" t="str">
        <f t="shared" si="415"/>
        <v xml:space="preserve"> </v>
      </c>
      <c r="AR814" s="419" t="str">
        <f t="shared" si="416"/>
        <v xml:space="preserve"> </v>
      </c>
      <c r="AS814" s="419" t="str">
        <f t="shared" si="417"/>
        <v xml:space="preserve"> </v>
      </c>
      <c r="AT814" s="419" t="str">
        <f t="shared" si="418"/>
        <v xml:space="preserve"> </v>
      </c>
      <c r="AU814" s="419" t="str">
        <f t="shared" si="419"/>
        <v xml:space="preserve"> </v>
      </c>
      <c r="AV814" s="420" t="str">
        <f t="shared" si="420"/>
        <v xml:space="preserve"> </v>
      </c>
      <c r="AW814" s="447" t="str">
        <f t="shared" si="421"/>
        <v/>
      </c>
      <c r="AX814" s="422" t="str">
        <f t="shared" si="422"/>
        <v/>
      </c>
      <c r="AY814" s="448" t="str">
        <f t="shared" si="423"/>
        <v/>
      </c>
      <c r="AZ814" s="449" t="str">
        <f t="shared" si="424"/>
        <v/>
      </c>
      <c r="BA814" s="450" t="str">
        <f t="shared" si="425"/>
        <v/>
      </c>
      <c r="BB814" s="451" t="str">
        <f t="shared" si="426"/>
        <v/>
      </c>
      <c r="BC814" s="452" t="str">
        <f t="shared" si="427"/>
        <v/>
      </c>
      <c r="BD814" s="451" t="str">
        <f t="shared" si="428"/>
        <v/>
      </c>
      <c r="BE814" s="453" t="str">
        <f t="shared" si="429"/>
        <v/>
      </c>
      <c r="BF814" s="451" t="str">
        <f t="shared" si="430"/>
        <v/>
      </c>
      <c r="BG814" s="452" t="str">
        <f t="shared" si="431"/>
        <v/>
      </c>
      <c r="BH814" s="454" t="str">
        <f t="shared" si="432"/>
        <v/>
      </c>
      <c r="BI814" s="431"/>
    </row>
    <row r="815" spans="1:140" ht="18.75" x14ac:dyDescent="0.3">
      <c r="A815" s="386"/>
      <c r="B815" s="387"/>
      <c r="C815" s="469">
        <v>802</v>
      </c>
      <c r="D815" s="470"/>
      <c r="E815" s="533"/>
      <c r="F815" s="391"/>
      <c r="G815" s="392"/>
      <c r="H815" s="493"/>
      <c r="I815" s="394"/>
      <c r="J815" s="395"/>
      <c r="K815" s="396"/>
      <c r="L815" s="397"/>
      <c r="M815" s="398"/>
      <c r="N815" s="399" t="str">
        <f t="shared" si="401"/>
        <v/>
      </c>
      <c r="O815" s="473"/>
      <c r="P815" s="473"/>
      <c r="Q815" s="473"/>
      <c r="R815" s="473"/>
      <c r="S815" s="473"/>
      <c r="T815" s="474"/>
      <c r="U815" s="475"/>
      <c r="V815" s="441"/>
      <c r="W815" s="403"/>
      <c r="X815" s="403"/>
      <c r="Y815" s="404">
        <f t="shared" si="402"/>
        <v>0</v>
      </c>
      <c r="Z815" s="405">
        <f t="shared" si="403"/>
        <v>0</v>
      </c>
      <c r="AA815" s="406"/>
      <c r="AB815" s="442">
        <f t="shared" si="404"/>
        <v>0</v>
      </c>
      <c r="AC815" s="443"/>
      <c r="AD815" s="409" t="str">
        <f t="shared" si="405"/>
        <v/>
      </c>
      <c r="AE815" s="410">
        <f t="shared" si="406"/>
        <v>0</v>
      </c>
      <c r="AF815" s="411"/>
      <c r="AG815" s="444"/>
      <c r="AH815" s="445"/>
      <c r="AI815" s="413">
        <f t="shared" si="407"/>
        <v>0</v>
      </c>
      <c r="AJ815" s="414">
        <f t="shared" si="408"/>
        <v>0</v>
      </c>
      <c r="AK815" s="415">
        <f t="shared" si="409"/>
        <v>0</v>
      </c>
      <c r="AL815" s="416">
        <f t="shared" si="410"/>
        <v>0</v>
      </c>
      <c r="AM815" s="416">
        <f t="shared" si="411"/>
        <v>0</v>
      </c>
      <c r="AN815" s="416">
        <f t="shared" si="412"/>
        <v>0</v>
      </c>
      <c r="AO815" s="416">
        <f t="shared" si="413"/>
        <v>0</v>
      </c>
      <c r="AP815" s="476" t="str">
        <f t="shared" si="414"/>
        <v xml:space="preserve"> </v>
      </c>
      <c r="AQ815" s="419" t="str">
        <f t="shared" si="415"/>
        <v xml:space="preserve"> </v>
      </c>
      <c r="AR815" s="419" t="str">
        <f t="shared" si="416"/>
        <v xml:space="preserve"> </v>
      </c>
      <c r="AS815" s="419" t="str">
        <f t="shared" si="417"/>
        <v xml:space="preserve"> </v>
      </c>
      <c r="AT815" s="419" t="str">
        <f t="shared" si="418"/>
        <v xml:space="preserve"> </v>
      </c>
      <c r="AU815" s="419" t="str">
        <f t="shared" si="419"/>
        <v xml:space="preserve"> </v>
      </c>
      <c r="AV815" s="420" t="str">
        <f t="shared" si="420"/>
        <v xml:space="preserve"> </v>
      </c>
      <c r="AW815" s="447" t="str">
        <f t="shared" si="421"/>
        <v/>
      </c>
      <c r="AX815" s="422" t="str">
        <f t="shared" si="422"/>
        <v/>
      </c>
      <c r="AY815" s="448" t="str">
        <f t="shared" si="423"/>
        <v/>
      </c>
      <c r="AZ815" s="449" t="str">
        <f t="shared" si="424"/>
        <v/>
      </c>
      <c r="BA815" s="450" t="str">
        <f t="shared" si="425"/>
        <v/>
      </c>
      <c r="BB815" s="451" t="str">
        <f t="shared" si="426"/>
        <v/>
      </c>
      <c r="BC815" s="452" t="str">
        <f t="shared" si="427"/>
        <v/>
      </c>
      <c r="BD815" s="451" t="str">
        <f t="shared" si="428"/>
        <v/>
      </c>
      <c r="BE815" s="453" t="str">
        <f t="shared" si="429"/>
        <v/>
      </c>
      <c r="BF815" s="451" t="str">
        <f t="shared" si="430"/>
        <v/>
      </c>
      <c r="BG815" s="452" t="str">
        <f t="shared" si="431"/>
        <v/>
      </c>
      <c r="BH815" s="454" t="str">
        <f t="shared" si="432"/>
        <v/>
      </c>
      <c r="BI815" s="431"/>
    </row>
    <row r="816" spans="1:140" ht="18.75" x14ac:dyDescent="0.3">
      <c r="A816" s="386"/>
      <c r="B816" s="387"/>
      <c r="C816" s="469">
        <v>803</v>
      </c>
      <c r="D816" s="470"/>
      <c r="E816" s="533"/>
      <c r="F816" s="391"/>
      <c r="G816" s="462"/>
      <c r="H816" s="463"/>
      <c r="I816" s="501"/>
      <c r="J816" s="497"/>
      <c r="K816" s="465"/>
      <c r="L816" s="466"/>
      <c r="M816" s="439"/>
      <c r="N816" s="399" t="str">
        <f t="shared" si="401"/>
        <v/>
      </c>
      <c r="O816" s="473"/>
      <c r="P816" s="473"/>
      <c r="Q816" s="473"/>
      <c r="R816" s="473"/>
      <c r="S816" s="473"/>
      <c r="T816" s="474"/>
      <c r="U816" s="475"/>
      <c r="V816" s="441"/>
      <c r="W816" s="403"/>
      <c r="X816" s="403"/>
      <c r="Y816" s="404">
        <f t="shared" si="402"/>
        <v>0</v>
      </c>
      <c r="Z816" s="405">
        <f t="shared" si="403"/>
        <v>0</v>
      </c>
      <c r="AA816" s="406"/>
      <c r="AB816" s="442">
        <f t="shared" si="404"/>
        <v>0</v>
      </c>
      <c r="AC816" s="443"/>
      <c r="AD816" s="409" t="str">
        <f t="shared" si="405"/>
        <v/>
      </c>
      <c r="AE816" s="410">
        <f t="shared" si="406"/>
        <v>0</v>
      </c>
      <c r="AF816" s="411"/>
      <c r="AG816" s="444"/>
      <c r="AH816" s="445"/>
      <c r="AI816" s="413">
        <f t="shared" si="407"/>
        <v>0</v>
      </c>
      <c r="AJ816" s="414">
        <f t="shared" si="408"/>
        <v>0</v>
      </c>
      <c r="AK816" s="415">
        <f t="shared" si="409"/>
        <v>0</v>
      </c>
      <c r="AL816" s="416">
        <f t="shared" si="410"/>
        <v>0</v>
      </c>
      <c r="AM816" s="416">
        <f t="shared" si="411"/>
        <v>0</v>
      </c>
      <c r="AN816" s="416">
        <f t="shared" si="412"/>
        <v>0</v>
      </c>
      <c r="AO816" s="416">
        <f t="shared" si="413"/>
        <v>0</v>
      </c>
      <c r="AP816" s="476" t="str">
        <f t="shared" si="414"/>
        <v xml:space="preserve"> </v>
      </c>
      <c r="AQ816" s="419" t="str">
        <f t="shared" si="415"/>
        <v xml:space="preserve"> </v>
      </c>
      <c r="AR816" s="419" t="str">
        <f t="shared" si="416"/>
        <v xml:space="preserve"> </v>
      </c>
      <c r="AS816" s="419" t="str">
        <f t="shared" si="417"/>
        <v xml:space="preserve"> </v>
      </c>
      <c r="AT816" s="419" t="str">
        <f t="shared" si="418"/>
        <v xml:space="preserve"> </v>
      </c>
      <c r="AU816" s="419" t="str">
        <f t="shared" si="419"/>
        <v xml:space="preserve"> </v>
      </c>
      <c r="AV816" s="420" t="str">
        <f t="shared" si="420"/>
        <v xml:space="preserve"> </v>
      </c>
      <c r="AW816" s="447" t="str">
        <f t="shared" si="421"/>
        <v/>
      </c>
      <c r="AX816" s="422" t="str">
        <f t="shared" si="422"/>
        <v/>
      </c>
      <c r="AY816" s="448" t="str">
        <f t="shared" si="423"/>
        <v/>
      </c>
      <c r="AZ816" s="449" t="str">
        <f t="shared" si="424"/>
        <v/>
      </c>
      <c r="BA816" s="450" t="str">
        <f t="shared" si="425"/>
        <v/>
      </c>
      <c r="BB816" s="451" t="str">
        <f t="shared" si="426"/>
        <v/>
      </c>
      <c r="BC816" s="452" t="str">
        <f t="shared" si="427"/>
        <v/>
      </c>
      <c r="BD816" s="451" t="str">
        <f t="shared" si="428"/>
        <v/>
      </c>
      <c r="BE816" s="453" t="str">
        <f t="shared" si="429"/>
        <v/>
      </c>
      <c r="BF816" s="451" t="str">
        <f t="shared" si="430"/>
        <v/>
      </c>
      <c r="BG816" s="452" t="str">
        <f t="shared" si="431"/>
        <v/>
      </c>
      <c r="BH816" s="454" t="str">
        <f t="shared" si="432"/>
        <v/>
      </c>
      <c r="BI816" s="431"/>
    </row>
    <row r="817" spans="1:140" ht="18.75" x14ac:dyDescent="0.3">
      <c r="A817" s="386"/>
      <c r="B817" s="387"/>
      <c r="C817" s="469">
        <v>804</v>
      </c>
      <c r="D817" s="470"/>
      <c r="E817" s="533"/>
      <c r="F817" s="391"/>
      <c r="G817" s="462"/>
      <c r="H817" s="463"/>
      <c r="I817" s="501"/>
      <c r="J817" s="497"/>
      <c r="K817" s="465"/>
      <c r="L817" s="466"/>
      <c r="M817" s="439"/>
      <c r="N817" s="399" t="str">
        <f t="shared" si="401"/>
        <v/>
      </c>
      <c r="O817" s="473"/>
      <c r="P817" s="473"/>
      <c r="Q817" s="473"/>
      <c r="R817" s="473"/>
      <c r="S817" s="473"/>
      <c r="T817" s="474"/>
      <c r="U817" s="475"/>
      <c r="V817" s="441"/>
      <c r="W817" s="403"/>
      <c r="X817" s="403"/>
      <c r="Y817" s="404">
        <f t="shared" si="402"/>
        <v>0</v>
      </c>
      <c r="Z817" s="405">
        <f t="shared" si="403"/>
        <v>0</v>
      </c>
      <c r="AA817" s="406"/>
      <c r="AB817" s="442">
        <f t="shared" si="404"/>
        <v>0</v>
      </c>
      <c r="AC817" s="443"/>
      <c r="AD817" s="409" t="str">
        <f t="shared" si="405"/>
        <v/>
      </c>
      <c r="AE817" s="410">
        <f t="shared" si="406"/>
        <v>0</v>
      </c>
      <c r="AF817" s="411"/>
      <c r="AG817" s="444"/>
      <c r="AH817" s="445"/>
      <c r="AI817" s="413">
        <f t="shared" si="407"/>
        <v>0</v>
      </c>
      <c r="AJ817" s="414">
        <f t="shared" si="408"/>
        <v>0</v>
      </c>
      <c r="AK817" s="415">
        <f t="shared" si="409"/>
        <v>0</v>
      </c>
      <c r="AL817" s="416">
        <f t="shared" si="410"/>
        <v>0</v>
      </c>
      <c r="AM817" s="416">
        <f t="shared" si="411"/>
        <v>0</v>
      </c>
      <c r="AN817" s="416">
        <f t="shared" si="412"/>
        <v>0</v>
      </c>
      <c r="AO817" s="416">
        <f t="shared" si="413"/>
        <v>0</v>
      </c>
      <c r="AP817" s="476" t="str">
        <f t="shared" si="414"/>
        <v xml:space="preserve"> </v>
      </c>
      <c r="AQ817" s="419" t="str">
        <f t="shared" si="415"/>
        <v xml:space="preserve"> </v>
      </c>
      <c r="AR817" s="419" t="str">
        <f t="shared" si="416"/>
        <v xml:space="preserve"> </v>
      </c>
      <c r="AS817" s="419" t="str">
        <f t="shared" si="417"/>
        <v xml:space="preserve"> </v>
      </c>
      <c r="AT817" s="419" t="str">
        <f t="shared" si="418"/>
        <v xml:space="preserve"> </v>
      </c>
      <c r="AU817" s="419" t="str">
        <f t="shared" si="419"/>
        <v xml:space="preserve"> </v>
      </c>
      <c r="AV817" s="420" t="str">
        <f t="shared" si="420"/>
        <v xml:space="preserve"> </v>
      </c>
      <c r="AW817" s="447" t="str">
        <f t="shared" si="421"/>
        <v/>
      </c>
      <c r="AX817" s="422" t="str">
        <f t="shared" si="422"/>
        <v/>
      </c>
      <c r="AY817" s="448" t="str">
        <f t="shared" si="423"/>
        <v/>
      </c>
      <c r="AZ817" s="449" t="str">
        <f t="shared" si="424"/>
        <v/>
      </c>
      <c r="BA817" s="450" t="str">
        <f t="shared" si="425"/>
        <v/>
      </c>
      <c r="BB817" s="451" t="str">
        <f t="shared" si="426"/>
        <v/>
      </c>
      <c r="BC817" s="452" t="str">
        <f t="shared" si="427"/>
        <v/>
      </c>
      <c r="BD817" s="451" t="str">
        <f t="shared" si="428"/>
        <v/>
      </c>
      <c r="BE817" s="453" t="str">
        <f t="shared" si="429"/>
        <v/>
      </c>
      <c r="BF817" s="451" t="str">
        <f t="shared" si="430"/>
        <v/>
      </c>
      <c r="BG817" s="452" t="str">
        <f t="shared" si="431"/>
        <v/>
      </c>
      <c r="BH817" s="454" t="str">
        <f t="shared" si="432"/>
        <v/>
      </c>
      <c r="BI817" s="431"/>
    </row>
    <row r="818" spans="1:140" ht="18.75" x14ac:dyDescent="0.3">
      <c r="A818" s="477"/>
      <c r="B818" s="478"/>
      <c r="C818" s="479">
        <v>805</v>
      </c>
      <c r="D818" s="480"/>
      <c r="E818" s="500"/>
      <c r="F818" s="481"/>
      <c r="G818" s="462"/>
      <c r="H818" s="463"/>
      <c r="I818" s="501"/>
      <c r="J818" s="497"/>
      <c r="K818" s="465"/>
      <c r="L818" s="466"/>
      <c r="M818" s="439"/>
      <c r="N818" s="399" t="str">
        <f t="shared" si="401"/>
        <v/>
      </c>
      <c r="O818" s="484"/>
      <c r="P818" s="484"/>
      <c r="Q818" s="484"/>
      <c r="R818" s="484"/>
      <c r="S818" s="484"/>
      <c r="T818" s="466"/>
      <c r="U818" s="485"/>
      <c r="V818" s="441"/>
      <c r="W818" s="403"/>
      <c r="X818" s="403"/>
      <c r="Y818" s="404">
        <f t="shared" si="402"/>
        <v>0</v>
      </c>
      <c r="Z818" s="405">
        <f t="shared" si="403"/>
        <v>0</v>
      </c>
      <c r="AA818" s="486"/>
      <c r="AB818" s="442">
        <f t="shared" si="404"/>
        <v>0</v>
      </c>
      <c r="AC818" s="487"/>
      <c r="AD818" s="409" t="str">
        <f t="shared" si="405"/>
        <v/>
      </c>
      <c r="AE818" s="410">
        <f t="shared" si="406"/>
        <v>0</v>
      </c>
      <c r="AF818" s="507"/>
      <c r="AG818" s="505"/>
      <c r="AH818" s="489"/>
      <c r="AI818" s="413">
        <f t="shared" si="407"/>
        <v>0</v>
      </c>
      <c r="AJ818" s="414">
        <f t="shared" si="408"/>
        <v>0</v>
      </c>
      <c r="AK818" s="415">
        <f t="shared" si="409"/>
        <v>0</v>
      </c>
      <c r="AL818" s="416">
        <f t="shared" si="410"/>
        <v>0</v>
      </c>
      <c r="AM818" s="416">
        <f t="shared" si="411"/>
        <v>0</v>
      </c>
      <c r="AN818" s="416">
        <f t="shared" si="412"/>
        <v>0</v>
      </c>
      <c r="AO818" s="416">
        <f t="shared" si="413"/>
        <v>0</v>
      </c>
      <c r="AP818" s="476" t="str">
        <f t="shared" si="414"/>
        <v xml:space="preserve"> </v>
      </c>
      <c r="AQ818" s="419" t="str">
        <f t="shared" si="415"/>
        <v xml:space="preserve"> </v>
      </c>
      <c r="AR818" s="419" t="str">
        <f t="shared" si="416"/>
        <v xml:space="preserve"> </v>
      </c>
      <c r="AS818" s="419" t="str">
        <f t="shared" si="417"/>
        <v xml:space="preserve"> </v>
      </c>
      <c r="AT818" s="419" t="str">
        <f t="shared" si="418"/>
        <v xml:space="preserve"> </v>
      </c>
      <c r="AU818" s="419" t="str">
        <f t="shared" si="419"/>
        <v xml:space="preserve"> </v>
      </c>
      <c r="AV818" s="420" t="str">
        <f t="shared" si="420"/>
        <v xml:space="preserve"> </v>
      </c>
      <c r="AW818" s="447" t="str">
        <f t="shared" si="421"/>
        <v/>
      </c>
      <c r="AX818" s="422" t="str">
        <f t="shared" si="422"/>
        <v/>
      </c>
      <c r="AY818" s="448" t="str">
        <f t="shared" si="423"/>
        <v/>
      </c>
      <c r="AZ818" s="449" t="str">
        <f t="shared" si="424"/>
        <v/>
      </c>
      <c r="BA818" s="450" t="str">
        <f t="shared" si="425"/>
        <v/>
      </c>
      <c r="BB818" s="451" t="str">
        <f t="shared" si="426"/>
        <v/>
      </c>
      <c r="BC818" s="452" t="str">
        <f t="shared" si="427"/>
        <v/>
      </c>
      <c r="BD818" s="451" t="str">
        <f t="shared" si="428"/>
        <v/>
      </c>
      <c r="BE818" s="453" t="str">
        <f t="shared" si="429"/>
        <v/>
      </c>
      <c r="BF818" s="451" t="str">
        <f t="shared" si="430"/>
        <v/>
      </c>
      <c r="BG818" s="452" t="str">
        <f t="shared" si="431"/>
        <v/>
      </c>
      <c r="BH818" s="454" t="str">
        <f t="shared" si="432"/>
        <v/>
      </c>
      <c r="BI818" s="431"/>
    </row>
    <row r="819" spans="1:140" ht="18.75" x14ac:dyDescent="0.3">
      <c r="A819" s="477"/>
      <c r="B819" s="478"/>
      <c r="C819" s="469">
        <v>806</v>
      </c>
      <c r="D819" s="480"/>
      <c r="E819" s="500"/>
      <c r="F819" s="481"/>
      <c r="G819" s="462"/>
      <c r="H819" s="463"/>
      <c r="I819" s="501"/>
      <c r="J819" s="497"/>
      <c r="K819" s="465"/>
      <c r="L819" s="466"/>
      <c r="M819" s="439"/>
      <c r="N819" s="399" t="str">
        <f t="shared" si="401"/>
        <v/>
      </c>
      <c r="O819" s="484"/>
      <c r="P819" s="484"/>
      <c r="Q819" s="484"/>
      <c r="R819" s="484"/>
      <c r="S819" s="484"/>
      <c r="T819" s="466"/>
      <c r="U819" s="485"/>
      <c r="V819" s="494"/>
      <c r="W819" s="495"/>
      <c r="X819" s="496"/>
      <c r="Y819" s="404">
        <f t="shared" si="402"/>
        <v>0</v>
      </c>
      <c r="Z819" s="405">
        <f t="shared" si="403"/>
        <v>0</v>
      </c>
      <c r="AA819" s="486"/>
      <c r="AB819" s="442">
        <f t="shared" si="404"/>
        <v>0</v>
      </c>
      <c r="AC819" s="487"/>
      <c r="AD819" s="409" t="str">
        <f t="shared" si="405"/>
        <v/>
      </c>
      <c r="AE819" s="410">
        <f t="shared" si="406"/>
        <v>0</v>
      </c>
      <c r="AF819" s="507"/>
      <c r="AG819" s="505"/>
      <c r="AH819" s="489"/>
      <c r="AI819" s="413">
        <f t="shared" si="407"/>
        <v>0</v>
      </c>
      <c r="AJ819" s="414">
        <f t="shared" si="408"/>
        <v>0</v>
      </c>
      <c r="AK819" s="415">
        <f t="shared" si="409"/>
        <v>0</v>
      </c>
      <c r="AL819" s="416">
        <f t="shared" si="410"/>
        <v>0</v>
      </c>
      <c r="AM819" s="416">
        <f t="shared" si="411"/>
        <v>0</v>
      </c>
      <c r="AN819" s="416">
        <f t="shared" si="412"/>
        <v>0</v>
      </c>
      <c r="AO819" s="416">
        <f t="shared" si="413"/>
        <v>0</v>
      </c>
      <c r="AP819" s="476" t="str">
        <f t="shared" si="414"/>
        <v xml:space="preserve"> </v>
      </c>
      <c r="AQ819" s="419" t="str">
        <f t="shared" si="415"/>
        <v xml:space="preserve"> </v>
      </c>
      <c r="AR819" s="419" t="str">
        <f t="shared" si="416"/>
        <v xml:space="preserve"> </v>
      </c>
      <c r="AS819" s="419" t="str">
        <f t="shared" si="417"/>
        <v xml:space="preserve"> </v>
      </c>
      <c r="AT819" s="419" t="str">
        <f t="shared" si="418"/>
        <v xml:space="preserve"> </v>
      </c>
      <c r="AU819" s="419" t="str">
        <f t="shared" si="419"/>
        <v xml:space="preserve"> </v>
      </c>
      <c r="AV819" s="420" t="str">
        <f t="shared" si="420"/>
        <v xml:space="preserve"> </v>
      </c>
      <c r="AW819" s="447" t="str">
        <f t="shared" si="421"/>
        <v/>
      </c>
      <c r="AX819" s="422" t="str">
        <f t="shared" si="422"/>
        <v/>
      </c>
      <c r="AY819" s="448" t="str">
        <f t="shared" si="423"/>
        <v/>
      </c>
      <c r="AZ819" s="449" t="str">
        <f t="shared" si="424"/>
        <v/>
      </c>
      <c r="BA819" s="450" t="str">
        <f t="shared" si="425"/>
        <v/>
      </c>
      <c r="BB819" s="451" t="str">
        <f t="shared" si="426"/>
        <v/>
      </c>
      <c r="BC819" s="452" t="str">
        <f t="shared" si="427"/>
        <v/>
      </c>
      <c r="BD819" s="451" t="str">
        <f t="shared" si="428"/>
        <v/>
      </c>
      <c r="BE819" s="453" t="str">
        <f t="shared" si="429"/>
        <v/>
      </c>
      <c r="BF819" s="451" t="str">
        <f t="shared" si="430"/>
        <v/>
      </c>
      <c r="BG819" s="452" t="str">
        <f t="shared" si="431"/>
        <v/>
      </c>
      <c r="BH819" s="454" t="str">
        <f t="shared" si="432"/>
        <v/>
      </c>
      <c r="BI819" s="431"/>
      <c r="BJ819" s="36"/>
      <c r="BK819" s="36"/>
      <c r="BL819" s="36"/>
      <c r="BM819" s="36"/>
      <c r="BN819" s="36"/>
      <c r="BO819" s="36"/>
      <c r="BP819" s="36"/>
      <c r="BQ819" s="36"/>
      <c r="BR819" s="36"/>
      <c r="BS819" s="36"/>
      <c r="BT819" s="36"/>
      <c r="BU819" s="36"/>
      <c r="BV819" s="36"/>
      <c r="BW819" s="36"/>
      <c r="BX819" s="36"/>
      <c r="BY819" s="36"/>
      <c r="BZ819" s="36"/>
      <c r="CA819" s="36"/>
      <c r="CB819" s="36"/>
      <c r="CC819" s="36"/>
      <c r="CD819" s="36"/>
      <c r="CE819" s="36"/>
      <c r="CF819" s="36"/>
      <c r="CG819" s="36"/>
      <c r="CH819" s="36"/>
      <c r="CI819" s="36"/>
      <c r="CJ819" s="36"/>
      <c r="CK819" s="36"/>
      <c r="CL819" s="36"/>
      <c r="CM819" s="36"/>
      <c r="CN819" s="36"/>
      <c r="CO819" s="36"/>
      <c r="CP819" s="36"/>
      <c r="CQ819" s="36"/>
      <c r="CR819" s="36"/>
      <c r="CS819" s="36"/>
      <c r="CT819" s="36"/>
      <c r="CU819" s="36"/>
      <c r="CV819" s="36"/>
      <c r="CW819" s="36"/>
      <c r="CX819" s="36"/>
      <c r="CY819" s="36"/>
      <c r="CZ819" s="36"/>
      <c r="DA819" s="36"/>
      <c r="DB819" s="36"/>
      <c r="DC819" s="36"/>
      <c r="DD819" s="36"/>
      <c r="DE819" s="36"/>
      <c r="DF819" s="36"/>
      <c r="DG819" s="36"/>
      <c r="DH819" s="36"/>
      <c r="DI819" s="36"/>
      <c r="DJ819" s="36"/>
      <c r="DK819" s="36"/>
      <c r="DL819" s="36"/>
      <c r="DM819" s="36"/>
      <c r="DN819" s="36"/>
      <c r="DO819" s="36"/>
      <c r="DP819" s="36"/>
      <c r="DQ819" s="36"/>
      <c r="DR819" s="36"/>
      <c r="DS819" s="36"/>
      <c r="DT819" s="36"/>
      <c r="DU819" s="36"/>
      <c r="DV819" s="36"/>
      <c r="DW819" s="36"/>
      <c r="DX819" s="36"/>
      <c r="DY819" s="36"/>
      <c r="DZ819" s="36"/>
      <c r="EA819" s="36"/>
      <c r="EB819" s="36"/>
      <c r="EC819" s="36"/>
      <c r="ED819" s="36"/>
      <c r="EE819" s="36"/>
      <c r="EF819" s="36"/>
      <c r="EG819" s="36"/>
      <c r="EH819" s="36"/>
      <c r="EI819" s="36"/>
      <c r="EJ819" s="36"/>
    </row>
    <row r="820" spans="1:140" ht="18.75" x14ac:dyDescent="0.3">
      <c r="A820" s="477"/>
      <c r="B820" s="478"/>
      <c r="C820" s="479">
        <v>807</v>
      </c>
      <c r="D820" s="480"/>
      <c r="E820" s="500"/>
      <c r="F820" s="481"/>
      <c r="G820" s="462"/>
      <c r="H820" s="463"/>
      <c r="I820" s="501"/>
      <c r="J820" s="497"/>
      <c r="K820" s="465"/>
      <c r="L820" s="466"/>
      <c r="M820" s="439"/>
      <c r="N820" s="399" t="str">
        <f t="shared" si="401"/>
        <v/>
      </c>
      <c r="O820" s="484"/>
      <c r="P820" s="484"/>
      <c r="Q820" s="484"/>
      <c r="R820" s="484"/>
      <c r="S820" s="484"/>
      <c r="T820" s="466"/>
      <c r="U820" s="485"/>
      <c r="V820" s="494"/>
      <c r="W820" s="495"/>
      <c r="X820" s="496"/>
      <c r="Y820" s="404">
        <f t="shared" si="402"/>
        <v>0</v>
      </c>
      <c r="Z820" s="405">
        <f t="shared" si="403"/>
        <v>0</v>
      </c>
      <c r="AA820" s="486"/>
      <c r="AB820" s="442">
        <f t="shared" si="404"/>
        <v>0</v>
      </c>
      <c r="AC820" s="487"/>
      <c r="AD820" s="409" t="str">
        <f t="shared" si="405"/>
        <v/>
      </c>
      <c r="AE820" s="410">
        <f t="shared" si="406"/>
        <v>0</v>
      </c>
      <c r="AF820" s="507"/>
      <c r="AG820" s="505"/>
      <c r="AH820" s="489"/>
      <c r="AI820" s="413">
        <f t="shared" si="407"/>
        <v>0</v>
      </c>
      <c r="AJ820" s="414">
        <f t="shared" si="408"/>
        <v>0</v>
      </c>
      <c r="AK820" s="415">
        <f t="shared" si="409"/>
        <v>0</v>
      </c>
      <c r="AL820" s="416">
        <f t="shared" si="410"/>
        <v>0</v>
      </c>
      <c r="AM820" s="416">
        <f t="shared" si="411"/>
        <v>0</v>
      </c>
      <c r="AN820" s="416">
        <f t="shared" si="412"/>
        <v>0</v>
      </c>
      <c r="AO820" s="416">
        <f t="shared" si="413"/>
        <v>0</v>
      </c>
      <c r="AP820" s="476" t="str">
        <f t="shared" si="414"/>
        <v xml:space="preserve"> </v>
      </c>
      <c r="AQ820" s="419" t="str">
        <f t="shared" si="415"/>
        <v xml:space="preserve"> </v>
      </c>
      <c r="AR820" s="419" t="str">
        <f t="shared" si="416"/>
        <v xml:space="preserve"> </v>
      </c>
      <c r="AS820" s="419" t="str">
        <f t="shared" si="417"/>
        <v xml:space="preserve"> </v>
      </c>
      <c r="AT820" s="419" t="str">
        <f t="shared" si="418"/>
        <v xml:space="preserve"> </v>
      </c>
      <c r="AU820" s="419" t="str">
        <f t="shared" si="419"/>
        <v xml:space="preserve"> </v>
      </c>
      <c r="AV820" s="420" t="str">
        <f t="shared" si="420"/>
        <v xml:space="preserve"> </v>
      </c>
      <c r="AW820" s="447" t="str">
        <f t="shared" si="421"/>
        <v/>
      </c>
      <c r="AX820" s="422" t="str">
        <f t="shared" si="422"/>
        <v/>
      </c>
      <c r="AY820" s="448" t="str">
        <f t="shared" si="423"/>
        <v/>
      </c>
      <c r="AZ820" s="449" t="str">
        <f t="shared" si="424"/>
        <v/>
      </c>
      <c r="BA820" s="450" t="str">
        <f t="shared" si="425"/>
        <v/>
      </c>
      <c r="BB820" s="451" t="str">
        <f t="shared" si="426"/>
        <v/>
      </c>
      <c r="BC820" s="452" t="str">
        <f t="shared" si="427"/>
        <v/>
      </c>
      <c r="BD820" s="451" t="str">
        <f t="shared" si="428"/>
        <v/>
      </c>
      <c r="BE820" s="453" t="str">
        <f t="shared" si="429"/>
        <v/>
      </c>
      <c r="BF820" s="451" t="str">
        <f t="shared" si="430"/>
        <v/>
      </c>
      <c r="BG820" s="452" t="str">
        <f t="shared" si="431"/>
        <v/>
      </c>
      <c r="BH820" s="454" t="str">
        <f t="shared" si="432"/>
        <v/>
      </c>
      <c r="BI820" s="431"/>
      <c r="BJ820" s="36"/>
      <c r="BK820" s="36"/>
      <c r="BL820" s="36"/>
      <c r="BM820" s="36"/>
      <c r="BN820" s="36"/>
      <c r="BO820" s="36"/>
      <c r="BP820" s="36"/>
      <c r="BQ820" s="36"/>
      <c r="BR820" s="36"/>
      <c r="BS820" s="36"/>
      <c r="BT820" s="36"/>
      <c r="BU820" s="36"/>
      <c r="BV820" s="36"/>
      <c r="BW820" s="36"/>
      <c r="BX820" s="36"/>
      <c r="BY820" s="36"/>
      <c r="BZ820" s="36"/>
      <c r="CA820" s="36"/>
      <c r="CB820" s="36"/>
      <c r="CC820" s="36"/>
      <c r="CD820" s="36"/>
      <c r="CE820" s="36"/>
      <c r="CF820" s="36"/>
      <c r="CG820" s="36"/>
      <c r="CH820" s="36"/>
      <c r="CI820" s="36"/>
      <c r="CJ820" s="36"/>
      <c r="CK820" s="36"/>
      <c r="CL820" s="36"/>
      <c r="CM820" s="36"/>
      <c r="CN820" s="36"/>
      <c r="CO820" s="36"/>
      <c r="CP820" s="36"/>
      <c r="CQ820" s="36"/>
      <c r="CR820" s="36"/>
      <c r="CS820" s="36"/>
      <c r="CT820" s="36"/>
      <c r="CU820" s="36"/>
      <c r="CV820" s="36"/>
      <c r="CW820" s="36"/>
      <c r="CX820" s="36"/>
      <c r="CY820" s="36"/>
      <c r="CZ820" s="36"/>
      <c r="DA820" s="36"/>
      <c r="DB820" s="36"/>
      <c r="DC820" s="36"/>
      <c r="DD820" s="36"/>
      <c r="DE820" s="36"/>
      <c r="DF820" s="36"/>
      <c r="DG820" s="36"/>
      <c r="DH820" s="36"/>
      <c r="DI820" s="36"/>
      <c r="DJ820" s="36"/>
      <c r="DK820" s="36"/>
      <c r="DL820" s="36"/>
      <c r="DM820" s="36"/>
      <c r="DN820" s="36"/>
      <c r="DO820" s="36"/>
      <c r="DP820" s="36"/>
      <c r="DQ820" s="36"/>
      <c r="DR820" s="36"/>
      <c r="DS820" s="36"/>
      <c r="DT820" s="36"/>
      <c r="DU820" s="36"/>
      <c r="DV820" s="36"/>
      <c r="DW820" s="36"/>
      <c r="DX820" s="36"/>
      <c r="DY820" s="36"/>
      <c r="DZ820" s="36"/>
      <c r="EA820" s="36"/>
      <c r="EB820" s="36"/>
      <c r="EC820" s="36"/>
      <c r="ED820" s="36"/>
      <c r="EE820" s="36"/>
      <c r="EF820" s="36"/>
      <c r="EG820" s="36"/>
      <c r="EH820" s="36"/>
      <c r="EI820" s="36"/>
      <c r="EJ820" s="36"/>
    </row>
    <row r="821" spans="1:140" ht="18.75" x14ac:dyDescent="0.3">
      <c r="A821" s="477"/>
      <c r="B821" s="478"/>
      <c r="C821" s="479">
        <v>808</v>
      </c>
      <c r="D821" s="498"/>
      <c r="E821" s="515"/>
      <c r="F821" s="481"/>
      <c r="G821" s="462"/>
      <c r="H821" s="463"/>
      <c r="I821" s="501"/>
      <c r="J821" s="497"/>
      <c r="K821" s="465"/>
      <c r="L821" s="466"/>
      <c r="M821" s="439"/>
      <c r="N821" s="399" t="str">
        <f t="shared" si="401"/>
        <v/>
      </c>
      <c r="O821" s="484"/>
      <c r="P821" s="484"/>
      <c r="Q821" s="484"/>
      <c r="R821" s="484"/>
      <c r="S821" s="484"/>
      <c r="T821" s="466"/>
      <c r="U821" s="485"/>
      <c r="V821" s="494"/>
      <c r="W821" s="495"/>
      <c r="X821" s="496"/>
      <c r="Y821" s="404">
        <f t="shared" si="402"/>
        <v>0</v>
      </c>
      <c r="Z821" s="405">
        <f t="shared" si="403"/>
        <v>0</v>
      </c>
      <c r="AA821" s="486"/>
      <c r="AB821" s="442">
        <f t="shared" si="404"/>
        <v>0</v>
      </c>
      <c r="AC821" s="487"/>
      <c r="AD821" s="409" t="str">
        <f t="shared" si="405"/>
        <v/>
      </c>
      <c r="AE821" s="410">
        <f t="shared" si="406"/>
        <v>0</v>
      </c>
      <c r="AF821" s="507"/>
      <c r="AG821" s="505"/>
      <c r="AH821" s="489"/>
      <c r="AI821" s="413">
        <f t="shared" si="407"/>
        <v>0</v>
      </c>
      <c r="AJ821" s="414">
        <f t="shared" si="408"/>
        <v>0</v>
      </c>
      <c r="AK821" s="415">
        <f t="shared" si="409"/>
        <v>0</v>
      </c>
      <c r="AL821" s="416">
        <f t="shared" si="410"/>
        <v>0</v>
      </c>
      <c r="AM821" s="416">
        <f t="shared" si="411"/>
        <v>0</v>
      </c>
      <c r="AN821" s="416">
        <f t="shared" si="412"/>
        <v>0</v>
      </c>
      <c r="AO821" s="416">
        <f t="shared" si="413"/>
        <v>0</v>
      </c>
      <c r="AP821" s="476" t="str">
        <f t="shared" si="414"/>
        <v xml:space="preserve"> </v>
      </c>
      <c r="AQ821" s="419" t="str">
        <f t="shared" si="415"/>
        <v xml:space="preserve"> </v>
      </c>
      <c r="AR821" s="419" t="str">
        <f t="shared" si="416"/>
        <v xml:space="preserve"> </v>
      </c>
      <c r="AS821" s="419" t="str">
        <f t="shared" si="417"/>
        <v xml:space="preserve"> </v>
      </c>
      <c r="AT821" s="419" t="str">
        <f t="shared" si="418"/>
        <v xml:space="preserve"> </v>
      </c>
      <c r="AU821" s="419" t="str">
        <f t="shared" si="419"/>
        <v xml:space="preserve"> </v>
      </c>
      <c r="AV821" s="420" t="str">
        <f t="shared" si="420"/>
        <v xml:space="preserve"> </v>
      </c>
      <c r="AW821" s="447" t="str">
        <f t="shared" si="421"/>
        <v/>
      </c>
      <c r="AX821" s="422" t="str">
        <f t="shared" si="422"/>
        <v/>
      </c>
      <c r="AY821" s="448" t="str">
        <f t="shared" si="423"/>
        <v/>
      </c>
      <c r="AZ821" s="449" t="str">
        <f t="shared" si="424"/>
        <v/>
      </c>
      <c r="BA821" s="450" t="str">
        <f t="shared" si="425"/>
        <v/>
      </c>
      <c r="BB821" s="451" t="str">
        <f t="shared" si="426"/>
        <v/>
      </c>
      <c r="BC821" s="452" t="str">
        <f t="shared" si="427"/>
        <v/>
      </c>
      <c r="BD821" s="451" t="str">
        <f t="shared" si="428"/>
        <v/>
      </c>
      <c r="BE821" s="453" t="str">
        <f t="shared" si="429"/>
        <v/>
      </c>
      <c r="BF821" s="451" t="str">
        <f t="shared" si="430"/>
        <v/>
      </c>
      <c r="BG821" s="452" t="str">
        <f t="shared" si="431"/>
        <v/>
      </c>
      <c r="BH821" s="454" t="str">
        <f t="shared" si="432"/>
        <v/>
      </c>
      <c r="BI821" s="431"/>
      <c r="BJ821" s="36"/>
      <c r="BK821" s="36"/>
      <c r="BL821" s="36"/>
      <c r="BM821" s="36"/>
      <c r="BN821" s="36"/>
      <c r="BO821" s="36"/>
      <c r="BP821" s="36"/>
      <c r="BQ821" s="36"/>
      <c r="BR821" s="36"/>
      <c r="BS821" s="36"/>
      <c r="BT821" s="36"/>
      <c r="BU821" s="36"/>
      <c r="BV821" s="36"/>
      <c r="BW821" s="36"/>
      <c r="BX821" s="36"/>
      <c r="BY821" s="36"/>
      <c r="BZ821" s="36"/>
      <c r="CA821" s="36"/>
      <c r="CB821" s="36"/>
      <c r="CC821" s="36"/>
      <c r="CD821" s="36"/>
      <c r="CE821" s="36"/>
      <c r="CF821" s="36"/>
      <c r="CG821" s="36"/>
      <c r="CH821" s="36"/>
      <c r="CI821" s="36"/>
      <c r="CJ821" s="36"/>
      <c r="CK821" s="36"/>
      <c r="CL821" s="36"/>
      <c r="CM821" s="36"/>
      <c r="CN821" s="36"/>
      <c r="CO821" s="36"/>
      <c r="CP821" s="36"/>
      <c r="CQ821" s="36"/>
      <c r="CR821" s="36"/>
      <c r="CS821" s="36"/>
      <c r="CT821" s="36"/>
      <c r="CU821" s="36"/>
      <c r="CV821" s="36"/>
      <c r="CW821" s="36"/>
      <c r="CX821" s="36"/>
      <c r="CY821" s="36"/>
      <c r="CZ821" s="36"/>
      <c r="DA821" s="36"/>
      <c r="DB821" s="36"/>
      <c r="DC821" s="36"/>
      <c r="DD821" s="36"/>
      <c r="DE821" s="36"/>
      <c r="DF821" s="36"/>
      <c r="DG821" s="36"/>
      <c r="DH821" s="36"/>
      <c r="DI821" s="36"/>
      <c r="DJ821" s="36"/>
      <c r="DK821" s="36"/>
      <c r="DL821" s="36"/>
      <c r="DM821" s="36"/>
      <c r="DN821" s="36"/>
      <c r="DO821" s="36"/>
      <c r="DP821" s="36"/>
      <c r="DQ821" s="36"/>
      <c r="DR821" s="36"/>
      <c r="DS821" s="36"/>
      <c r="DT821" s="36"/>
      <c r="DU821" s="36"/>
      <c r="DV821" s="36"/>
      <c r="DW821" s="36"/>
      <c r="DX821" s="36"/>
      <c r="DY821" s="36"/>
      <c r="DZ821" s="36"/>
      <c r="EA821" s="36"/>
      <c r="EB821" s="36"/>
      <c r="EC821" s="36"/>
      <c r="ED821" s="36"/>
      <c r="EE821" s="36"/>
      <c r="EF821" s="36"/>
      <c r="EG821" s="36"/>
      <c r="EH821" s="36"/>
      <c r="EI821" s="36"/>
      <c r="EJ821" s="36"/>
    </row>
    <row r="822" spans="1:140" ht="18.75" x14ac:dyDescent="0.3">
      <c r="A822" s="477"/>
      <c r="B822" s="478"/>
      <c r="C822" s="469">
        <v>809</v>
      </c>
      <c r="D822" s="534"/>
      <c r="E822" s="500"/>
      <c r="F822" s="481"/>
      <c r="G822" s="462"/>
      <c r="H822" s="463"/>
      <c r="I822" s="501"/>
      <c r="J822" s="497"/>
      <c r="K822" s="465"/>
      <c r="L822" s="466"/>
      <c r="M822" s="439"/>
      <c r="N822" s="399" t="str">
        <f t="shared" si="401"/>
        <v/>
      </c>
      <c r="O822" s="484"/>
      <c r="P822" s="484"/>
      <c r="Q822" s="484"/>
      <c r="R822" s="484"/>
      <c r="S822" s="484"/>
      <c r="T822" s="466"/>
      <c r="U822" s="485"/>
      <c r="V822" s="494"/>
      <c r="W822" s="495"/>
      <c r="X822" s="496"/>
      <c r="Y822" s="404">
        <f t="shared" si="402"/>
        <v>0</v>
      </c>
      <c r="Z822" s="405">
        <f t="shared" si="403"/>
        <v>0</v>
      </c>
      <c r="AA822" s="486"/>
      <c r="AB822" s="442">
        <f t="shared" si="404"/>
        <v>0</v>
      </c>
      <c r="AC822" s="487"/>
      <c r="AD822" s="409" t="str">
        <f t="shared" si="405"/>
        <v/>
      </c>
      <c r="AE822" s="410">
        <f t="shared" si="406"/>
        <v>0</v>
      </c>
      <c r="AF822" s="507"/>
      <c r="AG822" s="505"/>
      <c r="AH822" s="489"/>
      <c r="AI822" s="413">
        <f t="shared" si="407"/>
        <v>0</v>
      </c>
      <c r="AJ822" s="414">
        <f t="shared" si="408"/>
        <v>0</v>
      </c>
      <c r="AK822" s="415">
        <f t="shared" si="409"/>
        <v>0</v>
      </c>
      <c r="AL822" s="416">
        <f t="shared" si="410"/>
        <v>0</v>
      </c>
      <c r="AM822" s="416">
        <f t="shared" si="411"/>
        <v>0</v>
      </c>
      <c r="AN822" s="416">
        <f t="shared" si="412"/>
        <v>0</v>
      </c>
      <c r="AO822" s="416">
        <f t="shared" si="413"/>
        <v>0</v>
      </c>
      <c r="AP822" s="476" t="str">
        <f t="shared" si="414"/>
        <v xml:space="preserve"> </v>
      </c>
      <c r="AQ822" s="419" t="str">
        <f t="shared" si="415"/>
        <v xml:space="preserve"> </v>
      </c>
      <c r="AR822" s="419" t="str">
        <f t="shared" si="416"/>
        <v xml:space="preserve"> </v>
      </c>
      <c r="AS822" s="419" t="str">
        <f t="shared" si="417"/>
        <v xml:space="preserve"> </v>
      </c>
      <c r="AT822" s="419" t="str">
        <f t="shared" si="418"/>
        <v xml:space="preserve"> </v>
      </c>
      <c r="AU822" s="419" t="str">
        <f t="shared" si="419"/>
        <v xml:space="preserve"> </v>
      </c>
      <c r="AV822" s="420" t="str">
        <f t="shared" si="420"/>
        <v xml:space="preserve"> </v>
      </c>
      <c r="AW822" s="447" t="str">
        <f t="shared" si="421"/>
        <v/>
      </c>
      <c r="AX822" s="422" t="str">
        <f t="shared" si="422"/>
        <v/>
      </c>
      <c r="AY822" s="448" t="str">
        <f t="shared" si="423"/>
        <v/>
      </c>
      <c r="AZ822" s="449" t="str">
        <f t="shared" si="424"/>
        <v/>
      </c>
      <c r="BA822" s="450" t="str">
        <f t="shared" si="425"/>
        <v/>
      </c>
      <c r="BB822" s="451" t="str">
        <f t="shared" si="426"/>
        <v/>
      </c>
      <c r="BC822" s="452" t="str">
        <f t="shared" si="427"/>
        <v/>
      </c>
      <c r="BD822" s="451" t="str">
        <f t="shared" si="428"/>
        <v/>
      </c>
      <c r="BE822" s="453" t="str">
        <f t="shared" si="429"/>
        <v/>
      </c>
      <c r="BF822" s="451" t="str">
        <f t="shared" si="430"/>
        <v/>
      </c>
      <c r="BG822" s="452" t="str">
        <f t="shared" si="431"/>
        <v/>
      </c>
      <c r="BH822" s="454" t="str">
        <f t="shared" si="432"/>
        <v/>
      </c>
      <c r="BI822" s="431"/>
      <c r="BJ822" s="36"/>
      <c r="BK822" s="36"/>
      <c r="BL822" s="36"/>
      <c r="BM822" s="36"/>
      <c r="BN822" s="36"/>
      <c r="BO822" s="36"/>
      <c r="BP822" s="36"/>
      <c r="BQ822" s="36"/>
      <c r="BR822" s="36"/>
      <c r="BS822" s="36"/>
      <c r="BT822" s="36"/>
      <c r="BU822" s="36"/>
      <c r="BV822" s="36"/>
      <c r="BW822" s="36"/>
      <c r="BX822" s="36"/>
      <c r="BY822" s="36"/>
      <c r="BZ822" s="36"/>
      <c r="CA822" s="36"/>
      <c r="CB822" s="36"/>
      <c r="CC822" s="36"/>
      <c r="CD822" s="36"/>
      <c r="CE822" s="36"/>
      <c r="CF822" s="36"/>
      <c r="CG822" s="36"/>
      <c r="CH822" s="36"/>
      <c r="CI822" s="36"/>
      <c r="CJ822" s="36"/>
      <c r="CK822" s="36"/>
      <c r="CL822" s="36"/>
      <c r="CM822" s="36"/>
      <c r="CN822" s="36"/>
      <c r="CO822" s="36"/>
      <c r="CP822" s="36"/>
      <c r="CQ822" s="36"/>
      <c r="CR822" s="36"/>
      <c r="CS822" s="36"/>
      <c r="CT822" s="36"/>
      <c r="CU822" s="36"/>
      <c r="CV822" s="36"/>
      <c r="CW822" s="36"/>
      <c r="CX822" s="36"/>
      <c r="CY822" s="36"/>
      <c r="CZ822" s="36"/>
      <c r="DA822" s="36"/>
      <c r="DB822" s="36"/>
      <c r="DC822" s="36"/>
      <c r="DD822" s="36"/>
      <c r="DE822" s="36"/>
      <c r="DF822" s="36"/>
      <c r="DG822" s="36"/>
      <c r="DH822" s="36"/>
      <c r="DI822" s="36"/>
      <c r="DJ822" s="36"/>
      <c r="DK822" s="36"/>
      <c r="DL822" s="36"/>
      <c r="DM822" s="36"/>
      <c r="DN822" s="36"/>
      <c r="DO822" s="36"/>
      <c r="DP822" s="36"/>
      <c r="DQ822" s="36"/>
      <c r="DR822" s="36"/>
      <c r="DS822" s="36"/>
      <c r="DT822" s="36"/>
      <c r="DU822" s="36"/>
      <c r="DV822" s="36"/>
      <c r="DW822" s="36"/>
      <c r="DX822" s="36"/>
      <c r="DY822" s="36"/>
      <c r="DZ822" s="36"/>
      <c r="EA822" s="36"/>
      <c r="EB822" s="36"/>
      <c r="EC822" s="36"/>
      <c r="ED822" s="36"/>
      <c r="EE822" s="36"/>
      <c r="EF822" s="36"/>
      <c r="EG822" s="36"/>
      <c r="EH822" s="36"/>
      <c r="EI822" s="36"/>
      <c r="EJ822" s="36"/>
    </row>
    <row r="823" spans="1:140" ht="18.75" x14ac:dyDescent="0.3">
      <c r="A823" s="477"/>
      <c r="B823" s="478"/>
      <c r="C823" s="479">
        <v>810</v>
      </c>
      <c r="D823" s="480"/>
      <c r="E823" s="500"/>
      <c r="F823" s="481"/>
      <c r="G823" s="462"/>
      <c r="H823" s="510"/>
      <c r="I823" s="511"/>
      <c r="J823" s="512"/>
      <c r="K823" s="513"/>
      <c r="L823" s="514"/>
      <c r="M823" s="439"/>
      <c r="N823" s="399" t="str">
        <f t="shared" si="401"/>
        <v/>
      </c>
      <c r="O823" s="484"/>
      <c r="P823" s="484"/>
      <c r="Q823" s="484"/>
      <c r="R823" s="484"/>
      <c r="S823" s="484"/>
      <c r="T823" s="466"/>
      <c r="U823" s="485"/>
      <c r="V823" s="494"/>
      <c r="W823" s="495"/>
      <c r="X823" s="496"/>
      <c r="Y823" s="404">
        <f t="shared" si="402"/>
        <v>0</v>
      </c>
      <c r="Z823" s="405">
        <f t="shared" si="403"/>
        <v>0</v>
      </c>
      <c r="AA823" s="486"/>
      <c r="AB823" s="442">
        <f t="shared" si="404"/>
        <v>0</v>
      </c>
      <c r="AC823" s="487"/>
      <c r="AD823" s="409" t="str">
        <f t="shared" si="405"/>
        <v/>
      </c>
      <c r="AE823" s="410">
        <f t="shared" si="406"/>
        <v>0</v>
      </c>
      <c r="AF823" s="507"/>
      <c r="AG823" s="505"/>
      <c r="AH823" s="489"/>
      <c r="AI823" s="413">
        <f t="shared" si="407"/>
        <v>0</v>
      </c>
      <c r="AJ823" s="414">
        <f t="shared" si="408"/>
        <v>0</v>
      </c>
      <c r="AK823" s="415">
        <f t="shared" si="409"/>
        <v>0</v>
      </c>
      <c r="AL823" s="416">
        <f t="shared" si="410"/>
        <v>0</v>
      </c>
      <c r="AM823" s="416">
        <f t="shared" si="411"/>
        <v>0</v>
      </c>
      <c r="AN823" s="416">
        <f t="shared" si="412"/>
        <v>0</v>
      </c>
      <c r="AO823" s="416">
        <f t="shared" si="413"/>
        <v>0</v>
      </c>
      <c r="AP823" s="476" t="str">
        <f t="shared" si="414"/>
        <v xml:space="preserve"> </v>
      </c>
      <c r="AQ823" s="419" t="str">
        <f t="shared" si="415"/>
        <v xml:space="preserve"> </v>
      </c>
      <c r="AR823" s="419" t="str">
        <f t="shared" si="416"/>
        <v xml:space="preserve"> </v>
      </c>
      <c r="AS823" s="419" t="str">
        <f t="shared" si="417"/>
        <v xml:space="preserve"> </v>
      </c>
      <c r="AT823" s="419" t="str">
        <f t="shared" si="418"/>
        <v xml:space="preserve"> </v>
      </c>
      <c r="AU823" s="419" t="str">
        <f t="shared" si="419"/>
        <v xml:space="preserve"> </v>
      </c>
      <c r="AV823" s="420" t="str">
        <f t="shared" si="420"/>
        <v xml:space="preserve"> </v>
      </c>
      <c r="AW823" s="447" t="str">
        <f t="shared" si="421"/>
        <v/>
      </c>
      <c r="AX823" s="422" t="str">
        <f t="shared" si="422"/>
        <v/>
      </c>
      <c r="AY823" s="448" t="str">
        <f t="shared" si="423"/>
        <v/>
      </c>
      <c r="AZ823" s="449" t="str">
        <f t="shared" si="424"/>
        <v/>
      </c>
      <c r="BA823" s="450" t="str">
        <f t="shared" si="425"/>
        <v/>
      </c>
      <c r="BB823" s="451" t="str">
        <f t="shared" si="426"/>
        <v/>
      </c>
      <c r="BC823" s="452" t="str">
        <f t="shared" si="427"/>
        <v/>
      </c>
      <c r="BD823" s="451" t="str">
        <f t="shared" si="428"/>
        <v/>
      </c>
      <c r="BE823" s="453" t="str">
        <f t="shared" si="429"/>
        <v/>
      </c>
      <c r="BF823" s="451" t="str">
        <f t="shared" si="430"/>
        <v/>
      </c>
      <c r="BG823" s="452" t="str">
        <f t="shared" si="431"/>
        <v/>
      </c>
      <c r="BH823" s="454" t="str">
        <f t="shared" si="432"/>
        <v/>
      </c>
      <c r="BI823" s="431"/>
      <c r="BJ823" s="36"/>
      <c r="BK823" s="36"/>
      <c r="BL823" s="36"/>
      <c r="BM823" s="36"/>
      <c r="BN823" s="36"/>
      <c r="BO823" s="36"/>
      <c r="BP823" s="36"/>
      <c r="BQ823" s="36"/>
      <c r="BR823" s="36"/>
      <c r="BS823" s="36"/>
      <c r="BT823" s="36"/>
      <c r="BU823" s="36"/>
      <c r="BV823" s="36"/>
      <c r="BW823" s="36"/>
      <c r="BX823" s="36"/>
      <c r="BY823" s="36"/>
      <c r="BZ823" s="36"/>
      <c r="CA823" s="36"/>
      <c r="CB823" s="36"/>
      <c r="CC823" s="36"/>
      <c r="CD823" s="36"/>
      <c r="CE823" s="36"/>
      <c r="CF823" s="36"/>
      <c r="CG823" s="36"/>
      <c r="CH823" s="36"/>
      <c r="CI823" s="36"/>
      <c r="CJ823" s="36"/>
      <c r="CK823" s="36"/>
      <c r="CL823" s="36"/>
      <c r="CM823" s="36"/>
      <c r="CN823" s="36"/>
      <c r="CO823" s="36"/>
      <c r="CP823" s="36"/>
      <c r="CQ823" s="36"/>
      <c r="CR823" s="36"/>
      <c r="CS823" s="36"/>
      <c r="CT823" s="36"/>
      <c r="CU823" s="36"/>
      <c r="CV823" s="36"/>
      <c r="CW823" s="36"/>
      <c r="CX823" s="36"/>
      <c r="CY823" s="36"/>
      <c r="CZ823" s="36"/>
      <c r="DA823" s="36"/>
      <c r="DB823" s="36"/>
      <c r="DC823" s="36"/>
      <c r="DD823" s="36"/>
      <c r="DE823" s="36"/>
      <c r="DF823" s="36"/>
      <c r="DG823" s="36"/>
      <c r="DH823" s="36"/>
      <c r="DI823" s="36"/>
      <c r="DJ823" s="36"/>
      <c r="DK823" s="36"/>
      <c r="DL823" s="36"/>
      <c r="DM823" s="36"/>
      <c r="DN823" s="36"/>
      <c r="DO823" s="36"/>
      <c r="DP823" s="36"/>
      <c r="DQ823" s="36"/>
      <c r="DR823" s="36"/>
      <c r="DS823" s="36"/>
      <c r="DT823" s="36"/>
      <c r="DU823" s="36"/>
      <c r="DV823" s="36"/>
      <c r="DW823" s="36"/>
      <c r="DX823" s="36"/>
      <c r="DY823" s="36"/>
      <c r="DZ823" s="36"/>
      <c r="EA823" s="36"/>
      <c r="EB823" s="36"/>
      <c r="EC823" s="36"/>
      <c r="ED823" s="36"/>
      <c r="EE823" s="36"/>
      <c r="EF823" s="36"/>
      <c r="EG823" s="36"/>
      <c r="EH823" s="36"/>
      <c r="EI823" s="36"/>
      <c r="EJ823" s="36"/>
    </row>
    <row r="824" spans="1:140" ht="18.75" x14ac:dyDescent="0.3">
      <c r="A824" s="477"/>
      <c r="B824" s="478"/>
      <c r="C824" s="469">
        <v>811</v>
      </c>
      <c r="D824" s="480"/>
      <c r="E824" s="500"/>
      <c r="F824" s="481"/>
      <c r="G824" s="462"/>
      <c r="H824" s="463"/>
      <c r="I824" s="501"/>
      <c r="J824" s="497"/>
      <c r="K824" s="465"/>
      <c r="L824" s="466"/>
      <c r="M824" s="439"/>
      <c r="N824" s="399" t="str">
        <f t="shared" si="401"/>
        <v/>
      </c>
      <c r="O824" s="484"/>
      <c r="P824" s="484"/>
      <c r="Q824" s="484"/>
      <c r="R824" s="484"/>
      <c r="S824" s="484"/>
      <c r="T824" s="466"/>
      <c r="U824" s="485"/>
      <c r="V824" s="494"/>
      <c r="W824" s="495"/>
      <c r="X824" s="496"/>
      <c r="Y824" s="404">
        <f t="shared" si="402"/>
        <v>0</v>
      </c>
      <c r="Z824" s="405">
        <f t="shared" si="403"/>
        <v>0</v>
      </c>
      <c r="AA824" s="486"/>
      <c r="AB824" s="442">
        <f t="shared" si="404"/>
        <v>0</v>
      </c>
      <c r="AC824" s="487"/>
      <c r="AD824" s="409" t="str">
        <f t="shared" si="405"/>
        <v/>
      </c>
      <c r="AE824" s="410">
        <f t="shared" si="406"/>
        <v>0</v>
      </c>
      <c r="AF824" s="507"/>
      <c r="AG824" s="505"/>
      <c r="AH824" s="489"/>
      <c r="AI824" s="413">
        <f t="shared" si="407"/>
        <v>0</v>
      </c>
      <c r="AJ824" s="414">
        <f t="shared" si="408"/>
        <v>0</v>
      </c>
      <c r="AK824" s="415">
        <f t="shared" si="409"/>
        <v>0</v>
      </c>
      <c r="AL824" s="416">
        <f t="shared" si="410"/>
        <v>0</v>
      </c>
      <c r="AM824" s="416">
        <f t="shared" si="411"/>
        <v>0</v>
      </c>
      <c r="AN824" s="416">
        <f t="shared" si="412"/>
        <v>0</v>
      </c>
      <c r="AO824" s="416">
        <f t="shared" si="413"/>
        <v>0</v>
      </c>
      <c r="AP824" s="476" t="str">
        <f t="shared" si="414"/>
        <v xml:space="preserve"> </v>
      </c>
      <c r="AQ824" s="419" t="str">
        <f t="shared" si="415"/>
        <v xml:space="preserve"> </v>
      </c>
      <c r="AR824" s="419" t="str">
        <f t="shared" si="416"/>
        <v xml:space="preserve"> </v>
      </c>
      <c r="AS824" s="419" t="str">
        <f t="shared" si="417"/>
        <v xml:space="preserve"> </v>
      </c>
      <c r="AT824" s="419" t="str">
        <f t="shared" si="418"/>
        <v xml:space="preserve"> </v>
      </c>
      <c r="AU824" s="419" t="str">
        <f t="shared" si="419"/>
        <v xml:space="preserve"> </v>
      </c>
      <c r="AV824" s="420" t="str">
        <f t="shared" si="420"/>
        <v xml:space="preserve"> </v>
      </c>
      <c r="AW824" s="447" t="str">
        <f t="shared" si="421"/>
        <v/>
      </c>
      <c r="AX824" s="422" t="str">
        <f t="shared" si="422"/>
        <v/>
      </c>
      <c r="AY824" s="448" t="str">
        <f t="shared" si="423"/>
        <v/>
      </c>
      <c r="AZ824" s="449" t="str">
        <f t="shared" si="424"/>
        <v/>
      </c>
      <c r="BA824" s="450" t="str">
        <f t="shared" si="425"/>
        <v/>
      </c>
      <c r="BB824" s="451" t="str">
        <f t="shared" si="426"/>
        <v/>
      </c>
      <c r="BC824" s="452" t="str">
        <f t="shared" si="427"/>
        <v/>
      </c>
      <c r="BD824" s="451" t="str">
        <f t="shared" si="428"/>
        <v/>
      </c>
      <c r="BE824" s="453" t="str">
        <f t="shared" si="429"/>
        <v/>
      </c>
      <c r="BF824" s="451" t="str">
        <f t="shared" si="430"/>
        <v/>
      </c>
      <c r="BG824" s="452" t="str">
        <f t="shared" si="431"/>
        <v/>
      </c>
      <c r="BH824" s="454" t="str">
        <f t="shared" si="432"/>
        <v/>
      </c>
      <c r="BI824" s="431"/>
      <c r="BJ824" s="36"/>
      <c r="BK824" s="36"/>
      <c r="BL824" s="36"/>
      <c r="BM824" s="36"/>
      <c r="BN824" s="36"/>
      <c r="BO824" s="36"/>
      <c r="BP824" s="36"/>
      <c r="BQ824" s="36"/>
      <c r="BR824" s="36"/>
      <c r="BS824" s="36"/>
      <c r="BT824" s="36"/>
      <c r="BU824" s="36"/>
      <c r="BV824" s="36"/>
      <c r="BW824" s="36"/>
      <c r="BX824" s="36"/>
      <c r="BY824" s="36"/>
      <c r="BZ824" s="36"/>
      <c r="CA824" s="36"/>
      <c r="CB824" s="36"/>
      <c r="CC824" s="36"/>
      <c r="CD824" s="36"/>
      <c r="CE824" s="36"/>
      <c r="CF824" s="36"/>
      <c r="CG824" s="36"/>
      <c r="CH824" s="36"/>
      <c r="CI824" s="36"/>
      <c r="CJ824" s="36"/>
      <c r="CK824" s="36"/>
      <c r="CL824" s="36"/>
      <c r="CM824" s="36"/>
      <c r="CN824" s="36"/>
      <c r="CO824" s="36"/>
      <c r="CP824" s="36"/>
      <c r="CQ824" s="36"/>
      <c r="CR824" s="36"/>
      <c r="CS824" s="36"/>
      <c r="CT824" s="36"/>
      <c r="CU824" s="36"/>
      <c r="CV824" s="36"/>
      <c r="CW824" s="36"/>
      <c r="CX824" s="36"/>
      <c r="CY824" s="36"/>
      <c r="CZ824" s="36"/>
      <c r="DA824" s="36"/>
      <c r="DB824" s="36"/>
      <c r="DC824" s="36"/>
      <c r="DD824" s="36"/>
      <c r="DE824" s="36"/>
      <c r="DF824" s="36"/>
      <c r="DG824" s="36"/>
      <c r="DH824" s="36"/>
      <c r="DI824" s="36"/>
      <c r="DJ824" s="36"/>
      <c r="DK824" s="36"/>
      <c r="DL824" s="36"/>
      <c r="DM824" s="36"/>
      <c r="DN824" s="36"/>
      <c r="DO824" s="36"/>
      <c r="DP824" s="36"/>
      <c r="DQ824" s="36"/>
      <c r="DR824" s="36"/>
      <c r="DS824" s="36"/>
      <c r="DT824" s="36"/>
      <c r="DU824" s="36"/>
      <c r="DV824" s="36"/>
      <c r="DW824" s="36"/>
      <c r="DX824" s="36"/>
      <c r="DY824" s="36"/>
      <c r="DZ824" s="36"/>
      <c r="EA824" s="36"/>
      <c r="EB824" s="36"/>
      <c r="EC824" s="36"/>
      <c r="ED824" s="36"/>
      <c r="EE824" s="36"/>
      <c r="EF824" s="36"/>
      <c r="EG824" s="36"/>
      <c r="EH824" s="36"/>
      <c r="EI824" s="36"/>
      <c r="EJ824" s="36"/>
    </row>
    <row r="825" spans="1:140" ht="18.75" x14ac:dyDescent="0.3">
      <c r="A825" s="477"/>
      <c r="B825" s="478"/>
      <c r="C825" s="479">
        <v>812</v>
      </c>
      <c r="D825" s="498"/>
      <c r="E825" s="515"/>
      <c r="F825" s="481"/>
      <c r="G825" s="462"/>
      <c r="H825" s="463"/>
      <c r="I825" s="501"/>
      <c r="J825" s="497"/>
      <c r="K825" s="465"/>
      <c r="L825" s="466"/>
      <c r="M825" s="439"/>
      <c r="N825" s="399" t="str">
        <f t="shared" si="401"/>
        <v/>
      </c>
      <c r="O825" s="484"/>
      <c r="P825" s="484"/>
      <c r="Q825" s="484"/>
      <c r="R825" s="484"/>
      <c r="S825" s="484"/>
      <c r="T825" s="466"/>
      <c r="U825" s="485"/>
      <c r="V825" s="494"/>
      <c r="W825" s="495"/>
      <c r="X825" s="496"/>
      <c r="Y825" s="404">
        <f t="shared" si="402"/>
        <v>0</v>
      </c>
      <c r="Z825" s="405">
        <f t="shared" si="403"/>
        <v>0</v>
      </c>
      <c r="AA825" s="486"/>
      <c r="AB825" s="442">
        <f t="shared" si="404"/>
        <v>0</v>
      </c>
      <c r="AC825" s="487"/>
      <c r="AD825" s="409" t="str">
        <f t="shared" si="405"/>
        <v/>
      </c>
      <c r="AE825" s="410">
        <f t="shared" si="406"/>
        <v>0</v>
      </c>
      <c r="AF825" s="507"/>
      <c r="AG825" s="505"/>
      <c r="AH825" s="489"/>
      <c r="AI825" s="413">
        <f t="shared" si="407"/>
        <v>0</v>
      </c>
      <c r="AJ825" s="414">
        <f t="shared" si="408"/>
        <v>0</v>
      </c>
      <c r="AK825" s="415">
        <f t="shared" si="409"/>
        <v>0</v>
      </c>
      <c r="AL825" s="416">
        <f t="shared" si="410"/>
        <v>0</v>
      </c>
      <c r="AM825" s="416">
        <f t="shared" si="411"/>
        <v>0</v>
      </c>
      <c r="AN825" s="416">
        <f t="shared" si="412"/>
        <v>0</v>
      </c>
      <c r="AO825" s="416">
        <f t="shared" si="413"/>
        <v>0</v>
      </c>
      <c r="AP825" s="476" t="str">
        <f t="shared" si="414"/>
        <v xml:space="preserve"> </v>
      </c>
      <c r="AQ825" s="419" t="str">
        <f t="shared" si="415"/>
        <v xml:space="preserve"> </v>
      </c>
      <c r="AR825" s="419" t="str">
        <f t="shared" si="416"/>
        <v xml:space="preserve"> </v>
      </c>
      <c r="AS825" s="419" t="str">
        <f t="shared" si="417"/>
        <v xml:space="preserve"> </v>
      </c>
      <c r="AT825" s="419" t="str">
        <f t="shared" si="418"/>
        <v xml:space="preserve"> </v>
      </c>
      <c r="AU825" s="419" t="str">
        <f t="shared" si="419"/>
        <v xml:space="preserve"> </v>
      </c>
      <c r="AV825" s="420" t="str">
        <f t="shared" si="420"/>
        <v xml:space="preserve"> </v>
      </c>
      <c r="AW825" s="447" t="str">
        <f t="shared" si="421"/>
        <v/>
      </c>
      <c r="AX825" s="422" t="str">
        <f t="shared" si="422"/>
        <v/>
      </c>
      <c r="AY825" s="448" t="str">
        <f t="shared" si="423"/>
        <v/>
      </c>
      <c r="AZ825" s="449" t="str">
        <f t="shared" si="424"/>
        <v/>
      </c>
      <c r="BA825" s="450" t="str">
        <f t="shared" si="425"/>
        <v/>
      </c>
      <c r="BB825" s="451" t="str">
        <f t="shared" si="426"/>
        <v/>
      </c>
      <c r="BC825" s="452" t="str">
        <f t="shared" si="427"/>
        <v/>
      </c>
      <c r="BD825" s="451" t="str">
        <f t="shared" si="428"/>
        <v/>
      </c>
      <c r="BE825" s="453" t="str">
        <f t="shared" si="429"/>
        <v/>
      </c>
      <c r="BF825" s="451" t="str">
        <f t="shared" si="430"/>
        <v/>
      </c>
      <c r="BG825" s="452" t="str">
        <f t="shared" si="431"/>
        <v/>
      </c>
      <c r="BH825" s="454" t="str">
        <f t="shared" si="432"/>
        <v/>
      </c>
      <c r="BI825" s="431"/>
      <c r="BJ825" s="36"/>
      <c r="BK825" s="36"/>
      <c r="BL825" s="36"/>
      <c r="BM825" s="36"/>
      <c r="BN825" s="36"/>
      <c r="BO825" s="36"/>
      <c r="BP825" s="36"/>
      <c r="BQ825" s="36"/>
      <c r="BR825" s="36"/>
      <c r="BS825" s="36"/>
      <c r="BT825" s="36"/>
      <c r="BU825" s="36"/>
      <c r="BV825" s="36"/>
      <c r="BW825" s="36"/>
      <c r="BX825" s="36"/>
      <c r="BY825" s="36"/>
      <c r="BZ825" s="36"/>
      <c r="CA825" s="36"/>
      <c r="CB825" s="36"/>
      <c r="CC825" s="36"/>
      <c r="CD825" s="36"/>
      <c r="CE825" s="36"/>
      <c r="CF825" s="36"/>
      <c r="CG825" s="36"/>
      <c r="CH825" s="36"/>
      <c r="CI825" s="36"/>
      <c r="CJ825" s="36"/>
      <c r="CK825" s="36"/>
      <c r="CL825" s="36"/>
      <c r="CM825" s="36"/>
      <c r="CN825" s="36"/>
      <c r="CO825" s="36"/>
      <c r="CP825" s="36"/>
      <c r="CQ825" s="36"/>
      <c r="CR825" s="36"/>
      <c r="CS825" s="36"/>
      <c r="CT825" s="36"/>
      <c r="CU825" s="36"/>
      <c r="CV825" s="36"/>
      <c r="CW825" s="36"/>
      <c r="CX825" s="36"/>
      <c r="CY825" s="36"/>
      <c r="CZ825" s="36"/>
      <c r="DA825" s="36"/>
      <c r="DB825" s="36"/>
      <c r="DC825" s="36"/>
      <c r="DD825" s="36"/>
      <c r="DE825" s="36"/>
      <c r="DF825" s="36"/>
      <c r="DG825" s="36"/>
      <c r="DH825" s="36"/>
      <c r="DI825" s="36"/>
      <c r="DJ825" s="36"/>
      <c r="DK825" s="36"/>
      <c r="DL825" s="36"/>
      <c r="DM825" s="36"/>
      <c r="DN825" s="36"/>
      <c r="DO825" s="36"/>
      <c r="DP825" s="36"/>
      <c r="DQ825" s="36"/>
      <c r="DR825" s="36"/>
      <c r="DS825" s="36"/>
      <c r="DT825" s="36"/>
      <c r="DU825" s="36"/>
      <c r="DV825" s="36"/>
      <c r="DW825" s="36"/>
      <c r="DX825" s="36"/>
      <c r="DY825" s="36"/>
      <c r="DZ825" s="36"/>
      <c r="EA825" s="36"/>
      <c r="EB825" s="36"/>
      <c r="EC825" s="36"/>
      <c r="ED825" s="36"/>
      <c r="EE825" s="36"/>
      <c r="EF825" s="36"/>
      <c r="EG825" s="36"/>
      <c r="EH825" s="36"/>
      <c r="EI825" s="36"/>
      <c r="EJ825" s="36"/>
    </row>
    <row r="826" spans="1:140" ht="18.75" x14ac:dyDescent="0.3">
      <c r="A826" s="477"/>
      <c r="B826" s="478"/>
      <c r="C826" s="479">
        <v>813</v>
      </c>
      <c r="D826" s="480"/>
      <c r="E826" s="500"/>
      <c r="F826" s="481"/>
      <c r="G826" s="462"/>
      <c r="H826" s="463"/>
      <c r="I826" s="501"/>
      <c r="J826" s="497"/>
      <c r="K826" s="465"/>
      <c r="L826" s="466"/>
      <c r="M826" s="439"/>
      <c r="N826" s="399" t="str">
        <f t="shared" si="401"/>
        <v/>
      </c>
      <c r="O826" s="484"/>
      <c r="P826" s="484"/>
      <c r="Q826" s="484"/>
      <c r="R826" s="484"/>
      <c r="S826" s="484"/>
      <c r="T826" s="466"/>
      <c r="U826" s="485"/>
      <c r="V826" s="494"/>
      <c r="W826" s="495"/>
      <c r="X826" s="496"/>
      <c r="Y826" s="404">
        <f t="shared" si="402"/>
        <v>0</v>
      </c>
      <c r="Z826" s="405">
        <f t="shared" si="403"/>
        <v>0</v>
      </c>
      <c r="AA826" s="486"/>
      <c r="AB826" s="442">
        <f t="shared" si="404"/>
        <v>0</v>
      </c>
      <c r="AC826" s="487"/>
      <c r="AD826" s="409" t="str">
        <f t="shared" si="405"/>
        <v/>
      </c>
      <c r="AE826" s="410">
        <f t="shared" si="406"/>
        <v>0</v>
      </c>
      <c r="AF826" s="507"/>
      <c r="AG826" s="505"/>
      <c r="AH826" s="489"/>
      <c r="AI826" s="413">
        <f t="shared" si="407"/>
        <v>0</v>
      </c>
      <c r="AJ826" s="414">
        <f t="shared" si="408"/>
        <v>0</v>
      </c>
      <c r="AK826" s="415">
        <f t="shared" si="409"/>
        <v>0</v>
      </c>
      <c r="AL826" s="416">
        <f t="shared" si="410"/>
        <v>0</v>
      </c>
      <c r="AM826" s="416">
        <f t="shared" si="411"/>
        <v>0</v>
      </c>
      <c r="AN826" s="416">
        <f t="shared" si="412"/>
        <v>0</v>
      </c>
      <c r="AO826" s="416">
        <f t="shared" si="413"/>
        <v>0</v>
      </c>
      <c r="AP826" s="476" t="str">
        <f t="shared" si="414"/>
        <v xml:space="preserve"> </v>
      </c>
      <c r="AQ826" s="419" t="str">
        <f t="shared" si="415"/>
        <v xml:space="preserve"> </v>
      </c>
      <c r="AR826" s="419" t="str">
        <f t="shared" si="416"/>
        <v xml:space="preserve"> </v>
      </c>
      <c r="AS826" s="419" t="str">
        <f t="shared" si="417"/>
        <v xml:space="preserve"> </v>
      </c>
      <c r="AT826" s="419" t="str">
        <f t="shared" si="418"/>
        <v xml:space="preserve"> </v>
      </c>
      <c r="AU826" s="419" t="str">
        <f t="shared" si="419"/>
        <v xml:space="preserve"> </v>
      </c>
      <c r="AV826" s="420" t="str">
        <f t="shared" si="420"/>
        <v xml:space="preserve"> </v>
      </c>
      <c r="AW826" s="447" t="str">
        <f t="shared" si="421"/>
        <v/>
      </c>
      <c r="AX826" s="422" t="str">
        <f t="shared" si="422"/>
        <v/>
      </c>
      <c r="AY826" s="448" t="str">
        <f t="shared" si="423"/>
        <v/>
      </c>
      <c r="AZ826" s="449" t="str">
        <f t="shared" si="424"/>
        <v/>
      </c>
      <c r="BA826" s="450" t="str">
        <f t="shared" si="425"/>
        <v/>
      </c>
      <c r="BB826" s="451" t="str">
        <f t="shared" si="426"/>
        <v/>
      </c>
      <c r="BC826" s="452" t="str">
        <f t="shared" si="427"/>
        <v/>
      </c>
      <c r="BD826" s="451" t="str">
        <f t="shared" si="428"/>
        <v/>
      </c>
      <c r="BE826" s="453" t="str">
        <f t="shared" si="429"/>
        <v/>
      </c>
      <c r="BF826" s="451" t="str">
        <f t="shared" si="430"/>
        <v/>
      </c>
      <c r="BG826" s="452" t="str">
        <f t="shared" si="431"/>
        <v/>
      </c>
      <c r="BH826" s="454" t="str">
        <f t="shared" si="432"/>
        <v/>
      </c>
      <c r="BI826" s="431"/>
      <c r="BJ826" s="36"/>
      <c r="BK826" s="36"/>
      <c r="BL826" s="36"/>
      <c r="BM826" s="36"/>
      <c r="BN826" s="36"/>
      <c r="BO826" s="36"/>
      <c r="BP826" s="36"/>
      <c r="BQ826" s="36"/>
      <c r="BR826" s="36"/>
      <c r="BS826" s="36"/>
      <c r="BT826" s="36"/>
      <c r="BU826" s="36"/>
      <c r="BV826" s="36"/>
      <c r="BW826" s="36"/>
      <c r="BX826" s="36"/>
      <c r="BY826" s="36"/>
      <c r="BZ826" s="36"/>
      <c r="CA826" s="36"/>
      <c r="CB826" s="36"/>
      <c r="CC826" s="36"/>
      <c r="CD826" s="36"/>
      <c r="CE826" s="36"/>
      <c r="CF826" s="36"/>
      <c r="CG826" s="36"/>
      <c r="CH826" s="36"/>
      <c r="CI826" s="36"/>
      <c r="CJ826" s="36"/>
      <c r="CK826" s="36"/>
      <c r="CL826" s="36"/>
      <c r="CM826" s="36"/>
      <c r="CN826" s="36"/>
      <c r="CO826" s="36"/>
      <c r="CP826" s="36"/>
      <c r="CQ826" s="36"/>
      <c r="CR826" s="36"/>
      <c r="CS826" s="36"/>
      <c r="CT826" s="36"/>
      <c r="CU826" s="36"/>
      <c r="CV826" s="36"/>
      <c r="CW826" s="36"/>
      <c r="CX826" s="36"/>
      <c r="CY826" s="36"/>
      <c r="CZ826" s="36"/>
      <c r="DA826" s="36"/>
      <c r="DB826" s="36"/>
      <c r="DC826" s="36"/>
      <c r="DD826" s="36"/>
      <c r="DE826" s="36"/>
      <c r="DF826" s="36"/>
      <c r="DG826" s="36"/>
      <c r="DH826" s="36"/>
      <c r="DI826" s="36"/>
      <c r="DJ826" s="36"/>
      <c r="DK826" s="36"/>
      <c r="DL826" s="36"/>
      <c r="DM826" s="36"/>
      <c r="DN826" s="36"/>
      <c r="DO826" s="36"/>
      <c r="DP826" s="36"/>
      <c r="DQ826" s="36"/>
      <c r="DR826" s="36"/>
      <c r="DS826" s="36"/>
      <c r="DT826" s="36"/>
      <c r="DU826" s="36"/>
      <c r="DV826" s="36"/>
      <c r="DW826" s="36"/>
      <c r="DX826" s="36"/>
      <c r="DY826" s="36"/>
      <c r="DZ826" s="36"/>
      <c r="EA826" s="36"/>
      <c r="EB826" s="36"/>
      <c r="EC826" s="36"/>
      <c r="ED826" s="36"/>
      <c r="EE826" s="36"/>
      <c r="EF826" s="36"/>
      <c r="EG826" s="36"/>
      <c r="EH826" s="36"/>
      <c r="EI826" s="36"/>
      <c r="EJ826" s="36"/>
    </row>
    <row r="827" spans="1:140" ht="18.75" x14ac:dyDescent="0.3">
      <c r="A827" s="477"/>
      <c r="B827" s="478"/>
      <c r="C827" s="469">
        <v>814</v>
      </c>
      <c r="D827" s="480"/>
      <c r="E827" s="500"/>
      <c r="F827" s="481"/>
      <c r="G827" s="462"/>
      <c r="H827" s="463"/>
      <c r="I827" s="501"/>
      <c r="J827" s="497"/>
      <c r="K827" s="465"/>
      <c r="L827" s="466"/>
      <c r="M827" s="439"/>
      <c r="N827" s="399" t="str">
        <f t="shared" si="401"/>
        <v/>
      </c>
      <c r="O827" s="484"/>
      <c r="P827" s="484"/>
      <c r="Q827" s="484"/>
      <c r="R827" s="484"/>
      <c r="S827" s="484"/>
      <c r="T827" s="466"/>
      <c r="U827" s="485"/>
      <c r="V827" s="494"/>
      <c r="W827" s="495"/>
      <c r="X827" s="496"/>
      <c r="Y827" s="404">
        <f t="shared" si="402"/>
        <v>0</v>
      </c>
      <c r="Z827" s="405">
        <f t="shared" si="403"/>
        <v>0</v>
      </c>
      <c r="AA827" s="486"/>
      <c r="AB827" s="442">
        <f t="shared" si="404"/>
        <v>0</v>
      </c>
      <c r="AC827" s="487"/>
      <c r="AD827" s="409" t="str">
        <f t="shared" si="405"/>
        <v/>
      </c>
      <c r="AE827" s="410">
        <f t="shared" si="406"/>
        <v>0</v>
      </c>
      <c r="AF827" s="507"/>
      <c r="AG827" s="505"/>
      <c r="AH827" s="489"/>
      <c r="AI827" s="413">
        <f t="shared" si="407"/>
        <v>0</v>
      </c>
      <c r="AJ827" s="414">
        <f t="shared" si="408"/>
        <v>0</v>
      </c>
      <c r="AK827" s="415">
        <f t="shared" si="409"/>
        <v>0</v>
      </c>
      <c r="AL827" s="416">
        <f t="shared" si="410"/>
        <v>0</v>
      </c>
      <c r="AM827" s="416">
        <f t="shared" si="411"/>
        <v>0</v>
      </c>
      <c r="AN827" s="416">
        <f t="shared" si="412"/>
        <v>0</v>
      </c>
      <c r="AO827" s="416">
        <f t="shared" si="413"/>
        <v>0</v>
      </c>
      <c r="AP827" s="476" t="str">
        <f t="shared" si="414"/>
        <v xml:space="preserve"> </v>
      </c>
      <c r="AQ827" s="419" t="str">
        <f t="shared" si="415"/>
        <v xml:space="preserve"> </v>
      </c>
      <c r="AR827" s="419" t="str">
        <f t="shared" si="416"/>
        <v xml:space="preserve"> </v>
      </c>
      <c r="AS827" s="419" t="str">
        <f t="shared" si="417"/>
        <v xml:space="preserve"> </v>
      </c>
      <c r="AT827" s="419" t="str">
        <f t="shared" si="418"/>
        <v xml:space="preserve"> </v>
      </c>
      <c r="AU827" s="419" t="str">
        <f t="shared" si="419"/>
        <v xml:space="preserve"> </v>
      </c>
      <c r="AV827" s="420" t="str">
        <f t="shared" si="420"/>
        <v xml:space="preserve"> </v>
      </c>
      <c r="AW827" s="447" t="str">
        <f t="shared" si="421"/>
        <v/>
      </c>
      <c r="AX827" s="422" t="str">
        <f t="shared" si="422"/>
        <v/>
      </c>
      <c r="AY827" s="448" t="str">
        <f t="shared" si="423"/>
        <v/>
      </c>
      <c r="AZ827" s="449" t="str">
        <f t="shared" si="424"/>
        <v/>
      </c>
      <c r="BA827" s="450" t="str">
        <f t="shared" si="425"/>
        <v/>
      </c>
      <c r="BB827" s="451" t="str">
        <f t="shared" si="426"/>
        <v/>
      </c>
      <c r="BC827" s="452" t="str">
        <f t="shared" si="427"/>
        <v/>
      </c>
      <c r="BD827" s="451" t="str">
        <f t="shared" si="428"/>
        <v/>
      </c>
      <c r="BE827" s="453" t="str">
        <f t="shared" si="429"/>
        <v/>
      </c>
      <c r="BF827" s="451" t="str">
        <f t="shared" si="430"/>
        <v/>
      </c>
      <c r="BG827" s="452" t="str">
        <f t="shared" si="431"/>
        <v/>
      </c>
      <c r="BH827" s="454" t="str">
        <f t="shared" si="432"/>
        <v/>
      </c>
      <c r="BI827" s="431"/>
      <c r="BJ827" s="36"/>
      <c r="BK827" s="36"/>
      <c r="BL827" s="36"/>
      <c r="BM827" s="36"/>
      <c r="BN827" s="36"/>
      <c r="BO827" s="36"/>
      <c r="BP827" s="36"/>
      <c r="BQ827" s="36"/>
      <c r="BR827" s="36"/>
      <c r="BS827" s="36"/>
      <c r="BT827" s="36"/>
      <c r="BU827" s="36"/>
      <c r="BV827" s="36"/>
      <c r="BW827" s="36"/>
      <c r="BX827" s="36"/>
      <c r="BY827" s="36"/>
      <c r="BZ827" s="36"/>
      <c r="CA827" s="36"/>
      <c r="CB827" s="36"/>
      <c r="CC827" s="36"/>
      <c r="CD827" s="36"/>
      <c r="CE827" s="36"/>
      <c r="CF827" s="36"/>
      <c r="CG827" s="36"/>
      <c r="CH827" s="36"/>
      <c r="CI827" s="36"/>
      <c r="CJ827" s="36"/>
      <c r="CK827" s="36"/>
      <c r="CL827" s="36"/>
      <c r="CM827" s="36"/>
      <c r="CN827" s="36"/>
      <c r="CO827" s="36"/>
      <c r="CP827" s="36"/>
      <c r="CQ827" s="36"/>
      <c r="CR827" s="36"/>
      <c r="CS827" s="36"/>
      <c r="CT827" s="36"/>
      <c r="CU827" s="36"/>
      <c r="CV827" s="36"/>
      <c r="CW827" s="36"/>
      <c r="CX827" s="36"/>
      <c r="CY827" s="36"/>
      <c r="CZ827" s="36"/>
      <c r="DA827" s="36"/>
      <c r="DB827" s="36"/>
      <c r="DC827" s="36"/>
      <c r="DD827" s="36"/>
      <c r="DE827" s="36"/>
      <c r="DF827" s="36"/>
      <c r="DG827" s="36"/>
      <c r="DH827" s="36"/>
      <c r="DI827" s="36"/>
      <c r="DJ827" s="36"/>
      <c r="DK827" s="36"/>
      <c r="DL827" s="36"/>
      <c r="DM827" s="36"/>
      <c r="DN827" s="36"/>
      <c r="DO827" s="36"/>
      <c r="DP827" s="36"/>
      <c r="DQ827" s="36"/>
      <c r="DR827" s="36"/>
      <c r="DS827" s="36"/>
      <c r="DT827" s="36"/>
      <c r="DU827" s="36"/>
      <c r="DV827" s="36"/>
      <c r="DW827" s="36"/>
      <c r="DX827" s="36"/>
      <c r="DY827" s="36"/>
      <c r="DZ827" s="36"/>
      <c r="EA827" s="36"/>
      <c r="EB827" s="36"/>
      <c r="EC827" s="36"/>
      <c r="ED827" s="36"/>
      <c r="EE827" s="36"/>
      <c r="EF827" s="36"/>
      <c r="EG827" s="36"/>
      <c r="EH827" s="36"/>
      <c r="EI827" s="36"/>
      <c r="EJ827" s="36"/>
    </row>
    <row r="828" spans="1:140" ht="18.75" x14ac:dyDescent="0.3">
      <c r="A828" s="477"/>
      <c r="B828" s="478"/>
      <c r="C828" s="479">
        <v>815</v>
      </c>
      <c r="D828" s="480"/>
      <c r="E828" s="500"/>
      <c r="F828" s="481"/>
      <c r="G828" s="462"/>
      <c r="H828" s="463"/>
      <c r="I828" s="501"/>
      <c r="J828" s="497"/>
      <c r="K828" s="465"/>
      <c r="L828" s="466"/>
      <c r="M828" s="439"/>
      <c r="N828" s="399" t="str">
        <f t="shared" si="401"/>
        <v/>
      </c>
      <c r="O828" s="484"/>
      <c r="P828" s="484"/>
      <c r="Q828" s="484"/>
      <c r="R828" s="484"/>
      <c r="S828" s="484"/>
      <c r="T828" s="466"/>
      <c r="U828" s="485"/>
      <c r="V828" s="494"/>
      <c r="W828" s="495"/>
      <c r="X828" s="496"/>
      <c r="Y828" s="404">
        <f t="shared" si="402"/>
        <v>0</v>
      </c>
      <c r="Z828" s="405">
        <f t="shared" si="403"/>
        <v>0</v>
      </c>
      <c r="AA828" s="486"/>
      <c r="AB828" s="442">
        <f t="shared" si="404"/>
        <v>0</v>
      </c>
      <c r="AC828" s="487"/>
      <c r="AD828" s="409" t="str">
        <f t="shared" si="405"/>
        <v/>
      </c>
      <c r="AE828" s="410">
        <f t="shared" si="406"/>
        <v>0</v>
      </c>
      <c r="AF828" s="507"/>
      <c r="AG828" s="505"/>
      <c r="AH828" s="489"/>
      <c r="AI828" s="413">
        <f t="shared" si="407"/>
        <v>0</v>
      </c>
      <c r="AJ828" s="414">
        <f t="shared" si="408"/>
        <v>0</v>
      </c>
      <c r="AK828" s="415">
        <f t="shared" si="409"/>
        <v>0</v>
      </c>
      <c r="AL828" s="416">
        <f t="shared" si="410"/>
        <v>0</v>
      </c>
      <c r="AM828" s="416">
        <f t="shared" si="411"/>
        <v>0</v>
      </c>
      <c r="AN828" s="416">
        <f t="shared" si="412"/>
        <v>0</v>
      </c>
      <c r="AO828" s="416">
        <f t="shared" si="413"/>
        <v>0</v>
      </c>
      <c r="AP828" s="476" t="str">
        <f t="shared" si="414"/>
        <v xml:space="preserve"> </v>
      </c>
      <c r="AQ828" s="419" t="str">
        <f t="shared" si="415"/>
        <v xml:space="preserve"> </v>
      </c>
      <c r="AR828" s="419" t="str">
        <f t="shared" si="416"/>
        <v xml:space="preserve"> </v>
      </c>
      <c r="AS828" s="419" t="str">
        <f t="shared" si="417"/>
        <v xml:space="preserve"> </v>
      </c>
      <c r="AT828" s="419" t="str">
        <f t="shared" si="418"/>
        <v xml:space="preserve"> </v>
      </c>
      <c r="AU828" s="419" t="str">
        <f t="shared" si="419"/>
        <v xml:space="preserve"> </v>
      </c>
      <c r="AV828" s="420" t="str">
        <f t="shared" si="420"/>
        <v xml:space="preserve"> </v>
      </c>
      <c r="AW828" s="447" t="str">
        <f t="shared" si="421"/>
        <v/>
      </c>
      <c r="AX828" s="422" t="str">
        <f t="shared" si="422"/>
        <v/>
      </c>
      <c r="AY828" s="448" t="str">
        <f t="shared" si="423"/>
        <v/>
      </c>
      <c r="AZ828" s="449" t="str">
        <f t="shared" si="424"/>
        <v/>
      </c>
      <c r="BA828" s="450" t="str">
        <f t="shared" si="425"/>
        <v/>
      </c>
      <c r="BB828" s="451" t="str">
        <f t="shared" si="426"/>
        <v/>
      </c>
      <c r="BC828" s="452" t="str">
        <f t="shared" si="427"/>
        <v/>
      </c>
      <c r="BD828" s="451" t="str">
        <f t="shared" si="428"/>
        <v/>
      </c>
      <c r="BE828" s="453" t="str">
        <f t="shared" si="429"/>
        <v/>
      </c>
      <c r="BF828" s="451" t="str">
        <f t="shared" si="430"/>
        <v/>
      </c>
      <c r="BG828" s="452" t="str">
        <f t="shared" si="431"/>
        <v/>
      </c>
      <c r="BH828" s="454" t="str">
        <f t="shared" si="432"/>
        <v/>
      </c>
      <c r="BI828" s="431"/>
      <c r="BJ828" s="36"/>
      <c r="BK828" s="36"/>
      <c r="BL828" s="36"/>
      <c r="BM828" s="36"/>
      <c r="BN828" s="36"/>
      <c r="BO828" s="36"/>
      <c r="BP828" s="36"/>
      <c r="BQ828" s="36"/>
      <c r="BR828" s="36"/>
      <c r="BS828" s="36"/>
      <c r="BT828" s="36"/>
      <c r="BU828" s="36"/>
      <c r="BV828" s="36"/>
      <c r="BW828" s="36"/>
      <c r="BX828" s="36"/>
      <c r="BY828" s="36"/>
      <c r="BZ828" s="36"/>
      <c r="CA828" s="36"/>
      <c r="CB828" s="36"/>
      <c r="CC828" s="36"/>
      <c r="CD828" s="36"/>
      <c r="CE828" s="36"/>
      <c r="CF828" s="36"/>
      <c r="CG828" s="36"/>
      <c r="CH828" s="36"/>
      <c r="CI828" s="36"/>
      <c r="CJ828" s="36"/>
      <c r="CK828" s="36"/>
      <c r="CL828" s="36"/>
      <c r="CM828" s="36"/>
      <c r="CN828" s="36"/>
      <c r="CO828" s="36"/>
      <c r="CP828" s="36"/>
      <c r="CQ828" s="36"/>
      <c r="CR828" s="36"/>
      <c r="CS828" s="36"/>
      <c r="CT828" s="36"/>
      <c r="CU828" s="36"/>
      <c r="CV828" s="36"/>
      <c r="CW828" s="36"/>
      <c r="CX828" s="36"/>
      <c r="CY828" s="36"/>
      <c r="CZ828" s="36"/>
      <c r="DA828" s="36"/>
      <c r="DB828" s="36"/>
      <c r="DC828" s="36"/>
      <c r="DD828" s="36"/>
      <c r="DE828" s="36"/>
      <c r="DF828" s="36"/>
      <c r="DG828" s="36"/>
      <c r="DH828" s="36"/>
      <c r="DI828" s="36"/>
      <c r="DJ828" s="36"/>
      <c r="DK828" s="36"/>
      <c r="DL828" s="36"/>
      <c r="DM828" s="36"/>
      <c r="DN828" s="36"/>
      <c r="DO828" s="36"/>
      <c r="DP828" s="36"/>
      <c r="DQ828" s="36"/>
      <c r="DR828" s="36"/>
      <c r="DS828" s="36"/>
      <c r="DT828" s="36"/>
      <c r="DU828" s="36"/>
      <c r="DV828" s="36"/>
      <c r="DW828" s="36"/>
      <c r="DX828" s="36"/>
      <c r="DY828" s="36"/>
      <c r="DZ828" s="36"/>
      <c r="EA828" s="36"/>
      <c r="EB828" s="36"/>
      <c r="EC828" s="36"/>
      <c r="ED828" s="36"/>
      <c r="EE828" s="36"/>
      <c r="EF828" s="36"/>
      <c r="EG828" s="36"/>
      <c r="EH828" s="36"/>
      <c r="EI828" s="36"/>
      <c r="EJ828" s="36"/>
    </row>
    <row r="829" spans="1:140" ht="18.75" x14ac:dyDescent="0.3">
      <c r="A829" s="477"/>
      <c r="B829" s="478"/>
      <c r="C829" s="469">
        <v>816</v>
      </c>
      <c r="D829" s="498"/>
      <c r="E829" s="515"/>
      <c r="F829" s="481"/>
      <c r="G829" s="462"/>
      <c r="H829" s="463"/>
      <c r="I829" s="501"/>
      <c r="J829" s="497"/>
      <c r="K829" s="465"/>
      <c r="L829" s="466"/>
      <c r="M829" s="439"/>
      <c r="N829" s="399" t="str">
        <f t="shared" si="401"/>
        <v/>
      </c>
      <c r="O829" s="484"/>
      <c r="P829" s="484"/>
      <c r="Q829" s="484"/>
      <c r="R829" s="484"/>
      <c r="S829" s="484"/>
      <c r="T829" s="466"/>
      <c r="U829" s="485"/>
      <c r="V829" s="494"/>
      <c r="W829" s="495"/>
      <c r="X829" s="496"/>
      <c r="Y829" s="404">
        <f t="shared" si="402"/>
        <v>0</v>
      </c>
      <c r="Z829" s="405">
        <f t="shared" si="403"/>
        <v>0</v>
      </c>
      <c r="AA829" s="486"/>
      <c r="AB829" s="442">
        <f t="shared" si="404"/>
        <v>0</v>
      </c>
      <c r="AC829" s="487"/>
      <c r="AD829" s="409" t="str">
        <f t="shared" si="405"/>
        <v/>
      </c>
      <c r="AE829" s="410">
        <f t="shared" si="406"/>
        <v>0</v>
      </c>
      <c r="AF829" s="507"/>
      <c r="AG829" s="505"/>
      <c r="AH829" s="489"/>
      <c r="AI829" s="413">
        <f t="shared" si="407"/>
        <v>0</v>
      </c>
      <c r="AJ829" s="414">
        <f t="shared" si="408"/>
        <v>0</v>
      </c>
      <c r="AK829" s="415">
        <f t="shared" si="409"/>
        <v>0</v>
      </c>
      <c r="AL829" s="416">
        <f t="shared" si="410"/>
        <v>0</v>
      </c>
      <c r="AM829" s="416">
        <f t="shared" si="411"/>
        <v>0</v>
      </c>
      <c r="AN829" s="416">
        <f t="shared" si="412"/>
        <v>0</v>
      </c>
      <c r="AO829" s="416">
        <f t="shared" si="413"/>
        <v>0</v>
      </c>
      <c r="AP829" s="476" t="str">
        <f t="shared" si="414"/>
        <v xml:space="preserve"> </v>
      </c>
      <c r="AQ829" s="419" t="str">
        <f t="shared" si="415"/>
        <v xml:space="preserve"> </v>
      </c>
      <c r="AR829" s="419" t="str">
        <f t="shared" si="416"/>
        <v xml:space="preserve"> </v>
      </c>
      <c r="AS829" s="419" t="str">
        <f t="shared" si="417"/>
        <v xml:space="preserve"> </v>
      </c>
      <c r="AT829" s="419" t="str">
        <f t="shared" si="418"/>
        <v xml:space="preserve"> </v>
      </c>
      <c r="AU829" s="419" t="str">
        <f t="shared" si="419"/>
        <v xml:space="preserve"> </v>
      </c>
      <c r="AV829" s="420" t="str">
        <f t="shared" si="420"/>
        <v xml:space="preserve"> </v>
      </c>
      <c r="AW829" s="447" t="str">
        <f t="shared" si="421"/>
        <v/>
      </c>
      <c r="AX829" s="422" t="str">
        <f t="shared" si="422"/>
        <v/>
      </c>
      <c r="AY829" s="448" t="str">
        <f t="shared" si="423"/>
        <v/>
      </c>
      <c r="AZ829" s="449" t="str">
        <f t="shared" si="424"/>
        <v/>
      </c>
      <c r="BA829" s="450" t="str">
        <f t="shared" si="425"/>
        <v/>
      </c>
      <c r="BB829" s="451" t="str">
        <f t="shared" si="426"/>
        <v/>
      </c>
      <c r="BC829" s="452" t="str">
        <f t="shared" si="427"/>
        <v/>
      </c>
      <c r="BD829" s="451" t="str">
        <f t="shared" si="428"/>
        <v/>
      </c>
      <c r="BE829" s="453" t="str">
        <f t="shared" si="429"/>
        <v/>
      </c>
      <c r="BF829" s="451" t="str">
        <f t="shared" si="430"/>
        <v/>
      </c>
      <c r="BG829" s="452" t="str">
        <f t="shared" si="431"/>
        <v/>
      </c>
      <c r="BH829" s="454" t="str">
        <f t="shared" si="432"/>
        <v/>
      </c>
      <c r="BI829" s="431"/>
      <c r="BJ829" s="36"/>
      <c r="BK829" s="36"/>
      <c r="BL829" s="36"/>
      <c r="BM829" s="36"/>
      <c r="BN829" s="36"/>
      <c r="BO829" s="36"/>
      <c r="BP829" s="36"/>
      <c r="BQ829" s="36"/>
      <c r="BR829" s="36"/>
      <c r="BS829" s="36"/>
      <c r="BT829" s="36"/>
      <c r="BU829" s="36"/>
      <c r="BV829" s="36"/>
      <c r="BW829" s="36"/>
      <c r="BX829" s="36"/>
      <c r="BY829" s="36"/>
      <c r="BZ829" s="36"/>
      <c r="CA829" s="36"/>
      <c r="CB829" s="36"/>
      <c r="CC829" s="36"/>
      <c r="CD829" s="36"/>
      <c r="CE829" s="36"/>
      <c r="CF829" s="36"/>
      <c r="CG829" s="36"/>
      <c r="CH829" s="36"/>
      <c r="CI829" s="36"/>
      <c r="CJ829" s="36"/>
      <c r="CK829" s="36"/>
      <c r="CL829" s="36"/>
      <c r="CM829" s="36"/>
      <c r="CN829" s="36"/>
      <c r="CO829" s="36"/>
      <c r="CP829" s="36"/>
      <c r="CQ829" s="36"/>
      <c r="CR829" s="36"/>
      <c r="CS829" s="36"/>
      <c r="CT829" s="36"/>
      <c r="CU829" s="36"/>
      <c r="CV829" s="36"/>
      <c r="CW829" s="36"/>
      <c r="CX829" s="36"/>
      <c r="CY829" s="36"/>
      <c r="CZ829" s="36"/>
      <c r="DA829" s="36"/>
      <c r="DB829" s="36"/>
      <c r="DC829" s="36"/>
      <c r="DD829" s="36"/>
      <c r="DE829" s="36"/>
      <c r="DF829" s="36"/>
      <c r="DG829" s="36"/>
      <c r="DH829" s="36"/>
      <c r="DI829" s="36"/>
      <c r="DJ829" s="36"/>
      <c r="DK829" s="36"/>
      <c r="DL829" s="36"/>
      <c r="DM829" s="36"/>
      <c r="DN829" s="36"/>
      <c r="DO829" s="36"/>
      <c r="DP829" s="36"/>
      <c r="DQ829" s="36"/>
      <c r="DR829" s="36"/>
      <c r="DS829" s="36"/>
      <c r="DT829" s="36"/>
      <c r="DU829" s="36"/>
      <c r="DV829" s="36"/>
      <c r="DW829" s="36"/>
      <c r="DX829" s="36"/>
      <c r="DY829" s="36"/>
      <c r="DZ829" s="36"/>
      <c r="EA829" s="36"/>
      <c r="EB829" s="36"/>
      <c r="EC829" s="36"/>
      <c r="ED829" s="36"/>
      <c r="EE829" s="36"/>
      <c r="EF829" s="36"/>
      <c r="EG829" s="36"/>
      <c r="EH829" s="36"/>
      <c r="EI829" s="36"/>
      <c r="EJ829" s="36"/>
    </row>
    <row r="830" spans="1:140" ht="18.75" x14ac:dyDescent="0.3">
      <c r="A830" s="477"/>
      <c r="B830" s="478"/>
      <c r="C830" s="479">
        <v>817</v>
      </c>
      <c r="D830" s="480"/>
      <c r="E830" s="500"/>
      <c r="F830" s="481"/>
      <c r="G830" s="462"/>
      <c r="H830" s="463"/>
      <c r="I830" s="501"/>
      <c r="J830" s="497"/>
      <c r="K830" s="465"/>
      <c r="L830" s="466"/>
      <c r="M830" s="439"/>
      <c r="N830" s="399" t="str">
        <f t="shared" si="401"/>
        <v/>
      </c>
      <c r="O830" s="484"/>
      <c r="P830" s="484"/>
      <c r="Q830" s="484"/>
      <c r="R830" s="484"/>
      <c r="S830" s="484"/>
      <c r="T830" s="466"/>
      <c r="U830" s="485"/>
      <c r="V830" s="494"/>
      <c r="W830" s="495"/>
      <c r="X830" s="496"/>
      <c r="Y830" s="404">
        <f t="shared" si="402"/>
        <v>0</v>
      </c>
      <c r="Z830" s="405">
        <f t="shared" si="403"/>
        <v>0</v>
      </c>
      <c r="AA830" s="486"/>
      <c r="AB830" s="442">
        <f t="shared" si="404"/>
        <v>0</v>
      </c>
      <c r="AC830" s="487"/>
      <c r="AD830" s="409" t="str">
        <f t="shared" si="405"/>
        <v/>
      </c>
      <c r="AE830" s="410">
        <f t="shared" si="406"/>
        <v>0</v>
      </c>
      <c r="AF830" s="507"/>
      <c r="AG830" s="505"/>
      <c r="AH830" s="489"/>
      <c r="AI830" s="413">
        <f t="shared" si="407"/>
        <v>0</v>
      </c>
      <c r="AJ830" s="414">
        <f t="shared" si="408"/>
        <v>0</v>
      </c>
      <c r="AK830" s="415">
        <f t="shared" si="409"/>
        <v>0</v>
      </c>
      <c r="AL830" s="416">
        <f t="shared" si="410"/>
        <v>0</v>
      </c>
      <c r="AM830" s="416">
        <f t="shared" si="411"/>
        <v>0</v>
      </c>
      <c r="AN830" s="416">
        <f t="shared" si="412"/>
        <v>0</v>
      </c>
      <c r="AO830" s="416">
        <f t="shared" si="413"/>
        <v>0</v>
      </c>
      <c r="AP830" s="476" t="str">
        <f t="shared" si="414"/>
        <v xml:space="preserve"> </v>
      </c>
      <c r="AQ830" s="419" t="str">
        <f t="shared" si="415"/>
        <v xml:space="preserve"> </v>
      </c>
      <c r="AR830" s="419" t="str">
        <f t="shared" si="416"/>
        <v xml:space="preserve"> </v>
      </c>
      <c r="AS830" s="419" t="str">
        <f t="shared" si="417"/>
        <v xml:space="preserve"> </v>
      </c>
      <c r="AT830" s="419" t="str">
        <f t="shared" si="418"/>
        <v xml:space="preserve"> </v>
      </c>
      <c r="AU830" s="419" t="str">
        <f t="shared" si="419"/>
        <v xml:space="preserve"> </v>
      </c>
      <c r="AV830" s="420" t="str">
        <f t="shared" si="420"/>
        <v xml:space="preserve"> </v>
      </c>
      <c r="AW830" s="447" t="str">
        <f t="shared" si="421"/>
        <v/>
      </c>
      <c r="AX830" s="422" t="str">
        <f t="shared" si="422"/>
        <v/>
      </c>
      <c r="AY830" s="448" t="str">
        <f t="shared" si="423"/>
        <v/>
      </c>
      <c r="AZ830" s="449" t="str">
        <f t="shared" si="424"/>
        <v/>
      </c>
      <c r="BA830" s="450" t="str">
        <f t="shared" si="425"/>
        <v/>
      </c>
      <c r="BB830" s="451" t="str">
        <f t="shared" si="426"/>
        <v/>
      </c>
      <c r="BC830" s="452" t="str">
        <f t="shared" si="427"/>
        <v/>
      </c>
      <c r="BD830" s="451" t="str">
        <f t="shared" si="428"/>
        <v/>
      </c>
      <c r="BE830" s="453" t="str">
        <f t="shared" si="429"/>
        <v/>
      </c>
      <c r="BF830" s="451" t="str">
        <f t="shared" si="430"/>
        <v/>
      </c>
      <c r="BG830" s="452" t="str">
        <f t="shared" si="431"/>
        <v/>
      </c>
      <c r="BH830" s="454" t="str">
        <f t="shared" si="432"/>
        <v/>
      </c>
      <c r="BI830" s="431"/>
      <c r="BJ830" s="36"/>
      <c r="BK830" s="36"/>
      <c r="BL830" s="36"/>
      <c r="BM830" s="36"/>
      <c r="BN830" s="36"/>
      <c r="BO830" s="36"/>
      <c r="BP830" s="36"/>
      <c r="BQ830" s="36"/>
      <c r="BR830" s="36"/>
      <c r="BS830" s="36"/>
      <c r="BT830" s="36"/>
      <c r="BU830" s="36"/>
      <c r="BV830" s="36"/>
      <c r="BW830" s="36"/>
      <c r="BX830" s="36"/>
      <c r="BY830" s="36"/>
      <c r="BZ830" s="36"/>
      <c r="CA830" s="36"/>
      <c r="CB830" s="36"/>
      <c r="CC830" s="36"/>
      <c r="CD830" s="36"/>
      <c r="CE830" s="36"/>
      <c r="CF830" s="36"/>
      <c r="CG830" s="36"/>
      <c r="CH830" s="36"/>
      <c r="CI830" s="36"/>
      <c r="CJ830" s="36"/>
      <c r="CK830" s="36"/>
      <c r="CL830" s="36"/>
      <c r="CM830" s="36"/>
      <c r="CN830" s="36"/>
      <c r="CO830" s="36"/>
      <c r="CP830" s="36"/>
      <c r="CQ830" s="36"/>
      <c r="CR830" s="36"/>
      <c r="CS830" s="36"/>
      <c r="CT830" s="36"/>
      <c r="CU830" s="36"/>
      <c r="CV830" s="36"/>
      <c r="CW830" s="36"/>
      <c r="CX830" s="36"/>
      <c r="CY830" s="36"/>
      <c r="CZ830" s="36"/>
      <c r="DA830" s="36"/>
      <c r="DB830" s="36"/>
      <c r="DC830" s="36"/>
      <c r="DD830" s="36"/>
      <c r="DE830" s="36"/>
      <c r="DF830" s="36"/>
      <c r="DG830" s="36"/>
      <c r="DH830" s="36"/>
      <c r="DI830" s="36"/>
      <c r="DJ830" s="36"/>
      <c r="DK830" s="36"/>
      <c r="DL830" s="36"/>
      <c r="DM830" s="36"/>
      <c r="DN830" s="36"/>
      <c r="DO830" s="36"/>
      <c r="DP830" s="36"/>
      <c r="DQ830" s="36"/>
      <c r="DR830" s="36"/>
      <c r="DS830" s="36"/>
      <c r="DT830" s="36"/>
      <c r="DU830" s="36"/>
      <c r="DV830" s="36"/>
      <c r="DW830" s="36"/>
      <c r="DX830" s="36"/>
      <c r="DY830" s="36"/>
      <c r="DZ830" s="36"/>
      <c r="EA830" s="36"/>
      <c r="EB830" s="36"/>
      <c r="EC830" s="36"/>
      <c r="ED830" s="36"/>
      <c r="EE830" s="36"/>
      <c r="EF830" s="36"/>
      <c r="EG830" s="36"/>
      <c r="EH830" s="36"/>
      <c r="EI830" s="36"/>
      <c r="EJ830" s="36"/>
    </row>
    <row r="831" spans="1:140" ht="18.75" x14ac:dyDescent="0.3">
      <c r="A831" s="477"/>
      <c r="B831" s="478"/>
      <c r="C831" s="479">
        <v>818</v>
      </c>
      <c r="D831" s="480"/>
      <c r="E831" s="500"/>
      <c r="F831" s="481"/>
      <c r="G831" s="462"/>
      <c r="H831" s="463"/>
      <c r="I831" s="501"/>
      <c r="J831" s="497"/>
      <c r="K831" s="465"/>
      <c r="L831" s="466"/>
      <c r="M831" s="439"/>
      <c r="N831" s="399" t="str">
        <f t="shared" si="401"/>
        <v/>
      </c>
      <c r="O831" s="484"/>
      <c r="P831" s="484"/>
      <c r="Q831" s="484"/>
      <c r="R831" s="484"/>
      <c r="S831" s="484"/>
      <c r="T831" s="466"/>
      <c r="U831" s="485"/>
      <c r="V831" s="494"/>
      <c r="W831" s="495"/>
      <c r="X831" s="496"/>
      <c r="Y831" s="404">
        <f t="shared" si="402"/>
        <v>0</v>
      </c>
      <c r="Z831" s="405">
        <f t="shared" si="403"/>
        <v>0</v>
      </c>
      <c r="AA831" s="486"/>
      <c r="AB831" s="442">
        <f t="shared" si="404"/>
        <v>0</v>
      </c>
      <c r="AC831" s="487"/>
      <c r="AD831" s="409" t="str">
        <f t="shared" si="405"/>
        <v/>
      </c>
      <c r="AE831" s="410">
        <f t="shared" si="406"/>
        <v>0</v>
      </c>
      <c r="AF831" s="507"/>
      <c r="AG831" s="505"/>
      <c r="AH831" s="489"/>
      <c r="AI831" s="413">
        <f t="shared" si="407"/>
        <v>0</v>
      </c>
      <c r="AJ831" s="414">
        <f t="shared" si="408"/>
        <v>0</v>
      </c>
      <c r="AK831" s="415">
        <f t="shared" si="409"/>
        <v>0</v>
      </c>
      <c r="AL831" s="416">
        <f t="shared" si="410"/>
        <v>0</v>
      </c>
      <c r="AM831" s="416">
        <f t="shared" si="411"/>
        <v>0</v>
      </c>
      <c r="AN831" s="416">
        <f t="shared" si="412"/>
        <v>0</v>
      </c>
      <c r="AO831" s="416">
        <f t="shared" si="413"/>
        <v>0</v>
      </c>
      <c r="AP831" s="476" t="str">
        <f t="shared" si="414"/>
        <v xml:space="preserve"> </v>
      </c>
      <c r="AQ831" s="419" t="str">
        <f t="shared" si="415"/>
        <v xml:space="preserve"> </v>
      </c>
      <c r="AR831" s="419" t="str">
        <f t="shared" si="416"/>
        <v xml:space="preserve"> </v>
      </c>
      <c r="AS831" s="419" t="str">
        <f t="shared" si="417"/>
        <v xml:space="preserve"> </v>
      </c>
      <c r="AT831" s="419" t="str">
        <f t="shared" si="418"/>
        <v xml:space="preserve"> </v>
      </c>
      <c r="AU831" s="419" t="str">
        <f t="shared" si="419"/>
        <v xml:space="preserve"> </v>
      </c>
      <c r="AV831" s="420" t="str">
        <f t="shared" si="420"/>
        <v xml:space="preserve"> </v>
      </c>
      <c r="AW831" s="447" t="str">
        <f t="shared" si="421"/>
        <v/>
      </c>
      <c r="AX831" s="422" t="str">
        <f t="shared" si="422"/>
        <v/>
      </c>
      <c r="AY831" s="448" t="str">
        <f t="shared" si="423"/>
        <v/>
      </c>
      <c r="AZ831" s="449" t="str">
        <f t="shared" si="424"/>
        <v/>
      </c>
      <c r="BA831" s="450" t="str">
        <f t="shared" si="425"/>
        <v/>
      </c>
      <c r="BB831" s="451" t="str">
        <f t="shared" si="426"/>
        <v/>
      </c>
      <c r="BC831" s="452" t="str">
        <f t="shared" si="427"/>
        <v/>
      </c>
      <c r="BD831" s="451" t="str">
        <f t="shared" si="428"/>
        <v/>
      </c>
      <c r="BE831" s="453" t="str">
        <f t="shared" si="429"/>
        <v/>
      </c>
      <c r="BF831" s="451" t="str">
        <f t="shared" si="430"/>
        <v/>
      </c>
      <c r="BG831" s="452" t="str">
        <f t="shared" si="431"/>
        <v/>
      </c>
      <c r="BH831" s="454" t="str">
        <f t="shared" si="432"/>
        <v/>
      </c>
      <c r="BI831" s="431"/>
      <c r="BJ831" s="36"/>
      <c r="BK831" s="36"/>
      <c r="BL831" s="36"/>
      <c r="BM831" s="36"/>
      <c r="BN831" s="36"/>
      <c r="BO831" s="36"/>
      <c r="BP831" s="36"/>
      <c r="BQ831" s="36"/>
      <c r="BR831" s="36"/>
      <c r="BS831" s="36"/>
      <c r="BT831" s="36"/>
      <c r="BU831" s="36"/>
      <c r="BV831" s="36"/>
      <c r="BW831" s="36"/>
      <c r="BX831" s="36"/>
      <c r="BY831" s="36"/>
      <c r="BZ831" s="36"/>
      <c r="CA831" s="36"/>
      <c r="CB831" s="36"/>
      <c r="CC831" s="36"/>
      <c r="CD831" s="36"/>
      <c r="CE831" s="36"/>
      <c r="CF831" s="36"/>
      <c r="CG831" s="36"/>
      <c r="CH831" s="36"/>
      <c r="CI831" s="36"/>
      <c r="CJ831" s="36"/>
      <c r="CK831" s="36"/>
      <c r="CL831" s="36"/>
      <c r="CM831" s="36"/>
      <c r="CN831" s="36"/>
      <c r="CO831" s="36"/>
      <c r="CP831" s="36"/>
      <c r="CQ831" s="36"/>
      <c r="CR831" s="36"/>
      <c r="CS831" s="36"/>
      <c r="CT831" s="36"/>
      <c r="CU831" s="36"/>
      <c r="CV831" s="36"/>
      <c r="CW831" s="36"/>
      <c r="CX831" s="36"/>
      <c r="CY831" s="36"/>
      <c r="CZ831" s="36"/>
      <c r="DA831" s="36"/>
      <c r="DB831" s="36"/>
      <c r="DC831" s="36"/>
      <c r="DD831" s="36"/>
      <c r="DE831" s="36"/>
      <c r="DF831" s="36"/>
      <c r="DG831" s="36"/>
      <c r="DH831" s="36"/>
      <c r="DI831" s="36"/>
      <c r="DJ831" s="36"/>
      <c r="DK831" s="36"/>
      <c r="DL831" s="36"/>
      <c r="DM831" s="36"/>
      <c r="DN831" s="36"/>
      <c r="DO831" s="36"/>
      <c r="DP831" s="36"/>
      <c r="DQ831" s="36"/>
      <c r="DR831" s="36"/>
      <c r="DS831" s="36"/>
      <c r="DT831" s="36"/>
      <c r="DU831" s="36"/>
      <c r="DV831" s="36"/>
      <c r="DW831" s="36"/>
      <c r="DX831" s="36"/>
      <c r="DY831" s="36"/>
      <c r="DZ831" s="36"/>
      <c r="EA831" s="36"/>
      <c r="EB831" s="36"/>
      <c r="EC831" s="36"/>
      <c r="ED831" s="36"/>
      <c r="EE831" s="36"/>
      <c r="EF831" s="36"/>
      <c r="EG831" s="36"/>
      <c r="EH831" s="36"/>
      <c r="EI831" s="36"/>
      <c r="EJ831" s="36"/>
    </row>
    <row r="832" spans="1:140" ht="18.75" x14ac:dyDescent="0.3">
      <c r="A832" s="477"/>
      <c r="B832" s="478"/>
      <c r="C832" s="469">
        <v>819</v>
      </c>
      <c r="D832" s="480"/>
      <c r="E832" s="500"/>
      <c r="F832" s="481"/>
      <c r="G832" s="462"/>
      <c r="H832" s="463"/>
      <c r="I832" s="501"/>
      <c r="J832" s="497"/>
      <c r="K832" s="465"/>
      <c r="L832" s="466"/>
      <c r="M832" s="439"/>
      <c r="N832" s="399" t="str">
        <f t="shared" si="401"/>
        <v/>
      </c>
      <c r="O832" s="484"/>
      <c r="P832" s="484"/>
      <c r="Q832" s="484"/>
      <c r="R832" s="484"/>
      <c r="S832" s="484"/>
      <c r="T832" s="466"/>
      <c r="U832" s="485"/>
      <c r="V832" s="494"/>
      <c r="W832" s="495"/>
      <c r="X832" s="496"/>
      <c r="Y832" s="404">
        <f t="shared" si="402"/>
        <v>0</v>
      </c>
      <c r="Z832" s="405">
        <f t="shared" si="403"/>
        <v>0</v>
      </c>
      <c r="AA832" s="486"/>
      <c r="AB832" s="442">
        <f t="shared" si="404"/>
        <v>0</v>
      </c>
      <c r="AC832" s="487"/>
      <c r="AD832" s="409" t="str">
        <f t="shared" si="405"/>
        <v/>
      </c>
      <c r="AE832" s="410">
        <f t="shared" si="406"/>
        <v>0</v>
      </c>
      <c r="AF832" s="507"/>
      <c r="AG832" s="505"/>
      <c r="AH832" s="489"/>
      <c r="AI832" s="413">
        <f t="shared" si="407"/>
        <v>0</v>
      </c>
      <c r="AJ832" s="414">
        <f t="shared" si="408"/>
        <v>0</v>
      </c>
      <c r="AK832" s="415">
        <f t="shared" si="409"/>
        <v>0</v>
      </c>
      <c r="AL832" s="416">
        <f t="shared" si="410"/>
        <v>0</v>
      </c>
      <c r="AM832" s="416">
        <f t="shared" si="411"/>
        <v>0</v>
      </c>
      <c r="AN832" s="416">
        <f t="shared" si="412"/>
        <v>0</v>
      </c>
      <c r="AO832" s="416">
        <f t="shared" si="413"/>
        <v>0</v>
      </c>
      <c r="AP832" s="476" t="str">
        <f t="shared" si="414"/>
        <v xml:space="preserve"> </v>
      </c>
      <c r="AQ832" s="419" t="str">
        <f t="shared" si="415"/>
        <v xml:space="preserve"> </v>
      </c>
      <c r="AR832" s="419" t="str">
        <f t="shared" si="416"/>
        <v xml:space="preserve"> </v>
      </c>
      <c r="AS832" s="419" t="str">
        <f t="shared" si="417"/>
        <v xml:space="preserve"> </v>
      </c>
      <c r="AT832" s="419" t="str">
        <f t="shared" si="418"/>
        <v xml:space="preserve"> </v>
      </c>
      <c r="AU832" s="419" t="str">
        <f t="shared" si="419"/>
        <v xml:space="preserve"> </v>
      </c>
      <c r="AV832" s="420" t="str">
        <f t="shared" si="420"/>
        <v xml:space="preserve"> </v>
      </c>
      <c r="AW832" s="447" t="str">
        <f t="shared" si="421"/>
        <v/>
      </c>
      <c r="AX832" s="422" t="str">
        <f t="shared" si="422"/>
        <v/>
      </c>
      <c r="AY832" s="448" t="str">
        <f t="shared" si="423"/>
        <v/>
      </c>
      <c r="AZ832" s="449" t="str">
        <f t="shared" si="424"/>
        <v/>
      </c>
      <c r="BA832" s="450" t="str">
        <f t="shared" si="425"/>
        <v/>
      </c>
      <c r="BB832" s="451" t="str">
        <f t="shared" si="426"/>
        <v/>
      </c>
      <c r="BC832" s="452" t="str">
        <f t="shared" si="427"/>
        <v/>
      </c>
      <c r="BD832" s="451" t="str">
        <f t="shared" si="428"/>
        <v/>
      </c>
      <c r="BE832" s="453" t="str">
        <f t="shared" si="429"/>
        <v/>
      </c>
      <c r="BF832" s="451" t="str">
        <f t="shared" si="430"/>
        <v/>
      </c>
      <c r="BG832" s="452" t="str">
        <f t="shared" si="431"/>
        <v/>
      </c>
      <c r="BH832" s="454" t="str">
        <f t="shared" si="432"/>
        <v/>
      </c>
      <c r="BI832" s="431"/>
      <c r="BJ832" s="36"/>
      <c r="BK832" s="36"/>
      <c r="BL832" s="36"/>
      <c r="BM832" s="36"/>
      <c r="BN832" s="36"/>
      <c r="BO832" s="36"/>
      <c r="BP832" s="36"/>
      <c r="BQ832" s="36"/>
      <c r="BR832" s="36"/>
      <c r="BS832" s="36"/>
      <c r="BT832" s="36"/>
      <c r="BU832" s="36"/>
      <c r="BV832" s="36"/>
      <c r="BW832" s="36"/>
      <c r="BX832" s="36"/>
      <c r="BY832" s="36"/>
      <c r="BZ832" s="36"/>
      <c r="CA832" s="36"/>
      <c r="CB832" s="36"/>
      <c r="CC832" s="36"/>
      <c r="CD832" s="36"/>
      <c r="CE832" s="36"/>
      <c r="CF832" s="36"/>
      <c r="CG832" s="36"/>
      <c r="CH832" s="36"/>
      <c r="CI832" s="36"/>
      <c r="CJ832" s="36"/>
      <c r="CK832" s="36"/>
      <c r="CL832" s="36"/>
      <c r="CM832" s="36"/>
      <c r="CN832" s="36"/>
      <c r="CO832" s="36"/>
      <c r="CP832" s="36"/>
      <c r="CQ832" s="36"/>
      <c r="CR832" s="36"/>
      <c r="CS832" s="36"/>
      <c r="CT832" s="36"/>
      <c r="CU832" s="36"/>
      <c r="CV832" s="36"/>
      <c r="CW832" s="36"/>
      <c r="CX832" s="36"/>
      <c r="CY832" s="36"/>
      <c r="CZ832" s="36"/>
      <c r="DA832" s="36"/>
      <c r="DB832" s="36"/>
      <c r="DC832" s="36"/>
      <c r="DD832" s="36"/>
      <c r="DE832" s="36"/>
      <c r="DF832" s="36"/>
      <c r="DG832" s="36"/>
      <c r="DH832" s="36"/>
      <c r="DI832" s="36"/>
      <c r="DJ832" s="36"/>
      <c r="DK832" s="36"/>
      <c r="DL832" s="36"/>
      <c r="DM832" s="36"/>
      <c r="DN832" s="36"/>
      <c r="DO832" s="36"/>
      <c r="DP832" s="36"/>
      <c r="DQ832" s="36"/>
      <c r="DR832" s="36"/>
      <c r="DS832" s="36"/>
      <c r="DT832" s="36"/>
      <c r="DU832" s="36"/>
      <c r="DV832" s="36"/>
      <c r="DW832" s="36"/>
      <c r="DX832" s="36"/>
      <c r="DY832" s="36"/>
      <c r="DZ832" s="36"/>
      <c r="EA832" s="36"/>
      <c r="EB832" s="36"/>
      <c r="EC832" s="36"/>
      <c r="ED832" s="36"/>
      <c r="EE832" s="36"/>
      <c r="EF832" s="36"/>
      <c r="EG832" s="36"/>
      <c r="EH832" s="36"/>
      <c r="EI832" s="36"/>
      <c r="EJ832" s="36"/>
    </row>
    <row r="833" spans="1:140" ht="18.75" x14ac:dyDescent="0.3">
      <c r="A833" s="477"/>
      <c r="B833" s="478"/>
      <c r="C833" s="479">
        <v>820</v>
      </c>
      <c r="D833" s="498"/>
      <c r="E833" s="515"/>
      <c r="F833" s="481"/>
      <c r="G833" s="462"/>
      <c r="H833" s="463"/>
      <c r="I833" s="501"/>
      <c r="J833" s="497"/>
      <c r="K833" s="465"/>
      <c r="L833" s="466"/>
      <c r="M833" s="439"/>
      <c r="N833" s="399" t="str">
        <f t="shared" si="401"/>
        <v/>
      </c>
      <c r="O833" s="484"/>
      <c r="P833" s="484"/>
      <c r="Q833" s="484"/>
      <c r="R833" s="484"/>
      <c r="S833" s="484"/>
      <c r="T833" s="466"/>
      <c r="U833" s="485"/>
      <c r="V833" s="494"/>
      <c r="W833" s="495"/>
      <c r="X833" s="496"/>
      <c r="Y833" s="404">
        <f t="shared" si="402"/>
        <v>0</v>
      </c>
      <c r="Z833" s="405">
        <f t="shared" si="403"/>
        <v>0</v>
      </c>
      <c r="AA833" s="486"/>
      <c r="AB833" s="442">
        <f t="shared" si="404"/>
        <v>0</v>
      </c>
      <c r="AC833" s="487"/>
      <c r="AD833" s="409" t="str">
        <f t="shared" si="405"/>
        <v/>
      </c>
      <c r="AE833" s="410">
        <f t="shared" si="406"/>
        <v>0</v>
      </c>
      <c r="AF833" s="507"/>
      <c r="AG833" s="505"/>
      <c r="AH833" s="489"/>
      <c r="AI833" s="413">
        <f t="shared" si="407"/>
        <v>0</v>
      </c>
      <c r="AJ833" s="414">
        <f t="shared" si="408"/>
        <v>0</v>
      </c>
      <c r="AK833" s="415">
        <f t="shared" si="409"/>
        <v>0</v>
      </c>
      <c r="AL833" s="416">
        <f t="shared" si="410"/>
        <v>0</v>
      </c>
      <c r="AM833" s="416">
        <f t="shared" si="411"/>
        <v>0</v>
      </c>
      <c r="AN833" s="416">
        <f t="shared" si="412"/>
        <v>0</v>
      </c>
      <c r="AO833" s="416">
        <f t="shared" si="413"/>
        <v>0</v>
      </c>
      <c r="AP833" s="476" t="str">
        <f t="shared" si="414"/>
        <v xml:space="preserve"> </v>
      </c>
      <c r="AQ833" s="419" t="str">
        <f t="shared" si="415"/>
        <v xml:space="preserve"> </v>
      </c>
      <c r="AR833" s="419" t="str">
        <f t="shared" si="416"/>
        <v xml:space="preserve"> </v>
      </c>
      <c r="AS833" s="419" t="str">
        <f t="shared" si="417"/>
        <v xml:space="preserve"> </v>
      </c>
      <c r="AT833" s="419" t="str">
        <f t="shared" si="418"/>
        <v xml:space="preserve"> </v>
      </c>
      <c r="AU833" s="419" t="str">
        <f t="shared" si="419"/>
        <v xml:space="preserve"> </v>
      </c>
      <c r="AV833" s="420" t="str">
        <f t="shared" si="420"/>
        <v xml:space="preserve"> </v>
      </c>
      <c r="AW833" s="447" t="str">
        <f t="shared" si="421"/>
        <v/>
      </c>
      <c r="AX833" s="422" t="str">
        <f t="shared" si="422"/>
        <v/>
      </c>
      <c r="AY833" s="448" t="str">
        <f t="shared" si="423"/>
        <v/>
      </c>
      <c r="AZ833" s="449" t="str">
        <f t="shared" si="424"/>
        <v/>
      </c>
      <c r="BA833" s="450" t="str">
        <f t="shared" si="425"/>
        <v/>
      </c>
      <c r="BB833" s="451" t="str">
        <f t="shared" si="426"/>
        <v/>
      </c>
      <c r="BC833" s="452" t="str">
        <f t="shared" si="427"/>
        <v/>
      </c>
      <c r="BD833" s="451" t="str">
        <f t="shared" si="428"/>
        <v/>
      </c>
      <c r="BE833" s="453" t="str">
        <f t="shared" si="429"/>
        <v/>
      </c>
      <c r="BF833" s="451" t="str">
        <f t="shared" si="430"/>
        <v/>
      </c>
      <c r="BG833" s="452" t="str">
        <f t="shared" si="431"/>
        <v/>
      </c>
      <c r="BH833" s="454" t="str">
        <f t="shared" si="432"/>
        <v/>
      </c>
      <c r="BI833" s="431"/>
      <c r="BJ833" s="36"/>
      <c r="BK833" s="36"/>
      <c r="BL833" s="36"/>
      <c r="BM833" s="36"/>
      <c r="BN833" s="36"/>
      <c r="BO833" s="36"/>
      <c r="BP833" s="36"/>
      <c r="BQ833" s="36"/>
      <c r="BR833" s="36"/>
      <c r="BS833" s="36"/>
      <c r="BT833" s="36"/>
      <c r="BU833" s="36"/>
      <c r="BV833" s="36"/>
      <c r="BW833" s="36"/>
      <c r="BX833" s="36"/>
      <c r="BY833" s="36"/>
      <c r="BZ833" s="36"/>
      <c r="CA833" s="36"/>
      <c r="CB833" s="36"/>
      <c r="CC833" s="36"/>
      <c r="CD833" s="36"/>
      <c r="CE833" s="36"/>
      <c r="CF833" s="36"/>
      <c r="CG833" s="36"/>
      <c r="CH833" s="36"/>
      <c r="CI833" s="36"/>
      <c r="CJ833" s="36"/>
      <c r="CK833" s="36"/>
      <c r="CL833" s="36"/>
      <c r="CM833" s="36"/>
      <c r="CN833" s="36"/>
      <c r="CO833" s="36"/>
      <c r="CP833" s="36"/>
      <c r="CQ833" s="36"/>
      <c r="CR833" s="36"/>
      <c r="CS833" s="36"/>
      <c r="CT833" s="36"/>
      <c r="CU833" s="36"/>
      <c r="CV833" s="36"/>
      <c r="CW833" s="36"/>
      <c r="CX833" s="36"/>
      <c r="CY833" s="36"/>
      <c r="CZ833" s="36"/>
      <c r="DA833" s="36"/>
      <c r="DB833" s="36"/>
      <c r="DC833" s="36"/>
      <c r="DD833" s="36"/>
      <c r="DE833" s="36"/>
      <c r="DF833" s="36"/>
      <c r="DG833" s="36"/>
      <c r="DH833" s="36"/>
      <c r="DI833" s="36"/>
      <c r="DJ833" s="36"/>
      <c r="DK833" s="36"/>
      <c r="DL833" s="36"/>
      <c r="DM833" s="36"/>
      <c r="DN833" s="36"/>
      <c r="DO833" s="36"/>
      <c r="DP833" s="36"/>
      <c r="DQ833" s="36"/>
      <c r="DR833" s="36"/>
      <c r="DS833" s="36"/>
      <c r="DT833" s="36"/>
      <c r="DU833" s="36"/>
      <c r="DV833" s="36"/>
      <c r="DW833" s="36"/>
      <c r="DX833" s="36"/>
      <c r="DY833" s="36"/>
      <c r="DZ833" s="36"/>
      <c r="EA833" s="36"/>
      <c r="EB833" s="36"/>
      <c r="EC833" s="36"/>
      <c r="ED833" s="36"/>
      <c r="EE833" s="36"/>
      <c r="EF833" s="36"/>
      <c r="EG833" s="36"/>
      <c r="EH833" s="36"/>
      <c r="EI833" s="36"/>
      <c r="EJ833" s="36"/>
    </row>
    <row r="834" spans="1:140" ht="18.75" x14ac:dyDescent="0.3">
      <c r="A834" s="477"/>
      <c r="B834" s="478"/>
      <c r="C834" s="469">
        <v>821</v>
      </c>
      <c r="D834" s="480"/>
      <c r="E834" s="500"/>
      <c r="F834" s="481"/>
      <c r="G834" s="462"/>
      <c r="H834" s="463"/>
      <c r="I834" s="501"/>
      <c r="J834" s="497"/>
      <c r="K834" s="465"/>
      <c r="L834" s="466"/>
      <c r="M834" s="439"/>
      <c r="N834" s="399" t="str">
        <f t="shared" si="401"/>
        <v/>
      </c>
      <c r="O834" s="484"/>
      <c r="P834" s="484"/>
      <c r="Q834" s="484"/>
      <c r="R834" s="484"/>
      <c r="S834" s="484"/>
      <c r="T834" s="466"/>
      <c r="U834" s="485"/>
      <c r="V834" s="494"/>
      <c r="W834" s="495"/>
      <c r="X834" s="496"/>
      <c r="Y834" s="404">
        <f t="shared" si="402"/>
        <v>0</v>
      </c>
      <c r="Z834" s="405">
        <f t="shared" si="403"/>
        <v>0</v>
      </c>
      <c r="AA834" s="486"/>
      <c r="AB834" s="442">
        <f t="shared" si="404"/>
        <v>0</v>
      </c>
      <c r="AC834" s="487"/>
      <c r="AD834" s="409" t="str">
        <f t="shared" si="405"/>
        <v/>
      </c>
      <c r="AE834" s="410">
        <f t="shared" si="406"/>
        <v>0</v>
      </c>
      <c r="AF834" s="507"/>
      <c r="AG834" s="505"/>
      <c r="AH834" s="489"/>
      <c r="AI834" s="413">
        <f t="shared" si="407"/>
        <v>0</v>
      </c>
      <c r="AJ834" s="414">
        <f t="shared" si="408"/>
        <v>0</v>
      </c>
      <c r="AK834" s="415">
        <f t="shared" si="409"/>
        <v>0</v>
      </c>
      <c r="AL834" s="416">
        <f t="shared" si="410"/>
        <v>0</v>
      </c>
      <c r="AM834" s="416">
        <f t="shared" si="411"/>
        <v>0</v>
      </c>
      <c r="AN834" s="416">
        <f t="shared" si="412"/>
        <v>0</v>
      </c>
      <c r="AO834" s="416">
        <f t="shared" si="413"/>
        <v>0</v>
      </c>
      <c r="AP834" s="476" t="str">
        <f t="shared" si="414"/>
        <v xml:space="preserve"> </v>
      </c>
      <c r="AQ834" s="419" t="str">
        <f t="shared" si="415"/>
        <v xml:space="preserve"> </v>
      </c>
      <c r="AR834" s="419" t="str">
        <f t="shared" si="416"/>
        <v xml:space="preserve"> </v>
      </c>
      <c r="AS834" s="419" t="str">
        <f t="shared" si="417"/>
        <v xml:space="preserve"> </v>
      </c>
      <c r="AT834" s="419" t="str">
        <f t="shared" si="418"/>
        <v xml:space="preserve"> </v>
      </c>
      <c r="AU834" s="419" t="str">
        <f t="shared" si="419"/>
        <v xml:space="preserve"> </v>
      </c>
      <c r="AV834" s="420" t="str">
        <f t="shared" si="420"/>
        <v xml:space="preserve"> </v>
      </c>
      <c r="AW834" s="447" t="str">
        <f t="shared" si="421"/>
        <v/>
      </c>
      <c r="AX834" s="422" t="str">
        <f t="shared" si="422"/>
        <v/>
      </c>
      <c r="AY834" s="448" t="str">
        <f t="shared" si="423"/>
        <v/>
      </c>
      <c r="AZ834" s="449" t="str">
        <f t="shared" si="424"/>
        <v/>
      </c>
      <c r="BA834" s="450" t="str">
        <f t="shared" si="425"/>
        <v/>
      </c>
      <c r="BB834" s="451" t="str">
        <f t="shared" si="426"/>
        <v/>
      </c>
      <c r="BC834" s="452" t="str">
        <f t="shared" si="427"/>
        <v/>
      </c>
      <c r="BD834" s="451" t="str">
        <f t="shared" si="428"/>
        <v/>
      </c>
      <c r="BE834" s="453" t="str">
        <f t="shared" si="429"/>
        <v/>
      </c>
      <c r="BF834" s="451" t="str">
        <f t="shared" si="430"/>
        <v/>
      </c>
      <c r="BG834" s="452" t="str">
        <f t="shared" si="431"/>
        <v/>
      </c>
      <c r="BH834" s="454" t="str">
        <f t="shared" si="432"/>
        <v/>
      </c>
      <c r="BI834" s="431"/>
      <c r="BJ834" s="36"/>
      <c r="BK834" s="36"/>
      <c r="BL834" s="36"/>
      <c r="BM834" s="36"/>
      <c r="BN834" s="36"/>
      <c r="BO834" s="36"/>
      <c r="BP834" s="36"/>
      <c r="BQ834" s="36"/>
      <c r="BR834" s="36"/>
      <c r="BS834" s="36"/>
      <c r="BT834" s="36"/>
      <c r="BU834" s="36"/>
      <c r="BV834" s="36"/>
      <c r="BW834" s="36"/>
      <c r="BX834" s="36"/>
      <c r="BY834" s="36"/>
      <c r="BZ834" s="36"/>
      <c r="CA834" s="36"/>
      <c r="CB834" s="36"/>
      <c r="CC834" s="36"/>
      <c r="CD834" s="36"/>
      <c r="CE834" s="36"/>
      <c r="CF834" s="36"/>
      <c r="CG834" s="36"/>
      <c r="CH834" s="36"/>
      <c r="CI834" s="36"/>
      <c r="CJ834" s="36"/>
      <c r="CK834" s="36"/>
      <c r="CL834" s="36"/>
      <c r="CM834" s="36"/>
      <c r="CN834" s="36"/>
      <c r="CO834" s="36"/>
      <c r="CP834" s="36"/>
      <c r="CQ834" s="36"/>
      <c r="CR834" s="36"/>
      <c r="CS834" s="36"/>
      <c r="CT834" s="36"/>
      <c r="CU834" s="36"/>
      <c r="CV834" s="36"/>
      <c r="CW834" s="36"/>
      <c r="CX834" s="36"/>
      <c r="CY834" s="36"/>
      <c r="CZ834" s="36"/>
      <c r="DA834" s="36"/>
      <c r="DB834" s="36"/>
      <c r="DC834" s="36"/>
      <c r="DD834" s="36"/>
      <c r="DE834" s="36"/>
      <c r="DF834" s="36"/>
      <c r="DG834" s="36"/>
      <c r="DH834" s="36"/>
      <c r="DI834" s="36"/>
      <c r="DJ834" s="36"/>
      <c r="DK834" s="36"/>
      <c r="DL834" s="36"/>
      <c r="DM834" s="36"/>
      <c r="DN834" s="36"/>
      <c r="DO834" s="36"/>
      <c r="DP834" s="36"/>
      <c r="DQ834" s="36"/>
      <c r="DR834" s="36"/>
      <c r="DS834" s="36"/>
      <c r="DT834" s="36"/>
      <c r="DU834" s="36"/>
      <c r="DV834" s="36"/>
      <c r="DW834" s="36"/>
      <c r="DX834" s="36"/>
      <c r="DY834" s="36"/>
      <c r="DZ834" s="36"/>
      <c r="EA834" s="36"/>
      <c r="EB834" s="36"/>
      <c r="EC834" s="36"/>
      <c r="ED834" s="36"/>
      <c r="EE834" s="36"/>
      <c r="EF834" s="36"/>
      <c r="EG834" s="36"/>
      <c r="EH834" s="36"/>
      <c r="EI834" s="36"/>
      <c r="EJ834" s="36"/>
    </row>
    <row r="835" spans="1:140" ht="18.75" x14ac:dyDescent="0.3">
      <c r="A835" s="477"/>
      <c r="B835" s="478"/>
      <c r="C835" s="479">
        <v>822</v>
      </c>
      <c r="D835" s="480"/>
      <c r="E835" s="500"/>
      <c r="F835" s="481"/>
      <c r="G835" s="462"/>
      <c r="H835" s="463"/>
      <c r="I835" s="501"/>
      <c r="J835" s="497"/>
      <c r="K835" s="465"/>
      <c r="L835" s="466"/>
      <c r="M835" s="439"/>
      <c r="N835" s="399" t="str">
        <f t="shared" si="401"/>
        <v/>
      </c>
      <c r="O835" s="484"/>
      <c r="P835" s="484"/>
      <c r="Q835" s="484"/>
      <c r="R835" s="484"/>
      <c r="S835" s="484"/>
      <c r="T835" s="466"/>
      <c r="U835" s="485"/>
      <c r="V835" s="494"/>
      <c r="W835" s="495"/>
      <c r="X835" s="496"/>
      <c r="Y835" s="404">
        <f t="shared" si="402"/>
        <v>0</v>
      </c>
      <c r="Z835" s="405">
        <f t="shared" si="403"/>
        <v>0</v>
      </c>
      <c r="AA835" s="486"/>
      <c r="AB835" s="442">
        <f t="shared" si="404"/>
        <v>0</v>
      </c>
      <c r="AC835" s="487"/>
      <c r="AD835" s="409" t="str">
        <f t="shared" si="405"/>
        <v/>
      </c>
      <c r="AE835" s="410">
        <f t="shared" si="406"/>
        <v>0</v>
      </c>
      <c r="AF835" s="507"/>
      <c r="AG835" s="505"/>
      <c r="AH835" s="489"/>
      <c r="AI835" s="413">
        <f t="shared" si="407"/>
        <v>0</v>
      </c>
      <c r="AJ835" s="414">
        <f t="shared" si="408"/>
        <v>0</v>
      </c>
      <c r="AK835" s="415">
        <f t="shared" si="409"/>
        <v>0</v>
      </c>
      <c r="AL835" s="416">
        <f t="shared" si="410"/>
        <v>0</v>
      </c>
      <c r="AM835" s="416">
        <f t="shared" si="411"/>
        <v>0</v>
      </c>
      <c r="AN835" s="416">
        <f t="shared" si="412"/>
        <v>0</v>
      </c>
      <c r="AO835" s="416">
        <f t="shared" si="413"/>
        <v>0</v>
      </c>
      <c r="AP835" s="476" t="str">
        <f t="shared" si="414"/>
        <v xml:space="preserve"> </v>
      </c>
      <c r="AQ835" s="419" t="str">
        <f t="shared" si="415"/>
        <v xml:space="preserve"> </v>
      </c>
      <c r="AR835" s="419" t="str">
        <f t="shared" si="416"/>
        <v xml:space="preserve"> </v>
      </c>
      <c r="AS835" s="419" t="str">
        <f t="shared" si="417"/>
        <v xml:space="preserve"> </v>
      </c>
      <c r="AT835" s="419" t="str">
        <f t="shared" si="418"/>
        <v xml:space="preserve"> </v>
      </c>
      <c r="AU835" s="419" t="str">
        <f t="shared" si="419"/>
        <v xml:space="preserve"> </v>
      </c>
      <c r="AV835" s="420" t="str">
        <f t="shared" si="420"/>
        <v xml:space="preserve"> </v>
      </c>
      <c r="AW835" s="447" t="str">
        <f t="shared" si="421"/>
        <v/>
      </c>
      <c r="AX835" s="422" t="str">
        <f t="shared" si="422"/>
        <v/>
      </c>
      <c r="AY835" s="448" t="str">
        <f t="shared" si="423"/>
        <v/>
      </c>
      <c r="AZ835" s="449" t="str">
        <f t="shared" si="424"/>
        <v/>
      </c>
      <c r="BA835" s="450" t="str">
        <f t="shared" si="425"/>
        <v/>
      </c>
      <c r="BB835" s="451" t="str">
        <f t="shared" si="426"/>
        <v/>
      </c>
      <c r="BC835" s="452" t="str">
        <f t="shared" si="427"/>
        <v/>
      </c>
      <c r="BD835" s="451" t="str">
        <f t="shared" si="428"/>
        <v/>
      </c>
      <c r="BE835" s="453" t="str">
        <f t="shared" si="429"/>
        <v/>
      </c>
      <c r="BF835" s="451" t="str">
        <f t="shared" si="430"/>
        <v/>
      </c>
      <c r="BG835" s="452" t="str">
        <f t="shared" si="431"/>
        <v/>
      </c>
      <c r="BH835" s="454" t="str">
        <f t="shared" si="432"/>
        <v/>
      </c>
      <c r="BI835" s="431"/>
      <c r="BJ835" s="36"/>
      <c r="BK835" s="36"/>
      <c r="BL835" s="36"/>
      <c r="BM835" s="36"/>
      <c r="BN835" s="36"/>
      <c r="BO835" s="36"/>
      <c r="BP835" s="36"/>
      <c r="BQ835" s="36"/>
      <c r="BR835" s="36"/>
      <c r="BS835" s="36"/>
      <c r="BT835" s="36"/>
      <c r="BU835" s="36"/>
      <c r="BV835" s="36"/>
      <c r="BW835" s="36"/>
      <c r="BX835" s="36"/>
      <c r="BY835" s="36"/>
      <c r="BZ835" s="36"/>
      <c r="CA835" s="36"/>
      <c r="CB835" s="36"/>
      <c r="CC835" s="36"/>
      <c r="CD835" s="36"/>
      <c r="CE835" s="36"/>
      <c r="CF835" s="36"/>
      <c r="CG835" s="36"/>
      <c r="CH835" s="36"/>
      <c r="CI835" s="36"/>
      <c r="CJ835" s="36"/>
      <c r="CK835" s="36"/>
      <c r="CL835" s="36"/>
      <c r="CM835" s="36"/>
      <c r="CN835" s="36"/>
      <c r="CO835" s="36"/>
      <c r="CP835" s="36"/>
      <c r="CQ835" s="36"/>
      <c r="CR835" s="36"/>
      <c r="CS835" s="36"/>
      <c r="CT835" s="36"/>
      <c r="CU835" s="36"/>
      <c r="CV835" s="36"/>
      <c r="CW835" s="36"/>
      <c r="CX835" s="36"/>
      <c r="CY835" s="36"/>
      <c r="CZ835" s="36"/>
      <c r="DA835" s="36"/>
      <c r="DB835" s="36"/>
      <c r="DC835" s="36"/>
      <c r="DD835" s="36"/>
      <c r="DE835" s="36"/>
      <c r="DF835" s="36"/>
      <c r="DG835" s="36"/>
      <c r="DH835" s="36"/>
      <c r="DI835" s="36"/>
      <c r="DJ835" s="36"/>
      <c r="DK835" s="36"/>
      <c r="DL835" s="36"/>
      <c r="DM835" s="36"/>
      <c r="DN835" s="36"/>
      <c r="DO835" s="36"/>
      <c r="DP835" s="36"/>
      <c r="DQ835" s="36"/>
      <c r="DR835" s="36"/>
      <c r="DS835" s="36"/>
      <c r="DT835" s="36"/>
      <c r="DU835" s="36"/>
      <c r="DV835" s="36"/>
      <c r="DW835" s="36"/>
      <c r="DX835" s="36"/>
      <c r="DY835" s="36"/>
      <c r="DZ835" s="36"/>
      <c r="EA835" s="36"/>
      <c r="EB835" s="36"/>
      <c r="EC835" s="36"/>
      <c r="ED835" s="36"/>
      <c r="EE835" s="36"/>
      <c r="EF835" s="36"/>
      <c r="EG835" s="36"/>
      <c r="EH835" s="36"/>
      <c r="EI835" s="36"/>
      <c r="EJ835" s="36"/>
    </row>
    <row r="836" spans="1:140" ht="18.75" x14ac:dyDescent="0.3">
      <c r="A836" s="477"/>
      <c r="B836" s="478"/>
      <c r="C836" s="479">
        <v>823</v>
      </c>
      <c r="D836" s="480"/>
      <c r="E836" s="500"/>
      <c r="F836" s="481"/>
      <c r="G836" s="462"/>
      <c r="H836" s="463"/>
      <c r="I836" s="501"/>
      <c r="J836" s="497"/>
      <c r="K836" s="465"/>
      <c r="L836" s="466"/>
      <c r="M836" s="439"/>
      <c r="N836" s="399" t="str">
        <f t="shared" si="401"/>
        <v/>
      </c>
      <c r="O836" s="484"/>
      <c r="P836" s="484"/>
      <c r="Q836" s="484"/>
      <c r="R836" s="484"/>
      <c r="S836" s="484"/>
      <c r="T836" s="466"/>
      <c r="U836" s="485"/>
      <c r="V836" s="494"/>
      <c r="W836" s="495"/>
      <c r="X836" s="496"/>
      <c r="Y836" s="404">
        <f t="shared" si="402"/>
        <v>0</v>
      </c>
      <c r="Z836" s="405">
        <f t="shared" si="403"/>
        <v>0</v>
      </c>
      <c r="AA836" s="486"/>
      <c r="AB836" s="442">
        <f t="shared" si="404"/>
        <v>0</v>
      </c>
      <c r="AC836" s="487"/>
      <c r="AD836" s="409" t="str">
        <f t="shared" si="405"/>
        <v/>
      </c>
      <c r="AE836" s="410">
        <f t="shared" si="406"/>
        <v>0</v>
      </c>
      <c r="AF836" s="507"/>
      <c r="AG836" s="505"/>
      <c r="AH836" s="489"/>
      <c r="AI836" s="413">
        <f t="shared" si="407"/>
        <v>0</v>
      </c>
      <c r="AJ836" s="414">
        <f t="shared" si="408"/>
        <v>0</v>
      </c>
      <c r="AK836" s="415">
        <f t="shared" si="409"/>
        <v>0</v>
      </c>
      <c r="AL836" s="416">
        <f t="shared" si="410"/>
        <v>0</v>
      </c>
      <c r="AM836" s="416">
        <f t="shared" si="411"/>
        <v>0</v>
      </c>
      <c r="AN836" s="416">
        <f t="shared" si="412"/>
        <v>0</v>
      </c>
      <c r="AO836" s="416">
        <f t="shared" si="413"/>
        <v>0</v>
      </c>
      <c r="AP836" s="476" t="str">
        <f t="shared" si="414"/>
        <v xml:space="preserve"> </v>
      </c>
      <c r="AQ836" s="419" t="str">
        <f t="shared" si="415"/>
        <v xml:space="preserve"> </v>
      </c>
      <c r="AR836" s="419" t="str">
        <f t="shared" si="416"/>
        <v xml:space="preserve"> </v>
      </c>
      <c r="AS836" s="419" t="str">
        <f t="shared" si="417"/>
        <v xml:space="preserve"> </v>
      </c>
      <c r="AT836" s="419" t="str">
        <f t="shared" si="418"/>
        <v xml:space="preserve"> </v>
      </c>
      <c r="AU836" s="419" t="str">
        <f t="shared" si="419"/>
        <v xml:space="preserve"> </v>
      </c>
      <c r="AV836" s="420" t="str">
        <f t="shared" si="420"/>
        <v xml:space="preserve"> </v>
      </c>
      <c r="AW836" s="447" t="str">
        <f t="shared" si="421"/>
        <v/>
      </c>
      <c r="AX836" s="422" t="str">
        <f t="shared" si="422"/>
        <v/>
      </c>
      <c r="AY836" s="448" t="str">
        <f t="shared" si="423"/>
        <v/>
      </c>
      <c r="AZ836" s="449" t="str">
        <f t="shared" si="424"/>
        <v/>
      </c>
      <c r="BA836" s="450" t="str">
        <f t="shared" si="425"/>
        <v/>
      </c>
      <c r="BB836" s="451" t="str">
        <f t="shared" si="426"/>
        <v/>
      </c>
      <c r="BC836" s="452" t="str">
        <f t="shared" si="427"/>
        <v/>
      </c>
      <c r="BD836" s="451" t="str">
        <f t="shared" si="428"/>
        <v/>
      </c>
      <c r="BE836" s="453" t="str">
        <f t="shared" si="429"/>
        <v/>
      </c>
      <c r="BF836" s="451" t="str">
        <f t="shared" si="430"/>
        <v/>
      </c>
      <c r="BG836" s="452" t="str">
        <f t="shared" si="431"/>
        <v/>
      </c>
      <c r="BH836" s="454" t="str">
        <f t="shared" si="432"/>
        <v/>
      </c>
      <c r="BI836" s="431"/>
      <c r="BJ836" s="36"/>
      <c r="BK836" s="36"/>
      <c r="BL836" s="36"/>
      <c r="BM836" s="36"/>
      <c r="BN836" s="36"/>
      <c r="BO836" s="36"/>
      <c r="BP836" s="36"/>
      <c r="BQ836" s="36"/>
      <c r="BR836" s="36"/>
      <c r="BS836" s="36"/>
      <c r="BT836" s="36"/>
      <c r="BU836" s="36"/>
      <c r="BV836" s="36"/>
      <c r="BW836" s="36"/>
      <c r="BX836" s="36"/>
      <c r="BY836" s="36"/>
      <c r="BZ836" s="36"/>
      <c r="CA836" s="36"/>
      <c r="CB836" s="36"/>
      <c r="CC836" s="36"/>
      <c r="CD836" s="36"/>
      <c r="CE836" s="36"/>
      <c r="CF836" s="36"/>
      <c r="CG836" s="36"/>
      <c r="CH836" s="36"/>
      <c r="CI836" s="36"/>
      <c r="CJ836" s="36"/>
      <c r="CK836" s="36"/>
      <c r="CL836" s="36"/>
      <c r="CM836" s="36"/>
      <c r="CN836" s="36"/>
      <c r="CO836" s="36"/>
      <c r="CP836" s="36"/>
      <c r="CQ836" s="36"/>
      <c r="CR836" s="36"/>
      <c r="CS836" s="36"/>
      <c r="CT836" s="36"/>
      <c r="CU836" s="36"/>
      <c r="CV836" s="36"/>
      <c r="CW836" s="36"/>
      <c r="CX836" s="36"/>
      <c r="CY836" s="36"/>
      <c r="CZ836" s="36"/>
      <c r="DA836" s="36"/>
      <c r="DB836" s="36"/>
      <c r="DC836" s="36"/>
      <c r="DD836" s="36"/>
      <c r="DE836" s="36"/>
      <c r="DF836" s="36"/>
      <c r="DG836" s="36"/>
      <c r="DH836" s="36"/>
      <c r="DI836" s="36"/>
      <c r="DJ836" s="36"/>
      <c r="DK836" s="36"/>
      <c r="DL836" s="36"/>
      <c r="DM836" s="36"/>
      <c r="DN836" s="36"/>
      <c r="DO836" s="36"/>
      <c r="DP836" s="36"/>
      <c r="DQ836" s="36"/>
      <c r="DR836" s="36"/>
      <c r="DS836" s="36"/>
      <c r="DT836" s="36"/>
      <c r="DU836" s="36"/>
      <c r="DV836" s="36"/>
      <c r="DW836" s="36"/>
      <c r="DX836" s="36"/>
      <c r="DY836" s="36"/>
      <c r="DZ836" s="36"/>
      <c r="EA836" s="36"/>
      <c r="EB836" s="36"/>
      <c r="EC836" s="36"/>
      <c r="ED836" s="36"/>
      <c r="EE836" s="36"/>
      <c r="EF836" s="36"/>
      <c r="EG836" s="36"/>
      <c r="EH836" s="36"/>
      <c r="EI836" s="36"/>
      <c r="EJ836" s="36"/>
    </row>
    <row r="837" spans="1:140" ht="18.75" x14ac:dyDescent="0.3">
      <c r="A837" s="477"/>
      <c r="B837" s="478"/>
      <c r="C837" s="469">
        <v>824</v>
      </c>
      <c r="D837" s="498"/>
      <c r="E837" s="515"/>
      <c r="F837" s="481"/>
      <c r="G837" s="462"/>
      <c r="H837" s="463"/>
      <c r="I837" s="501"/>
      <c r="J837" s="497"/>
      <c r="K837" s="465"/>
      <c r="L837" s="466"/>
      <c r="M837" s="439"/>
      <c r="N837" s="399" t="str">
        <f t="shared" si="401"/>
        <v/>
      </c>
      <c r="O837" s="484"/>
      <c r="P837" s="484"/>
      <c r="Q837" s="484"/>
      <c r="R837" s="484"/>
      <c r="S837" s="484"/>
      <c r="T837" s="466"/>
      <c r="U837" s="485"/>
      <c r="V837" s="494"/>
      <c r="W837" s="495"/>
      <c r="X837" s="496"/>
      <c r="Y837" s="404">
        <f t="shared" si="402"/>
        <v>0</v>
      </c>
      <c r="Z837" s="405">
        <f t="shared" si="403"/>
        <v>0</v>
      </c>
      <c r="AA837" s="486"/>
      <c r="AB837" s="442">
        <f t="shared" si="404"/>
        <v>0</v>
      </c>
      <c r="AC837" s="487"/>
      <c r="AD837" s="409" t="str">
        <f t="shared" si="405"/>
        <v/>
      </c>
      <c r="AE837" s="410">
        <f t="shared" si="406"/>
        <v>0</v>
      </c>
      <c r="AF837" s="507"/>
      <c r="AG837" s="505"/>
      <c r="AH837" s="489"/>
      <c r="AI837" s="413">
        <f t="shared" si="407"/>
        <v>0</v>
      </c>
      <c r="AJ837" s="414">
        <f t="shared" si="408"/>
        <v>0</v>
      </c>
      <c r="AK837" s="415">
        <f t="shared" si="409"/>
        <v>0</v>
      </c>
      <c r="AL837" s="416">
        <f t="shared" si="410"/>
        <v>0</v>
      </c>
      <c r="AM837" s="416">
        <f t="shared" si="411"/>
        <v>0</v>
      </c>
      <c r="AN837" s="416">
        <f t="shared" si="412"/>
        <v>0</v>
      </c>
      <c r="AO837" s="416">
        <f t="shared" si="413"/>
        <v>0</v>
      </c>
      <c r="AP837" s="476" t="str">
        <f t="shared" si="414"/>
        <v xml:space="preserve"> </v>
      </c>
      <c r="AQ837" s="419" t="str">
        <f t="shared" si="415"/>
        <v xml:space="preserve"> </v>
      </c>
      <c r="AR837" s="419" t="str">
        <f t="shared" si="416"/>
        <v xml:space="preserve"> </v>
      </c>
      <c r="AS837" s="419" t="str">
        <f t="shared" si="417"/>
        <v xml:space="preserve"> </v>
      </c>
      <c r="AT837" s="419" t="str">
        <f t="shared" si="418"/>
        <v xml:space="preserve"> </v>
      </c>
      <c r="AU837" s="419" t="str">
        <f t="shared" si="419"/>
        <v xml:space="preserve"> </v>
      </c>
      <c r="AV837" s="420" t="str">
        <f t="shared" si="420"/>
        <v xml:space="preserve"> </v>
      </c>
      <c r="AW837" s="447" t="str">
        <f t="shared" si="421"/>
        <v/>
      </c>
      <c r="AX837" s="422" t="str">
        <f t="shared" si="422"/>
        <v/>
      </c>
      <c r="AY837" s="448" t="str">
        <f t="shared" si="423"/>
        <v/>
      </c>
      <c r="AZ837" s="449" t="str">
        <f t="shared" si="424"/>
        <v/>
      </c>
      <c r="BA837" s="450" t="str">
        <f t="shared" si="425"/>
        <v/>
      </c>
      <c r="BB837" s="451" t="str">
        <f t="shared" si="426"/>
        <v/>
      </c>
      <c r="BC837" s="452" t="str">
        <f t="shared" si="427"/>
        <v/>
      </c>
      <c r="BD837" s="451" t="str">
        <f t="shared" si="428"/>
        <v/>
      </c>
      <c r="BE837" s="453" t="str">
        <f t="shared" si="429"/>
        <v/>
      </c>
      <c r="BF837" s="451" t="str">
        <f t="shared" si="430"/>
        <v/>
      </c>
      <c r="BG837" s="452" t="str">
        <f t="shared" si="431"/>
        <v/>
      </c>
      <c r="BH837" s="454" t="str">
        <f t="shared" si="432"/>
        <v/>
      </c>
      <c r="BI837" s="431"/>
      <c r="BJ837" s="36"/>
      <c r="BK837" s="36"/>
      <c r="BL837" s="36"/>
      <c r="BM837" s="36"/>
      <c r="BN837" s="36"/>
      <c r="BO837" s="36"/>
      <c r="BP837" s="36"/>
      <c r="BQ837" s="36"/>
      <c r="BR837" s="36"/>
      <c r="BS837" s="36"/>
      <c r="BT837" s="36"/>
      <c r="BU837" s="36"/>
      <c r="BV837" s="36"/>
      <c r="BW837" s="36"/>
      <c r="BX837" s="36"/>
      <c r="BY837" s="36"/>
      <c r="BZ837" s="36"/>
      <c r="CA837" s="36"/>
      <c r="CB837" s="36"/>
      <c r="CC837" s="36"/>
      <c r="CD837" s="36"/>
      <c r="CE837" s="36"/>
      <c r="CF837" s="36"/>
      <c r="CG837" s="36"/>
      <c r="CH837" s="36"/>
      <c r="CI837" s="36"/>
      <c r="CJ837" s="36"/>
      <c r="CK837" s="36"/>
      <c r="CL837" s="36"/>
      <c r="CM837" s="36"/>
      <c r="CN837" s="36"/>
      <c r="CO837" s="36"/>
      <c r="CP837" s="36"/>
      <c r="CQ837" s="36"/>
      <c r="CR837" s="36"/>
      <c r="CS837" s="36"/>
      <c r="CT837" s="36"/>
      <c r="CU837" s="36"/>
      <c r="CV837" s="36"/>
      <c r="CW837" s="36"/>
      <c r="CX837" s="36"/>
      <c r="CY837" s="36"/>
      <c r="CZ837" s="36"/>
      <c r="DA837" s="36"/>
      <c r="DB837" s="36"/>
      <c r="DC837" s="36"/>
      <c r="DD837" s="36"/>
      <c r="DE837" s="36"/>
      <c r="DF837" s="36"/>
      <c r="DG837" s="36"/>
      <c r="DH837" s="36"/>
      <c r="DI837" s="36"/>
      <c r="DJ837" s="36"/>
      <c r="DK837" s="36"/>
      <c r="DL837" s="36"/>
      <c r="DM837" s="36"/>
      <c r="DN837" s="36"/>
      <c r="DO837" s="36"/>
      <c r="DP837" s="36"/>
      <c r="DQ837" s="36"/>
      <c r="DR837" s="36"/>
      <c r="DS837" s="36"/>
      <c r="DT837" s="36"/>
      <c r="DU837" s="36"/>
      <c r="DV837" s="36"/>
      <c r="DW837" s="36"/>
      <c r="DX837" s="36"/>
      <c r="DY837" s="36"/>
      <c r="DZ837" s="36"/>
      <c r="EA837" s="36"/>
      <c r="EB837" s="36"/>
      <c r="EC837" s="36"/>
      <c r="ED837" s="36"/>
      <c r="EE837" s="36"/>
      <c r="EF837" s="36"/>
      <c r="EG837" s="36"/>
      <c r="EH837" s="36"/>
      <c r="EI837" s="36"/>
      <c r="EJ837" s="36"/>
    </row>
    <row r="838" spans="1:140" ht="18.75" x14ac:dyDescent="0.3">
      <c r="A838" s="477"/>
      <c r="B838" s="478"/>
      <c r="C838" s="479">
        <v>825</v>
      </c>
      <c r="D838" s="480"/>
      <c r="E838" s="500"/>
      <c r="F838" s="481"/>
      <c r="G838" s="462"/>
      <c r="H838" s="463"/>
      <c r="I838" s="501"/>
      <c r="J838" s="497"/>
      <c r="K838" s="465"/>
      <c r="L838" s="466"/>
      <c r="M838" s="439"/>
      <c r="N838" s="399" t="str">
        <f t="shared" si="401"/>
        <v/>
      </c>
      <c r="O838" s="484"/>
      <c r="P838" s="484"/>
      <c r="Q838" s="484"/>
      <c r="R838" s="484"/>
      <c r="S838" s="484"/>
      <c r="T838" s="466"/>
      <c r="U838" s="485"/>
      <c r="V838" s="494"/>
      <c r="W838" s="495"/>
      <c r="X838" s="496"/>
      <c r="Y838" s="404">
        <f t="shared" si="402"/>
        <v>0</v>
      </c>
      <c r="Z838" s="405">
        <f t="shared" si="403"/>
        <v>0</v>
      </c>
      <c r="AA838" s="486"/>
      <c r="AB838" s="442">
        <f t="shared" si="404"/>
        <v>0</v>
      </c>
      <c r="AC838" s="487"/>
      <c r="AD838" s="409" t="str">
        <f t="shared" si="405"/>
        <v/>
      </c>
      <c r="AE838" s="410">
        <f t="shared" si="406"/>
        <v>0</v>
      </c>
      <c r="AF838" s="507"/>
      <c r="AG838" s="505"/>
      <c r="AH838" s="489"/>
      <c r="AI838" s="413">
        <f t="shared" si="407"/>
        <v>0</v>
      </c>
      <c r="AJ838" s="414">
        <f t="shared" si="408"/>
        <v>0</v>
      </c>
      <c r="AK838" s="415">
        <f t="shared" si="409"/>
        <v>0</v>
      </c>
      <c r="AL838" s="416">
        <f t="shared" si="410"/>
        <v>0</v>
      </c>
      <c r="AM838" s="416">
        <f t="shared" si="411"/>
        <v>0</v>
      </c>
      <c r="AN838" s="416">
        <f t="shared" si="412"/>
        <v>0</v>
      </c>
      <c r="AO838" s="416">
        <f t="shared" si="413"/>
        <v>0</v>
      </c>
      <c r="AP838" s="476" t="str">
        <f t="shared" si="414"/>
        <v xml:space="preserve"> </v>
      </c>
      <c r="AQ838" s="419" t="str">
        <f t="shared" si="415"/>
        <v xml:space="preserve"> </v>
      </c>
      <c r="AR838" s="419" t="str">
        <f t="shared" si="416"/>
        <v xml:space="preserve"> </v>
      </c>
      <c r="AS838" s="419" t="str">
        <f t="shared" si="417"/>
        <v xml:space="preserve"> </v>
      </c>
      <c r="AT838" s="419" t="str">
        <f t="shared" si="418"/>
        <v xml:space="preserve"> </v>
      </c>
      <c r="AU838" s="419" t="str">
        <f t="shared" si="419"/>
        <v xml:space="preserve"> </v>
      </c>
      <c r="AV838" s="420" t="str">
        <f t="shared" si="420"/>
        <v xml:space="preserve"> </v>
      </c>
      <c r="AW838" s="447" t="str">
        <f t="shared" si="421"/>
        <v/>
      </c>
      <c r="AX838" s="422" t="str">
        <f t="shared" si="422"/>
        <v/>
      </c>
      <c r="AY838" s="448" t="str">
        <f t="shared" si="423"/>
        <v/>
      </c>
      <c r="AZ838" s="449" t="str">
        <f t="shared" si="424"/>
        <v/>
      </c>
      <c r="BA838" s="450" t="str">
        <f t="shared" si="425"/>
        <v/>
      </c>
      <c r="BB838" s="451" t="str">
        <f t="shared" si="426"/>
        <v/>
      </c>
      <c r="BC838" s="452" t="str">
        <f t="shared" si="427"/>
        <v/>
      </c>
      <c r="BD838" s="451" t="str">
        <f t="shared" si="428"/>
        <v/>
      </c>
      <c r="BE838" s="453" t="str">
        <f t="shared" si="429"/>
        <v/>
      </c>
      <c r="BF838" s="451" t="str">
        <f t="shared" si="430"/>
        <v/>
      </c>
      <c r="BG838" s="452" t="str">
        <f t="shared" si="431"/>
        <v/>
      </c>
      <c r="BH838" s="454" t="str">
        <f t="shared" si="432"/>
        <v/>
      </c>
      <c r="BI838" s="431"/>
      <c r="BJ838" s="36"/>
      <c r="BK838" s="36"/>
      <c r="BL838" s="36"/>
      <c r="BM838" s="36"/>
      <c r="BN838" s="36"/>
      <c r="BO838" s="36"/>
      <c r="BP838" s="36"/>
      <c r="BQ838" s="36"/>
      <c r="BR838" s="36"/>
      <c r="BS838" s="36"/>
      <c r="BT838" s="36"/>
      <c r="BU838" s="36"/>
      <c r="BV838" s="36"/>
      <c r="BW838" s="36"/>
      <c r="BX838" s="36"/>
      <c r="BY838" s="36"/>
      <c r="BZ838" s="36"/>
      <c r="CA838" s="36"/>
      <c r="CB838" s="36"/>
      <c r="CC838" s="36"/>
      <c r="CD838" s="36"/>
      <c r="CE838" s="36"/>
      <c r="CF838" s="36"/>
      <c r="CG838" s="36"/>
      <c r="CH838" s="36"/>
      <c r="CI838" s="36"/>
      <c r="CJ838" s="36"/>
      <c r="CK838" s="36"/>
      <c r="CL838" s="36"/>
      <c r="CM838" s="36"/>
      <c r="CN838" s="36"/>
      <c r="CO838" s="36"/>
      <c r="CP838" s="36"/>
      <c r="CQ838" s="36"/>
      <c r="CR838" s="36"/>
      <c r="CS838" s="36"/>
      <c r="CT838" s="36"/>
      <c r="CU838" s="36"/>
      <c r="CV838" s="36"/>
      <c r="CW838" s="36"/>
      <c r="CX838" s="36"/>
      <c r="CY838" s="36"/>
      <c r="CZ838" s="36"/>
      <c r="DA838" s="36"/>
      <c r="DB838" s="36"/>
      <c r="DC838" s="36"/>
      <c r="DD838" s="36"/>
      <c r="DE838" s="36"/>
      <c r="DF838" s="36"/>
      <c r="DG838" s="36"/>
      <c r="DH838" s="36"/>
      <c r="DI838" s="36"/>
      <c r="DJ838" s="36"/>
      <c r="DK838" s="36"/>
      <c r="DL838" s="36"/>
      <c r="DM838" s="36"/>
      <c r="DN838" s="36"/>
      <c r="DO838" s="36"/>
      <c r="DP838" s="36"/>
      <c r="DQ838" s="36"/>
      <c r="DR838" s="36"/>
      <c r="DS838" s="36"/>
      <c r="DT838" s="36"/>
      <c r="DU838" s="36"/>
      <c r="DV838" s="36"/>
      <c r="DW838" s="36"/>
      <c r="DX838" s="36"/>
      <c r="DY838" s="36"/>
      <c r="DZ838" s="36"/>
      <c r="EA838" s="36"/>
      <c r="EB838" s="36"/>
      <c r="EC838" s="36"/>
      <c r="ED838" s="36"/>
      <c r="EE838" s="36"/>
      <c r="EF838" s="36"/>
      <c r="EG838" s="36"/>
      <c r="EH838" s="36"/>
      <c r="EI838" s="36"/>
      <c r="EJ838" s="36"/>
    </row>
    <row r="839" spans="1:140" ht="18.75" x14ac:dyDescent="0.3">
      <c r="A839" s="477"/>
      <c r="B839" s="478"/>
      <c r="C839" s="469">
        <v>826</v>
      </c>
      <c r="D839" s="480"/>
      <c r="E839" s="500"/>
      <c r="F839" s="481"/>
      <c r="G839" s="462"/>
      <c r="H839" s="463"/>
      <c r="I839" s="501"/>
      <c r="J839" s="497"/>
      <c r="K839" s="465"/>
      <c r="L839" s="466"/>
      <c r="M839" s="439"/>
      <c r="N839" s="399" t="str">
        <f t="shared" si="401"/>
        <v/>
      </c>
      <c r="O839" s="484"/>
      <c r="P839" s="484"/>
      <c r="Q839" s="484"/>
      <c r="R839" s="484"/>
      <c r="S839" s="484"/>
      <c r="T839" s="466"/>
      <c r="U839" s="485"/>
      <c r="V839" s="494"/>
      <c r="W839" s="495"/>
      <c r="X839" s="496"/>
      <c r="Y839" s="404">
        <f t="shared" si="402"/>
        <v>0</v>
      </c>
      <c r="Z839" s="405">
        <f t="shared" si="403"/>
        <v>0</v>
      </c>
      <c r="AA839" s="486"/>
      <c r="AB839" s="442">
        <f t="shared" si="404"/>
        <v>0</v>
      </c>
      <c r="AC839" s="487"/>
      <c r="AD839" s="409" t="str">
        <f t="shared" si="405"/>
        <v/>
      </c>
      <c r="AE839" s="410">
        <f t="shared" si="406"/>
        <v>0</v>
      </c>
      <c r="AF839" s="507"/>
      <c r="AG839" s="505"/>
      <c r="AH839" s="489"/>
      <c r="AI839" s="413">
        <f t="shared" si="407"/>
        <v>0</v>
      </c>
      <c r="AJ839" s="414">
        <f t="shared" si="408"/>
        <v>0</v>
      </c>
      <c r="AK839" s="415">
        <f t="shared" si="409"/>
        <v>0</v>
      </c>
      <c r="AL839" s="416">
        <f t="shared" si="410"/>
        <v>0</v>
      </c>
      <c r="AM839" s="416">
        <f t="shared" si="411"/>
        <v>0</v>
      </c>
      <c r="AN839" s="416">
        <f t="shared" si="412"/>
        <v>0</v>
      </c>
      <c r="AO839" s="416">
        <f t="shared" si="413"/>
        <v>0</v>
      </c>
      <c r="AP839" s="476" t="str">
        <f t="shared" si="414"/>
        <v xml:space="preserve"> </v>
      </c>
      <c r="AQ839" s="419" t="str">
        <f t="shared" si="415"/>
        <v xml:space="preserve"> </v>
      </c>
      <c r="AR839" s="419" t="str">
        <f t="shared" si="416"/>
        <v xml:space="preserve"> </v>
      </c>
      <c r="AS839" s="419" t="str">
        <f t="shared" si="417"/>
        <v xml:space="preserve"> </v>
      </c>
      <c r="AT839" s="419" t="str">
        <f t="shared" si="418"/>
        <v xml:space="preserve"> </v>
      </c>
      <c r="AU839" s="419" t="str">
        <f t="shared" si="419"/>
        <v xml:space="preserve"> </v>
      </c>
      <c r="AV839" s="420" t="str">
        <f t="shared" si="420"/>
        <v xml:space="preserve"> </v>
      </c>
      <c r="AW839" s="447" t="str">
        <f t="shared" si="421"/>
        <v/>
      </c>
      <c r="AX839" s="422" t="str">
        <f t="shared" si="422"/>
        <v/>
      </c>
      <c r="AY839" s="448" t="str">
        <f t="shared" si="423"/>
        <v/>
      </c>
      <c r="AZ839" s="449" t="str">
        <f t="shared" si="424"/>
        <v/>
      </c>
      <c r="BA839" s="450" t="str">
        <f t="shared" si="425"/>
        <v/>
      </c>
      <c r="BB839" s="451" t="str">
        <f t="shared" si="426"/>
        <v/>
      </c>
      <c r="BC839" s="452" t="str">
        <f t="shared" si="427"/>
        <v/>
      </c>
      <c r="BD839" s="451" t="str">
        <f t="shared" si="428"/>
        <v/>
      </c>
      <c r="BE839" s="453" t="str">
        <f t="shared" si="429"/>
        <v/>
      </c>
      <c r="BF839" s="451" t="str">
        <f t="shared" si="430"/>
        <v/>
      </c>
      <c r="BG839" s="452" t="str">
        <f t="shared" si="431"/>
        <v/>
      </c>
      <c r="BH839" s="454" t="str">
        <f t="shared" si="432"/>
        <v/>
      </c>
      <c r="BI839" s="431"/>
      <c r="BJ839" s="36"/>
      <c r="BK839" s="36"/>
      <c r="BL839" s="36"/>
      <c r="BM839" s="36"/>
      <c r="BN839" s="36"/>
      <c r="BO839" s="36"/>
      <c r="BP839" s="36"/>
      <c r="BQ839" s="36"/>
      <c r="BR839" s="36"/>
      <c r="BS839" s="36"/>
      <c r="BT839" s="36"/>
      <c r="BU839" s="36"/>
      <c r="BV839" s="36"/>
      <c r="BW839" s="36"/>
      <c r="BX839" s="36"/>
      <c r="BY839" s="36"/>
      <c r="BZ839" s="36"/>
      <c r="CA839" s="36"/>
      <c r="CB839" s="36"/>
      <c r="CC839" s="36"/>
      <c r="CD839" s="36"/>
      <c r="CE839" s="36"/>
      <c r="CF839" s="36"/>
      <c r="CG839" s="36"/>
      <c r="CH839" s="36"/>
      <c r="CI839" s="36"/>
      <c r="CJ839" s="36"/>
      <c r="CK839" s="36"/>
      <c r="CL839" s="36"/>
      <c r="CM839" s="36"/>
      <c r="CN839" s="36"/>
      <c r="CO839" s="36"/>
      <c r="CP839" s="36"/>
      <c r="CQ839" s="36"/>
      <c r="CR839" s="36"/>
      <c r="CS839" s="36"/>
      <c r="CT839" s="36"/>
      <c r="CU839" s="36"/>
      <c r="CV839" s="36"/>
      <c r="CW839" s="36"/>
      <c r="CX839" s="36"/>
      <c r="CY839" s="36"/>
      <c r="CZ839" s="36"/>
      <c r="DA839" s="36"/>
      <c r="DB839" s="36"/>
      <c r="DC839" s="36"/>
      <c r="DD839" s="36"/>
      <c r="DE839" s="36"/>
      <c r="DF839" s="36"/>
      <c r="DG839" s="36"/>
      <c r="DH839" s="36"/>
      <c r="DI839" s="36"/>
      <c r="DJ839" s="36"/>
      <c r="DK839" s="36"/>
      <c r="DL839" s="36"/>
      <c r="DM839" s="36"/>
      <c r="DN839" s="36"/>
      <c r="DO839" s="36"/>
      <c r="DP839" s="36"/>
      <c r="DQ839" s="36"/>
      <c r="DR839" s="36"/>
      <c r="DS839" s="36"/>
      <c r="DT839" s="36"/>
      <c r="DU839" s="36"/>
      <c r="DV839" s="36"/>
      <c r="DW839" s="36"/>
      <c r="DX839" s="36"/>
      <c r="DY839" s="36"/>
      <c r="DZ839" s="36"/>
      <c r="EA839" s="36"/>
      <c r="EB839" s="36"/>
      <c r="EC839" s="36"/>
      <c r="ED839" s="36"/>
      <c r="EE839" s="36"/>
      <c r="EF839" s="36"/>
      <c r="EG839" s="36"/>
      <c r="EH839" s="36"/>
      <c r="EI839" s="36"/>
      <c r="EJ839" s="36"/>
    </row>
    <row r="840" spans="1:140" ht="18.75" x14ac:dyDescent="0.3">
      <c r="A840" s="477"/>
      <c r="B840" s="478"/>
      <c r="C840" s="479">
        <v>827</v>
      </c>
      <c r="D840" s="480"/>
      <c r="E840" s="500"/>
      <c r="F840" s="481"/>
      <c r="G840" s="462"/>
      <c r="H840" s="463"/>
      <c r="I840" s="501"/>
      <c r="J840" s="497"/>
      <c r="K840" s="465"/>
      <c r="L840" s="466"/>
      <c r="M840" s="439"/>
      <c r="N840" s="399" t="str">
        <f t="shared" si="401"/>
        <v/>
      </c>
      <c r="O840" s="484"/>
      <c r="P840" s="484"/>
      <c r="Q840" s="484"/>
      <c r="R840" s="484"/>
      <c r="S840" s="484"/>
      <c r="T840" s="466"/>
      <c r="U840" s="485"/>
      <c r="V840" s="494"/>
      <c r="W840" s="495"/>
      <c r="X840" s="496"/>
      <c r="Y840" s="404">
        <f t="shared" si="402"/>
        <v>0</v>
      </c>
      <c r="Z840" s="405">
        <f t="shared" si="403"/>
        <v>0</v>
      </c>
      <c r="AA840" s="486"/>
      <c r="AB840" s="442">
        <f t="shared" si="404"/>
        <v>0</v>
      </c>
      <c r="AC840" s="487"/>
      <c r="AD840" s="409" t="str">
        <f t="shared" si="405"/>
        <v/>
      </c>
      <c r="AE840" s="410">
        <f t="shared" si="406"/>
        <v>0</v>
      </c>
      <c r="AF840" s="507"/>
      <c r="AG840" s="505"/>
      <c r="AH840" s="489"/>
      <c r="AI840" s="413">
        <f t="shared" si="407"/>
        <v>0</v>
      </c>
      <c r="AJ840" s="414">
        <f t="shared" si="408"/>
        <v>0</v>
      </c>
      <c r="AK840" s="415">
        <f t="shared" si="409"/>
        <v>0</v>
      </c>
      <c r="AL840" s="416">
        <f t="shared" si="410"/>
        <v>0</v>
      </c>
      <c r="AM840" s="416">
        <f t="shared" si="411"/>
        <v>0</v>
      </c>
      <c r="AN840" s="416">
        <f t="shared" si="412"/>
        <v>0</v>
      </c>
      <c r="AO840" s="416">
        <f t="shared" si="413"/>
        <v>0</v>
      </c>
      <c r="AP840" s="476" t="str">
        <f t="shared" si="414"/>
        <v xml:space="preserve"> </v>
      </c>
      <c r="AQ840" s="419" t="str">
        <f t="shared" si="415"/>
        <v xml:space="preserve"> </v>
      </c>
      <c r="AR840" s="419" t="str">
        <f t="shared" si="416"/>
        <v xml:space="preserve"> </v>
      </c>
      <c r="AS840" s="419" t="str">
        <f t="shared" si="417"/>
        <v xml:space="preserve"> </v>
      </c>
      <c r="AT840" s="419" t="str">
        <f t="shared" si="418"/>
        <v xml:space="preserve"> </v>
      </c>
      <c r="AU840" s="419" t="str">
        <f t="shared" si="419"/>
        <v xml:space="preserve"> </v>
      </c>
      <c r="AV840" s="420" t="str">
        <f t="shared" si="420"/>
        <v xml:space="preserve"> </v>
      </c>
      <c r="AW840" s="447" t="str">
        <f t="shared" si="421"/>
        <v/>
      </c>
      <c r="AX840" s="422" t="str">
        <f t="shared" si="422"/>
        <v/>
      </c>
      <c r="AY840" s="448" t="str">
        <f t="shared" si="423"/>
        <v/>
      </c>
      <c r="AZ840" s="449" t="str">
        <f t="shared" si="424"/>
        <v/>
      </c>
      <c r="BA840" s="450" t="str">
        <f t="shared" si="425"/>
        <v/>
      </c>
      <c r="BB840" s="451" t="str">
        <f t="shared" si="426"/>
        <v/>
      </c>
      <c r="BC840" s="452" t="str">
        <f t="shared" si="427"/>
        <v/>
      </c>
      <c r="BD840" s="451" t="str">
        <f t="shared" si="428"/>
        <v/>
      </c>
      <c r="BE840" s="453" t="str">
        <f t="shared" si="429"/>
        <v/>
      </c>
      <c r="BF840" s="451" t="str">
        <f t="shared" si="430"/>
        <v/>
      </c>
      <c r="BG840" s="452" t="str">
        <f t="shared" si="431"/>
        <v/>
      </c>
      <c r="BH840" s="454" t="str">
        <f t="shared" si="432"/>
        <v/>
      </c>
      <c r="BI840" s="431"/>
      <c r="BJ840" s="36"/>
      <c r="BK840" s="36"/>
      <c r="BL840" s="36"/>
      <c r="BM840" s="36"/>
      <c r="BN840" s="36"/>
      <c r="BO840" s="36"/>
      <c r="BP840" s="36"/>
      <c r="BQ840" s="36"/>
      <c r="BR840" s="36"/>
      <c r="BS840" s="36"/>
      <c r="BT840" s="36"/>
      <c r="BU840" s="36"/>
      <c r="BV840" s="36"/>
      <c r="BW840" s="36"/>
      <c r="BX840" s="36"/>
      <c r="BY840" s="36"/>
      <c r="BZ840" s="36"/>
      <c r="CA840" s="36"/>
      <c r="CB840" s="36"/>
      <c r="CC840" s="36"/>
      <c r="CD840" s="36"/>
      <c r="CE840" s="36"/>
      <c r="CF840" s="36"/>
      <c r="CG840" s="36"/>
      <c r="CH840" s="36"/>
      <c r="CI840" s="36"/>
      <c r="CJ840" s="36"/>
      <c r="CK840" s="36"/>
      <c r="CL840" s="36"/>
      <c r="CM840" s="36"/>
      <c r="CN840" s="36"/>
      <c r="CO840" s="36"/>
      <c r="CP840" s="36"/>
      <c r="CQ840" s="36"/>
      <c r="CR840" s="36"/>
      <c r="CS840" s="36"/>
      <c r="CT840" s="36"/>
      <c r="CU840" s="36"/>
      <c r="CV840" s="36"/>
      <c r="CW840" s="36"/>
      <c r="CX840" s="36"/>
      <c r="CY840" s="36"/>
      <c r="CZ840" s="36"/>
      <c r="DA840" s="36"/>
      <c r="DB840" s="36"/>
      <c r="DC840" s="36"/>
      <c r="DD840" s="36"/>
      <c r="DE840" s="36"/>
      <c r="DF840" s="36"/>
      <c r="DG840" s="36"/>
      <c r="DH840" s="36"/>
      <c r="DI840" s="36"/>
      <c r="DJ840" s="36"/>
      <c r="DK840" s="36"/>
      <c r="DL840" s="36"/>
      <c r="DM840" s="36"/>
      <c r="DN840" s="36"/>
      <c r="DO840" s="36"/>
      <c r="DP840" s="36"/>
      <c r="DQ840" s="36"/>
      <c r="DR840" s="36"/>
      <c r="DS840" s="36"/>
      <c r="DT840" s="36"/>
      <c r="DU840" s="36"/>
      <c r="DV840" s="36"/>
      <c r="DW840" s="36"/>
      <c r="DX840" s="36"/>
      <c r="DY840" s="36"/>
      <c r="DZ840" s="36"/>
      <c r="EA840" s="36"/>
      <c r="EB840" s="36"/>
      <c r="EC840" s="36"/>
      <c r="ED840" s="36"/>
      <c r="EE840" s="36"/>
      <c r="EF840" s="36"/>
      <c r="EG840" s="36"/>
      <c r="EH840" s="36"/>
      <c r="EI840" s="36"/>
      <c r="EJ840" s="36"/>
    </row>
    <row r="841" spans="1:140" ht="18.75" x14ac:dyDescent="0.3">
      <c r="A841" s="477"/>
      <c r="B841" s="478"/>
      <c r="C841" s="479">
        <v>828</v>
      </c>
      <c r="D841" s="498"/>
      <c r="E841" s="515"/>
      <c r="F841" s="481"/>
      <c r="G841" s="462"/>
      <c r="H841" s="463"/>
      <c r="I841" s="501"/>
      <c r="J841" s="497"/>
      <c r="K841" s="465"/>
      <c r="L841" s="466"/>
      <c r="M841" s="439"/>
      <c r="N841" s="399" t="str">
        <f t="shared" si="401"/>
        <v/>
      </c>
      <c r="O841" s="484"/>
      <c r="P841" s="484"/>
      <c r="Q841" s="484"/>
      <c r="R841" s="484"/>
      <c r="S841" s="484"/>
      <c r="T841" s="466"/>
      <c r="U841" s="485"/>
      <c r="V841" s="494"/>
      <c r="W841" s="495"/>
      <c r="X841" s="496"/>
      <c r="Y841" s="404">
        <f t="shared" si="402"/>
        <v>0</v>
      </c>
      <c r="Z841" s="405">
        <f t="shared" si="403"/>
        <v>0</v>
      </c>
      <c r="AA841" s="486"/>
      <c r="AB841" s="442">
        <f t="shared" si="404"/>
        <v>0</v>
      </c>
      <c r="AC841" s="487"/>
      <c r="AD841" s="409" t="str">
        <f t="shared" si="405"/>
        <v/>
      </c>
      <c r="AE841" s="410">
        <f t="shared" si="406"/>
        <v>0</v>
      </c>
      <c r="AF841" s="507"/>
      <c r="AG841" s="505"/>
      <c r="AH841" s="489"/>
      <c r="AI841" s="413">
        <f t="shared" si="407"/>
        <v>0</v>
      </c>
      <c r="AJ841" s="414">
        <f t="shared" si="408"/>
        <v>0</v>
      </c>
      <c r="AK841" s="415">
        <f t="shared" si="409"/>
        <v>0</v>
      </c>
      <c r="AL841" s="416">
        <f t="shared" si="410"/>
        <v>0</v>
      </c>
      <c r="AM841" s="416">
        <f t="shared" si="411"/>
        <v>0</v>
      </c>
      <c r="AN841" s="416">
        <f t="shared" si="412"/>
        <v>0</v>
      </c>
      <c r="AO841" s="416">
        <f t="shared" si="413"/>
        <v>0</v>
      </c>
      <c r="AP841" s="476" t="str">
        <f t="shared" si="414"/>
        <v xml:space="preserve"> </v>
      </c>
      <c r="AQ841" s="419" t="str">
        <f t="shared" si="415"/>
        <v xml:space="preserve"> </v>
      </c>
      <c r="AR841" s="419" t="str">
        <f t="shared" si="416"/>
        <v xml:space="preserve"> </v>
      </c>
      <c r="AS841" s="419" t="str">
        <f t="shared" si="417"/>
        <v xml:space="preserve"> </v>
      </c>
      <c r="AT841" s="419" t="str">
        <f t="shared" si="418"/>
        <v xml:space="preserve"> </v>
      </c>
      <c r="AU841" s="419" t="str">
        <f t="shared" si="419"/>
        <v xml:space="preserve"> </v>
      </c>
      <c r="AV841" s="420" t="str">
        <f t="shared" si="420"/>
        <v xml:space="preserve"> </v>
      </c>
      <c r="AW841" s="447" t="str">
        <f t="shared" si="421"/>
        <v/>
      </c>
      <c r="AX841" s="422" t="str">
        <f t="shared" si="422"/>
        <v/>
      </c>
      <c r="AY841" s="448" t="str">
        <f t="shared" si="423"/>
        <v/>
      </c>
      <c r="AZ841" s="449" t="str">
        <f t="shared" si="424"/>
        <v/>
      </c>
      <c r="BA841" s="450" t="str">
        <f t="shared" si="425"/>
        <v/>
      </c>
      <c r="BB841" s="451" t="str">
        <f t="shared" si="426"/>
        <v/>
      </c>
      <c r="BC841" s="452" t="str">
        <f t="shared" si="427"/>
        <v/>
      </c>
      <c r="BD841" s="451" t="str">
        <f t="shared" si="428"/>
        <v/>
      </c>
      <c r="BE841" s="453" t="str">
        <f t="shared" si="429"/>
        <v/>
      </c>
      <c r="BF841" s="451" t="str">
        <f t="shared" si="430"/>
        <v/>
      </c>
      <c r="BG841" s="452" t="str">
        <f t="shared" si="431"/>
        <v/>
      </c>
      <c r="BH841" s="454" t="str">
        <f t="shared" si="432"/>
        <v/>
      </c>
      <c r="BI841" s="431"/>
      <c r="BJ841" s="36"/>
      <c r="BK841" s="36"/>
      <c r="BL841" s="36"/>
      <c r="BM841" s="36"/>
      <c r="BN841" s="36"/>
      <c r="BO841" s="36"/>
      <c r="BP841" s="36"/>
      <c r="BQ841" s="36"/>
      <c r="BR841" s="36"/>
      <c r="BS841" s="36"/>
      <c r="BT841" s="36"/>
      <c r="BU841" s="36"/>
      <c r="BV841" s="36"/>
      <c r="BW841" s="36"/>
      <c r="BX841" s="36"/>
      <c r="BY841" s="36"/>
      <c r="BZ841" s="36"/>
      <c r="CA841" s="36"/>
      <c r="CB841" s="36"/>
      <c r="CC841" s="36"/>
      <c r="CD841" s="36"/>
      <c r="CE841" s="36"/>
      <c r="CF841" s="36"/>
      <c r="CG841" s="36"/>
      <c r="CH841" s="36"/>
      <c r="CI841" s="36"/>
      <c r="CJ841" s="36"/>
      <c r="CK841" s="36"/>
      <c r="CL841" s="36"/>
      <c r="CM841" s="36"/>
      <c r="CN841" s="36"/>
      <c r="CO841" s="36"/>
      <c r="CP841" s="36"/>
      <c r="CQ841" s="36"/>
      <c r="CR841" s="36"/>
      <c r="CS841" s="36"/>
      <c r="CT841" s="36"/>
      <c r="CU841" s="36"/>
      <c r="CV841" s="36"/>
      <c r="CW841" s="36"/>
      <c r="CX841" s="36"/>
      <c r="CY841" s="36"/>
      <c r="CZ841" s="36"/>
      <c r="DA841" s="36"/>
      <c r="DB841" s="36"/>
      <c r="DC841" s="36"/>
      <c r="DD841" s="36"/>
      <c r="DE841" s="36"/>
      <c r="DF841" s="36"/>
      <c r="DG841" s="36"/>
      <c r="DH841" s="36"/>
      <c r="DI841" s="36"/>
      <c r="DJ841" s="36"/>
      <c r="DK841" s="36"/>
      <c r="DL841" s="36"/>
      <c r="DM841" s="36"/>
      <c r="DN841" s="36"/>
      <c r="DO841" s="36"/>
      <c r="DP841" s="36"/>
      <c r="DQ841" s="36"/>
      <c r="DR841" s="36"/>
      <c r="DS841" s="36"/>
      <c r="DT841" s="36"/>
      <c r="DU841" s="36"/>
      <c r="DV841" s="36"/>
      <c r="DW841" s="36"/>
      <c r="DX841" s="36"/>
      <c r="DY841" s="36"/>
      <c r="DZ841" s="36"/>
      <c r="EA841" s="36"/>
      <c r="EB841" s="36"/>
      <c r="EC841" s="36"/>
      <c r="ED841" s="36"/>
      <c r="EE841" s="36"/>
      <c r="EF841" s="36"/>
      <c r="EG841" s="36"/>
      <c r="EH841" s="36"/>
      <c r="EI841" s="36"/>
      <c r="EJ841" s="36"/>
    </row>
    <row r="842" spans="1:140" ht="18.75" x14ac:dyDescent="0.3">
      <c r="A842" s="477"/>
      <c r="B842" s="478"/>
      <c r="C842" s="469">
        <v>829</v>
      </c>
      <c r="D842" s="480"/>
      <c r="E842" s="500"/>
      <c r="F842" s="481"/>
      <c r="G842" s="462"/>
      <c r="H842" s="463"/>
      <c r="I842" s="501"/>
      <c r="J842" s="497"/>
      <c r="K842" s="465"/>
      <c r="L842" s="466"/>
      <c r="M842" s="439"/>
      <c r="N842" s="399" t="str">
        <f t="shared" si="401"/>
        <v/>
      </c>
      <c r="O842" s="484"/>
      <c r="P842" s="484"/>
      <c r="Q842" s="484"/>
      <c r="R842" s="484"/>
      <c r="S842" s="484"/>
      <c r="T842" s="466"/>
      <c r="U842" s="485"/>
      <c r="V842" s="494"/>
      <c r="W842" s="495"/>
      <c r="X842" s="496"/>
      <c r="Y842" s="404">
        <f t="shared" si="402"/>
        <v>0</v>
      </c>
      <c r="Z842" s="405">
        <f t="shared" si="403"/>
        <v>0</v>
      </c>
      <c r="AA842" s="486"/>
      <c r="AB842" s="442">
        <f t="shared" si="404"/>
        <v>0</v>
      </c>
      <c r="AC842" s="487"/>
      <c r="AD842" s="409" t="str">
        <f t="shared" si="405"/>
        <v/>
      </c>
      <c r="AE842" s="410">
        <f t="shared" si="406"/>
        <v>0</v>
      </c>
      <c r="AF842" s="507"/>
      <c r="AG842" s="505"/>
      <c r="AH842" s="489"/>
      <c r="AI842" s="413">
        <f t="shared" si="407"/>
        <v>0</v>
      </c>
      <c r="AJ842" s="414">
        <f t="shared" si="408"/>
        <v>0</v>
      </c>
      <c r="AK842" s="415">
        <f t="shared" si="409"/>
        <v>0</v>
      </c>
      <c r="AL842" s="416">
        <f t="shared" si="410"/>
        <v>0</v>
      </c>
      <c r="AM842" s="416">
        <f t="shared" si="411"/>
        <v>0</v>
      </c>
      <c r="AN842" s="416">
        <f t="shared" si="412"/>
        <v>0</v>
      </c>
      <c r="AO842" s="416">
        <f t="shared" si="413"/>
        <v>0</v>
      </c>
      <c r="AP842" s="476" t="str">
        <f t="shared" si="414"/>
        <v xml:space="preserve"> </v>
      </c>
      <c r="AQ842" s="419" t="str">
        <f t="shared" si="415"/>
        <v xml:space="preserve"> </v>
      </c>
      <c r="AR842" s="419" t="str">
        <f t="shared" si="416"/>
        <v xml:space="preserve"> </v>
      </c>
      <c r="AS842" s="419" t="str">
        <f t="shared" si="417"/>
        <v xml:space="preserve"> </v>
      </c>
      <c r="AT842" s="419" t="str">
        <f t="shared" si="418"/>
        <v xml:space="preserve"> </v>
      </c>
      <c r="AU842" s="419" t="str">
        <f t="shared" si="419"/>
        <v xml:space="preserve"> </v>
      </c>
      <c r="AV842" s="420" t="str">
        <f t="shared" si="420"/>
        <v xml:space="preserve"> </v>
      </c>
      <c r="AW842" s="447" t="str">
        <f t="shared" si="421"/>
        <v/>
      </c>
      <c r="AX842" s="422" t="str">
        <f t="shared" si="422"/>
        <v/>
      </c>
      <c r="AY842" s="448" t="str">
        <f t="shared" si="423"/>
        <v/>
      </c>
      <c r="AZ842" s="449" t="str">
        <f t="shared" si="424"/>
        <v/>
      </c>
      <c r="BA842" s="450" t="str">
        <f t="shared" si="425"/>
        <v/>
      </c>
      <c r="BB842" s="451" t="str">
        <f t="shared" si="426"/>
        <v/>
      </c>
      <c r="BC842" s="452" t="str">
        <f t="shared" si="427"/>
        <v/>
      </c>
      <c r="BD842" s="451" t="str">
        <f t="shared" si="428"/>
        <v/>
      </c>
      <c r="BE842" s="453" t="str">
        <f t="shared" si="429"/>
        <v/>
      </c>
      <c r="BF842" s="451" t="str">
        <f t="shared" si="430"/>
        <v/>
      </c>
      <c r="BG842" s="452" t="str">
        <f t="shared" si="431"/>
        <v/>
      </c>
      <c r="BH842" s="454" t="str">
        <f t="shared" si="432"/>
        <v/>
      </c>
      <c r="BI842" s="431"/>
      <c r="BJ842" s="36"/>
      <c r="BK842" s="36"/>
      <c r="BL842" s="36"/>
      <c r="BM842" s="36"/>
      <c r="BN842" s="36"/>
      <c r="BO842" s="36"/>
      <c r="BP842" s="36"/>
      <c r="BQ842" s="36"/>
      <c r="BR842" s="36"/>
      <c r="BS842" s="36"/>
      <c r="BT842" s="36"/>
      <c r="BU842" s="36"/>
      <c r="BV842" s="36"/>
      <c r="BW842" s="36"/>
      <c r="BX842" s="36"/>
      <c r="BY842" s="36"/>
      <c r="BZ842" s="36"/>
      <c r="CA842" s="36"/>
      <c r="CB842" s="36"/>
      <c r="CC842" s="36"/>
      <c r="CD842" s="36"/>
      <c r="CE842" s="36"/>
      <c r="CF842" s="36"/>
      <c r="CG842" s="36"/>
      <c r="CH842" s="36"/>
      <c r="CI842" s="36"/>
      <c r="CJ842" s="36"/>
      <c r="CK842" s="36"/>
      <c r="CL842" s="36"/>
      <c r="CM842" s="36"/>
      <c r="CN842" s="36"/>
      <c r="CO842" s="36"/>
      <c r="CP842" s="36"/>
      <c r="CQ842" s="36"/>
      <c r="CR842" s="36"/>
      <c r="CS842" s="36"/>
      <c r="CT842" s="36"/>
      <c r="CU842" s="36"/>
      <c r="CV842" s="36"/>
      <c r="CW842" s="36"/>
      <c r="CX842" s="36"/>
      <c r="CY842" s="36"/>
      <c r="CZ842" s="36"/>
      <c r="DA842" s="36"/>
      <c r="DB842" s="36"/>
      <c r="DC842" s="36"/>
      <c r="DD842" s="36"/>
      <c r="DE842" s="36"/>
      <c r="DF842" s="36"/>
      <c r="DG842" s="36"/>
      <c r="DH842" s="36"/>
      <c r="DI842" s="36"/>
      <c r="DJ842" s="36"/>
      <c r="DK842" s="36"/>
      <c r="DL842" s="36"/>
      <c r="DM842" s="36"/>
      <c r="DN842" s="36"/>
      <c r="DO842" s="36"/>
      <c r="DP842" s="36"/>
      <c r="DQ842" s="36"/>
      <c r="DR842" s="36"/>
      <c r="DS842" s="36"/>
      <c r="DT842" s="36"/>
      <c r="DU842" s="36"/>
      <c r="DV842" s="36"/>
      <c r="DW842" s="36"/>
      <c r="DX842" s="36"/>
      <c r="DY842" s="36"/>
      <c r="DZ842" s="36"/>
      <c r="EA842" s="36"/>
      <c r="EB842" s="36"/>
      <c r="EC842" s="36"/>
      <c r="ED842" s="36"/>
      <c r="EE842" s="36"/>
      <c r="EF842" s="36"/>
      <c r="EG842" s="36"/>
      <c r="EH842" s="36"/>
      <c r="EI842" s="36"/>
      <c r="EJ842" s="36"/>
    </row>
    <row r="843" spans="1:140" ht="18.75" x14ac:dyDescent="0.3">
      <c r="A843" s="477"/>
      <c r="B843" s="478"/>
      <c r="C843" s="479">
        <v>830</v>
      </c>
      <c r="D843" s="480"/>
      <c r="E843" s="500"/>
      <c r="F843" s="481"/>
      <c r="G843" s="462"/>
      <c r="H843" s="463"/>
      <c r="I843" s="501"/>
      <c r="J843" s="497"/>
      <c r="K843" s="465"/>
      <c r="L843" s="466"/>
      <c r="M843" s="439"/>
      <c r="N843" s="399" t="str">
        <f t="shared" si="401"/>
        <v/>
      </c>
      <c r="O843" s="484"/>
      <c r="P843" s="484"/>
      <c r="Q843" s="484"/>
      <c r="R843" s="484"/>
      <c r="S843" s="484"/>
      <c r="T843" s="466"/>
      <c r="U843" s="485"/>
      <c r="V843" s="494"/>
      <c r="W843" s="495"/>
      <c r="X843" s="496"/>
      <c r="Y843" s="404">
        <f t="shared" si="402"/>
        <v>0</v>
      </c>
      <c r="Z843" s="405">
        <f t="shared" si="403"/>
        <v>0</v>
      </c>
      <c r="AA843" s="486"/>
      <c r="AB843" s="442">
        <f t="shared" si="404"/>
        <v>0</v>
      </c>
      <c r="AC843" s="487"/>
      <c r="AD843" s="409" t="str">
        <f t="shared" si="405"/>
        <v/>
      </c>
      <c r="AE843" s="410">
        <f t="shared" si="406"/>
        <v>0</v>
      </c>
      <c r="AF843" s="507"/>
      <c r="AG843" s="505"/>
      <c r="AH843" s="489"/>
      <c r="AI843" s="413">
        <f t="shared" si="407"/>
        <v>0</v>
      </c>
      <c r="AJ843" s="414">
        <f t="shared" si="408"/>
        <v>0</v>
      </c>
      <c r="AK843" s="415">
        <f t="shared" si="409"/>
        <v>0</v>
      </c>
      <c r="AL843" s="416">
        <f t="shared" si="410"/>
        <v>0</v>
      </c>
      <c r="AM843" s="416">
        <f t="shared" si="411"/>
        <v>0</v>
      </c>
      <c r="AN843" s="416">
        <f t="shared" si="412"/>
        <v>0</v>
      </c>
      <c r="AO843" s="416">
        <f t="shared" si="413"/>
        <v>0</v>
      </c>
      <c r="AP843" s="476" t="str">
        <f t="shared" si="414"/>
        <v xml:space="preserve"> </v>
      </c>
      <c r="AQ843" s="419" t="str">
        <f t="shared" si="415"/>
        <v xml:space="preserve"> </v>
      </c>
      <c r="AR843" s="419" t="str">
        <f t="shared" si="416"/>
        <v xml:space="preserve"> </v>
      </c>
      <c r="AS843" s="419" t="str">
        <f t="shared" si="417"/>
        <v xml:space="preserve"> </v>
      </c>
      <c r="AT843" s="419" t="str">
        <f t="shared" si="418"/>
        <v xml:space="preserve"> </v>
      </c>
      <c r="AU843" s="419" t="str">
        <f t="shared" si="419"/>
        <v xml:space="preserve"> </v>
      </c>
      <c r="AV843" s="420" t="str">
        <f t="shared" si="420"/>
        <v xml:space="preserve"> </v>
      </c>
      <c r="AW843" s="447" t="str">
        <f t="shared" si="421"/>
        <v/>
      </c>
      <c r="AX843" s="422" t="str">
        <f t="shared" si="422"/>
        <v/>
      </c>
      <c r="AY843" s="448" t="str">
        <f t="shared" si="423"/>
        <v/>
      </c>
      <c r="AZ843" s="449" t="str">
        <f t="shared" si="424"/>
        <v/>
      </c>
      <c r="BA843" s="450" t="str">
        <f t="shared" si="425"/>
        <v/>
      </c>
      <c r="BB843" s="451" t="str">
        <f t="shared" si="426"/>
        <v/>
      </c>
      <c r="BC843" s="452" t="str">
        <f t="shared" si="427"/>
        <v/>
      </c>
      <c r="BD843" s="451" t="str">
        <f t="shared" si="428"/>
        <v/>
      </c>
      <c r="BE843" s="453" t="str">
        <f t="shared" si="429"/>
        <v/>
      </c>
      <c r="BF843" s="451" t="str">
        <f t="shared" si="430"/>
        <v/>
      </c>
      <c r="BG843" s="452" t="str">
        <f t="shared" si="431"/>
        <v/>
      </c>
      <c r="BH843" s="454" t="str">
        <f t="shared" si="432"/>
        <v/>
      </c>
      <c r="BI843" s="431"/>
      <c r="BJ843" s="36"/>
      <c r="BK843" s="36"/>
      <c r="BL843" s="36"/>
      <c r="BM843" s="36"/>
      <c r="BN843" s="36"/>
      <c r="BO843" s="36"/>
      <c r="BP843" s="36"/>
      <c r="BQ843" s="36"/>
      <c r="BR843" s="36"/>
      <c r="BS843" s="36"/>
      <c r="BT843" s="36"/>
      <c r="BU843" s="36"/>
      <c r="BV843" s="36"/>
      <c r="BW843" s="36"/>
      <c r="BX843" s="36"/>
      <c r="BY843" s="36"/>
      <c r="BZ843" s="36"/>
      <c r="CA843" s="36"/>
      <c r="CB843" s="36"/>
      <c r="CC843" s="36"/>
      <c r="CD843" s="36"/>
      <c r="CE843" s="36"/>
      <c r="CF843" s="36"/>
      <c r="CG843" s="36"/>
      <c r="CH843" s="36"/>
      <c r="CI843" s="36"/>
      <c r="CJ843" s="36"/>
      <c r="CK843" s="36"/>
      <c r="CL843" s="36"/>
      <c r="CM843" s="36"/>
      <c r="CN843" s="36"/>
      <c r="CO843" s="36"/>
      <c r="CP843" s="36"/>
      <c r="CQ843" s="36"/>
      <c r="CR843" s="36"/>
      <c r="CS843" s="36"/>
      <c r="CT843" s="36"/>
      <c r="CU843" s="36"/>
      <c r="CV843" s="36"/>
      <c r="CW843" s="36"/>
      <c r="CX843" s="36"/>
      <c r="CY843" s="36"/>
      <c r="CZ843" s="36"/>
      <c r="DA843" s="36"/>
      <c r="DB843" s="36"/>
      <c r="DC843" s="36"/>
      <c r="DD843" s="36"/>
      <c r="DE843" s="36"/>
      <c r="DF843" s="36"/>
      <c r="DG843" s="36"/>
      <c r="DH843" s="36"/>
      <c r="DI843" s="36"/>
      <c r="DJ843" s="36"/>
      <c r="DK843" s="36"/>
      <c r="DL843" s="36"/>
      <c r="DM843" s="36"/>
      <c r="DN843" s="36"/>
      <c r="DO843" s="36"/>
      <c r="DP843" s="36"/>
      <c r="DQ843" s="36"/>
      <c r="DR843" s="36"/>
      <c r="DS843" s="36"/>
      <c r="DT843" s="36"/>
      <c r="DU843" s="36"/>
      <c r="DV843" s="36"/>
      <c r="DW843" s="36"/>
      <c r="DX843" s="36"/>
      <c r="DY843" s="36"/>
      <c r="DZ843" s="36"/>
      <c r="EA843" s="36"/>
      <c r="EB843" s="36"/>
      <c r="EC843" s="36"/>
      <c r="ED843" s="36"/>
      <c r="EE843" s="36"/>
      <c r="EF843" s="36"/>
      <c r="EG843" s="36"/>
      <c r="EH843" s="36"/>
      <c r="EI843" s="36"/>
      <c r="EJ843" s="36"/>
    </row>
    <row r="844" spans="1:140" ht="18.75" x14ac:dyDescent="0.3">
      <c r="A844" s="477"/>
      <c r="B844" s="478"/>
      <c r="C844" s="469">
        <v>831</v>
      </c>
      <c r="D844" s="480"/>
      <c r="E844" s="500"/>
      <c r="F844" s="481"/>
      <c r="G844" s="462"/>
      <c r="H844" s="463"/>
      <c r="I844" s="501"/>
      <c r="J844" s="497"/>
      <c r="K844" s="465"/>
      <c r="L844" s="466"/>
      <c r="M844" s="439"/>
      <c r="N844" s="399" t="str">
        <f t="shared" si="401"/>
        <v/>
      </c>
      <c r="O844" s="484"/>
      <c r="P844" s="484"/>
      <c r="Q844" s="484"/>
      <c r="R844" s="484"/>
      <c r="S844" s="484"/>
      <c r="T844" s="466"/>
      <c r="U844" s="485"/>
      <c r="V844" s="494"/>
      <c r="W844" s="495"/>
      <c r="X844" s="496"/>
      <c r="Y844" s="404">
        <f t="shared" si="402"/>
        <v>0</v>
      </c>
      <c r="Z844" s="405">
        <f t="shared" si="403"/>
        <v>0</v>
      </c>
      <c r="AA844" s="486"/>
      <c r="AB844" s="442">
        <f t="shared" si="404"/>
        <v>0</v>
      </c>
      <c r="AC844" s="487"/>
      <c r="AD844" s="409" t="str">
        <f t="shared" si="405"/>
        <v/>
      </c>
      <c r="AE844" s="410">
        <f t="shared" si="406"/>
        <v>0</v>
      </c>
      <c r="AF844" s="507"/>
      <c r="AG844" s="505"/>
      <c r="AH844" s="489"/>
      <c r="AI844" s="413">
        <f t="shared" si="407"/>
        <v>0</v>
      </c>
      <c r="AJ844" s="414">
        <f t="shared" si="408"/>
        <v>0</v>
      </c>
      <c r="AK844" s="415">
        <f t="shared" si="409"/>
        <v>0</v>
      </c>
      <c r="AL844" s="416">
        <f t="shared" si="410"/>
        <v>0</v>
      </c>
      <c r="AM844" s="416">
        <f t="shared" si="411"/>
        <v>0</v>
      </c>
      <c r="AN844" s="416">
        <f t="shared" si="412"/>
        <v>0</v>
      </c>
      <c r="AO844" s="416">
        <f t="shared" si="413"/>
        <v>0</v>
      </c>
      <c r="AP844" s="476" t="str">
        <f t="shared" si="414"/>
        <v xml:space="preserve"> </v>
      </c>
      <c r="AQ844" s="419" t="str">
        <f t="shared" si="415"/>
        <v xml:space="preserve"> </v>
      </c>
      <c r="AR844" s="419" t="str">
        <f t="shared" si="416"/>
        <v xml:space="preserve"> </v>
      </c>
      <c r="AS844" s="419" t="str">
        <f t="shared" si="417"/>
        <v xml:space="preserve"> </v>
      </c>
      <c r="AT844" s="419" t="str">
        <f t="shared" si="418"/>
        <v xml:space="preserve"> </v>
      </c>
      <c r="AU844" s="419" t="str">
        <f t="shared" si="419"/>
        <v xml:space="preserve"> </v>
      </c>
      <c r="AV844" s="420" t="str">
        <f t="shared" si="420"/>
        <v xml:space="preserve"> </v>
      </c>
      <c r="AW844" s="447" t="str">
        <f t="shared" si="421"/>
        <v/>
      </c>
      <c r="AX844" s="422" t="str">
        <f t="shared" si="422"/>
        <v/>
      </c>
      <c r="AY844" s="448" t="str">
        <f t="shared" si="423"/>
        <v/>
      </c>
      <c r="AZ844" s="449" t="str">
        <f t="shared" si="424"/>
        <v/>
      </c>
      <c r="BA844" s="450" t="str">
        <f t="shared" si="425"/>
        <v/>
      </c>
      <c r="BB844" s="451" t="str">
        <f t="shared" si="426"/>
        <v/>
      </c>
      <c r="BC844" s="452" t="str">
        <f t="shared" si="427"/>
        <v/>
      </c>
      <c r="BD844" s="451" t="str">
        <f t="shared" si="428"/>
        <v/>
      </c>
      <c r="BE844" s="453" t="str">
        <f t="shared" si="429"/>
        <v/>
      </c>
      <c r="BF844" s="451" t="str">
        <f t="shared" si="430"/>
        <v/>
      </c>
      <c r="BG844" s="452" t="str">
        <f t="shared" si="431"/>
        <v/>
      </c>
      <c r="BH844" s="454" t="str">
        <f t="shared" si="432"/>
        <v/>
      </c>
      <c r="BI844" s="431"/>
      <c r="BJ844" s="36"/>
      <c r="BK844" s="36"/>
      <c r="BL844" s="36"/>
      <c r="BM844" s="36"/>
      <c r="BN844" s="36"/>
      <c r="BO844" s="36"/>
      <c r="BP844" s="36"/>
      <c r="BQ844" s="36"/>
      <c r="BR844" s="36"/>
      <c r="BS844" s="36"/>
      <c r="BT844" s="36"/>
      <c r="BU844" s="36"/>
      <c r="BV844" s="36"/>
      <c r="BW844" s="36"/>
      <c r="BX844" s="36"/>
      <c r="BY844" s="36"/>
      <c r="BZ844" s="36"/>
      <c r="CA844" s="36"/>
      <c r="CB844" s="36"/>
      <c r="CC844" s="36"/>
      <c r="CD844" s="36"/>
      <c r="CE844" s="36"/>
      <c r="CF844" s="36"/>
      <c r="CG844" s="36"/>
      <c r="CH844" s="36"/>
      <c r="CI844" s="36"/>
      <c r="CJ844" s="36"/>
      <c r="CK844" s="36"/>
      <c r="CL844" s="36"/>
      <c r="CM844" s="36"/>
      <c r="CN844" s="36"/>
      <c r="CO844" s="36"/>
      <c r="CP844" s="36"/>
      <c r="CQ844" s="36"/>
      <c r="CR844" s="36"/>
      <c r="CS844" s="36"/>
      <c r="CT844" s="36"/>
      <c r="CU844" s="36"/>
      <c r="CV844" s="36"/>
      <c r="CW844" s="36"/>
      <c r="CX844" s="36"/>
      <c r="CY844" s="36"/>
      <c r="CZ844" s="36"/>
      <c r="DA844" s="36"/>
      <c r="DB844" s="36"/>
      <c r="DC844" s="36"/>
      <c r="DD844" s="36"/>
      <c r="DE844" s="36"/>
      <c r="DF844" s="36"/>
      <c r="DG844" s="36"/>
      <c r="DH844" s="36"/>
      <c r="DI844" s="36"/>
      <c r="DJ844" s="36"/>
      <c r="DK844" s="36"/>
      <c r="DL844" s="36"/>
      <c r="DM844" s="36"/>
      <c r="DN844" s="36"/>
      <c r="DO844" s="36"/>
      <c r="DP844" s="36"/>
      <c r="DQ844" s="36"/>
      <c r="DR844" s="36"/>
      <c r="DS844" s="36"/>
      <c r="DT844" s="36"/>
      <c r="DU844" s="36"/>
      <c r="DV844" s="36"/>
      <c r="DW844" s="36"/>
      <c r="DX844" s="36"/>
      <c r="DY844" s="36"/>
      <c r="DZ844" s="36"/>
      <c r="EA844" s="36"/>
      <c r="EB844" s="36"/>
      <c r="EC844" s="36"/>
      <c r="ED844" s="36"/>
      <c r="EE844" s="36"/>
      <c r="EF844" s="36"/>
      <c r="EG844" s="36"/>
      <c r="EH844" s="36"/>
      <c r="EI844" s="36"/>
      <c r="EJ844" s="36"/>
    </row>
    <row r="845" spans="1:140" ht="18.75" x14ac:dyDescent="0.3">
      <c r="A845" s="477"/>
      <c r="B845" s="478"/>
      <c r="C845" s="479">
        <v>832</v>
      </c>
      <c r="D845" s="498"/>
      <c r="E845" s="515"/>
      <c r="F845" s="481"/>
      <c r="G845" s="462"/>
      <c r="H845" s="463"/>
      <c r="I845" s="501"/>
      <c r="J845" s="497"/>
      <c r="K845" s="465"/>
      <c r="L845" s="466"/>
      <c r="M845" s="439"/>
      <c r="N845" s="399" t="str">
        <f t="shared" si="401"/>
        <v/>
      </c>
      <c r="O845" s="484"/>
      <c r="P845" s="484"/>
      <c r="Q845" s="484"/>
      <c r="R845" s="484"/>
      <c r="S845" s="484"/>
      <c r="T845" s="466"/>
      <c r="U845" s="485"/>
      <c r="V845" s="494"/>
      <c r="W845" s="495"/>
      <c r="X845" s="496"/>
      <c r="Y845" s="404">
        <f t="shared" si="402"/>
        <v>0</v>
      </c>
      <c r="Z845" s="405">
        <f t="shared" si="403"/>
        <v>0</v>
      </c>
      <c r="AA845" s="486"/>
      <c r="AB845" s="442">
        <f t="shared" si="404"/>
        <v>0</v>
      </c>
      <c r="AC845" s="487"/>
      <c r="AD845" s="409" t="str">
        <f t="shared" si="405"/>
        <v/>
      </c>
      <c r="AE845" s="410">
        <f t="shared" si="406"/>
        <v>0</v>
      </c>
      <c r="AF845" s="507"/>
      <c r="AG845" s="505"/>
      <c r="AH845" s="489"/>
      <c r="AI845" s="413">
        <f t="shared" si="407"/>
        <v>0</v>
      </c>
      <c r="AJ845" s="414">
        <f t="shared" si="408"/>
        <v>0</v>
      </c>
      <c r="AK845" s="415">
        <f t="shared" si="409"/>
        <v>0</v>
      </c>
      <c r="AL845" s="416">
        <f t="shared" si="410"/>
        <v>0</v>
      </c>
      <c r="AM845" s="416">
        <f t="shared" si="411"/>
        <v>0</v>
      </c>
      <c r="AN845" s="416">
        <f t="shared" si="412"/>
        <v>0</v>
      </c>
      <c r="AO845" s="416">
        <f t="shared" si="413"/>
        <v>0</v>
      </c>
      <c r="AP845" s="476" t="str">
        <f t="shared" si="414"/>
        <v xml:space="preserve"> </v>
      </c>
      <c r="AQ845" s="419" t="str">
        <f t="shared" si="415"/>
        <v xml:space="preserve"> </v>
      </c>
      <c r="AR845" s="419" t="str">
        <f t="shared" si="416"/>
        <v xml:space="preserve"> </v>
      </c>
      <c r="AS845" s="419" t="str">
        <f t="shared" si="417"/>
        <v xml:space="preserve"> </v>
      </c>
      <c r="AT845" s="419" t="str">
        <f t="shared" si="418"/>
        <v xml:space="preserve"> </v>
      </c>
      <c r="AU845" s="419" t="str">
        <f t="shared" si="419"/>
        <v xml:space="preserve"> </v>
      </c>
      <c r="AV845" s="420" t="str">
        <f t="shared" si="420"/>
        <v xml:space="preserve"> </v>
      </c>
      <c r="AW845" s="447" t="str">
        <f t="shared" si="421"/>
        <v/>
      </c>
      <c r="AX845" s="422" t="str">
        <f t="shared" si="422"/>
        <v/>
      </c>
      <c r="AY845" s="448" t="str">
        <f t="shared" si="423"/>
        <v/>
      </c>
      <c r="AZ845" s="449" t="str">
        <f t="shared" si="424"/>
        <v/>
      </c>
      <c r="BA845" s="450" t="str">
        <f t="shared" si="425"/>
        <v/>
      </c>
      <c r="BB845" s="451" t="str">
        <f t="shared" si="426"/>
        <v/>
      </c>
      <c r="BC845" s="452" t="str">
        <f t="shared" si="427"/>
        <v/>
      </c>
      <c r="BD845" s="451" t="str">
        <f t="shared" si="428"/>
        <v/>
      </c>
      <c r="BE845" s="453" t="str">
        <f t="shared" si="429"/>
        <v/>
      </c>
      <c r="BF845" s="451" t="str">
        <f t="shared" si="430"/>
        <v/>
      </c>
      <c r="BG845" s="452" t="str">
        <f t="shared" si="431"/>
        <v/>
      </c>
      <c r="BH845" s="454" t="str">
        <f t="shared" si="432"/>
        <v/>
      </c>
      <c r="BI845" s="431"/>
      <c r="BJ845" s="36"/>
      <c r="BK845" s="36"/>
      <c r="BL845" s="36"/>
      <c r="BM845" s="36"/>
      <c r="BN845" s="36"/>
      <c r="BO845" s="36"/>
      <c r="BP845" s="36"/>
      <c r="BQ845" s="36"/>
      <c r="BR845" s="36"/>
      <c r="BS845" s="36"/>
      <c r="BT845" s="36"/>
      <c r="BU845" s="36"/>
      <c r="BV845" s="36"/>
      <c r="BW845" s="36"/>
      <c r="BX845" s="36"/>
      <c r="BY845" s="36"/>
      <c r="BZ845" s="36"/>
      <c r="CA845" s="36"/>
      <c r="CB845" s="36"/>
      <c r="CC845" s="36"/>
      <c r="CD845" s="36"/>
      <c r="CE845" s="36"/>
      <c r="CF845" s="36"/>
      <c r="CG845" s="36"/>
      <c r="CH845" s="36"/>
      <c r="CI845" s="36"/>
      <c r="CJ845" s="36"/>
      <c r="CK845" s="36"/>
      <c r="CL845" s="36"/>
      <c r="CM845" s="36"/>
      <c r="CN845" s="36"/>
      <c r="CO845" s="36"/>
      <c r="CP845" s="36"/>
      <c r="CQ845" s="36"/>
      <c r="CR845" s="36"/>
      <c r="CS845" s="36"/>
      <c r="CT845" s="36"/>
      <c r="CU845" s="36"/>
      <c r="CV845" s="36"/>
      <c r="CW845" s="36"/>
      <c r="CX845" s="36"/>
      <c r="CY845" s="36"/>
      <c r="CZ845" s="36"/>
      <c r="DA845" s="36"/>
      <c r="DB845" s="36"/>
      <c r="DC845" s="36"/>
      <c r="DD845" s="36"/>
      <c r="DE845" s="36"/>
      <c r="DF845" s="36"/>
      <c r="DG845" s="36"/>
      <c r="DH845" s="36"/>
      <c r="DI845" s="36"/>
      <c r="DJ845" s="36"/>
      <c r="DK845" s="36"/>
      <c r="DL845" s="36"/>
      <c r="DM845" s="36"/>
      <c r="DN845" s="36"/>
      <c r="DO845" s="36"/>
      <c r="DP845" s="36"/>
      <c r="DQ845" s="36"/>
      <c r="DR845" s="36"/>
      <c r="DS845" s="36"/>
      <c r="DT845" s="36"/>
      <c r="DU845" s="36"/>
      <c r="DV845" s="36"/>
      <c r="DW845" s="36"/>
      <c r="DX845" s="36"/>
      <c r="DY845" s="36"/>
      <c r="DZ845" s="36"/>
      <c r="EA845" s="36"/>
      <c r="EB845" s="36"/>
      <c r="EC845" s="36"/>
      <c r="ED845" s="36"/>
      <c r="EE845" s="36"/>
      <c r="EF845" s="36"/>
      <c r="EG845" s="36"/>
      <c r="EH845" s="36"/>
      <c r="EI845" s="36"/>
      <c r="EJ845" s="36"/>
    </row>
    <row r="846" spans="1:140" ht="18.75" x14ac:dyDescent="0.3">
      <c r="A846" s="477"/>
      <c r="B846" s="478"/>
      <c r="C846" s="479">
        <v>833</v>
      </c>
      <c r="D846" s="480"/>
      <c r="E846" s="500"/>
      <c r="F846" s="481"/>
      <c r="G846" s="462"/>
      <c r="H846" s="463"/>
      <c r="I846" s="501"/>
      <c r="J846" s="497"/>
      <c r="K846" s="465"/>
      <c r="L846" s="466"/>
      <c r="M846" s="439"/>
      <c r="N846" s="399" t="str">
        <f t="shared" ref="N846:N909" si="433">IF((NETWORKDAYS(G846,M846)&gt;0),(NETWORKDAYS(G846,M846)),"")</f>
        <v/>
      </c>
      <c r="O846" s="484"/>
      <c r="P846" s="484"/>
      <c r="Q846" s="484"/>
      <c r="R846" s="484"/>
      <c r="S846" s="484"/>
      <c r="T846" s="466"/>
      <c r="U846" s="485"/>
      <c r="V846" s="494"/>
      <c r="W846" s="495"/>
      <c r="X846" s="496"/>
      <c r="Y846" s="404">
        <f t="shared" si="402"/>
        <v>0</v>
      </c>
      <c r="Z846" s="405">
        <f t="shared" si="403"/>
        <v>0</v>
      </c>
      <c r="AA846" s="486"/>
      <c r="AB846" s="442">
        <f t="shared" si="404"/>
        <v>0</v>
      </c>
      <c r="AC846" s="487"/>
      <c r="AD846" s="409" t="str">
        <f t="shared" si="405"/>
        <v/>
      </c>
      <c r="AE846" s="410">
        <f t="shared" si="406"/>
        <v>0</v>
      </c>
      <c r="AF846" s="507"/>
      <c r="AG846" s="505"/>
      <c r="AH846" s="489"/>
      <c r="AI846" s="413">
        <f t="shared" si="407"/>
        <v>0</v>
      </c>
      <c r="AJ846" s="414">
        <f t="shared" si="408"/>
        <v>0</v>
      </c>
      <c r="AK846" s="415">
        <f t="shared" si="409"/>
        <v>0</v>
      </c>
      <c r="AL846" s="416">
        <f t="shared" si="410"/>
        <v>0</v>
      </c>
      <c r="AM846" s="416">
        <f t="shared" si="411"/>
        <v>0</v>
      </c>
      <c r="AN846" s="416">
        <f t="shared" si="412"/>
        <v>0</v>
      </c>
      <c r="AO846" s="416">
        <f t="shared" si="413"/>
        <v>0</v>
      </c>
      <c r="AP846" s="476" t="str">
        <f t="shared" si="414"/>
        <v xml:space="preserve"> </v>
      </c>
      <c r="AQ846" s="419" t="str">
        <f t="shared" si="415"/>
        <v xml:space="preserve"> </v>
      </c>
      <c r="AR846" s="419" t="str">
        <f t="shared" si="416"/>
        <v xml:space="preserve"> </v>
      </c>
      <c r="AS846" s="419" t="str">
        <f t="shared" si="417"/>
        <v xml:space="preserve"> </v>
      </c>
      <c r="AT846" s="419" t="str">
        <f t="shared" si="418"/>
        <v xml:space="preserve"> </v>
      </c>
      <c r="AU846" s="419" t="str">
        <f t="shared" si="419"/>
        <v xml:space="preserve"> </v>
      </c>
      <c r="AV846" s="420" t="str">
        <f t="shared" si="420"/>
        <v xml:space="preserve"> </v>
      </c>
      <c r="AW846" s="447" t="str">
        <f t="shared" si="421"/>
        <v/>
      </c>
      <c r="AX846" s="422" t="str">
        <f t="shared" si="422"/>
        <v/>
      </c>
      <c r="AY846" s="448" t="str">
        <f t="shared" si="423"/>
        <v/>
      </c>
      <c r="AZ846" s="449" t="str">
        <f t="shared" si="424"/>
        <v/>
      </c>
      <c r="BA846" s="450" t="str">
        <f t="shared" si="425"/>
        <v/>
      </c>
      <c r="BB846" s="451" t="str">
        <f t="shared" si="426"/>
        <v/>
      </c>
      <c r="BC846" s="452" t="str">
        <f t="shared" si="427"/>
        <v/>
      </c>
      <c r="BD846" s="451" t="str">
        <f t="shared" si="428"/>
        <v/>
      </c>
      <c r="BE846" s="453" t="str">
        <f t="shared" si="429"/>
        <v/>
      </c>
      <c r="BF846" s="451" t="str">
        <f t="shared" si="430"/>
        <v/>
      </c>
      <c r="BG846" s="452" t="str">
        <f t="shared" si="431"/>
        <v/>
      </c>
      <c r="BH846" s="454" t="str">
        <f t="shared" si="432"/>
        <v/>
      </c>
      <c r="BI846" s="431"/>
      <c r="BJ846" s="36"/>
      <c r="BK846" s="36"/>
      <c r="BL846" s="36"/>
      <c r="BM846" s="36"/>
      <c r="BN846" s="36"/>
      <c r="BO846" s="36"/>
      <c r="BP846" s="36"/>
      <c r="BQ846" s="36"/>
      <c r="BR846" s="36"/>
      <c r="BS846" s="36"/>
      <c r="BT846" s="36"/>
      <c r="BU846" s="36"/>
      <c r="BV846" s="36"/>
      <c r="BW846" s="36"/>
      <c r="BX846" s="36"/>
      <c r="BY846" s="36"/>
      <c r="BZ846" s="36"/>
      <c r="CA846" s="36"/>
      <c r="CB846" s="36"/>
      <c r="CC846" s="36"/>
      <c r="CD846" s="36"/>
      <c r="CE846" s="36"/>
      <c r="CF846" s="36"/>
      <c r="CG846" s="36"/>
      <c r="CH846" s="36"/>
      <c r="CI846" s="36"/>
      <c r="CJ846" s="36"/>
      <c r="CK846" s="36"/>
      <c r="CL846" s="36"/>
      <c r="CM846" s="36"/>
      <c r="CN846" s="36"/>
      <c r="CO846" s="36"/>
      <c r="CP846" s="36"/>
      <c r="CQ846" s="36"/>
      <c r="CR846" s="36"/>
      <c r="CS846" s="36"/>
      <c r="CT846" s="36"/>
      <c r="CU846" s="36"/>
      <c r="CV846" s="36"/>
      <c r="CW846" s="36"/>
      <c r="CX846" s="36"/>
      <c r="CY846" s="36"/>
      <c r="CZ846" s="36"/>
      <c r="DA846" s="36"/>
      <c r="DB846" s="36"/>
      <c r="DC846" s="36"/>
      <c r="DD846" s="36"/>
      <c r="DE846" s="36"/>
      <c r="DF846" s="36"/>
      <c r="DG846" s="36"/>
      <c r="DH846" s="36"/>
      <c r="DI846" s="36"/>
      <c r="DJ846" s="36"/>
      <c r="DK846" s="36"/>
      <c r="DL846" s="36"/>
      <c r="DM846" s="36"/>
      <c r="DN846" s="36"/>
      <c r="DO846" s="36"/>
      <c r="DP846" s="36"/>
      <c r="DQ846" s="36"/>
      <c r="DR846" s="36"/>
      <c r="DS846" s="36"/>
      <c r="DT846" s="36"/>
      <c r="DU846" s="36"/>
      <c r="DV846" s="36"/>
      <c r="DW846" s="36"/>
      <c r="DX846" s="36"/>
      <c r="DY846" s="36"/>
      <c r="DZ846" s="36"/>
      <c r="EA846" s="36"/>
      <c r="EB846" s="36"/>
      <c r="EC846" s="36"/>
      <c r="ED846" s="36"/>
      <c r="EE846" s="36"/>
      <c r="EF846" s="36"/>
      <c r="EG846" s="36"/>
      <c r="EH846" s="36"/>
      <c r="EI846" s="36"/>
      <c r="EJ846" s="36"/>
    </row>
    <row r="847" spans="1:140" ht="18.75" x14ac:dyDescent="0.3">
      <c r="A847" s="477"/>
      <c r="B847" s="478"/>
      <c r="C847" s="469">
        <v>834</v>
      </c>
      <c r="D847" s="480"/>
      <c r="E847" s="500"/>
      <c r="F847" s="481"/>
      <c r="G847" s="462"/>
      <c r="H847" s="463"/>
      <c r="I847" s="501"/>
      <c r="J847" s="497"/>
      <c r="K847" s="465"/>
      <c r="L847" s="466"/>
      <c r="M847" s="439"/>
      <c r="N847" s="399" t="str">
        <f t="shared" si="433"/>
        <v/>
      </c>
      <c r="O847" s="484"/>
      <c r="P847" s="484"/>
      <c r="Q847" s="484"/>
      <c r="R847" s="484"/>
      <c r="S847" s="484"/>
      <c r="T847" s="466"/>
      <c r="U847" s="485"/>
      <c r="V847" s="494"/>
      <c r="W847" s="495"/>
      <c r="X847" s="496"/>
      <c r="Y847" s="404">
        <f t="shared" si="402"/>
        <v>0</v>
      </c>
      <c r="Z847" s="405">
        <f t="shared" si="403"/>
        <v>0</v>
      </c>
      <c r="AA847" s="486"/>
      <c r="AB847" s="442">
        <f t="shared" si="404"/>
        <v>0</v>
      </c>
      <c r="AC847" s="487"/>
      <c r="AD847" s="409" t="str">
        <f t="shared" si="405"/>
        <v/>
      </c>
      <c r="AE847" s="410">
        <f t="shared" si="406"/>
        <v>0</v>
      </c>
      <c r="AF847" s="507"/>
      <c r="AG847" s="505"/>
      <c r="AH847" s="489"/>
      <c r="AI847" s="413">
        <f t="shared" si="407"/>
        <v>0</v>
      </c>
      <c r="AJ847" s="414">
        <f t="shared" si="408"/>
        <v>0</v>
      </c>
      <c r="AK847" s="415">
        <f t="shared" si="409"/>
        <v>0</v>
      </c>
      <c r="AL847" s="416">
        <f t="shared" si="410"/>
        <v>0</v>
      </c>
      <c r="AM847" s="416">
        <f t="shared" si="411"/>
        <v>0</v>
      </c>
      <c r="AN847" s="416">
        <f t="shared" si="412"/>
        <v>0</v>
      </c>
      <c r="AO847" s="416">
        <f t="shared" si="413"/>
        <v>0</v>
      </c>
      <c r="AP847" s="476" t="str">
        <f t="shared" si="414"/>
        <v xml:space="preserve"> </v>
      </c>
      <c r="AQ847" s="419" t="str">
        <f t="shared" si="415"/>
        <v xml:space="preserve"> </v>
      </c>
      <c r="AR847" s="419" t="str">
        <f t="shared" si="416"/>
        <v xml:space="preserve"> </v>
      </c>
      <c r="AS847" s="419" t="str">
        <f t="shared" si="417"/>
        <v xml:space="preserve"> </v>
      </c>
      <c r="AT847" s="419" t="str">
        <f t="shared" si="418"/>
        <v xml:space="preserve"> </v>
      </c>
      <c r="AU847" s="419" t="str">
        <f t="shared" si="419"/>
        <v xml:space="preserve"> </v>
      </c>
      <c r="AV847" s="420" t="str">
        <f t="shared" si="420"/>
        <v xml:space="preserve"> </v>
      </c>
      <c r="AW847" s="447" t="str">
        <f t="shared" si="421"/>
        <v/>
      </c>
      <c r="AX847" s="422" t="str">
        <f t="shared" si="422"/>
        <v/>
      </c>
      <c r="AY847" s="448" t="str">
        <f t="shared" si="423"/>
        <v/>
      </c>
      <c r="AZ847" s="449" t="str">
        <f t="shared" si="424"/>
        <v/>
      </c>
      <c r="BA847" s="450" t="str">
        <f t="shared" si="425"/>
        <v/>
      </c>
      <c r="BB847" s="451" t="str">
        <f t="shared" si="426"/>
        <v/>
      </c>
      <c r="BC847" s="452" t="str">
        <f t="shared" si="427"/>
        <v/>
      </c>
      <c r="BD847" s="451" t="str">
        <f t="shared" si="428"/>
        <v/>
      </c>
      <c r="BE847" s="453" t="str">
        <f t="shared" si="429"/>
        <v/>
      </c>
      <c r="BF847" s="451" t="str">
        <f t="shared" si="430"/>
        <v/>
      </c>
      <c r="BG847" s="452" t="str">
        <f t="shared" si="431"/>
        <v/>
      </c>
      <c r="BH847" s="454" t="str">
        <f t="shared" si="432"/>
        <v/>
      </c>
      <c r="BI847" s="431"/>
      <c r="BJ847" s="36"/>
      <c r="BK847" s="36"/>
      <c r="BL847" s="36"/>
      <c r="BM847" s="36"/>
      <c r="BN847" s="36"/>
      <c r="BO847" s="36"/>
      <c r="BP847" s="36"/>
      <c r="BQ847" s="36"/>
      <c r="BR847" s="36"/>
      <c r="BS847" s="36"/>
      <c r="BT847" s="36"/>
      <c r="BU847" s="36"/>
      <c r="BV847" s="36"/>
      <c r="BW847" s="36"/>
      <c r="BX847" s="36"/>
      <c r="BY847" s="36"/>
      <c r="BZ847" s="36"/>
      <c r="CA847" s="36"/>
      <c r="CB847" s="36"/>
      <c r="CC847" s="36"/>
      <c r="CD847" s="36"/>
      <c r="CE847" s="36"/>
      <c r="CF847" s="36"/>
      <c r="CG847" s="36"/>
      <c r="CH847" s="36"/>
      <c r="CI847" s="36"/>
      <c r="CJ847" s="36"/>
      <c r="CK847" s="36"/>
      <c r="CL847" s="36"/>
      <c r="CM847" s="36"/>
      <c r="CN847" s="36"/>
      <c r="CO847" s="36"/>
      <c r="CP847" s="36"/>
      <c r="CQ847" s="36"/>
      <c r="CR847" s="36"/>
      <c r="CS847" s="36"/>
      <c r="CT847" s="36"/>
      <c r="CU847" s="36"/>
      <c r="CV847" s="36"/>
      <c r="CW847" s="36"/>
      <c r="CX847" s="36"/>
      <c r="CY847" s="36"/>
      <c r="CZ847" s="36"/>
      <c r="DA847" s="36"/>
      <c r="DB847" s="36"/>
      <c r="DC847" s="36"/>
      <c r="DD847" s="36"/>
      <c r="DE847" s="36"/>
      <c r="DF847" s="36"/>
      <c r="DG847" s="36"/>
      <c r="DH847" s="36"/>
      <c r="DI847" s="36"/>
      <c r="DJ847" s="36"/>
      <c r="DK847" s="36"/>
      <c r="DL847" s="36"/>
      <c r="DM847" s="36"/>
      <c r="DN847" s="36"/>
      <c r="DO847" s="36"/>
      <c r="DP847" s="36"/>
      <c r="DQ847" s="36"/>
      <c r="DR847" s="36"/>
      <c r="DS847" s="36"/>
      <c r="DT847" s="36"/>
      <c r="DU847" s="36"/>
      <c r="DV847" s="36"/>
      <c r="DW847" s="36"/>
      <c r="DX847" s="36"/>
      <c r="DY847" s="36"/>
      <c r="DZ847" s="36"/>
      <c r="EA847" s="36"/>
      <c r="EB847" s="36"/>
      <c r="EC847" s="36"/>
      <c r="ED847" s="36"/>
      <c r="EE847" s="36"/>
      <c r="EF847" s="36"/>
      <c r="EG847" s="36"/>
      <c r="EH847" s="36"/>
      <c r="EI847" s="36"/>
      <c r="EJ847" s="36"/>
    </row>
    <row r="848" spans="1:140" ht="18.75" x14ac:dyDescent="0.3">
      <c r="A848" s="477"/>
      <c r="B848" s="478"/>
      <c r="C848" s="479">
        <v>835</v>
      </c>
      <c r="D848" s="480"/>
      <c r="E848" s="500"/>
      <c r="F848" s="481"/>
      <c r="G848" s="462"/>
      <c r="H848" s="463"/>
      <c r="I848" s="501"/>
      <c r="J848" s="497"/>
      <c r="K848" s="465"/>
      <c r="L848" s="466"/>
      <c r="M848" s="439"/>
      <c r="N848" s="399" t="str">
        <f t="shared" si="433"/>
        <v/>
      </c>
      <c r="O848" s="484"/>
      <c r="P848" s="484"/>
      <c r="Q848" s="484"/>
      <c r="R848" s="484"/>
      <c r="S848" s="484"/>
      <c r="T848" s="466"/>
      <c r="U848" s="485"/>
      <c r="V848" s="494"/>
      <c r="W848" s="495"/>
      <c r="X848" s="496"/>
      <c r="Y848" s="404">
        <f t="shared" si="402"/>
        <v>0</v>
      </c>
      <c r="Z848" s="405">
        <f t="shared" si="403"/>
        <v>0</v>
      </c>
      <c r="AA848" s="486"/>
      <c r="AB848" s="442">
        <f t="shared" si="404"/>
        <v>0</v>
      </c>
      <c r="AC848" s="487"/>
      <c r="AD848" s="409" t="str">
        <f t="shared" si="405"/>
        <v/>
      </c>
      <c r="AE848" s="410">
        <f t="shared" si="406"/>
        <v>0</v>
      </c>
      <c r="AF848" s="507"/>
      <c r="AG848" s="505"/>
      <c r="AH848" s="489"/>
      <c r="AI848" s="413">
        <f t="shared" si="407"/>
        <v>0</v>
      </c>
      <c r="AJ848" s="414">
        <f t="shared" si="408"/>
        <v>0</v>
      </c>
      <c r="AK848" s="415">
        <f t="shared" si="409"/>
        <v>0</v>
      </c>
      <c r="AL848" s="416">
        <f t="shared" si="410"/>
        <v>0</v>
      </c>
      <c r="AM848" s="416">
        <f t="shared" si="411"/>
        <v>0</v>
      </c>
      <c r="AN848" s="416">
        <f t="shared" si="412"/>
        <v>0</v>
      </c>
      <c r="AO848" s="416">
        <f t="shared" si="413"/>
        <v>0</v>
      </c>
      <c r="AP848" s="476" t="str">
        <f t="shared" si="414"/>
        <v xml:space="preserve"> </v>
      </c>
      <c r="AQ848" s="419" t="str">
        <f t="shared" si="415"/>
        <v xml:space="preserve"> </v>
      </c>
      <c r="AR848" s="419" t="str">
        <f t="shared" si="416"/>
        <v xml:space="preserve"> </v>
      </c>
      <c r="AS848" s="419" t="str">
        <f t="shared" si="417"/>
        <v xml:space="preserve"> </v>
      </c>
      <c r="AT848" s="419" t="str">
        <f t="shared" si="418"/>
        <v xml:space="preserve"> </v>
      </c>
      <c r="AU848" s="419" t="str">
        <f t="shared" si="419"/>
        <v xml:space="preserve"> </v>
      </c>
      <c r="AV848" s="420" t="str">
        <f t="shared" si="420"/>
        <v xml:space="preserve"> </v>
      </c>
      <c r="AW848" s="447" t="str">
        <f t="shared" si="421"/>
        <v/>
      </c>
      <c r="AX848" s="422" t="str">
        <f t="shared" si="422"/>
        <v/>
      </c>
      <c r="AY848" s="448" t="str">
        <f t="shared" si="423"/>
        <v/>
      </c>
      <c r="AZ848" s="449" t="str">
        <f t="shared" si="424"/>
        <v/>
      </c>
      <c r="BA848" s="450" t="str">
        <f t="shared" si="425"/>
        <v/>
      </c>
      <c r="BB848" s="451" t="str">
        <f t="shared" si="426"/>
        <v/>
      </c>
      <c r="BC848" s="452" t="str">
        <f t="shared" si="427"/>
        <v/>
      </c>
      <c r="BD848" s="451" t="str">
        <f t="shared" si="428"/>
        <v/>
      </c>
      <c r="BE848" s="453" t="str">
        <f t="shared" si="429"/>
        <v/>
      </c>
      <c r="BF848" s="451" t="str">
        <f t="shared" si="430"/>
        <v/>
      </c>
      <c r="BG848" s="452" t="str">
        <f t="shared" si="431"/>
        <v/>
      </c>
      <c r="BH848" s="454" t="str">
        <f t="shared" si="432"/>
        <v/>
      </c>
      <c r="BI848" s="431"/>
      <c r="BJ848" s="36"/>
      <c r="BK848" s="36"/>
      <c r="BL848" s="36"/>
      <c r="BM848" s="36"/>
      <c r="BN848" s="36"/>
      <c r="BO848" s="36"/>
      <c r="BP848" s="36"/>
      <c r="BQ848" s="36"/>
      <c r="BR848" s="36"/>
      <c r="BS848" s="36"/>
      <c r="BT848" s="36"/>
      <c r="BU848" s="36"/>
      <c r="BV848" s="36"/>
      <c r="BW848" s="36"/>
      <c r="BX848" s="36"/>
      <c r="BY848" s="36"/>
      <c r="BZ848" s="36"/>
      <c r="CA848" s="36"/>
      <c r="CB848" s="36"/>
      <c r="CC848" s="36"/>
      <c r="CD848" s="36"/>
      <c r="CE848" s="36"/>
      <c r="CF848" s="36"/>
      <c r="CG848" s="36"/>
      <c r="CH848" s="36"/>
      <c r="CI848" s="36"/>
      <c r="CJ848" s="36"/>
      <c r="CK848" s="36"/>
      <c r="CL848" s="36"/>
      <c r="CM848" s="36"/>
      <c r="CN848" s="36"/>
      <c r="CO848" s="36"/>
      <c r="CP848" s="36"/>
      <c r="CQ848" s="36"/>
      <c r="CR848" s="36"/>
      <c r="CS848" s="36"/>
      <c r="CT848" s="36"/>
      <c r="CU848" s="36"/>
      <c r="CV848" s="36"/>
      <c r="CW848" s="36"/>
      <c r="CX848" s="36"/>
      <c r="CY848" s="36"/>
      <c r="CZ848" s="36"/>
      <c r="DA848" s="36"/>
      <c r="DB848" s="36"/>
      <c r="DC848" s="36"/>
      <c r="DD848" s="36"/>
      <c r="DE848" s="36"/>
      <c r="DF848" s="36"/>
      <c r="DG848" s="36"/>
      <c r="DH848" s="36"/>
      <c r="DI848" s="36"/>
      <c r="DJ848" s="36"/>
      <c r="DK848" s="36"/>
      <c r="DL848" s="36"/>
      <c r="DM848" s="36"/>
      <c r="DN848" s="36"/>
      <c r="DO848" s="36"/>
      <c r="DP848" s="36"/>
      <c r="DQ848" s="36"/>
      <c r="DR848" s="36"/>
      <c r="DS848" s="36"/>
      <c r="DT848" s="36"/>
      <c r="DU848" s="36"/>
      <c r="DV848" s="36"/>
      <c r="DW848" s="36"/>
      <c r="DX848" s="36"/>
      <c r="DY848" s="36"/>
      <c r="DZ848" s="36"/>
      <c r="EA848" s="36"/>
      <c r="EB848" s="36"/>
      <c r="EC848" s="36"/>
      <c r="ED848" s="36"/>
      <c r="EE848" s="36"/>
      <c r="EF848" s="36"/>
      <c r="EG848" s="36"/>
      <c r="EH848" s="36"/>
      <c r="EI848" s="36"/>
      <c r="EJ848" s="36"/>
    </row>
    <row r="849" spans="1:140" ht="18.75" x14ac:dyDescent="0.3">
      <c r="A849" s="477"/>
      <c r="B849" s="478"/>
      <c r="C849" s="469">
        <v>836</v>
      </c>
      <c r="D849" s="498"/>
      <c r="E849" s="515"/>
      <c r="F849" s="481"/>
      <c r="G849" s="462"/>
      <c r="H849" s="463"/>
      <c r="I849" s="501"/>
      <c r="J849" s="497"/>
      <c r="K849" s="465"/>
      <c r="L849" s="466"/>
      <c r="M849" s="439"/>
      <c r="N849" s="399" t="str">
        <f t="shared" si="433"/>
        <v/>
      </c>
      <c r="O849" s="484"/>
      <c r="P849" s="484"/>
      <c r="Q849" s="484"/>
      <c r="R849" s="484"/>
      <c r="S849" s="484"/>
      <c r="T849" s="466"/>
      <c r="U849" s="485"/>
      <c r="V849" s="494"/>
      <c r="W849" s="495"/>
      <c r="X849" s="496"/>
      <c r="Y849" s="404">
        <f t="shared" si="402"/>
        <v>0</v>
      </c>
      <c r="Z849" s="405">
        <f t="shared" si="403"/>
        <v>0</v>
      </c>
      <c r="AA849" s="486"/>
      <c r="AB849" s="442">
        <f t="shared" si="404"/>
        <v>0</v>
      </c>
      <c r="AC849" s="487"/>
      <c r="AD849" s="409" t="str">
        <f t="shared" si="405"/>
        <v/>
      </c>
      <c r="AE849" s="410">
        <f t="shared" si="406"/>
        <v>0</v>
      </c>
      <c r="AF849" s="507"/>
      <c r="AG849" s="505"/>
      <c r="AH849" s="489"/>
      <c r="AI849" s="413">
        <f t="shared" si="407"/>
        <v>0</v>
      </c>
      <c r="AJ849" s="414">
        <f t="shared" si="408"/>
        <v>0</v>
      </c>
      <c r="AK849" s="415">
        <f t="shared" si="409"/>
        <v>0</v>
      </c>
      <c r="AL849" s="416">
        <f t="shared" si="410"/>
        <v>0</v>
      </c>
      <c r="AM849" s="416">
        <f t="shared" si="411"/>
        <v>0</v>
      </c>
      <c r="AN849" s="416">
        <f t="shared" si="412"/>
        <v>0</v>
      </c>
      <c r="AO849" s="416">
        <f t="shared" si="413"/>
        <v>0</v>
      </c>
      <c r="AP849" s="476" t="str">
        <f t="shared" si="414"/>
        <v xml:space="preserve"> </v>
      </c>
      <c r="AQ849" s="419" t="str">
        <f t="shared" si="415"/>
        <v xml:space="preserve"> </v>
      </c>
      <c r="AR849" s="419" t="str">
        <f t="shared" si="416"/>
        <v xml:space="preserve"> </v>
      </c>
      <c r="AS849" s="419" t="str">
        <f t="shared" si="417"/>
        <v xml:space="preserve"> </v>
      </c>
      <c r="AT849" s="419" t="str">
        <f t="shared" si="418"/>
        <v xml:space="preserve"> </v>
      </c>
      <c r="AU849" s="419" t="str">
        <f t="shared" si="419"/>
        <v xml:space="preserve"> </v>
      </c>
      <c r="AV849" s="420" t="str">
        <f t="shared" si="420"/>
        <v xml:space="preserve"> </v>
      </c>
      <c r="AW849" s="447" t="str">
        <f t="shared" si="421"/>
        <v/>
      </c>
      <c r="AX849" s="422" t="str">
        <f t="shared" si="422"/>
        <v/>
      </c>
      <c r="AY849" s="448" t="str">
        <f t="shared" si="423"/>
        <v/>
      </c>
      <c r="AZ849" s="449" t="str">
        <f t="shared" si="424"/>
        <v/>
      </c>
      <c r="BA849" s="450" t="str">
        <f t="shared" si="425"/>
        <v/>
      </c>
      <c r="BB849" s="451" t="str">
        <f t="shared" si="426"/>
        <v/>
      </c>
      <c r="BC849" s="452" t="str">
        <f t="shared" si="427"/>
        <v/>
      </c>
      <c r="BD849" s="451" t="str">
        <f t="shared" si="428"/>
        <v/>
      </c>
      <c r="BE849" s="453" t="str">
        <f t="shared" si="429"/>
        <v/>
      </c>
      <c r="BF849" s="451" t="str">
        <f t="shared" si="430"/>
        <v/>
      </c>
      <c r="BG849" s="452" t="str">
        <f t="shared" si="431"/>
        <v/>
      </c>
      <c r="BH849" s="454" t="str">
        <f t="shared" si="432"/>
        <v/>
      </c>
      <c r="BI849" s="431"/>
      <c r="BJ849" s="36"/>
      <c r="BK849" s="36"/>
      <c r="BL849" s="36"/>
      <c r="BM849" s="36"/>
      <c r="BN849" s="36"/>
      <c r="BO849" s="36"/>
      <c r="BP849" s="36"/>
      <c r="BQ849" s="36"/>
      <c r="BR849" s="36"/>
      <c r="BS849" s="36"/>
      <c r="BT849" s="36"/>
      <c r="BU849" s="36"/>
      <c r="BV849" s="36"/>
      <c r="BW849" s="36"/>
      <c r="BX849" s="36"/>
      <c r="BY849" s="36"/>
      <c r="BZ849" s="36"/>
      <c r="CA849" s="36"/>
      <c r="CB849" s="36"/>
      <c r="CC849" s="36"/>
      <c r="CD849" s="36"/>
      <c r="CE849" s="36"/>
      <c r="CF849" s="36"/>
      <c r="CG849" s="36"/>
      <c r="CH849" s="36"/>
      <c r="CI849" s="36"/>
      <c r="CJ849" s="36"/>
      <c r="CK849" s="36"/>
      <c r="CL849" s="36"/>
      <c r="CM849" s="36"/>
      <c r="CN849" s="36"/>
      <c r="CO849" s="36"/>
      <c r="CP849" s="36"/>
      <c r="CQ849" s="36"/>
      <c r="CR849" s="36"/>
      <c r="CS849" s="36"/>
      <c r="CT849" s="36"/>
      <c r="CU849" s="36"/>
      <c r="CV849" s="36"/>
      <c r="CW849" s="36"/>
      <c r="CX849" s="36"/>
      <c r="CY849" s="36"/>
      <c r="CZ849" s="36"/>
      <c r="DA849" s="36"/>
      <c r="DB849" s="36"/>
      <c r="DC849" s="36"/>
      <c r="DD849" s="36"/>
      <c r="DE849" s="36"/>
      <c r="DF849" s="36"/>
      <c r="DG849" s="36"/>
      <c r="DH849" s="36"/>
      <c r="DI849" s="36"/>
      <c r="DJ849" s="36"/>
      <c r="DK849" s="36"/>
      <c r="DL849" s="36"/>
      <c r="DM849" s="36"/>
      <c r="DN849" s="36"/>
      <c r="DO849" s="36"/>
      <c r="DP849" s="36"/>
      <c r="DQ849" s="36"/>
      <c r="DR849" s="36"/>
      <c r="DS849" s="36"/>
      <c r="DT849" s="36"/>
      <c r="DU849" s="36"/>
      <c r="DV849" s="36"/>
      <c r="DW849" s="36"/>
      <c r="DX849" s="36"/>
      <c r="DY849" s="36"/>
      <c r="DZ849" s="36"/>
      <c r="EA849" s="36"/>
      <c r="EB849" s="36"/>
      <c r="EC849" s="36"/>
      <c r="ED849" s="36"/>
      <c r="EE849" s="36"/>
      <c r="EF849" s="36"/>
      <c r="EG849" s="36"/>
      <c r="EH849" s="36"/>
      <c r="EI849" s="36"/>
      <c r="EJ849" s="36"/>
    </row>
    <row r="850" spans="1:140" ht="18.75" x14ac:dyDescent="0.3">
      <c r="A850" s="477"/>
      <c r="B850" s="478"/>
      <c r="C850" s="479">
        <v>837</v>
      </c>
      <c r="D850" s="480"/>
      <c r="E850" s="500"/>
      <c r="F850" s="481"/>
      <c r="G850" s="462"/>
      <c r="H850" s="510"/>
      <c r="I850" s="511"/>
      <c r="J850" s="512"/>
      <c r="K850" s="513"/>
      <c r="L850" s="514"/>
      <c r="M850" s="439"/>
      <c r="N850" s="399" t="str">
        <f t="shared" si="433"/>
        <v/>
      </c>
      <c r="O850" s="484"/>
      <c r="P850" s="484"/>
      <c r="Q850" s="484"/>
      <c r="R850" s="484"/>
      <c r="S850" s="484"/>
      <c r="T850" s="466"/>
      <c r="U850" s="485"/>
      <c r="V850" s="494"/>
      <c r="W850" s="495"/>
      <c r="X850" s="496"/>
      <c r="Y850" s="404">
        <f t="shared" si="402"/>
        <v>0</v>
      </c>
      <c r="Z850" s="405">
        <f t="shared" si="403"/>
        <v>0</v>
      </c>
      <c r="AA850" s="486"/>
      <c r="AB850" s="442">
        <f t="shared" si="404"/>
        <v>0</v>
      </c>
      <c r="AC850" s="487"/>
      <c r="AD850" s="409" t="str">
        <f t="shared" si="405"/>
        <v/>
      </c>
      <c r="AE850" s="410">
        <f t="shared" si="406"/>
        <v>0</v>
      </c>
      <c r="AF850" s="507"/>
      <c r="AG850" s="505"/>
      <c r="AH850" s="489"/>
      <c r="AI850" s="413">
        <f t="shared" si="407"/>
        <v>0</v>
      </c>
      <c r="AJ850" s="414">
        <f t="shared" si="408"/>
        <v>0</v>
      </c>
      <c r="AK850" s="415">
        <f t="shared" si="409"/>
        <v>0</v>
      </c>
      <c r="AL850" s="416">
        <f t="shared" si="410"/>
        <v>0</v>
      </c>
      <c r="AM850" s="416">
        <f t="shared" si="411"/>
        <v>0</v>
      </c>
      <c r="AN850" s="416">
        <f t="shared" si="412"/>
        <v>0</v>
      </c>
      <c r="AO850" s="416">
        <f t="shared" si="413"/>
        <v>0</v>
      </c>
      <c r="AP850" s="476" t="str">
        <f t="shared" si="414"/>
        <v xml:space="preserve"> </v>
      </c>
      <c r="AQ850" s="419" t="str">
        <f t="shared" si="415"/>
        <v xml:space="preserve"> </v>
      </c>
      <c r="AR850" s="419" t="str">
        <f t="shared" si="416"/>
        <v xml:space="preserve"> </v>
      </c>
      <c r="AS850" s="419" t="str">
        <f t="shared" si="417"/>
        <v xml:space="preserve"> </v>
      </c>
      <c r="AT850" s="419" t="str">
        <f t="shared" si="418"/>
        <v xml:space="preserve"> </v>
      </c>
      <c r="AU850" s="419" t="str">
        <f t="shared" si="419"/>
        <v xml:space="preserve"> </v>
      </c>
      <c r="AV850" s="420" t="str">
        <f t="shared" si="420"/>
        <v xml:space="preserve"> </v>
      </c>
      <c r="AW850" s="447" t="str">
        <f t="shared" si="421"/>
        <v/>
      </c>
      <c r="AX850" s="422" t="str">
        <f t="shared" si="422"/>
        <v/>
      </c>
      <c r="AY850" s="448" t="str">
        <f t="shared" si="423"/>
        <v/>
      </c>
      <c r="AZ850" s="449" t="str">
        <f t="shared" si="424"/>
        <v/>
      </c>
      <c r="BA850" s="450" t="str">
        <f t="shared" si="425"/>
        <v/>
      </c>
      <c r="BB850" s="451" t="str">
        <f t="shared" si="426"/>
        <v/>
      </c>
      <c r="BC850" s="452" t="str">
        <f t="shared" si="427"/>
        <v/>
      </c>
      <c r="BD850" s="451" t="str">
        <f t="shared" si="428"/>
        <v/>
      </c>
      <c r="BE850" s="453" t="str">
        <f t="shared" si="429"/>
        <v/>
      </c>
      <c r="BF850" s="451" t="str">
        <f t="shared" si="430"/>
        <v/>
      </c>
      <c r="BG850" s="452" t="str">
        <f t="shared" si="431"/>
        <v/>
      </c>
      <c r="BH850" s="454" t="str">
        <f t="shared" si="432"/>
        <v/>
      </c>
      <c r="BI850" s="431"/>
      <c r="BJ850" s="36"/>
      <c r="BK850" s="36"/>
      <c r="BL850" s="36"/>
      <c r="BM850" s="36"/>
      <c r="BN850" s="36"/>
      <c r="BO850" s="36"/>
      <c r="BP850" s="36"/>
      <c r="BQ850" s="36"/>
      <c r="BR850" s="36"/>
      <c r="BS850" s="36"/>
      <c r="BT850" s="36"/>
      <c r="BU850" s="36"/>
      <c r="BV850" s="36"/>
      <c r="BW850" s="36"/>
      <c r="BX850" s="36"/>
      <c r="BY850" s="36"/>
      <c r="BZ850" s="36"/>
      <c r="CA850" s="36"/>
      <c r="CB850" s="36"/>
      <c r="CC850" s="36"/>
      <c r="CD850" s="36"/>
      <c r="CE850" s="36"/>
      <c r="CF850" s="36"/>
      <c r="CG850" s="36"/>
      <c r="CH850" s="36"/>
      <c r="CI850" s="36"/>
      <c r="CJ850" s="36"/>
      <c r="CK850" s="36"/>
      <c r="CL850" s="36"/>
      <c r="CM850" s="36"/>
      <c r="CN850" s="36"/>
      <c r="CO850" s="36"/>
      <c r="CP850" s="36"/>
      <c r="CQ850" s="36"/>
      <c r="CR850" s="36"/>
      <c r="CS850" s="36"/>
      <c r="CT850" s="36"/>
      <c r="CU850" s="36"/>
      <c r="CV850" s="36"/>
      <c r="CW850" s="36"/>
      <c r="CX850" s="36"/>
      <c r="CY850" s="36"/>
      <c r="CZ850" s="36"/>
      <c r="DA850" s="36"/>
      <c r="DB850" s="36"/>
      <c r="DC850" s="36"/>
      <c r="DD850" s="36"/>
      <c r="DE850" s="36"/>
      <c r="DF850" s="36"/>
      <c r="DG850" s="36"/>
      <c r="DH850" s="36"/>
      <c r="DI850" s="36"/>
      <c r="DJ850" s="36"/>
      <c r="DK850" s="36"/>
      <c r="DL850" s="36"/>
      <c r="DM850" s="36"/>
      <c r="DN850" s="36"/>
      <c r="DO850" s="36"/>
      <c r="DP850" s="36"/>
      <c r="DQ850" s="36"/>
      <c r="DR850" s="36"/>
      <c r="DS850" s="36"/>
      <c r="DT850" s="36"/>
      <c r="DU850" s="36"/>
      <c r="DV850" s="36"/>
      <c r="DW850" s="36"/>
      <c r="DX850" s="36"/>
      <c r="DY850" s="36"/>
      <c r="DZ850" s="36"/>
      <c r="EA850" s="36"/>
      <c r="EB850" s="36"/>
      <c r="EC850" s="36"/>
      <c r="ED850" s="36"/>
      <c r="EE850" s="36"/>
      <c r="EF850" s="36"/>
      <c r="EG850" s="36"/>
      <c r="EH850" s="36"/>
      <c r="EI850" s="36"/>
      <c r="EJ850" s="36"/>
    </row>
    <row r="851" spans="1:140" ht="18.75" x14ac:dyDescent="0.3">
      <c r="A851" s="477"/>
      <c r="B851" s="478"/>
      <c r="C851" s="479">
        <v>838</v>
      </c>
      <c r="D851" s="480"/>
      <c r="E851" s="500"/>
      <c r="F851" s="481"/>
      <c r="G851" s="462"/>
      <c r="H851" s="463"/>
      <c r="I851" s="501"/>
      <c r="J851" s="497"/>
      <c r="K851" s="465"/>
      <c r="L851" s="466"/>
      <c r="M851" s="439"/>
      <c r="N851" s="399" t="str">
        <f t="shared" si="433"/>
        <v/>
      </c>
      <c r="O851" s="484"/>
      <c r="P851" s="484"/>
      <c r="Q851" s="484"/>
      <c r="R851" s="484"/>
      <c r="S851" s="484"/>
      <c r="T851" s="466"/>
      <c r="U851" s="485"/>
      <c r="V851" s="494"/>
      <c r="W851" s="495"/>
      <c r="X851" s="496"/>
      <c r="Y851" s="404">
        <f t="shared" si="402"/>
        <v>0</v>
      </c>
      <c r="Z851" s="405">
        <f t="shared" si="403"/>
        <v>0</v>
      </c>
      <c r="AA851" s="486"/>
      <c r="AB851" s="442">
        <f t="shared" si="404"/>
        <v>0</v>
      </c>
      <c r="AC851" s="487"/>
      <c r="AD851" s="409" t="str">
        <f t="shared" si="405"/>
        <v/>
      </c>
      <c r="AE851" s="410">
        <f t="shared" si="406"/>
        <v>0</v>
      </c>
      <c r="AF851" s="507"/>
      <c r="AG851" s="505"/>
      <c r="AH851" s="489"/>
      <c r="AI851" s="413">
        <f t="shared" si="407"/>
        <v>0</v>
      </c>
      <c r="AJ851" s="414">
        <f t="shared" si="408"/>
        <v>0</v>
      </c>
      <c r="AK851" s="415">
        <f t="shared" si="409"/>
        <v>0</v>
      </c>
      <c r="AL851" s="416">
        <f t="shared" si="410"/>
        <v>0</v>
      </c>
      <c r="AM851" s="416">
        <f t="shared" si="411"/>
        <v>0</v>
      </c>
      <c r="AN851" s="416">
        <f t="shared" si="412"/>
        <v>0</v>
      </c>
      <c r="AO851" s="416">
        <f t="shared" si="413"/>
        <v>0</v>
      </c>
      <c r="AP851" s="476" t="str">
        <f t="shared" si="414"/>
        <v xml:space="preserve"> </v>
      </c>
      <c r="AQ851" s="419" t="str">
        <f t="shared" si="415"/>
        <v xml:space="preserve"> </v>
      </c>
      <c r="AR851" s="419" t="str">
        <f t="shared" si="416"/>
        <v xml:space="preserve"> </v>
      </c>
      <c r="AS851" s="419" t="str">
        <f t="shared" si="417"/>
        <v xml:space="preserve"> </v>
      </c>
      <c r="AT851" s="419" t="str">
        <f t="shared" si="418"/>
        <v xml:space="preserve"> </v>
      </c>
      <c r="AU851" s="419" t="str">
        <f t="shared" si="419"/>
        <v xml:space="preserve"> </v>
      </c>
      <c r="AV851" s="420" t="str">
        <f t="shared" si="420"/>
        <v xml:space="preserve"> </v>
      </c>
      <c r="AW851" s="447" t="str">
        <f t="shared" si="421"/>
        <v/>
      </c>
      <c r="AX851" s="422" t="str">
        <f t="shared" si="422"/>
        <v/>
      </c>
      <c r="AY851" s="448" t="str">
        <f t="shared" si="423"/>
        <v/>
      </c>
      <c r="AZ851" s="449" t="str">
        <f t="shared" si="424"/>
        <v/>
      </c>
      <c r="BA851" s="450" t="str">
        <f t="shared" si="425"/>
        <v/>
      </c>
      <c r="BB851" s="451" t="str">
        <f t="shared" si="426"/>
        <v/>
      </c>
      <c r="BC851" s="452" t="str">
        <f t="shared" si="427"/>
        <v/>
      </c>
      <c r="BD851" s="451" t="str">
        <f t="shared" si="428"/>
        <v/>
      </c>
      <c r="BE851" s="453" t="str">
        <f t="shared" si="429"/>
        <v/>
      </c>
      <c r="BF851" s="451" t="str">
        <f t="shared" si="430"/>
        <v/>
      </c>
      <c r="BG851" s="452" t="str">
        <f t="shared" si="431"/>
        <v/>
      </c>
      <c r="BH851" s="454" t="str">
        <f t="shared" si="432"/>
        <v/>
      </c>
      <c r="BI851" s="431"/>
    </row>
    <row r="852" spans="1:140" ht="18.75" x14ac:dyDescent="0.3">
      <c r="A852" s="477"/>
      <c r="B852" s="478"/>
      <c r="C852" s="469">
        <v>839</v>
      </c>
      <c r="D852" s="480"/>
      <c r="E852" s="500"/>
      <c r="F852" s="481"/>
      <c r="G852" s="462"/>
      <c r="H852" s="463"/>
      <c r="I852" s="501"/>
      <c r="J852" s="497"/>
      <c r="K852" s="465"/>
      <c r="L852" s="466"/>
      <c r="M852" s="439"/>
      <c r="N852" s="399" t="str">
        <f t="shared" si="433"/>
        <v/>
      </c>
      <c r="O852" s="484"/>
      <c r="P852" s="484"/>
      <c r="Q852" s="484"/>
      <c r="R852" s="484"/>
      <c r="S852" s="484"/>
      <c r="T852" s="466"/>
      <c r="U852" s="485"/>
      <c r="V852" s="494"/>
      <c r="W852" s="495"/>
      <c r="X852" s="496"/>
      <c r="Y852" s="404">
        <f t="shared" si="402"/>
        <v>0</v>
      </c>
      <c r="Z852" s="405">
        <f t="shared" si="403"/>
        <v>0</v>
      </c>
      <c r="AA852" s="486"/>
      <c r="AB852" s="442">
        <f t="shared" si="404"/>
        <v>0</v>
      </c>
      <c r="AC852" s="487"/>
      <c r="AD852" s="409" t="str">
        <f t="shared" si="405"/>
        <v/>
      </c>
      <c r="AE852" s="410">
        <f t="shared" si="406"/>
        <v>0</v>
      </c>
      <c r="AF852" s="507"/>
      <c r="AG852" s="505"/>
      <c r="AH852" s="489"/>
      <c r="AI852" s="413">
        <f t="shared" si="407"/>
        <v>0</v>
      </c>
      <c r="AJ852" s="414">
        <f t="shared" si="408"/>
        <v>0</v>
      </c>
      <c r="AK852" s="415">
        <f t="shared" si="409"/>
        <v>0</v>
      </c>
      <c r="AL852" s="416">
        <f t="shared" si="410"/>
        <v>0</v>
      </c>
      <c r="AM852" s="416">
        <f t="shared" si="411"/>
        <v>0</v>
      </c>
      <c r="AN852" s="416">
        <f t="shared" si="412"/>
        <v>0</v>
      </c>
      <c r="AO852" s="416">
        <f t="shared" si="413"/>
        <v>0</v>
      </c>
      <c r="AP852" s="476" t="str">
        <f t="shared" si="414"/>
        <v xml:space="preserve"> </v>
      </c>
      <c r="AQ852" s="419" t="str">
        <f t="shared" si="415"/>
        <v xml:space="preserve"> </v>
      </c>
      <c r="AR852" s="419" t="str">
        <f t="shared" si="416"/>
        <v xml:space="preserve"> </v>
      </c>
      <c r="AS852" s="419" t="str">
        <f t="shared" si="417"/>
        <v xml:space="preserve"> </v>
      </c>
      <c r="AT852" s="419" t="str">
        <f t="shared" si="418"/>
        <v xml:space="preserve"> </v>
      </c>
      <c r="AU852" s="419" t="str">
        <f t="shared" si="419"/>
        <v xml:space="preserve"> </v>
      </c>
      <c r="AV852" s="420" t="str">
        <f t="shared" si="420"/>
        <v xml:space="preserve"> </v>
      </c>
      <c r="AW852" s="447" t="str">
        <f t="shared" si="421"/>
        <v/>
      </c>
      <c r="AX852" s="422" t="str">
        <f t="shared" si="422"/>
        <v/>
      </c>
      <c r="AY852" s="448" t="str">
        <f t="shared" si="423"/>
        <v/>
      </c>
      <c r="AZ852" s="449" t="str">
        <f t="shared" si="424"/>
        <v/>
      </c>
      <c r="BA852" s="450" t="str">
        <f t="shared" si="425"/>
        <v/>
      </c>
      <c r="BB852" s="451" t="str">
        <f t="shared" si="426"/>
        <v/>
      </c>
      <c r="BC852" s="452" t="str">
        <f t="shared" si="427"/>
        <v/>
      </c>
      <c r="BD852" s="451" t="str">
        <f t="shared" si="428"/>
        <v/>
      </c>
      <c r="BE852" s="453" t="str">
        <f t="shared" si="429"/>
        <v/>
      </c>
      <c r="BF852" s="451" t="str">
        <f t="shared" si="430"/>
        <v/>
      </c>
      <c r="BG852" s="452" t="str">
        <f t="shared" si="431"/>
        <v/>
      </c>
      <c r="BH852" s="454" t="str">
        <f t="shared" si="432"/>
        <v/>
      </c>
      <c r="BI852" s="431"/>
    </row>
    <row r="853" spans="1:140" ht="18.75" x14ac:dyDescent="0.3">
      <c r="A853" s="477"/>
      <c r="B853" s="478"/>
      <c r="C853" s="479">
        <v>840</v>
      </c>
      <c r="D853" s="498"/>
      <c r="E853" s="515"/>
      <c r="F853" s="481"/>
      <c r="G853" s="462"/>
      <c r="H853" s="463"/>
      <c r="I853" s="501"/>
      <c r="J853" s="497"/>
      <c r="K853" s="465"/>
      <c r="L853" s="466"/>
      <c r="M853" s="439"/>
      <c r="N853" s="399" t="str">
        <f t="shared" si="433"/>
        <v/>
      </c>
      <c r="O853" s="484"/>
      <c r="P853" s="484"/>
      <c r="Q853" s="484"/>
      <c r="R853" s="484"/>
      <c r="S853" s="484"/>
      <c r="T853" s="466"/>
      <c r="U853" s="485"/>
      <c r="V853" s="494"/>
      <c r="W853" s="495"/>
      <c r="X853" s="496"/>
      <c r="Y853" s="404">
        <f t="shared" si="402"/>
        <v>0</v>
      </c>
      <c r="Z853" s="405">
        <f t="shared" si="403"/>
        <v>0</v>
      </c>
      <c r="AA853" s="486"/>
      <c r="AB853" s="442">
        <f t="shared" si="404"/>
        <v>0</v>
      </c>
      <c r="AC853" s="487"/>
      <c r="AD853" s="409" t="str">
        <f t="shared" si="405"/>
        <v/>
      </c>
      <c r="AE853" s="410">
        <f t="shared" si="406"/>
        <v>0</v>
      </c>
      <c r="AF853" s="507"/>
      <c r="AG853" s="505"/>
      <c r="AH853" s="489"/>
      <c r="AI853" s="413">
        <f t="shared" si="407"/>
        <v>0</v>
      </c>
      <c r="AJ853" s="414">
        <f t="shared" si="408"/>
        <v>0</v>
      </c>
      <c r="AK853" s="415">
        <f t="shared" si="409"/>
        <v>0</v>
      </c>
      <c r="AL853" s="416">
        <f t="shared" si="410"/>
        <v>0</v>
      </c>
      <c r="AM853" s="416">
        <f t="shared" si="411"/>
        <v>0</v>
      </c>
      <c r="AN853" s="416">
        <f t="shared" si="412"/>
        <v>0</v>
      </c>
      <c r="AO853" s="416">
        <f t="shared" si="413"/>
        <v>0</v>
      </c>
      <c r="AP853" s="476" t="str">
        <f t="shared" si="414"/>
        <v xml:space="preserve"> </v>
      </c>
      <c r="AQ853" s="419" t="str">
        <f t="shared" si="415"/>
        <v xml:space="preserve"> </v>
      </c>
      <c r="AR853" s="419" t="str">
        <f t="shared" si="416"/>
        <v xml:space="preserve"> </v>
      </c>
      <c r="AS853" s="419" t="str">
        <f t="shared" si="417"/>
        <v xml:space="preserve"> </v>
      </c>
      <c r="AT853" s="419" t="str">
        <f t="shared" si="418"/>
        <v xml:space="preserve"> </v>
      </c>
      <c r="AU853" s="419" t="str">
        <f t="shared" si="419"/>
        <v xml:space="preserve"> </v>
      </c>
      <c r="AV853" s="420" t="str">
        <f t="shared" si="420"/>
        <v xml:space="preserve"> </v>
      </c>
      <c r="AW853" s="447" t="str">
        <f t="shared" si="421"/>
        <v/>
      </c>
      <c r="AX853" s="422" t="str">
        <f t="shared" si="422"/>
        <v/>
      </c>
      <c r="AY853" s="448" t="str">
        <f t="shared" si="423"/>
        <v/>
      </c>
      <c r="AZ853" s="449" t="str">
        <f t="shared" si="424"/>
        <v/>
      </c>
      <c r="BA853" s="450" t="str">
        <f t="shared" si="425"/>
        <v/>
      </c>
      <c r="BB853" s="451" t="str">
        <f t="shared" si="426"/>
        <v/>
      </c>
      <c r="BC853" s="452" t="str">
        <f t="shared" si="427"/>
        <v/>
      </c>
      <c r="BD853" s="451" t="str">
        <f t="shared" si="428"/>
        <v/>
      </c>
      <c r="BE853" s="453" t="str">
        <f t="shared" si="429"/>
        <v/>
      </c>
      <c r="BF853" s="451" t="str">
        <f t="shared" si="430"/>
        <v/>
      </c>
      <c r="BG853" s="452" t="str">
        <f t="shared" si="431"/>
        <v/>
      </c>
      <c r="BH853" s="454" t="str">
        <f t="shared" si="432"/>
        <v/>
      </c>
      <c r="BI853" s="431"/>
    </row>
    <row r="854" spans="1:140" ht="18.75" x14ac:dyDescent="0.3">
      <c r="A854" s="477"/>
      <c r="B854" s="478"/>
      <c r="C854" s="469">
        <v>841</v>
      </c>
      <c r="D854" s="480"/>
      <c r="E854" s="500"/>
      <c r="F854" s="481"/>
      <c r="G854" s="462"/>
      <c r="H854" s="463"/>
      <c r="I854" s="501"/>
      <c r="J854" s="497"/>
      <c r="K854" s="465"/>
      <c r="L854" s="466"/>
      <c r="M854" s="439"/>
      <c r="N854" s="399" t="str">
        <f t="shared" si="433"/>
        <v/>
      </c>
      <c r="O854" s="484"/>
      <c r="P854" s="484"/>
      <c r="Q854" s="484"/>
      <c r="R854" s="484"/>
      <c r="S854" s="484"/>
      <c r="T854" s="466"/>
      <c r="U854" s="485"/>
      <c r="V854" s="494"/>
      <c r="W854" s="495"/>
      <c r="X854" s="496"/>
      <c r="Y854" s="404">
        <f t="shared" si="402"/>
        <v>0</v>
      </c>
      <c r="Z854" s="405">
        <f t="shared" si="403"/>
        <v>0</v>
      </c>
      <c r="AA854" s="486"/>
      <c r="AB854" s="442">
        <f t="shared" si="404"/>
        <v>0</v>
      </c>
      <c r="AC854" s="487"/>
      <c r="AD854" s="409" t="str">
        <f t="shared" si="405"/>
        <v/>
      </c>
      <c r="AE854" s="410">
        <f t="shared" si="406"/>
        <v>0</v>
      </c>
      <c r="AF854" s="507"/>
      <c r="AG854" s="505"/>
      <c r="AH854" s="489"/>
      <c r="AI854" s="413">
        <f t="shared" si="407"/>
        <v>0</v>
      </c>
      <c r="AJ854" s="414">
        <f t="shared" si="408"/>
        <v>0</v>
      </c>
      <c r="AK854" s="415">
        <f t="shared" si="409"/>
        <v>0</v>
      </c>
      <c r="AL854" s="416">
        <f t="shared" si="410"/>
        <v>0</v>
      </c>
      <c r="AM854" s="416">
        <f t="shared" si="411"/>
        <v>0</v>
      </c>
      <c r="AN854" s="416">
        <f t="shared" si="412"/>
        <v>0</v>
      </c>
      <c r="AO854" s="416">
        <f t="shared" si="413"/>
        <v>0</v>
      </c>
      <c r="AP854" s="476" t="str">
        <f t="shared" si="414"/>
        <v xml:space="preserve"> </v>
      </c>
      <c r="AQ854" s="419" t="str">
        <f t="shared" si="415"/>
        <v xml:space="preserve"> </v>
      </c>
      <c r="AR854" s="419" t="str">
        <f t="shared" si="416"/>
        <v xml:space="preserve"> </v>
      </c>
      <c r="AS854" s="419" t="str">
        <f t="shared" si="417"/>
        <v xml:space="preserve"> </v>
      </c>
      <c r="AT854" s="419" t="str">
        <f t="shared" si="418"/>
        <v xml:space="preserve"> </v>
      </c>
      <c r="AU854" s="419" t="str">
        <f t="shared" si="419"/>
        <v xml:space="preserve"> </v>
      </c>
      <c r="AV854" s="420" t="str">
        <f t="shared" si="420"/>
        <v xml:space="preserve"> </v>
      </c>
      <c r="AW854" s="447" t="str">
        <f t="shared" si="421"/>
        <v/>
      </c>
      <c r="AX854" s="422" t="str">
        <f t="shared" si="422"/>
        <v/>
      </c>
      <c r="AY854" s="448" t="str">
        <f t="shared" si="423"/>
        <v/>
      </c>
      <c r="AZ854" s="449" t="str">
        <f t="shared" si="424"/>
        <v/>
      </c>
      <c r="BA854" s="450" t="str">
        <f t="shared" si="425"/>
        <v/>
      </c>
      <c r="BB854" s="451" t="str">
        <f t="shared" si="426"/>
        <v/>
      </c>
      <c r="BC854" s="452" t="str">
        <f t="shared" si="427"/>
        <v/>
      </c>
      <c r="BD854" s="451" t="str">
        <f t="shared" si="428"/>
        <v/>
      </c>
      <c r="BE854" s="453" t="str">
        <f t="shared" si="429"/>
        <v/>
      </c>
      <c r="BF854" s="451" t="str">
        <f t="shared" si="430"/>
        <v/>
      </c>
      <c r="BG854" s="452" t="str">
        <f t="shared" si="431"/>
        <v/>
      </c>
      <c r="BH854" s="454" t="str">
        <f t="shared" si="432"/>
        <v/>
      </c>
      <c r="BI854" s="431"/>
    </row>
    <row r="855" spans="1:140" ht="18.75" x14ac:dyDescent="0.3">
      <c r="A855" s="477"/>
      <c r="B855" s="478"/>
      <c r="C855" s="479">
        <v>842</v>
      </c>
      <c r="D855" s="480"/>
      <c r="E855" s="500"/>
      <c r="F855" s="481"/>
      <c r="G855" s="462"/>
      <c r="H855" s="463"/>
      <c r="I855" s="501"/>
      <c r="J855" s="497"/>
      <c r="K855" s="465"/>
      <c r="L855" s="466"/>
      <c r="M855" s="439"/>
      <c r="N855" s="399" t="str">
        <f t="shared" si="433"/>
        <v/>
      </c>
      <c r="O855" s="484"/>
      <c r="P855" s="484"/>
      <c r="Q855" s="484"/>
      <c r="R855" s="484"/>
      <c r="S855" s="484"/>
      <c r="T855" s="466"/>
      <c r="U855" s="485"/>
      <c r="V855" s="494"/>
      <c r="W855" s="495"/>
      <c r="X855" s="496"/>
      <c r="Y855" s="404">
        <f t="shared" si="402"/>
        <v>0</v>
      </c>
      <c r="Z855" s="405">
        <f t="shared" si="403"/>
        <v>0</v>
      </c>
      <c r="AA855" s="486"/>
      <c r="AB855" s="442">
        <f t="shared" si="404"/>
        <v>0</v>
      </c>
      <c r="AC855" s="487"/>
      <c r="AD855" s="409" t="str">
        <f t="shared" si="405"/>
        <v/>
      </c>
      <c r="AE855" s="410">
        <f t="shared" si="406"/>
        <v>0</v>
      </c>
      <c r="AF855" s="507"/>
      <c r="AG855" s="505"/>
      <c r="AH855" s="489"/>
      <c r="AI855" s="413">
        <f t="shared" si="407"/>
        <v>0</v>
      </c>
      <c r="AJ855" s="414">
        <f t="shared" si="408"/>
        <v>0</v>
      </c>
      <c r="AK855" s="415">
        <f t="shared" si="409"/>
        <v>0</v>
      </c>
      <c r="AL855" s="416">
        <f t="shared" si="410"/>
        <v>0</v>
      </c>
      <c r="AM855" s="416">
        <f t="shared" si="411"/>
        <v>0</v>
      </c>
      <c r="AN855" s="416">
        <f t="shared" si="412"/>
        <v>0</v>
      </c>
      <c r="AO855" s="416">
        <f t="shared" si="413"/>
        <v>0</v>
      </c>
      <c r="AP855" s="476" t="str">
        <f t="shared" si="414"/>
        <v xml:space="preserve"> </v>
      </c>
      <c r="AQ855" s="419" t="str">
        <f t="shared" si="415"/>
        <v xml:space="preserve"> </v>
      </c>
      <c r="AR855" s="419" t="str">
        <f t="shared" si="416"/>
        <v xml:space="preserve"> </v>
      </c>
      <c r="AS855" s="419" t="str">
        <f t="shared" si="417"/>
        <v xml:space="preserve"> </v>
      </c>
      <c r="AT855" s="419" t="str">
        <f t="shared" si="418"/>
        <v xml:space="preserve"> </v>
      </c>
      <c r="AU855" s="419" t="str">
        <f t="shared" si="419"/>
        <v xml:space="preserve"> </v>
      </c>
      <c r="AV855" s="420" t="str">
        <f t="shared" si="420"/>
        <v xml:space="preserve"> </v>
      </c>
      <c r="AW855" s="447" t="str">
        <f t="shared" si="421"/>
        <v/>
      </c>
      <c r="AX855" s="422" t="str">
        <f t="shared" si="422"/>
        <v/>
      </c>
      <c r="AY855" s="448" t="str">
        <f t="shared" si="423"/>
        <v/>
      </c>
      <c r="AZ855" s="449" t="str">
        <f t="shared" si="424"/>
        <v/>
      </c>
      <c r="BA855" s="450" t="str">
        <f t="shared" si="425"/>
        <v/>
      </c>
      <c r="BB855" s="451" t="str">
        <f t="shared" si="426"/>
        <v/>
      </c>
      <c r="BC855" s="452" t="str">
        <f t="shared" si="427"/>
        <v/>
      </c>
      <c r="BD855" s="451" t="str">
        <f t="shared" si="428"/>
        <v/>
      </c>
      <c r="BE855" s="453" t="str">
        <f t="shared" si="429"/>
        <v/>
      </c>
      <c r="BF855" s="451" t="str">
        <f t="shared" si="430"/>
        <v/>
      </c>
      <c r="BG855" s="452" t="str">
        <f t="shared" si="431"/>
        <v/>
      </c>
      <c r="BH855" s="454" t="str">
        <f t="shared" si="432"/>
        <v/>
      </c>
      <c r="BI855" s="431"/>
    </row>
    <row r="856" spans="1:140" ht="18.75" x14ac:dyDescent="0.3">
      <c r="A856" s="477"/>
      <c r="B856" s="478"/>
      <c r="C856" s="479">
        <v>843</v>
      </c>
      <c r="D856" s="480"/>
      <c r="E856" s="500"/>
      <c r="F856" s="481"/>
      <c r="G856" s="462"/>
      <c r="H856" s="463"/>
      <c r="I856" s="501"/>
      <c r="J856" s="497"/>
      <c r="K856" s="465"/>
      <c r="L856" s="466"/>
      <c r="M856" s="439"/>
      <c r="N856" s="399" t="str">
        <f t="shared" si="433"/>
        <v/>
      </c>
      <c r="O856" s="484"/>
      <c r="P856" s="484"/>
      <c r="Q856" s="484"/>
      <c r="R856" s="484"/>
      <c r="S856" s="484"/>
      <c r="T856" s="466"/>
      <c r="U856" s="485"/>
      <c r="V856" s="494"/>
      <c r="W856" s="495"/>
      <c r="X856" s="496"/>
      <c r="Y856" s="404">
        <f t="shared" si="402"/>
        <v>0</v>
      </c>
      <c r="Z856" s="405">
        <f t="shared" si="403"/>
        <v>0</v>
      </c>
      <c r="AA856" s="486"/>
      <c r="AB856" s="442">
        <f t="shared" si="404"/>
        <v>0</v>
      </c>
      <c r="AC856" s="487"/>
      <c r="AD856" s="409" t="str">
        <f t="shared" si="405"/>
        <v/>
      </c>
      <c r="AE856" s="410">
        <f t="shared" si="406"/>
        <v>0</v>
      </c>
      <c r="AF856" s="507"/>
      <c r="AG856" s="505"/>
      <c r="AH856" s="489"/>
      <c r="AI856" s="413">
        <f t="shared" si="407"/>
        <v>0</v>
      </c>
      <c r="AJ856" s="414">
        <f t="shared" si="408"/>
        <v>0</v>
      </c>
      <c r="AK856" s="415">
        <f t="shared" si="409"/>
        <v>0</v>
      </c>
      <c r="AL856" s="416">
        <f t="shared" si="410"/>
        <v>0</v>
      </c>
      <c r="AM856" s="416">
        <f t="shared" si="411"/>
        <v>0</v>
      </c>
      <c r="AN856" s="416">
        <f t="shared" si="412"/>
        <v>0</v>
      </c>
      <c r="AO856" s="416">
        <f t="shared" si="413"/>
        <v>0</v>
      </c>
      <c r="AP856" s="476" t="str">
        <f t="shared" si="414"/>
        <v xml:space="preserve"> </v>
      </c>
      <c r="AQ856" s="419" t="str">
        <f t="shared" si="415"/>
        <v xml:space="preserve"> </v>
      </c>
      <c r="AR856" s="419" t="str">
        <f t="shared" si="416"/>
        <v xml:space="preserve"> </v>
      </c>
      <c r="AS856" s="419" t="str">
        <f t="shared" si="417"/>
        <v xml:space="preserve"> </v>
      </c>
      <c r="AT856" s="419" t="str">
        <f t="shared" si="418"/>
        <v xml:space="preserve"> </v>
      </c>
      <c r="AU856" s="419" t="str">
        <f t="shared" si="419"/>
        <v xml:space="preserve"> </v>
      </c>
      <c r="AV856" s="420" t="str">
        <f t="shared" si="420"/>
        <v xml:space="preserve"> </v>
      </c>
      <c r="AW856" s="447" t="str">
        <f t="shared" si="421"/>
        <v/>
      </c>
      <c r="AX856" s="422" t="str">
        <f t="shared" si="422"/>
        <v/>
      </c>
      <c r="AY856" s="448" t="str">
        <f t="shared" si="423"/>
        <v/>
      </c>
      <c r="AZ856" s="449" t="str">
        <f t="shared" si="424"/>
        <v/>
      </c>
      <c r="BA856" s="450" t="str">
        <f t="shared" si="425"/>
        <v/>
      </c>
      <c r="BB856" s="451" t="str">
        <f t="shared" si="426"/>
        <v/>
      </c>
      <c r="BC856" s="452" t="str">
        <f t="shared" si="427"/>
        <v/>
      </c>
      <c r="BD856" s="451" t="str">
        <f t="shared" si="428"/>
        <v/>
      </c>
      <c r="BE856" s="453" t="str">
        <f t="shared" si="429"/>
        <v/>
      </c>
      <c r="BF856" s="451" t="str">
        <f t="shared" si="430"/>
        <v/>
      </c>
      <c r="BG856" s="452" t="str">
        <f t="shared" si="431"/>
        <v/>
      </c>
      <c r="BH856" s="454" t="str">
        <f t="shared" si="432"/>
        <v/>
      </c>
      <c r="BI856" s="431"/>
    </row>
    <row r="857" spans="1:140" ht="18.75" x14ac:dyDescent="0.3">
      <c r="A857" s="477"/>
      <c r="B857" s="478"/>
      <c r="C857" s="469">
        <v>844</v>
      </c>
      <c r="D857" s="498"/>
      <c r="E857" s="515"/>
      <c r="F857" s="481"/>
      <c r="G857" s="462"/>
      <c r="H857" s="463"/>
      <c r="I857" s="501"/>
      <c r="J857" s="497"/>
      <c r="K857" s="465"/>
      <c r="L857" s="466"/>
      <c r="M857" s="439"/>
      <c r="N857" s="399" t="str">
        <f t="shared" si="433"/>
        <v/>
      </c>
      <c r="O857" s="484"/>
      <c r="P857" s="484"/>
      <c r="Q857" s="484"/>
      <c r="R857" s="484"/>
      <c r="S857" s="484"/>
      <c r="T857" s="466"/>
      <c r="U857" s="485"/>
      <c r="V857" s="494"/>
      <c r="W857" s="495"/>
      <c r="X857" s="496"/>
      <c r="Y857" s="404">
        <f t="shared" si="402"/>
        <v>0</v>
      </c>
      <c r="Z857" s="405">
        <f t="shared" si="403"/>
        <v>0</v>
      </c>
      <c r="AA857" s="486"/>
      <c r="AB857" s="442">
        <f t="shared" si="404"/>
        <v>0</v>
      </c>
      <c r="AC857" s="487"/>
      <c r="AD857" s="409" t="str">
        <f t="shared" si="405"/>
        <v/>
      </c>
      <c r="AE857" s="410">
        <f t="shared" si="406"/>
        <v>0</v>
      </c>
      <c r="AF857" s="507"/>
      <c r="AG857" s="505"/>
      <c r="AH857" s="489"/>
      <c r="AI857" s="413">
        <f t="shared" si="407"/>
        <v>0</v>
      </c>
      <c r="AJ857" s="414">
        <f t="shared" si="408"/>
        <v>0</v>
      </c>
      <c r="AK857" s="415">
        <f t="shared" si="409"/>
        <v>0</v>
      </c>
      <c r="AL857" s="416">
        <f t="shared" si="410"/>
        <v>0</v>
      </c>
      <c r="AM857" s="416">
        <f t="shared" si="411"/>
        <v>0</v>
      </c>
      <c r="AN857" s="416">
        <f t="shared" si="412"/>
        <v>0</v>
      </c>
      <c r="AO857" s="416">
        <f t="shared" si="413"/>
        <v>0</v>
      </c>
      <c r="AP857" s="476" t="str">
        <f t="shared" si="414"/>
        <v xml:space="preserve"> </v>
      </c>
      <c r="AQ857" s="419" t="str">
        <f t="shared" si="415"/>
        <v xml:space="preserve"> </v>
      </c>
      <c r="AR857" s="419" t="str">
        <f t="shared" si="416"/>
        <v xml:space="preserve"> </v>
      </c>
      <c r="AS857" s="419" t="str">
        <f t="shared" si="417"/>
        <v xml:space="preserve"> </v>
      </c>
      <c r="AT857" s="419" t="str">
        <f t="shared" si="418"/>
        <v xml:space="preserve"> </v>
      </c>
      <c r="AU857" s="419" t="str">
        <f t="shared" si="419"/>
        <v xml:space="preserve"> </v>
      </c>
      <c r="AV857" s="420" t="str">
        <f t="shared" si="420"/>
        <v xml:space="preserve"> </v>
      </c>
      <c r="AW857" s="447" t="str">
        <f t="shared" si="421"/>
        <v/>
      </c>
      <c r="AX857" s="422" t="str">
        <f t="shared" si="422"/>
        <v/>
      </c>
      <c r="AY857" s="448" t="str">
        <f t="shared" si="423"/>
        <v/>
      </c>
      <c r="AZ857" s="449" t="str">
        <f t="shared" si="424"/>
        <v/>
      </c>
      <c r="BA857" s="450" t="str">
        <f t="shared" si="425"/>
        <v/>
      </c>
      <c r="BB857" s="451" t="str">
        <f t="shared" si="426"/>
        <v/>
      </c>
      <c r="BC857" s="452" t="str">
        <f t="shared" si="427"/>
        <v/>
      </c>
      <c r="BD857" s="451" t="str">
        <f t="shared" si="428"/>
        <v/>
      </c>
      <c r="BE857" s="453" t="str">
        <f t="shared" si="429"/>
        <v/>
      </c>
      <c r="BF857" s="451" t="str">
        <f t="shared" si="430"/>
        <v/>
      </c>
      <c r="BG857" s="452" t="str">
        <f t="shared" si="431"/>
        <v/>
      </c>
      <c r="BH857" s="454" t="str">
        <f t="shared" si="432"/>
        <v/>
      </c>
      <c r="BI857" s="431"/>
    </row>
    <row r="858" spans="1:140" ht="18.75" x14ac:dyDescent="0.3">
      <c r="A858" s="477"/>
      <c r="B858" s="478"/>
      <c r="C858" s="479">
        <v>845</v>
      </c>
      <c r="D858" s="480"/>
      <c r="E858" s="500"/>
      <c r="F858" s="481"/>
      <c r="G858" s="462"/>
      <c r="H858" s="463"/>
      <c r="I858" s="501"/>
      <c r="J858" s="497"/>
      <c r="K858" s="465"/>
      <c r="L858" s="466"/>
      <c r="M858" s="439"/>
      <c r="N858" s="399" t="str">
        <f t="shared" si="433"/>
        <v/>
      </c>
      <c r="O858" s="484"/>
      <c r="P858" s="484"/>
      <c r="Q858" s="484"/>
      <c r="R858" s="484"/>
      <c r="S858" s="484"/>
      <c r="T858" s="466"/>
      <c r="U858" s="485"/>
      <c r="V858" s="494"/>
      <c r="W858" s="495"/>
      <c r="X858" s="496"/>
      <c r="Y858" s="404">
        <f t="shared" si="402"/>
        <v>0</v>
      </c>
      <c r="Z858" s="405">
        <f t="shared" si="403"/>
        <v>0</v>
      </c>
      <c r="AA858" s="486"/>
      <c r="AB858" s="442">
        <f t="shared" si="404"/>
        <v>0</v>
      </c>
      <c r="AC858" s="487"/>
      <c r="AD858" s="409" t="str">
        <f t="shared" si="405"/>
        <v/>
      </c>
      <c r="AE858" s="410">
        <f t="shared" si="406"/>
        <v>0</v>
      </c>
      <c r="AF858" s="507"/>
      <c r="AG858" s="505"/>
      <c r="AH858" s="489"/>
      <c r="AI858" s="413">
        <f t="shared" si="407"/>
        <v>0</v>
      </c>
      <c r="AJ858" s="414">
        <f t="shared" si="408"/>
        <v>0</v>
      </c>
      <c r="AK858" s="415">
        <f t="shared" si="409"/>
        <v>0</v>
      </c>
      <c r="AL858" s="416">
        <f t="shared" si="410"/>
        <v>0</v>
      </c>
      <c r="AM858" s="416">
        <f t="shared" si="411"/>
        <v>0</v>
      </c>
      <c r="AN858" s="416">
        <f t="shared" si="412"/>
        <v>0</v>
      </c>
      <c r="AO858" s="416">
        <f t="shared" si="413"/>
        <v>0</v>
      </c>
      <c r="AP858" s="476" t="str">
        <f t="shared" si="414"/>
        <v xml:space="preserve"> </v>
      </c>
      <c r="AQ858" s="419" t="str">
        <f t="shared" si="415"/>
        <v xml:space="preserve"> </v>
      </c>
      <c r="AR858" s="419" t="str">
        <f t="shared" si="416"/>
        <v xml:space="preserve"> </v>
      </c>
      <c r="AS858" s="419" t="str">
        <f t="shared" si="417"/>
        <v xml:space="preserve"> </v>
      </c>
      <c r="AT858" s="419" t="str">
        <f t="shared" si="418"/>
        <v xml:space="preserve"> </v>
      </c>
      <c r="AU858" s="419" t="str">
        <f t="shared" si="419"/>
        <v xml:space="preserve"> </v>
      </c>
      <c r="AV858" s="420" t="str">
        <f t="shared" si="420"/>
        <v xml:space="preserve"> </v>
      </c>
      <c r="AW858" s="447" t="str">
        <f t="shared" si="421"/>
        <v/>
      </c>
      <c r="AX858" s="422" t="str">
        <f t="shared" si="422"/>
        <v/>
      </c>
      <c r="AY858" s="448" t="str">
        <f t="shared" si="423"/>
        <v/>
      </c>
      <c r="AZ858" s="449" t="str">
        <f t="shared" si="424"/>
        <v/>
      </c>
      <c r="BA858" s="450" t="str">
        <f t="shared" si="425"/>
        <v/>
      </c>
      <c r="BB858" s="451" t="str">
        <f t="shared" si="426"/>
        <v/>
      </c>
      <c r="BC858" s="452" t="str">
        <f t="shared" si="427"/>
        <v/>
      </c>
      <c r="BD858" s="451" t="str">
        <f t="shared" si="428"/>
        <v/>
      </c>
      <c r="BE858" s="453" t="str">
        <f t="shared" si="429"/>
        <v/>
      </c>
      <c r="BF858" s="451" t="str">
        <f t="shared" si="430"/>
        <v/>
      </c>
      <c r="BG858" s="452" t="str">
        <f t="shared" si="431"/>
        <v/>
      </c>
      <c r="BH858" s="454" t="str">
        <f t="shared" si="432"/>
        <v/>
      </c>
      <c r="BI858" s="431"/>
    </row>
    <row r="859" spans="1:140" ht="18.75" x14ac:dyDescent="0.3">
      <c r="A859" s="477"/>
      <c r="B859" s="478"/>
      <c r="C859" s="469">
        <v>846</v>
      </c>
      <c r="D859" s="480"/>
      <c r="E859" s="516"/>
      <c r="F859" s="481"/>
      <c r="G859" s="462"/>
      <c r="H859" s="463"/>
      <c r="I859" s="501"/>
      <c r="J859" s="497"/>
      <c r="K859" s="465"/>
      <c r="L859" s="466"/>
      <c r="M859" s="439"/>
      <c r="N859" s="399" t="str">
        <f t="shared" si="433"/>
        <v/>
      </c>
      <c r="O859" s="484"/>
      <c r="P859" s="484"/>
      <c r="Q859" s="484"/>
      <c r="R859" s="484"/>
      <c r="S859" s="484"/>
      <c r="T859" s="466"/>
      <c r="U859" s="485"/>
      <c r="V859" s="494"/>
      <c r="W859" s="495"/>
      <c r="X859" s="496"/>
      <c r="Y859" s="404">
        <f t="shared" si="402"/>
        <v>0</v>
      </c>
      <c r="Z859" s="405">
        <f t="shared" si="403"/>
        <v>0</v>
      </c>
      <c r="AA859" s="486"/>
      <c r="AB859" s="442">
        <f t="shared" si="404"/>
        <v>0</v>
      </c>
      <c r="AC859" s="487"/>
      <c r="AD859" s="409" t="str">
        <f t="shared" si="405"/>
        <v/>
      </c>
      <c r="AE859" s="410">
        <f t="shared" si="406"/>
        <v>0</v>
      </c>
      <c r="AF859" s="507"/>
      <c r="AG859" s="505"/>
      <c r="AH859" s="489"/>
      <c r="AI859" s="413">
        <f t="shared" si="407"/>
        <v>0</v>
      </c>
      <c r="AJ859" s="414">
        <f t="shared" si="408"/>
        <v>0</v>
      </c>
      <c r="AK859" s="415">
        <f t="shared" si="409"/>
        <v>0</v>
      </c>
      <c r="AL859" s="416">
        <f t="shared" si="410"/>
        <v>0</v>
      </c>
      <c r="AM859" s="416">
        <f t="shared" si="411"/>
        <v>0</v>
      </c>
      <c r="AN859" s="416">
        <f t="shared" si="412"/>
        <v>0</v>
      </c>
      <c r="AO859" s="416">
        <f t="shared" si="413"/>
        <v>0</v>
      </c>
      <c r="AP859" s="476" t="str">
        <f t="shared" si="414"/>
        <v xml:space="preserve"> </v>
      </c>
      <c r="AQ859" s="419" t="str">
        <f t="shared" si="415"/>
        <v xml:space="preserve"> </v>
      </c>
      <c r="AR859" s="419" t="str">
        <f t="shared" si="416"/>
        <v xml:space="preserve"> </v>
      </c>
      <c r="AS859" s="419" t="str">
        <f t="shared" si="417"/>
        <v xml:space="preserve"> </v>
      </c>
      <c r="AT859" s="419" t="str">
        <f t="shared" si="418"/>
        <v xml:space="preserve"> </v>
      </c>
      <c r="AU859" s="419" t="str">
        <f t="shared" si="419"/>
        <v xml:space="preserve"> </v>
      </c>
      <c r="AV859" s="420" t="str">
        <f t="shared" si="420"/>
        <v xml:space="preserve"> </v>
      </c>
      <c r="AW859" s="447" t="str">
        <f t="shared" si="421"/>
        <v/>
      </c>
      <c r="AX859" s="422" t="str">
        <f t="shared" si="422"/>
        <v/>
      </c>
      <c r="AY859" s="448" t="str">
        <f t="shared" si="423"/>
        <v/>
      </c>
      <c r="AZ859" s="449" t="str">
        <f t="shared" si="424"/>
        <v/>
      </c>
      <c r="BA859" s="450" t="str">
        <f t="shared" si="425"/>
        <v/>
      </c>
      <c r="BB859" s="451" t="str">
        <f t="shared" si="426"/>
        <v/>
      </c>
      <c r="BC859" s="452" t="str">
        <f t="shared" si="427"/>
        <v/>
      </c>
      <c r="BD859" s="451" t="str">
        <f t="shared" si="428"/>
        <v/>
      </c>
      <c r="BE859" s="453" t="str">
        <f t="shared" si="429"/>
        <v/>
      </c>
      <c r="BF859" s="451" t="str">
        <f t="shared" si="430"/>
        <v/>
      </c>
      <c r="BG859" s="452" t="str">
        <f t="shared" si="431"/>
        <v/>
      </c>
      <c r="BH859" s="454" t="str">
        <f t="shared" si="432"/>
        <v/>
      </c>
      <c r="BI859" s="431"/>
    </row>
    <row r="860" spans="1:140" ht="18.75" x14ac:dyDescent="0.3">
      <c r="A860" s="477"/>
      <c r="B860" s="478"/>
      <c r="C860" s="479">
        <v>847</v>
      </c>
      <c r="D860" s="480"/>
      <c r="E860" s="500"/>
      <c r="F860" s="481"/>
      <c r="G860" s="462"/>
      <c r="H860" s="463"/>
      <c r="I860" s="501"/>
      <c r="J860" s="497"/>
      <c r="K860" s="465"/>
      <c r="L860" s="466"/>
      <c r="M860" s="439"/>
      <c r="N860" s="399" t="str">
        <f t="shared" si="433"/>
        <v/>
      </c>
      <c r="O860" s="484"/>
      <c r="P860" s="484"/>
      <c r="Q860" s="484"/>
      <c r="R860" s="484"/>
      <c r="S860" s="484"/>
      <c r="T860" s="466"/>
      <c r="U860" s="485"/>
      <c r="V860" s="494"/>
      <c r="W860" s="495"/>
      <c r="X860" s="496"/>
      <c r="Y860" s="404">
        <f t="shared" si="402"/>
        <v>0</v>
      </c>
      <c r="Z860" s="405">
        <f t="shared" si="403"/>
        <v>0</v>
      </c>
      <c r="AA860" s="486"/>
      <c r="AB860" s="442">
        <f t="shared" si="404"/>
        <v>0</v>
      </c>
      <c r="AC860" s="487"/>
      <c r="AD860" s="409" t="str">
        <f t="shared" si="405"/>
        <v/>
      </c>
      <c r="AE860" s="410">
        <f t="shared" si="406"/>
        <v>0</v>
      </c>
      <c r="AF860" s="507"/>
      <c r="AG860" s="505"/>
      <c r="AH860" s="489"/>
      <c r="AI860" s="413">
        <f t="shared" si="407"/>
        <v>0</v>
      </c>
      <c r="AJ860" s="414">
        <f t="shared" si="408"/>
        <v>0</v>
      </c>
      <c r="AK860" s="415">
        <f t="shared" si="409"/>
        <v>0</v>
      </c>
      <c r="AL860" s="416">
        <f t="shared" si="410"/>
        <v>0</v>
      </c>
      <c r="AM860" s="416">
        <f t="shared" si="411"/>
        <v>0</v>
      </c>
      <c r="AN860" s="416">
        <f t="shared" si="412"/>
        <v>0</v>
      </c>
      <c r="AO860" s="416">
        <f t="shared" si="413"/>
        <v>0</v>
      </c>
      <c r="AP860" s="476" t="str">
        <f t="shared" si="414"/>
        <v xml:space="preserve"> </v>
      </c>
      <c r="AQ860" s="419" t="str">
        <f t="shared" si="415"/>
        <v xml:space="preserve"> </v>
      </c>
      <c r="AR860" s="419" t="str">
        <f t="shared" si="416"/>
        <v xml:space="preserve"> </v>
      </c>
      <c r="AS860" s="419" t="str">
        <f t="shared" si="417"/>
        <v xml:space="preserve"> </v>
      </c>
      <c r="AT860" s="419" t="str">
        <f t="shared" si="418"/>
        <v xml:space="preserve"> </v>
      </c>
      <c r="AU860" s="419" t="str">
        <f t="shared" si="419"/>
        <v xml:space="preserve"> </v>
      </c>
      <c r="AV860" s="420" t="str">
        <f t="shared" si="420"/>
        <v xml:space="preserve"> </v>
      </c>
      <c r="AW860" s="447" t="str">
        <f t="shared" si="421"/>
        <v/>
      </c>
      <c r="AX860" s="422" t="str">
        <f t="shared" si="422"/>
        <v/>
      </c>
      <c r="AY860" s="448" t="str">
        <f t="shared" si="423"/>
        <v/>
      </c>
      <c r="AZ860" s="449" t="str">
        <f t="shared" si="424"/>
        <v/>
      </c>
      <c r="BA860" s="450" t="str">
        <f t="shared" si="425"/>
        <v/>
      </c>
      <c r="BB860" s="451" t="str">
        <f t="shared" si="426"/>
        <v/>
      </c>
      <c r="BC860" s="452" t="str">
        <f t="shared" si="427"/>
        <v/>
      </c>
      <c r="BD860" s="451" t="str">
        <f t="shared" si="428"/>
        <v/>
      </c>
      <c r="BE860" s="453" t="str">
        <f t="shared" si="429"/>
        <v/>
      </c>
      <c r="BF860" s="451" t="str">
        <f t="shared" si="430"/>
        <v/>
      </c>
      <c r="BG860" s="452" t="str">
        <f t="shared" si="431"/>
        <v/>
      </c>
      <c r="BH860" s="454" t="str">
        <f t="shared" si="432"/>
        <v/>
      </c>
      <c r="BI860" s="431"/>
    </row>
    <row r="861" spans="1:140" ht="18.75" x14ac:dyDescent="0.3">
      <c r="A861" s="477"/>
      <c r="B861" s="478"/>
      <c r="C861" s="479">
        <v>848</v>
      </c>
      <c r="D861" s="480"/>
      <c r="E861" s="500"/>
      <c r="F861" s="481"/>
      <c r="G861" s="462"/>
      <c r="H861" s="463"/>
      <c r="I861" s="501"/>
      <c r="J861" s="497"/>
      <c r="K861" s="465"/>
      <c r="L861" s="466"/>
      <c r="M861" s="439"/>
      <c r="N861" s="399" t="str">
        <f t="shared" si="433"/>
        <v/>
      </c>
      <c r="O861" s="484"/>
      <c r="P861" s="484"/>
      <c r="Q861" s="484"/>
      <c r="R861" s="484"/>
      <c r="S861" s="484"/>
      <c r="T861" s="466"/>
      <c r="U861" s="485"/>
      <c r="V861" s="494"/>
      <c r="W861" s="495"/>
      <c r="X861" s="496"/>
      <c r="Y861" s="404">
        <f t="shared" si="402"/>
        <v>0</v>
      </c>
      <c r="Z861" s="405">
        <f t="shared" si="403"/>
        <v>0</v>
      </c>
      <c r="AA861" s="486"/>
      <c r="AB861" s="442">
        <f t="shared" si="404"/>
        <v>0</v>
      </c>
      <c r="AC861" s="487"/>
      <c r="AD861" s="409" t="str">
        <f t="shared" si="405"/>
        <v/>
      </c>
      <c r="AE861" s="410">
        <f t="shared" si="406"/>
        <v>0</v>
      </c>
      <c r="AF861" s="507"/>
      <c r="AG861" s="505"/>
      <c r="AH861" s="489"/>
      <c r="AI861" s="413">
        <f t="shared" si="407"/>
        <v>0</v>
      </c>
      <c r="AJ861" s="414">
        <f t="shared" si="408"/>
        <v>0</v>
      </c>
      <c r="AK861" s="415">
        <f t="shared" si="409"/>
        <v>0</v>
      </c>
      <c r="AL861" s="416">
        <f t="shared" si="410"/>
        <v>0</v>
      </c>
      <c r="AM861" s="416">
        <f t="shared" si="411"/>
        <v>0</v>
      </c>
      <c r="AN861" s="416">
        <f t="shared" si="412"/>
        <v>0</v>
      </c>
      <c r="AO861" s="416">
        <f t="shared" si="413"/>
        <v>0</v>
      </c>
      <c r="AP861" s="476" t="str">
        <f t="shared" si="414"/>
        <v xml:space="preserve"> </v>
      </c>
      <c r="AQ861" s="419" t="str">
        <f t="shared" si="415"/>
        <v xml:space="preserve"> </v>
      </c>
      <c r="AR861" s="419" t="str">
        <f t="shared" si="416"/>
        <v xml:space="preserve"> </v>
      </c>
      <c r="AS861" s="419" t="str">
        <f t="shared" si="417"/>
        <v xml:space="preserve"> </v>
      </c>
      <c r="AT861" s="419" t="str">
        <f t="shared" si="418"/>
        <v xml:space="preserve"> </v>
      </c>
      <c r="AU861" s="419" t="str">
        <f t="shared" si="419"/>
        <v xml:space="preserve"> </v>
      </c>
      <c r="AV861" s="420" t="str">
        <f t="shared" si="420"/>
        <v xml:space="preserve"> </v>
      </c>
      <c r="AW861" s="447" t="str">
        <f t="shared" si="421"/>
        <v/>
      </c>
      <c r="AX861" s="422" t="str">
        <f t="shared" si="422"/>
        <v/>
      </c>
      <c r="AY861" s="448" t="str">
        <f t="shared" si="423"/>
        <v/>
      </c>
      <c r="AZ861" s="449" t="str">
        <f t="shared" si="424"/>
        <v/>
      </c>
      <c r="BA861" s="450" t="str">
        <f t="shared" si="425"/>
        <v/>
      </c>
      <c r="BB861" s="451" t="str">
        <f t="shared" si="426"/>
        <v/>
      </c>
      <c r="BC861" s="452" t="str">
        <f t="shared" si="427"/>
        <v/>
      </c>
      <c r="BD861" s="451" t="str">
        <f t="shared" si="428"/>
        <v/>
      </c>
      <c r="BE861" s="453" t="str">
        <f t="shared" si="429"/>
        <v/>
      </c>
      <c r="BF861" s="451" t="str">
        <f t="shared" si="430"/>
        <v/>
      </c>
      <c r="BG861" s="452" t="str">
        <f t="shared" si="431"/>
        <v/>
      </c>
      <c r="BH861" s="454" t="str">
        <f t="shared" si="432"/>
        <v/>
      </c>
      <c r="BI861" s="431"/>
    </row>
    <row r="862" spans="1:140" ht="18.75" x14ac:dyDescent="0.3">
      <c r="A862" s="477"/>
      <c r="B862" s="478"/>
      <c r="C862" s="469">
        <v>849</v>
      </c>
      <c r="D862" s="517"/>
      <c r="E862" s="530"/>
      <c r="F862" s="481"/>
      <c r="G862" s="518"/>
      <c r="H862" s="510"/>
      <c r="I862" s="511"/>
      <c r="J862" s="512"/>
      <c r="K862" s="513"/>
      <c r="L862" s="514"/>
      <c r="M862" s="519"/>
      <c r="N862" s="399" t="str">
        <f t="shared" si="433"/>
        <v/>
      </c>
      <c r="O862" s="484"/>
      <c r="P862" s="484"/>
      <c r="Q862" s="484"/>
      <c r="R862" s="484"/>
      <c r="S862" s="484"/>
      <c r="T862" s="514"/>
      <c r="U862" s="520"/>
      <c r="V862" s="494"/>
      <c r="W862" s="521"/>
      <c r="X862" s="495"/>
      <c r="Y862" s="404">
        <f t="shared" si="402"/>
        <v>0</v>
      </c>
      <c r="Z862" s="405">
        <f t="shared" si="403"/>
        <v>0</v>
      </c>
      <c r="AA862" s="522"/>
      <c r="AB862" s="442">
        <f t="shared" si="404"/>
        <v>0</v>
      </c>
      <c r="AC862" s="487"/>
      <c r="AD862" s="409" t="str">
        <f t="shared" si="405"/>
        <v/>
      </c>
      <c r="AE862" s="410">
        <f t="shared" si="406"/>
        <v>0</v>
      </c>
      <c r="AF862" s="523"/>
      <c r="AG862" s="524"/>
      <c r="AH862" s="507"/>
      <c r="AI862" s="413">
        <f t="shared" si="407"/>
        <v>0</v>
      </c>
      <c r="AJ862" s="414">
        <f t="shared" si="408"/>
        <v>0</v>
      </c>
      <c r="AK862" s="415">
        <f t="shared" si="409"/>
        <v>0</v>
      </c>
      <c r="AL862" s="416">
        <f t="shared" si="410"/>
        <v>0</v>
      </c>
      <c r="AM862" s="416">
        <f t="shared" si="411"/>
        <v>0</v>
      </c>
      <c r="AN862" s="416">
        <f t="shared" si="412"/>
        <v>0</v>
      </c>
      <c r="AO862" s="416">
        <f t="shared" si="413"/>
        <v>0</v>
      </c>
      <c r="AP862" s="476" t="str">
        <f t="shared" si="414"/>
        <v xml:space="preserve"> </v>
      </c>
      <c r="AQ862" s="419" t="str">
        <f t="shared" si="415"/>
        <v xml:space="preserve"> </v>
      </c>
      <c r="AR862" s="419" t="str">
        <f t="shared" si="416"/>
        <v xml:space="preserve"> </v>
      </c>
      <c r="AS862" s="419" t="str">
        <f t="shared" si="417"/>
        <v xml:space="preserve"> </v>
      </c>
      <c r="AT862" s="419" t="str">
        <f t="shared" si="418"/>
        <v xml:space="preserve"> </v>
      </c>
      <c r="AU862" s="419" t="str">
        <f t="shared" si="419"/>
        <v xml:space="preserve"> </v>
      </c>
      <c r="AV862" s="420" t="str">
        <f t="shared" si="420"/>
        <v xml:space="preserve"> </v>
      </c>
      <c r="AW862" s="447" t="str">
        <f t="shared" si="421"/>
        <v/>
      </c>
      <c r="AX862" s="422" t="str">
        <f t="shared" si="422"/>
        <v/>
      </c>
      <c r="AY862" s="448" t="str">
        <f t="shared" si="423"/>
        <v/>
      </c>
      <c r="AZ862" s="449" t="str">
        <f t="shared" si="424"/>
        <v/>
      </c>
      <c r="BA862" s="450" t="str">
        <f t="shared" si="425"/>
        <v/>
      </c>
      <c r="BB862" s="451" t="str">
        <f t="shared" si="426"/>
        <v/>
      </c>
      <c r="BC862" s="452" t="str">
        <f t="shared" si="427"/>
        <v/>
      </c>
      <c r="BD862" s="451" t="str">
        <f t="shared" si="428"/>
        <v/>
      </c>
      <c r="BE862" s="453" t="str">
        <f t="shared" si="429"/>
        <v/>
      </c>
      <c r="BF862" s="451" t="str">
        <f t="shared" si="430"/>
        <v/>
      </c>
      <c r="BG862" s="452" t="str">
        <f t="shared" si="431"/>
        <v/>
      </c>
      <c r="BH862" s="454" t="str">
        <f t="shared" si="432"/>
        <v/>
      </c>
      <c r="BI862" s="431"/>
    </row>
    <row r="863" spans="1:140" s="535" customFormat="1" ht="18.75" x14ac:dyDescent="0.3">
      <c r="A863" s="477"/>
      <c r="B863" s="478"/>
      <c r="C863" s="469">
        <v>850</v>
      </c>
      <c r="D863" s="480"/>
      <c r="E863" s="531"/>
      <c r="F863" s="481"/>
      <c r="G863" s="462"/>
      <c r="H863" s="525"/>
      <c r="I863" s="501"/>
      <c r="J863" s="497"/>
      <c r="K863" s="465"/>
      <c r="L863" s="466"/>
      <c r="M863" s="439"/>
      <c r="N863" s="399" t="str">
        <f t="shared" si="433"/>
        <v/>
      </c>
      <c r="O863" s="484"/>
      <c r="P863" s="484"/>
      <c r="Q863" s="484"/>
      <c r="R863" s="484"/>
      <c r="S863" s="484"/>
      <c r="T863" s="484"/>
      <c r="U863" s="466"/>
      <c r="V863" s="494"/>
      <c r="W863" s="495"/>
      <c r="X863" s="495"/>
      <c r="Y863" s="404">
        <f t="shared" si="402"/>
        <v>0</v>
      </c>
      <c r="Z863" s="405">
        <f t="shared" si="403"/>
        <v>0</v>
      </c>
      <c r="AA863" s="486"/>
      <c r="AB863" s="442">
        <f t="shared" si="404"/>
        <v>0</v>
      </c>
      <c r="AC863" s="487"/>
      <c r="AD863" s="409" t="str">
        <f t="shared" si="405"/>
        <v/>
      </c>
      <c r="AE863" s="410">
        <f t="shared" si="406"/>
        <v>0</v>
      </c>
      <c r="AF863" s="507"/>
      <c r="AG863" s="526"/>
      <c r="AH863" s="507"/>
      <c r="AI863" s="413">
        <f t="shared" si="407"/>
        <v>0</v>
      </c>
      <c r="AJ863" s="414">
        <f t="shared" si="408"/>
        <v>0</v>
      </c>
      <c r="AK863" s="415">
        <f t="shared" si="409"/>
        <v>0</v>
      </c>
      <c r="AL863" s="416">
        <f t="shared" si="410"/>
        <v>0</v>
      </c>
      <c r="AM863" s="416">
        <f t="shared" si="411"/>
        <v>0</v>
      </c>
      <c r="AN863" s="416">
        <f t="shared" si="412"/>
        <v>0</v>
      </c>
      <c r="AO863" s="416">
        <f t="shared" si="413"/>
        <v>0</v>
      </c>
      <c r="AP863" s="476" t="str">
        <f t="shared" si="414"/>
        <v xml:space="preserve"> </v>
      </c>
      <c r="AQ863" s="419" t="str">
        <f t="shared" si="415"/>
        <v xml:space="preserve"> </v>
      </c>
      <c r="AR863" s="419" t="str">
        <f t="shared" si="416"/>
        <v xml:space="preserve"> </v>
      </c>
      <c r="AS863" s="419" t="str">
        <f t="shared" si="417"/>
        <v xml:space="preserve"> </v>
      </c>
      <c r="AT863" s="419" t="str">
        <f t="shared" si="418"/>
        <v xml:space="preserve"> </v>
      </c>
      <c r="AU863" s="419" t="str">
        <f t="shared" si="419"/>
        <v xml:space="preserve"> </v>
      </c>
      <c r="AV863" s="420" t="str">
        <f t="shared" si="420"/>
        <v xml:space="preserve"> </v>
      </c>
      <c r="AW863" s="447" t="str">
        <f t="shared" si="421"/>
        <v/>
      </c>
      <c r="AX863" s="422" t="str">
        <f t="shared" si="422"/>
        <v/>
      </c>
      <c r="AY863" s="448" t="str">
        <f t="shared" si="423"/>
        <v/>
      </c>
      <c r="AZ863" s="449" t="str">
        <f t="shared" si="424"/>
        <v/>
      </c>
      <c r="BA863" s="450" t="str">
        <f t="shared" si="425"/>
        <v/>
      </c>
      <c r="BB863" s="451" t="str">
        <f t="shared" si="426"/>
        <v/>
      </c>
      <c r="BC863" s="452" t="str">
        <f t="shared" si="427"/>
        <v/>
      </c>
      <c r="BD863" s="451" t="str">
        <f t="shared" si="428"/>
        <v/>
      </c>
      <c r="BE863" s="453" t="str">
        <f t="shared" si="429"/>
        <v/>
      </c>
      <c r="BF863" s="451" t="str">
        <f t="shared" si="430"/>
        <v/>
      </c>
      <c r="BG863" s="452" t="str">
        <f t="shared" si="431"/>
        <v/>
      </c>
      <c r="BH863" s="454" t="str">
        <f t="shared" si="432"/>
        <v/>
      </c>
      <c r="BI863" s="539"/>
      <c r="BJ863" s="354"/>
      <c r="BK863" s="354"/>
      <c r="BL863" s="354"/>
      <c r="BM863" s="354"/>
      <c r="BN863" s="354"/>
      <c r="BO863" s="354"/>
      <c r="BP863" s="354"/>
      <c r="BQ863" s="354"/>
      <c r="BR863" s="354"/>
      <c r="BS863" s="354"/>
      <c r="BT863" s="354"/>
      <c r="BU863" s="354"/>
      <c r="BV863" s="354"/>
      <c r="BW863" s="354"/>
      <c r="BX863" s="354"/>
      <c r="BY863" s="354"/>
      <c r="BZ863" s="354"/>
      <c r="CA863" s="354"/>
      <c r="CB863" s="354"/>
      <c r="CC863" s="354"/>
      <c r="CD863" s="354"/>
      <c r="CE863" s="354"/>
      <c r="CF863" s="354"/>
      <c r="CG863" s="354"/>
      <c r="CH863" s="354"/>
      <c r="CI863" s="352"/>
      <c r="CJ863" s="352"/>
      <c r="CK863" s="352"/>
      <c r="CL863" s="352"/>
      <c r="CM863" s="352"/>
      <c r="CN863" s="352"/>
      <c r="CO863" s="352"/>
      <c r="CP863" s="352"/>
      <c r="CQ863" s="352"/>
      <c r="CR863" s="352"/>
      <c r="CS863" s="352"/>
      <c r="CT863" s="352"/>
      <c r="CU863" s="352"/>
      <c r="CV863" s="352"/>
      <c r="CW863" s="352"/>
      <c r="CX863" s="352"/>
      <c r="CY863" s="352"/>
      <c r="CZ863" s="352"/>
      <c r="DA863" s="352"/>
      <c r="DB863" s="352"/>
      <c r="DC863" s="352"/>
      <c r="DD863" s="352"/>
      <c r="DE863" s="352"/>
      <c r="DF863" s="352"/>
      <c r="DG863" s="352"/>
      <c r="DH863" s="352"/>
      <c r="DI863" s="352"/>
      <c r="DJ863" s="352"/>
      <c r="DK863" s="352"/>
      <c r="DL863" s="352"/>
      <c r="DM863" s="352"/>
      <c r="DN863" s="352"/>
      <c r="DO863" s="352"/>
      <c r="DP863" s="352"/>
      <c r="DQ863" s="352"/>
      <c r="DR863" s="352"/>
      <c r="DS863" s="352"/>
      <c r="DT863" s="352"/>
      <c r="DU863" s="352"/>
      <c r="DV863" s="352"/>
      <c r="DW863" s="352"/>
      <c r="DX863" s="352"/>
      <c r="DY863" s="352"/>
      <c r="DZ863" s="352"/>
      <c r="EA863" s="352"/>
      <c r="EB863" s="352"/>
      <c r="EC863" s="352"/>
      <c r="ED863" s="352"/>
      <c r="EE863" s="352"/>
      <c r="EF863" s="352"/>
      <c r="EG863" s="352"/>
      <c r="EH863" s="352"/>
      <c r="EI863" s="352"/>
      <c r="EJ863" s="352"/>
    </row>
    <row r="864" spans="1:140" ht="18.75" x14ac:dyDescent="0.3">
      <c r="A864" s="386"/>
      <c r="B864" s="387"/>
      <c r="C864" s="469">
        <v>851</v>
      </c>
      <c r="D864" s="470"/>
      <c r="E864" s="532"/>
      <c r="F864" s="391"/>
      <c r="G864" s="392"/>
      <c r="H864" s="393"/>
      <c r="I864" s="394"/>
      <c r="J864" s="395"/>
      <c r="K864" s="396"/>
      <c r="L864" s="397"/>
      <c r="M864" s="439"/>
      <c r="N864" s="399" t="str">
        <f t="shared" si="433"/>
        <v/>
      </c>
      <c r="O864" s="527"/>
      <c r="P864" s="473"/>
      <c r="Q864" s="473"/>
      <c r="R864" s="473"/>
      <c r="S864" s="473"/>
      <c r="T864" s="473"/>
      <c r="U864" s="474"/>
      <c r="V864" s="441"/>
      <c r="W864" s="403"/>
      <c r="X864" s="403"/>
      <c r="Y864" s="404">
        <f t="shared" si="402"/>
        <v>0</v>
      </c>
      <c r="Z864" s="405">
        <f t="shared" si="403"/>
        <v>0</v>
      </c>
      <c r="AA864" s="486"/>
      <c r="AB864" s="442">
        <f t="shared" si="404"/>
        <v>0</v>
      </c>
      <c r="AC864" s="487"/>
      <c r="AD864" s="409" t="str">
        <f t="shared" si="405"/>
        <v/>
      </c>
      <c r="AE864" s="410">
        <f t="shared" si="406"/>
        <v>0</v>
      </c>
      <c r="AF864" s="507"/>
      <c r="AG864" s="505"/>
      <c r="AH864" s="489"/>
      <c r="AI864" s="413">
        <f t="shared" si="407"/>
        <v>0</v>
      </c>
      <c r="AJ864" s="414">
        <f t="shared" si="408"/>
        <v>0</v>
      </c>
      <c r="AK864" s="415">
        <f t="shared" si="409"/>
        <v>0</v>
      </c>
      <c r="AL864" s="416">
        <f t="shared" si="410"/>
        <v>0</v>
      </c>
      <c r="AM864" s="416">
        <f t="shared" si="411"/>
        <v>0</v>
      </c>
      <c r="AN864" s="416">
        <f t="shared" si="412"/>
        <v>0</v>
      </c>
      <c r="AO864" s="416">
        <f t="shared" si="413"/>
        <v>0</v>
      </c>
      <c r="AP864" s="476" t="str">
        <f t="shared" si="414"/>
        <v xml:space="preserve"> </v>
      </c>
      <c r="AQ864" s="419" t="str">
        <f t="shared" si="415"/>
        <v xml:space="preserve"> </v>
      </c>
      <c r="AR864" s="419" t="str">
        <f t="shared" si="416"/>
        <v xml:space="preserve"> </v>
      </c>
      <c r="AS864" s="419" t="str">
        <f t="shared" si="417"/>
        <v xml:space="preserve"> </v>
      </c>
      <c r="AT864" s="419" t="str">
        <f t="shared" si="418"/>
        <v xml:space="preserve"> </v>
      </c>
      <c r="AU864" s="419" t="str">
        <f t="shared" si="419"/>
        <v xml:space="preserve"> </v>
      </c>
      <c r="AV864" s="420" t="str">
        <f t="shared" si="420"/>
        <v xml:space="preserve"> </v>
      </c>
      <c r="AW864" s="447" t="str">
        <f t="shared" si="421"/>
        <v/>
      </c>
      <c r="AX864" s="422" t="str">
        <f t="shared" si="422"/>
        <v/>
      </c>
      <c r="AY864" s="448" t="str">
        <f t="shared" si="423"/>
        <v/>
      </c>
      <c r="AZ864" s="449" t="str">
        <f t="shared" si="424"/>
        <v/>
      </c>
      <c r="BA864" s="450" t="str">
        <f t="shared" si="425"/>
        <v/>
      </c>
      <c r="BB864" s="451" t="str">
        <f t="shared" si="426"/>
        <v/>
      </c>
      <c r="BC864" s="452" t="str">
        <f t="shared" si="427"/>
        <v/>
      </c>
      <c r="BD864" s="451" t="str">
        <f t="shared" si="428"/>
        <v/>
      </c>
      <c r="BE864" s="453" t="str">
        <f t="shared" si="429"/>
        <v/>
      </c>
      <c r="BF864" s="451" t="str">
        <f t="shared" si="430"/>
        <v/>
      </c>
      <c r="BG864" s="452" t="str">
        <f t="shared" si="431"/>
        <v/>
      </c>
      <c r="BH864" s="454" t="str">
        <f t="shared" si="432"/>
        <v/>
      </c>
      <c r="BI864" s="431"/>
    </row>
    <row r="865" spans="1:140" ht="18.75" x14ac:dyDescent="0.3">
      <c r="A865" s="386"/>
      <c r="B865" s="387"/>
      <c r="C865" s="469">
        <v>852</v>
      </c>
      <c r="D865" s="470"/>
      <c r="E865" s="533"/>
      <c r="F865" s="391"/>
      <c r="G865" s="392"/>
      <c r="H865" s="493"/>
      <c r="I865" s="394"/>
      <c r="J865" s="395"/>
      <c r="K865" s="396"/>
      <c r="L865" s="397"/>
      <c r="M865" s="398"/>
      <c r="N865" s="399" t="str">
        <f t="shared" si="433"/>
        <v/>
      </c>
      <c r="O865" s="473"/>
      <c r="P865" s="473"/>
      <c r="Q865" s="473"/>
      <c r="R865" s="473"/>
      <c r="S865" s="473"/>
      <c r="T865" s="474"/>
      <c r="U865" s="475"/>
      <c r="V865" s="441"/>
      <c r="W865" s="403"/>
      <c r="X865" s="403"/>
      <c r="Y865" s="404">
        <f t="shared" si="402"/>
        <v>0</v>
      </c>
      <c r="Z865" s="405">
        <f t="shared" si="403"/>
        <v>0</v>
      </c>
      <c r="AA865" s="406"/>
      <c r="AB865" s="442">
        <f t="shared" si="404"/>
        <v>0</v>
      </c>
      <c r="AC865" s="443"/>
      <c r="AD865" s="409" t="str">
        <f t="shared" si="405"/>
        <v/>
      </c>
      <c r="AE865" s="410">
        <f t="shared" si="406"/>
        <v>0</v>
      </c>
      <c r="AF865" s="411"/>
      <c r="AG865" s="444"/>
      <c r="AH865" s="445"/>
      <c r="AI865" s="413">
        <f t="shared" si="407"/>
        <v>0</v>
      </c>
      <c r="AJ865" s="414">
        <f t="shared" si="408"/>
        <v>0</v>
      </c>
      <c r="AK865" s="415">
        <f t="shared" si="409"/>
        <v>0</v>
      </c>
      <c r="AL865" s="416">
        <f t="shared" si="410"/>
        <v>0</v>
      </c>
      <c r="AM865" s="416">
        <f t="shared" si="411"/>
        <v>0</v>
      </c>
      <c r="AN865" s="416">
        <f t="shared" si="412"/>
        <v>0</v>
      </c>
      <c r="AO865" s="416">
        <f t="shared" si="413"/>
        <v>0</v>
      </c>
      <c r="AP865" s="476" t="str">
        <f t="shared" si="414"/>
        <v xml:space="preserve"> </v>
      </c>
      <c r="AQ865" s="419" t="str">
        <f t="shared" si="415"/>
        <v xml:space="preserve"> </v>
      </c>
      <c r="AR865" s="419" t="str">
        <f t="shared" si="416"/>
        <v xml:space="preserve"> </v>
      </c>
      <c r="AS865" s="419" t="str">
        <f t="shared" si="417"/>
        <v xml:space="preserve"> </v>
      </c>
      <c r="AT865" s="419" t="str">
        <f t="shared" si="418"/>
        <v xml:space="preserve"> </v>
      </c>
      <c r="AU865" s="419" t="str">
        <f t="shared" si="419"/>
        <v xml:space="preserve"> </v>
      </c>
      <c r="AV865" s="420" t="str">
        <f t="shared" si="420"/>
        <v xml:space="preserve"> </v>
      </c>
      <c r="AW865" s="447" t="str">
        <f t="shared" si="421"/>
        <v/>
      </c>
      <c r="AX865" s="422" t="str">
        <f t="shared" si="422"/>
        <v/>
      </c>
      <c r="AY865" s="448" t="str">
        <f t="shared" si="423"/>
        <v/>
      </c>
      <c r="AZ865" s="449" t="str">
        <f t="shared" si="424"/>
        <v/>
      </c>
      <c r="BA865" s="450" t="str">
        <f t="shared" si="425"/>
        <v/>
      </c>
      <c r="BB865" s="451" t="str">
        <f t="shared" si="426"/>
        <v/>
      </c>
      <c r="BC865" s="452" t="str">
        <f t="shared" si="427"/>
        <v/>
      </c>
      <c r="BD865" s="451" t="str">
        <f t="shared" si="428"/>
        <v/>
      </c>
      <c r="BE865" s="453" t="str">
        <f t="shared" si="429"/>
        <v/>
      </c>
      <c r="BF865" s="451" t="str">
        <f t="shared" si="430"/>
        <v/>
      </c>
      <c r="BG865" s="452" t="str">
        <f t="shared" si="431"/>
        <v/>
      </c>
      <c r="BH865" s="454" t="str">
        <f t="shared" si="432"/>
        <v/>
      </c>
      <c r="BI865" s="431"/>
    </row>
    <row r="866" spans="1:140" ht="18.75" x14ac:dyDescent="0.3">
      <c r="A866" s="386"/>
      <c r="B866" s="387"/>
      <c r="C866" s="469">
        <v>853</v>
      </c>
      <c r="D866" s="470"/>
      <c r="E866" s="533"/>
      <c r="F866" s="391"/>
      <c r="G866" s="462"/>
      <c r="H866" s="463"/>
      <c r="I866" s="501"/>
      <c r="J866" s="497"/>
      <c r="K866" s="465"/>
      <c r="L866" s="466"/>
      <c r="M866" s="439"/>
      <c r="N866" s="399" t="str">
        <f t="shared" si="433"/>
        <v/>
      </c>
      <c r="O866" s="473"/>
      <c r="P866" s="473"/>
      <c r="Q866" s="473"/>
      <c r="R866" s="473"/>
      <c r="S866" s="473"/>
      <c r="T866" s="474"/>
      <c r="U866" s="475"/>
      <c r="V866" s="441"/>
      <c r="W866" s="403"/>
      <c r="X866" s="403"/>
      <c r="Y866" s="404">
        <f t="shared" si="402"/>
        <v>0</v>
      </c>
      <c r="Z866" s="405">
        <f t="shared" si="403"/>
        <v>0</v>
      </c>
      <c r="AA866" s="406"/>
      <c r="AB866" s="442">
        <f t="shared" si="404"/>
        <v>0</v>
      </c>
      <c r="AC866" s="443"/>
      <c r="AD866" s="409" t="str">
        <f t="shared" si="405"/>
        <v/>
      </c>
      <c r="AE866" s="410">
        <f t="shared" si="406"/>
        <v>0</v>
      </c>
      <c r="AF866" s="411"/>
      <c r="AG866" s="444"/>
      <c r="AH866" s="445"/>
      <c r="AI866" s="413">
        <f t="shared" si="407"/>
        <v>0</v>
      </c>
      <c r="AJ866" s="414">
        <f t="shared" si="408"/>
        <v>0</v>
      </c>
      <c r="AK866" s="415">
        <f t="shared" si="409"/>
        <v>0</v>
      </c>
      <c r="AL866" s="416">
        <f t="shared" si="410"/>
        <v>0</v>
      </c>
      <c r="AM866" s="416">
        <f t="shared" si="411"/>
        <v>0</v>
      </c>
      <c r="AN866" s="416">
        <f t="shared" si="412"/>
        <v>0</v>
      </c>
      <c r="AO866" s="416">
        <f t="shared" si="413"/>
        <v>0</v>
      </c>
      <c r="AP866" s="476" t="str">
        <f t="shared" si="414"/>
        <v xml:space="preserve"> </v>
      </c>
      <c r="AQ866" s="419" t="str">
        <f t="shared" si="415"/>
        <v xml:space="preserve"> </v>
      </c>
      <c r="AR866" s="419" t="str">
        <f t="shared" si="416"/>
        <v xml:space="preserve"> </v>
      </c>
      <c r="AS866" s="419" t="str">
        <f t="shared" si="417"/>
        <v xml:space="preserve"> </v>
      </c>
      <c r="AT866" s="419" t="str">
        <f t="shared" si="418"/>
        <v xml:space="preserve"> </v>
      </c>
      <c r="AU866" s="419" t="str">
        <f t="shared" si="419"/>
        <v xml:space="preserve"> </v>
      </c>
      <c r="AV866" s="420" t="str">
        <f t="shared" si="420"/>
        <v xml:space="preserve"> </v>
      </c>
      <c r="AW866" s="447" t="str">
        <f t="shared" si="421"/>
        <v/>
      </c>
      <c r="AX866" s="422" t="str">
        <f t="shared" si="422"/>
        <v/>
      </c>
      <c r="AY866" s="448" t="str">
        <f t="shared" si="423"/>
        <v/>
      </c>
      <c r="AZ866" s="449" t="str">
        <f t="shared" si="424"/>
        <v/>
      </c>
      <c r="BA866" s="450" t="str">
        <f t="shared" si="425"/>
        <v/>
      </c>
      <c r="BB866" s="451" t="str">
        <f t="shared" si="426"/>
        <v/>
      </c>
      <c r="BC866" s="452" t="str">
        <f t="shared" si="427"/>
        <v/>
      </c>
      <c r="BD866" s="451" t="str">
        <f t="shared" si="428"/>
        <v/>
      </c>
      <c r="BE866" s="453" t="str">
        <f t="shared" si="429"/>
        <v/>
      </c>
      <c r="BF866" s="451" t="str">
        <f t="shared" si="430"/>
        <v/>
      </c>
      <c r="BG866" s="452" t="str">
        <f t="shared" si="431"/>
        <v/>
      </c>
      <c r="BH866" s="454" t="str">
        <f t="shared" si="432"/>
        <v/>
      </c>
      <c r="BI866" s="431"/>
    </row>
    <row r="867" spans="1:140" ht="18.75" x14ac:dyDescent="0.3">
      <c r="A867" s="386"/>
      <c r="B867" s="387"/>
      <c r="C867" s="469">
        <v>854</v>
      </c>
      <c r="D867" s="470"/>
      <c r="E867" s="533"/>
      <c r="F867" s="391"/>
      <c r="G867" s="462"/>
      <c r="H867" s="463"/>
      <c r="I867" s="501"/>
      <c r="J867" s="497"/>
      <c r="K867" s="465"/>
      <c r="L867" s="466"/>
      <c r="M867" s="439"/>
      <c r="N867" s="399" t="str">
        <f t="shared" si="433"/>
        <v/>
      </c>
      <c r="O867" s="473"/>
      <c r="P867" s="473"/>
      <c r="Q867" s="473"/>
      <c r="R867" s="473"/>
      <c r="S867" s="473"/>
      <c r="T867" s="474"/>
      <c r="U867" s="475"/>
      <c r="V867" s="441"/>
      <c r="W867" s="403"/>
      <c r="X867" s="403"/>
      <c r="Y867" s="404">
        <f t="shared" si="402"/>
        <v>0</v>
      </c>
      <c r="Z867" s="405">
        <f t="shared" si="403"/>
        <v>0</v>
      </c>
      <c r="AA867" s="406"/>
      <c r="AB867" s="442">
        <f t="shared" si="404"/>
        <v>0</v>
      </c>
      <c r="AC867" s="443"/>
      <c r="AD867" s="409" t="str">
        <f t="shared" si="405"/>
        <v/>
      </c>
      <c r="AE867" s="410">
        <f t="shared" si="406"/>
        <v>0</v>
      </c>
      <c r="AF867" s="411"/>
      <c r="AG867" s="444"/>
      <c r="AH867" s="445"/>
      <c r="AI867" s="413">
        <f t="shared" si="407"/>
        <v>0</v>
      </c>
      <c r="AJ867" s="414">
        <f t="shared" si="408"/>
        <v>0</v>
      </c>
      <c r="AK867" s="415">
        <f t="shared" si="409"/>
        <v>0</v>
      </c>
      <c r="AL867" s="416">
        <f t="shared" si="410"/>
        <v>0</v>
      </c>
      <c r="AM867" s="416">
        <f t="shared" si="411"/>
        <v>0</v>
      </c>
      <c r="AN867" s="416">
        <f t="shared" si="412"/>
        <v>0</v>
      </c>
      <c r="AO867" s="416">
        <f t="shared" si="413"/>
        <v>0</v>
      </c>
      <c r="AP867" s="476" t="str">
        <f t="shared" si="414"/>
        <v xml:space="preserve"> </v>
      </c>
      <c r="AQ867" s="419" t="str">
        <f t="shared" si="415"/>
        <v xml:space="preserve"> </v>
      </c>
      <c r="AR867" s="419" t="str">
        <f t="shared" si="416"/>
        <v xml:space="preserve"> </v>
      </c>
      <c r="AS867" s="419" t="str">
        <f t="shared" si="417"/>
        <v xml:space="preserve"> </v>
      </c>
      <c r="AT867" s="419" t="str">
        <f t="shared" si="418"/>
        <v xml:space="preserve"> </v>
      </c>
      <c r="AU867" s="419" t="str">
        <f t="shared" si="419"/>
        <v xml:space="preserve"> </v>
      </c>
      <c r="AV867" s="420" t="str">
        <f t="shared" si="420"/>
        <v xml:space="preserve"> </v>
      </c>
      <c r="AW867" s="447" t="str">
        <f t="shared" si="421"/>
        <v/>
      </c>
      <c r="AX867" s="422" t="str">
        <f t="shared" si="422"/>
        <v/>
      </c>
      <c r="AY867" s="448" t="str">
        <f t="shared" si="423"/>
        <v/>
      </c>
      <c r="AZ867" s="449" t="str">
        <f t="shared" si="424"/>
        <v/>
      </c>
      <c r="BA867" s="450" t="str">
        <f t="shared" si="425"/>
        <v/>
      </c>
      <c r="BB867" s="451" t="str">
        <f t="shared" si="426"/>
        <v/>
      </c>
      <c r="BC867" s="452" t="str">
        <f t="shared" si="427"/>
        <v/>
      </c>
      <c r="BD867" s="451" t="str">
        <f t="shared" si="428"/>
        <v/>
      </c>
      <c r="BE867" s="453" t="str">
        <f t="shared" si="429"/>
        <v/>
      </c>
      <c r="BF867" s="451" t="str">
        <f t="shared" si="430"/>
        <v/>
      </c>
      <c r="BG867" s="452" t="str">
        <f t="shared" si="431"/>
        <v/>
      </c>
      <c r="BH867" s="454" t="str">
        <f t="shared" si="432"/>
        <v/>
      </c>
      <c r="BI867" s="431"/>
      <c r="BJ867" s="36"/>
      <c r="BK867" s="36"/>
      <c r="BL867" s="36"/>
      <c r="BM867" s="36"/>
      <c r="BN867" s="36"/>
      <c r="BO867" s="36"/>
      <c r="BP867" s="36"/>
      <c r="BQ867" s="36"/>
      <c r="BR867" s="36"/>
      <c r="BS867" s="36"/>
      <c r="BT867" s="36"/>
      <c r="BU867" s="36"/>
      <c r="BV867" s="36"/>
      <c r="BW867" s="36"/>
      <c r="BX867" s="36"/>
      <c r="BY867" s="36"/>
      <c r="BZ867" s="36"/>
      <c r="CA867" s="36"/>
      <c r="CB867" s="36"/>
      <c r="CC867" s="36"/>
      <c r="CD867" s="36"/>
      <c r="CE867" s="36"/>
      <c r="CF867" s="36"/>
      <c r="CG867" s="36"/>
      <c r="CH867" s="36"/>
      <c r="CI867" s="36"/>
      <c r="CJ867" s="36"/>
      <c r="CK867" s="36"/>
      <c r="CL867" s="36"/>
      <c r="CM867" s="36"/>
      <c r="CN867" s="36"/>
      <c r="CO867" s="36"/>
      <c r="CP867" s="36"/>
      <c r="CQ867" s="36"/>
      <c r="CR867" s="36"/>
      <c r="CS867" s="36"/>
      <c r="CT867" s="36"/>
      <c r="CU867" s="36"/>
      <c r="CV867" s="36"/>
      <c r="CW867" s="36"/>
      <c r="CX867" s="36"/>
      <c r="CY867" s="36"/>
      <c r="CZ867" s="36"/>
      <c r="DA867" s="36"/>
      <c r="DB867" s="36"/>
      <c r="DC867" s="36"/>
      <c r="DD867" s="36"/>
      <c r="DE867" s="36"/>
      <c r="DF867" s="36"/>
      <c r="DG867" s="36"/>
      <c r="DH867" s="36"/>
      <c r="DI867" s="36"/>
      <c r="DJ867" s="36"/>
      <c r="DK867" s="36"/>
      <c r="DL867" s="36"/>
      <c r="DM867" s="36"/>
      <c r="DN867" s="36"/>
      <c r="DO867" s="36"/>
      <c r="DP867" s="36"/>
      <c r="DQ867" s="36"/>
      <c r="DR867" s="36"/>
      <c r="DS867" s="36"/>
      <c r="DT867" s="36"/>
      <c r="DU867" s="36"/>
      <c r="DV867" s="36"/>
      <c r="DW867" s="36"/>
      <c r="DX867" s="36"/>
      <c r="DY867" s="36"/>
      <c r="DZ867" s="36"/>
      <c r="EA867" s="36"/>
      <c r="EB867" s="36"/>
      <c r="EC867" s="36"/>
      <c r="ED867" s="36"/>
      <c r="EE867" s="36"/>
      <c r="EF867" s="36"/>
      <c r="EG867" s="36"/>
      <c r="EH867" s="36"/>
      <c r="EI867" s="36"/>
      <c r="EJ867" s="36"/>
    </row>
    <row r="868" spans="1:140" ht="18.75" x14ac:dyDescent="0.3">
      <c r="A868" s="477"/>
      <c r="B868" s="478"/>
      <c r="C868" s="479">
        <v>855</v>
      </c>
      <c r="D868" s="480"/>
      <c r="E868" s="500"/>
      <c r="F868" s="481"/>
      <c r="G868" s="462"/>
      <c r="H868" s="463"/>
      <c r="I868" s="501"/>
      <c r="J868" s="497"/>
      <c r="K868" s="465"/>
      <c r="L868" s="466"/>
      <c r="M868" s="439"/>
      <c r="N868" s="399" t="str">
        <f t="shared" si="433"/>
        <v/>
      </c>
      <c r="O868" s="484"/>
      <c r="P868" s="484"/>
      <c r="Q868" s="484"/>
      <c r="R868" s="484"/>
      <c r="S868" s="484"/>
      <c r="T868" s="466"/>
      <c r="U868" s="485"/>
      <c r="V868" s="441"/>
      <c r="W868" s="403"/>
      <c r="X868" s="403"/>
      <c r="Y868" s="404">
        <f t="shared" si="402"/>
        <v>0</v>
      </c>
      <c r="Z868" s="405">
        <f t="shared" si="403"/>
        <v>0</v>
      </c>
      <c r="AA868" s="486"/>
      <c r="AB868" s="442">
        <f t="shared" si="404"/>
        <v>0</v>
      </c>
      <c r="AC868" s="487"/>
      <c r="AD868" s="409" t="str">
        <f t="shared" si="405"/>
        <v/>
      </c>
      <c r="AE868" s="410">
        <f t="shared" si="406"/>
        <v>0</v>
      </c>
      <c r="AF868" s="507"/>
      <c r="AG868" s="505"/>
      <c r="AH868" s="489"/>
      <c r="AI868" s="413">
        <f t="shared" si="407"/>
        <v>0</v>
      </c>
      <c r="AJ868" s="414">
        <f t="shared" si="408"/>
        <v>0</v>
      </c>
      <c r="AK868" s="415">
        <f t="shared" si="409"/>
        <v>0</v>
      </c>
      <c r="AL868" s="416">
        <f t="shared" si="410"/>
        <v>0</v>
      </c>
      <c r="AM868" s="416">
        <f t="shared" si="411"/>
        <v>0</v>
      </c>
      <c r="AN868" s="416">
        <f t="shared" si="412"/>
        <v>0</v>
      </c>
      <c r="AO868" s="416">
        <f t="shared" si="413"/>
        <v>0</v>
      </c>
      <c r="AP868" s="476" t="str">
        <f t="shared" si="414"/>
        <v xml:space="preserve"> </v>
      </c>
      <c r="AQ868" s="419" t="str">
        <f t="shared" si="415"/>
        <v xml:space="preserve"> </v>
      </c>
      <c r="AR868" s="419" t="str">
        <f t="shared" si="416"/>
        <v xml:space="preserve"> </v>
      </c>
      <c r="AS868" s="419" t="str">
        <f t="shared" si="417"/>
        <v xml:space="preserve"> </v>
      </c>
      <c r="AT868" s="419" t="str">
        <f t="shared" si="418"/>
        <v xml:space="preserve"> </v>
      </c>
      <c r="AU868" s="419" t="str">
        <f t="shared" si="419"/>
        <v xml:space="preserve"> </v>
      </c>
      <c r="AV868" s="420" t="str">
        <f t="shared" si="420"/>
        <v xml:space="preserve"> </v>
      </c>
      <c r="AW868" s="447" t="str">
        <f t="shared" si="421"/>
        <v/>
      </c>
      <c r="AX868" s="422" t="str">
        <f t="shared" si="422"/>
        <v/>
      </c>
      <c r="AY868" s="448" t="str">
        <f t="shared" si="423"/>
        <v/>
      </c>
      <c r="AZ868" s="449" t="str">
        <f t="shared" si="424"/>
        <v/>
      </c>
      <c r="BA868" s="450" t="str">
        <f t="shared" si="425"/>
        <v/>
      </c>
      <c r="BB868" s="451" t="str">
        <f t="shared" si="426"/>
        <v/>
      </c>
      <c r="BC868" s="452" t="str">
        <f t="shared" si="427"/>
        <v/>
      </c>
      <c r="BD868" s="451" t="str">
        <f t="shared" si="428"/>
        <v/>
      </c>
      <c r="BE868" s="453" t="str">
        <f t="shared" si="429"/>
        <v/>
      </c>
      <c r="BF868" s="451" t="str">
        <f t="shared" si="430"/>
        <v/>
      </c>
      <c r="BG868" s="452" t="str">
        <f t="shared" si="431"/>
        <v/>
      </c>
      <c r="BH868" s="454" t="str">
        <f t="shared" si="432"/>
        <v/>
      </c>
      <c r="BI868" s="431"/>
      <c r="BJ868" s="36"/>
      <c r="BK868" s="36"/>
      <c r="BL868" s="36"/>
      <c r="BM868" s="36"/>
      <c r="BN868" s="36"/>
      <c r="BO868" s="36"/>
      <c r="BP868" s="36"/>
      <c r="BQ868" s="36"/>
      <c r="BR868" s="36"/>
      <c r="BS868" s="36"/>
      <c r="BT868" s="36"/>
      <c r="BU868" s="36"/>
      <c r="BV868" s="36"/>
      <c r="BW868" s="36"/>
      <c r="BX868" s="36"/>
      <c r="BY868" s="36"/>
      <c r="BZ868" s="36"/>
      <c r="CA868" s="36"/>
      <c r="CB868" s="36"/>
      <c r="CC868" s="36"/>
      <c r="CD868" s="36"/>
      <c r="CE868" s="36"/>
      <c r="CF868" s="36"/>
      <c r="CG868" s="36"/>
      <c r="CH868" s="36"/>
      <c r="CI868" s="36"/>
      <c r="CJ868" s="36"/>
      <c r="CK868" s="36"/>
      <c r="CL868" s="36"/>
      <c r="CM868" s="36"/>
      <c r="CN868" s="36"/>
      <c r="CO868" s="36"/>
      <c r="CP868" s="36"/>
      <c r="CQ868" s="36"/>
      <c r="CR868" s="36"/>
      <c r="CS868" s="36"/>
      <c r="CT868" s="36"/>
      <c r="CU868" s="36"/>
      <c r="CV868" s="36"/>
      <c r="CW868" s="36"/>
      <c r="CX868" s="36"/>
      <c r="CY868" s="36"/>
      <c r="CZ868" s="36"/>
      <c r="DA868" s="36"/>
      <c r="DB868" s="36"/>
      <c r="DC868" s="36"/>
      <c r="DD868" s="36"/>
      <c r="DE868" s="36"/>
      <c r="DF868" s="36"/>
      <c r="DG868" s="36"/>
      <c r="DH868" s="36"/>
      <c r="DI868" s="36"/>
      <c r="DJ868" s="36"/>
      <c r="DK868" s="36"/>
      <c r="DL868" s="36"/>
      <c r="DM868" s="36"/>
      <c r="DN868" s="36"/>
      <c r="DO868" s="36"/>
      <c r="DP868" s="36"/>
      <c r="DQ868" s="36"/>
      <c r="DR868" s="36"/>
      <c r="DS868" s="36"/>
      <c r="DT868" s="36"/>
      <c r="DU868" s="36"/>
      <c r="DV868" s="36"/>
      <c r="DW868" s="36"/>
      <c r="DX868" s="36"/>
      <c r="DY868" s="36"/>
      <c r="DZ868" s="36"/>
      <c r="EA868" s="36"/>
      <c r="EB868" s="36"/>
      <c r="EC868" s="36"/>
      <c r="ED868" s="36"/>
      <c r="EE868" s="36"/>
      <c r="EF868" s="36"/>
      <c r="EG868" s="36"/>
      <c r="EH868" s="36"/>
      <c r="EI868" s="36"/>
      <c r="EJ868" s="36"/>
    </row>
    <row r="869" spans="1:140" ht="18.75" x14ac:dyDescent="0.3">
      <c r="A869" s="477"/>
      <c r="B869" s="478"/>
      <c r="C869" s="469">
        <v>856</v>
      </c>
      <c r="D869" s="480"/>
      <c r="E869" s="500"/>
      <c r="F869" s="481"/>
      <c r="G869" s="462"/>
      <c r="H869" s="463"/>
      <c r="I869" s="501"/>
      <c r="J869" s="497"/>
      <c r="K869" s="465"/>
      <c r="L869" s="466"/>
      <c r="M869" s="439"/>
      <c r="N869" s="399" t="str">
        <f t="shared" si="433"/>
        <v/>
      </c>
      <c r="O869" s="484"/>
      <c r="P869" s="484"/>
      <c r="Q869" s="484"/>
      <c r="R869" s="484"/>
      <c r="S869" s="484"/>
      <c r="T869" s="466"/>
      <c r="U869" s="485"/>
      <c r="V869" s="494"/>
      <c r="W869" s="495"/>
      <c r="X869" s="496"/>
      <c r="Y869" s="404">
        <f t="shared" si="402"/>
        <v>0</v>
      </c>
      <c r="Z869" s="405">
        <f t="shared" si="403"/>
        <v>0</v>
      </c>
      <c r="AA869" s="486"/>
      <c r="AB869" s="442">
        <f t="shared" si="404"/>
        <v>0</v>
      </c>
      <c r="AC869" s="487"/>
      <c r="AD869" s="409" t="str">
        <f t="shared" si="405"/>
        <v/>
      </c>
      <c r="AE869" s="410">
        <f t="shared" si="406"/>
        <v>0</v>
      </c>
      <c r="AF869" s="507"/>
      <c r="AG869" s="505"/>
      <c r="AH869" s="489"/>
      <c r="AI869" s="413">
        <f t="shared" si="407"/>
        <v>0</v>
      </c>
      <c r="AJ869" s="414">
        <f t="shared" si="408"/>
        <v>0</v>
      </c>
      <c r="AK869" s="415">
        <f t="shared" si="409"/>
        <v>0</v>
      </c>
      <c r="AL869" s="416">
        <f t="shared" si="410"/>
        <v>0</v>
      </c>
      <c r="AM869" s="416">
        <f t="shared" si="411"/>
        <v>0</v>
      </c>
      <c r="AN869" s="416">
        <f t="shared" si="412"/>
        <v>0</v>
      </c>
      <c r="AO869" s="416">
        <f t="shared" si="413"/>
        <v>0</v>
      </c>
      <c r="AP869" s="476" t="str">
        <f t="shared" si="414"/>
        <v xml:space="preserve"> </v>
      </c>
      <c r="AQ869" s="419" t="str">
        <f t="shared" si="415"/>
        <v xml:space="preserve"> </v>
      </c>
      <c r="AR869" s="419" t="str">
        <f t="shared" si="416"/>
        <v xml:space="preserve"> </v>
      </c>
      <c r="AS869" s="419" t="str">
        <f t="shared" si="417"/>
        <v xml:space="preserve"> </v>
      </c>
      <c r="AT869" s="419" t="str">
        <f t="shared" si="418"/>
        <v xml:space="preserve"> </v>
      </c>
      <c r="AU869" s="419" t="str">
        <f t="shared" si="419"/>
        <v xml:space="preserve"> </v>
      </c>
      <c r="AV869" s="420" t="str">
        <f t="shared" si="420"/>
        <v xml:space="preserve"> </v>
      </c>
      <c r="AW869" s="447" t="str">
        <f t="shared" si="421"/>
        <v/>
      </c>
      <c r="AX869" s="422" t="str">
        <f t="shared" si="422"/>
        <v/>
      </c>
      <c r="AY869" s="448" t="str">
        <f t="shared" si="423"/>
        <v/>
      </c>
      <c r="AZ869" s="449" t="str">
        <f t="shared" si="424"/>
        <v/>
      </c>
      <c r="BA869" s="450" t="str">
        <f t="shared" si="425"/>
        <v/>
      </c>
      <c r="BB869" s="451" t="str">
        <f t="shared" si="426"/>
        <v/>
      </c>
      <c r="BC869" s="452" t="str">
        <f t="shared" si="427"/>
        <v/>
      </c>
      <c r="BD869" s="451" t="str">
        <f t="shared" si="428"/>
        <v/>
      </c>
      <c r="BE869" s="453" t="str">
        <f t="shared" si="429"/>
        <v/>
      </c>
      <c r="BF869" s="451" t="str">
        <f t="shared" si="430"/>
        <v/>
      </c>
      <c r="BG869" s="452" t="str">
        <f t="shared" si="431"/>
        <v/>
      </c>
      <c r="BH869" s="454" t="str">
        <f t="shared" si="432"/>
        <v/>
      </c>
      <c r="BI869" s="431"/>
      <c r="BJ869" s="36"/>
      <c r="BK869" s="36"/>
      <c r="BL869" s="36"/>
      <c r="BM869" s="36"/>
      <c r="BN869" s="36"/>
      <c r="BO869" s="36"/>
      <c r="BP869" s="36"/>
      <c r="BQ869" s="36"/>
      <c r="BR869" s="36"/>
      <c r="BS869" s="36"/>
      <c r="BT869" s="36"/>
      <c r="BU869" s="36"/>
      <c r="BV869" s="36"/>
      <c r="BW869" s="36"/>
      <c r="BX869" s="36"/>
      <c r="BY869" s="36"/>
      <c r="BZ869" s="36"/>
      <c r="CA869" s="36"/>
      <c r="CB869" s="36"/>
      <c r="CC869" s="36"/>
      <c r="CD869" s="36"/>
      <c r="CE869" s="36"/>
      <c r="CF869" s="36"/>
      <c r="CG869" s="36"/>
      <c r="CH869" s="36"/>
      <c r="CI869" s="36"/>
      <c r="CJ869" s="36"/>
      <c r="CK869" s="36"/>
      <c r="CL869" s="36"/>
      <c r="CM869" s="36"/>
      <c r="CN869" s="36"/>
      <c r="CO869" s="36"/>
      <c r="CP869" s="36"/>
      <c r="CQ869" s="36"/>
      <c r="CR869" s="36"/>
      <c r="CS869" s="36"/>
      <c r="CT869" s="36"/>
      <c r="CU869" s="36"/>
      <c r="CV869" s="36"/>
      <c r="CW869" s="36"/>
      <c r="CX869" s="36"/>
      <c r="CY869" s="36"/>
      <c r="CZ869" s="36"/>
      <c r="DA869" s="36"/>
      <c r="DB869" s="36"/>
      <c r="DC869" s="36"/>
      <c r="DD869" s="36"/>
      <c r="DE869" s="36"/>
      <c r="DF869" s="36"/>
      <c r="DG869" s="36"/>
      <c r="DH869" s="36"/>
      <c r="DI869" s="36"/>
      <c r="DJ869" s="36"/>
      <c r="DK869" s="36"/>
      <c r="DL869" s="36"/>
      <c r="DM869" s="36"/>
      <c r="DN869" s="36"/>
      <c r="DO869" s="36"/>
      <c r="DP869" s="36"/>
      <c r="DQ869" s="36"/>
      <c r="DR869" s="36"/>
      <c r="DS869" s="36"/>
      <c r="DT869" s="36"/>
      <c r="DU869" s="36"/>
      <c r="DV869" s="36"/>
      <c r="DW869" s="36"/>
      <c r="DX869" s="36"/>
      <c r="DY869" s="36"/>
      <c r="DZ869" s="36"/>
      <c r="EA869" s="36"/>
      <c r="EB869" s="36"/>
      <c r="EC869" s="36"/>
      <c r="ED869" s="36"/>
      <c r="EE869" s="36"/>
      <c r="EF869" s="36"/>
      <c r="EG869" s="36"/>
      <c r="EH869" s="36"/>
      <c r="EI869" s="36"/>
      <c r="EJ869" s="36"/>
    </row>
    <row r="870" spans="1:140" ht="18.75" x14ac:dyDescent="0.3">
      <c r="A870" s="477"/>
      <c r="B870" s="478"/>
      <c r="C870" s="479">
        <v>857</v>
      </c>
      <c r="D870" s="480"/>
      <c r="E870" s="500"/>
      <c r="F870" s="481"/>
      <c r="G870" s="462"/>
      <c r="H870" s="463"/>
      <c r="I870" s="501"/>
      <c r="J870" s="497"/>
      <c r="K870" s="465"/>
      <c r="L870" s="466"/>
      <c r="M870" s="439"/>
      <c r="N870" s="399" t="str">
        <f t="shared" si="433"/>
        <v/>
      </c>
      <c r="O870" s="484"/>
      <c r="P870" s="484"/>
      <c r="Q870" s="484"/>
      <c r="R870" s="484"/>
      <c r="S870" s="484"/>
      <c r="T870" s="466"/>
      <c r="U870" s="485"/>
      <c r="V870" s="494"/>
      <c r="W870" s="495"/>
      <c r="X870" s="496"/>
      <c r="Y870" s="404">
        <f t="shared" ref="Y870:Y933" si="434">V870+W870+X870</f>
        <v>0</v>
      </c>
      <c r="Z870" s="405">
        <f t="shared" ref="Z870:Z933" si="435">IF((F870="x"),0,((V870*10)+(W870*20)))</f>
        <v>0</v>
      </c>
      <c r="AA870" s="486"/>
      <c r="AB870" s="442">
        <f t="shared" ref="AB870:AB933" si="436">IF(AND(Z870&gt;=0,F870="x"),0,IF(AND(Z870&gt;0,AC870="x"),0,IF(Z870&gt;0,0-30,0)))</f>
        <v>0</v>
      </c>
      <c r="AC870" s="487"/>
      <c r="AD870" s="409" t="str">
        <f t="shared" ref="AD870:AD933" si="437">IF(F870="x",(0-((V870*10)+(W870*20))),"")</f>
        <v/>
      </c>
      <c r="AE870" s="410">
        <f t="shared" ref="AE870:AE933" si="438">IF(AND(Z870&gt;0,F870="x"),0,IF(AND(Z870&gt;0,AC870="x"),Z870-60,IF(AND(Z870&gt;0,AB870=-30),Z870+AB870,0)))</f>
        <v>0</v>
      </c>
      <c r="AF870" s="507"/>
      <c r="AG870" s="505"/>
      <c r="AH870" s="489"/>
      <c r="AI870" s="413">
        <f t="shared" ref="AI870:AI933" si="439">IF(AE870&lt;=0,AG870,AE870+AG870)</f>
        <v>0</v>
      </c>
      <c r="AJ870" s="414">
        <f t="shared" ref="AJ870:AJ933" si="440">(X870*20)+Z870+AA870+AF870</f>
        <v>0</v>
      </c>
      <c r="AK870" s="415">
        <f t="shared" ref="AK870:AK933" si="441">AJ870-AH870</f>
        <v>0</v>
      </c>
      <c r="AL870" s="416">
        <f t="shared" ref="AL870:AL933" si="442">IF(K870="x",AH870,0)</f>
        <v>0</v>
      </c>
      <c r="AM870" s="416">
        <f t="shared" ref="AM870:AM933" si="443">IF(K870="x",AI870,0)</f>
        <v>0</v>
      </c>
      <c r="AN870" s="416">
        <f t="shared" ref="AN870:AN933" si="444">IF(K870="x",AJ870,0)</f>
        <v>0</v>
      </c>
      <c r="AO870" s="416">
        <f t="shared" ref="AO870:AO933" si="445">IF(K870="x",AK870,0)</f>
        <v>0</v>
      </c>
      <c r="AP870" s="476" t="str">
        <f t="shared" ref="AP870:AP933" si="446">IF(AND(AH870&gt;0,AH870&lt;5),AH870," ")</f>
        <v xml:space="preserve"> </v>
      </c>
      <c r="AQ870" s="419" t="str">
        <f t="shared" ref="AQ870:AQ933" si="447">IF(AND(AH870&gt;4.99,AH870&lt;50),AH870," ")</f>
        <v xml:space="preserve"> </v>
      </c>
      <c r="AR870" s="419" t="str">
        <f t="shared" ref="AR870:AR933" si="448">IF(AND(AH870&gt;49.99,AH870&lt;100),AH870," ")</f>
        <v xml:space="preserve"> </v>
      </c>
      <c r="AS870" s="419" t="str">
        <f t="shared" ref="AS870:AS933" si="449">IF(AND(AH870&gt;99.99,AH870&lt;500),AH870," ")</f>
        <v xml:space="preserve"> </v>
      </c>
      <c r="AT870" s="419" t="str">
        <f t="shared" ref="AT870:AT933" si="450">IF(AND(AH870&gt;499.99,AH870&lt;1000),AH870," ")</f>
        <v xml:space="preserve"> </v>
      </c>
      <c r="AU870" s="419" t="str">
        <f t="shared" ref="AU870:AU933" si="451">IF(AND(AH870&gt;999.99,AH870&lt;10000),AH870," ")</f>
        <v xml:space="preserve"> </v>
      </c>
      <c r="AV870" s="420" t="str">
        <f t="shared" ref="AV870:AV933" si="452">IF(AH870&gt;=10000,AH870," ")</f>
        <v xml:space="preserve"> </v>
      </c>
      <c r="AW870" s="447" t="str">
        <f t="shared" ref="AW870:AW933" si="453">IF(N870&gt;0,N870,"")</f>
        <v/>
      </c>
      <c r="AX870" s="422" t="str">
        <f t="shared" ref="AX870:AX933" si="454">IF(AND(K870="x",AW870&gt;0),AW870,"")</f>
        <v/>
      </c>
      <c r="AY870" s="448" t="str">
        <f t="shared" ref="AY870:AY933" si="455">IF(OR(K870="x",F870="x",AW870&lt;=0),"",AW870)</f>
        <v/>
      </c>
      <c r="AZ870" s="449" t="str">
        <f t="shared" ref="AZ870:AZ933" si="456">IF(AND(F870="x",AW870&gt;0),AW870,"")</f>
        <v/>
      </c>
      <c r="BA870" s="450" t="str">
        <f t="shared" ref="BA870:BA933" si="457">IF(V870&gt;0,V870,"")</f>
        <v/>
      </c>
      <c r="BB870" s="451" t="str">
        <f t="shared" ref="BB870:BB933" si="458">IF(AND(K870="x",BA870&gt;0),BA870,"")</f>
        <v/>
      </c>
      <c r="BC870" s="452" t="str">
        <f t="shared" ref="BC870:BC933" si="459">IF(OR(K870="x",F870="X",BA870&lt;=0),"",BA870)</f>
        <v/>
      </c>
      <c r="BD870" s="451" t="str">
        <f t="shared" ref="BD870:BD933" si="460">IF(AND(F870="x",BA870&gt;0),BA870,"")</f>
        <v/>
      </c>
      <c r="BE870" s="453" t="str">
        <f t="shared" ref="BE870:BE933" si="461">IF(W870&gt;0,W870,"")</f>
        <v/>
      </c>
      <c r="BF870" s="451" t="str">
        <f t="shared" ref="BF870:BF933" si="462">IF(AND(K870="x",BE870&gt;0),BE870,"")</f>
        <v/>
      </c>
      <c r="BG870" s="452" t="str">
        <f t="shared" ref="BG870:BG933" si="463">IF(OR(K870="x",F870="x",BE870&lt;=0),"",BE870)</f>
        <v/>
      </c>
      <c r="BH870" s="454" t="str">
        <f t="shared" ref="BH870:BH933" si="464">IF(AND(F870="x",BE870&gt;0),BE870,"")</f>
        <v/>
      </c>
      <c r="BI870" s="431"/>
      <c r="BJ870" s="36"/>
      <c r="BK870" s="36"/>
      <c r="BL870" s="36"/>
      <c r="BM870" s="36"/>
      <c r="BN870" s="36"/>
      <c r="BO870" s="36"/>
      <c r="BP870" s="36"/>
      <c r="BQ870" s="36"/>
      <c r="BR870" s="36"/>
      <c r="BS870" s="36"/>
      <c r="BT870" s="36"/>
      <c r="BU870" s="36"/>
      <c r="BV870" s="36"/>
      <c r="BW870" s="36"/>
      <c r="BX870" s="36"/>
      <c r="BY870" s="36"/>
      <c r="BZ870" s="36"/>
      <c r="CA870" s="36"/>
      <c r="CB870" s="36"/>
      <c r="CC870" s="36"/>
      <c r="CD870" s="36"/>
      <c r="CE870" s="36"/>
      <c r="CF870" s="36"/>
      <c r="CG870" s="36"/>
      <c r="CH870" s="36"/>
      <c r="CI870" s="36"/>
      <c r="CJ870" s="36"/>
      <c r="CK870" s="36"/>
      <c r="CL870" s="36"/>
      <c r="CM870" s="36"/>
      <c r="CN870" s="36"/>
      <c r="CO870" s="36"/>
      <c r="CP870" s="36"/>
      <c r="CQ870" s="36"/>
      <c r="CR870" s="36"/>
      <c r="CS870" s="36"/>
      <c r="CT870" s="36"/>
      <c r="CU870" s="36"/>
      <c r="CV870" s="36"/>
      <c r="CW870" s="36"/>
      <c r="CX870" s="36"/>
      <c r="CY870" s="36"/>
      <c r="CZ870" s="36"/>
      <c r="DA870" s="36"/>
      <c r="DB870" s="36"/>
      <c r="DC870" s="36"/>
      <c r="DD870" s="36"/>
      <c r="DE870" s="36"/>
      <c r="DF870" s="36"/>
      <c r="DG870" s="36"/>
      <c r="DH870" s="36"/>
      <c r="DI870" s="36"/>
      <c r="DJ870" s="36"/>
      <c r="DK870" s="36"/>
      <c r="DL870" s="36"/>
      <c r="DM870" s="36"/>
      <c r="DN870" s="36"/>
      <c r="DO870" s="36"/>
      <c r="DP870" s="36"/>
      <c r="DQ870" s="36"/>
      <c r="DR870" s="36"/>
      <c r="DS870" s="36"/>
      <c r="DT870" s="36"/>
      <c r="DU870" s="36"/>
      <c r="DV870" s="36"/>
      <c r="DW870" s="36"/>
      <c r="DX870" s="36"/>
      <c r="DY870" s="36"/>
      <c r="DZ870" s="36"/>
      <c r="EA870" s="36"/>
      <c r="EB870" s="36"/>
      <c r="EC870" s="36"/>
      <c r="ED870" s="36"/>
      <c r="EE870" s="36"/>
      <c r="EF870" s="36"/>
      <c r="EG870" s="36"/>
      <c r="EH870" s="36"/>
      <c r="EI870" s="36"/>
      <c r="EJ870" s="36"/>
    </row>
    <row r="871" spans="1:140" ht="18.75" x14ac:dyDescent="0.3">
      <c r="A871" s="477"/>
      <c r="B871" s="478"/>
      <c r="C871" s="479">
        <v>858</v>
      </c>
      <c r="D871" s="498"/>
      <c r="E871" s="515"/>
      <c r="F871" s="481"/>
      <c r="G871" s="462"/>
      <c r="H871" s="463"/>
      <c r="I871" s="501"/>
      <c r="J871" s="497"/>
      <c r="K871" s="465"/>
      <c r="L871" s="466"/>
      <c r="M871" s="439"/>
      <c r="N871" s="399" t="str">
        <f t="shared" si="433"/>
        <v/>
      </c>
      <c r="O871" s="484"/>
      <c r="P871" s="484"/>
      <c r="Q871" s="484"/>
      <c r="R871" s="484"/>
      <c r="S871" s="484"/>
      <c r="T871" s="466"/>
      <c r="U871" s="485"/>
      <c r="V871" s="494"/>
      <c r="W871" s="495"/>
      <c r="X871" s="496"/>
      <c r="Y871" s="404">
        <f t="shared" si="434"/>
        <v>0</v>
      </c>
      <c r="Z871" s="405">
        <f t="shared" si="435"/>
        <v>0</v>
      </c>
      <c r="AA871" s="486"/>
      <c r="AB871" s="442">
        <f t="shared" si="436"/>
        <v>0</v>
      </c>
      <c r="AC871" s="487"/>
      <c r="AD871" s="409" t="str">
        <f t="shared" si="437"/>
        <v/>
      </c>
      <c r="AE871" s="410">
        <f t="shared" si="438"/>
        <v>0</v>
      </c>
      <c r="AF871" s="507"/>
      <c r="AG871" s="505"/>
      <c r="AH871" s="489"/>
      <c r="AI871" s="413">
        <f t="shared" si="439"/>
        <v>0</v>
      </c>
      <c r="AJ871" s="414">
        <f t="shared" si="440"/>
        <v>0</v>
      </c>
      <c r="AK871" s="415">
        <f t="shared" si="441"/>
        <v>0</v>
      </c>
      <c r="AL871" s="416">
        <f t="shared" si="442"/>
        <v>0</v>
      </c>
      <c r="AM871" s="416">
        <f t="shared" si="443"/>
        <v>0</v>
      </c>
      <c r="AN871" s="416">
        <f t="shared" si="444"/>
        <v>0</v>
      </c>
      <c r="AO871" s="416">
        <f t="shared" si="445"/>
        <v>0</v>
      </c>
      <c r="AP871" s="476" t="str">
        <f t="shared" si="446"/>
        <v xml:space="preserve"> </v>
      </c>
      <c r="AQ871" s="419" t="str">
        <f t="shared" si="447"/>
        <v xml:space="preserve"> </v>
      </c>
      <c r="AR871" s="419" t="str">
        <f t="shared" si="448"/>
        <v xml:space="preserve"> </v>
      </c>
      <c r="AS871" s="419" t="str">
        <f t="shared" si="449"/>
        <v xml:space="preserve"> </v>
      </c>
      <c r="AT871" s="419" t="str">
        <f t="shared" si="450"/>
        <v xml:space="preserve"> </v>
      </c>
      <c r="AU871" s="419" t="str">
        <f t="shared" si="451"/>
        <v xml:space="preserve"> </v>
      </c>
      <c r="AV871" s="420" t="str">
        <f t="shared" si="452"/>
        <v xml:space="preserve"> </v>
      </c>
      <c r="AW871" s="447" t="str">
        <f t="shared" si="453"/>
        <v/>
      </c>
      <c r="AX871" s="422" t="str">
        <f t="shared" si="454"/>
        <v/>
      </c>
      <c r="AY871" s="448" t="str">
        <f t="shared" si="455"/>
        <v/>
      </c>
      <c r="AZ871" s="449" t="str">
        <f t="shared" si="456"/>
        <v/>
      </c>
      <c r="BA871" s="450" t="str">
        <f t="shared" si="457"/>
        <v/>
      </c>
      <c r="BB871" s="451" t="str">
        <f t="shared" si="458"/>
        <v/>
      </c>
      <c r="BC871" s="452" t="str">
        <f t="shared" si="459"/>
        <v/>
      </c>
      <c r="BD871" s="451" t="str">
        <f t="shared" si="460"/>
        <v/>
      </c>
      <c r="BE871" s="453" t="str">
        <f t="shared" si="461"/>
        <v/>
      </c>
      <c r="BF871" s="451" t="str">
        <f t="shared" si="462"/>
        <v/>
      </c>
      <c r="BG871" s="452" t="str">
        <f t="shared" si="463"/>
        <v/>
      </c>
      <c r="BH871" s="454" t="str">
        <f t="shared" si="464"/>
        <v/>
      </c>
      <c r="BI871" s="431"/>
      <c r="BJ871" s="36"/>
      <c r="BK871" s="36"/>
      <c r="BL871" s="36"/>
      <c r="BM871" s="36"/>
      <c r="BN871" s="36"/>
      <c r="BO871" s="36"/>
      <c r="BP871" s="36"/>
      <c r="BQ871" s="36"/>
      <c r="BR871" s="36"/>
      <c r="BS871" s="36"/>
      <c r="BT871" s="36"/>
      <c r="BU871" s="36"/>
      <c r="BV871" s="36"/>
      <c r="BW871" s="36"/>
      <c r="BX871" s="36"/>
      <c r="BY871" s="36"/>
      <c r="BZ871" s="36"/>
      <c r="CA871" s="36"/>
      <c r="CB871" s="36"/>
      <c r="CC871" s="36"/>
      <c r="CD871" s="36"/>
      <c r="CE871" s="36"/>
      <c r="CF871" s="36"/>
      <c r="CG871" s="36"/>
      <c r="CH871" s="36"/>
      <c r="CI871" s="36"/>
      <c r="CJ871" s="36"/>
      <c r="CK871" s="36"/>
      <c r="CL871" s="36"/>
      <c r="CM871" s="36"/>
      <c r="CN871" s="36"/>
      <c r="CO871" s="36"/>
      <c r="CP871" s="36"/>
      <c r="CQ871" s="36"/>
      <c r="CR871" s="36"/>
      <c r="CS871" s="36"/>
      <c r="CT871" s="36"/>
      <c r="CU871" s="36"/>
      <c r="CV871" s="36"/>
      <c r="CW871" s="36"/>
      <c r="CX871" s="36"/>
      <c r="CY871" s="36"/>
      <c r="CZ871" s="36"/>
      <c r="DA871" s="36"/>
      <c r="DB871" s="36"/>
      <c r="DC871" s="36"/>
      <c r="DD871" s="36"/>
      <c r="DE871" s="36"/>
      <c r="DF871" s="36"/>
      <c r="DG871" s="36"/>
      <c r="DH871" s="36"/>
      <c r="DI871" s="36"/>
      <c r="DJ871" s="36"/>
      <c r="DK871" s="36"/>
      <c r="DL871" s="36"/>
      <c r="DM871" s="36"/>
      <c r="DN871" s="36"/>
      <c r="DO871" s="36"/>
      <c r="DP871" s="36"/>
      <c r="DQ871" s="36"/>
      <c r="DR871" s="36"/>
      <c r="DS871" s="36"/>
      <c r="DT871" s="36"/>
      <c r="DU871" s="36"/>
      <c r="DV871" s="36"/>
      <c r="DW871" s="36"/>
      <c r="DX871" s="36"/>
      <c r="DY871" s="36"/>
      <c r="DZ871" s="36"/>
      <c r="EA871" s="36"/>
      <c r="EB871" s="36"/>
      <c r="EC871" s="36"/>
      <c r="ED871" s="36"/>
      <c r="EE871" s="36"/>
      <c r="EF871" s="36"/>
      <c r="EG871" s="36"/>
      <c r="EH871" s="36"/>
      <c r="EI871" s="36"/>
      <c r="EJ871" s="36"/>
    </row>
    <row r="872" spans="1:140" ht="18.75" x14ac:dyDescent="0.3">
      <c r="A872" s="477"/>
      <c r="B872" s="478"/>
      <c r="C872" s="469">
        <v>859</v>
      </c>
      <c r="D872" s="534"/>
      <c r="E872" s="500"/>
      <c r="F872" s="481"/>
      <c r="G872" s="462"/>
      <c r="H872" s="463"/>
      <c r="I872" s="501"/>
      <c r="J872" s="497"/>
      <c r="K872" s="465"/>
      <c r="L872" s="466"/>
      <c r="M872" s="439"/>
      <c r="N872" s="399" t="str">
        <f t="shared" si="433"/>
        <v/>
      </c>
      <c r="O872" s="484"/>
      <c r="P872" s="484"/>
      <c r="Q872" s="484"/>
      <c r="R872" s="484"/>
      <c r="S872" s="484"/>
      <c r="T872" s="466"/>
      <c r="U872" s="485"/>
      <c r="V872" s="494"/>
      <c r="W872" s="495"/>
      <c r="X872" s="496"/>
      <c r="Y872" s="404">
        <f t="shared" si="434"/>
        <v>0</v>
      </c>
      <c r="Z872" s="405">
        <f t="shared" si="435"/>
        <v>0</v>
      </c>
      <c r="AA872" s="486"/>
      <c r="AB872" s="442">
        <f t="shared" si="436"/>
        <v>0</v>
      </c>
      <c r="AC872" s="487"/>
      <c r="AD872" s="409" t="str">
        <f t="shared" si="437"/>
        <v/>
      </c>
      <c r="AE872" s="410">
        <f t="shared" si="438"/>
        <v>0</v>
      </c>
      <c r="AF872" s="507"/>
      <c r="AG872" s="505"/>
      <c r="AH872" s="489"/>
      <c r="AI872" s="413">
        <f t="shared" si="439"/>
        <v>0</v>
      </c>
      <c r="AJ872" s="414">
        <f t="shared" si="440"/>
        <v>0</v>
      </c>
      <c r="AK872" s="415">
        <f t="shared" si="441"/>
        <v>0</v>
      </c>
      <c r="AL872" s="416">
        <f t="shared" si="442"/>
        <v>0</v>
      </c>
      <c r="AM872" s="416">
        <f t="shared" si="443"/>
        <v>0</v>
      </c>
      <c r="AN872" s="416">
        <f t="shared" si="444"/>
        <v>0</v>
      </c>
      <c r="AO872" s="416">
        <f t="shared" si="445"/>
        <v>0</v>
      </c>
      <c r="AP872" s="476" t="str">
        <f t="shared" si="446"/>
        <v xml:space="preserve"> </v>
      </c>
      <c r="AQ872" s="419" t="str">
        <f t="shared" si="447"/>
        <v xml:space="preserve"> </v>
      </c>
      <c r="AR872" s="419" t="str">
        <f t="shared" si="448"/>
        <v xml:space="preserve"> </v>
      </c>
      <c r="AS872" s="419" t="str">
        <f t="shared" si="449"/>
        <v xml:space="preserve"> </v>
      </c>
      <c r="AT872" s="419" t="str">
        <f t="shared" si="450"/>
        <v xml:space="preserve"> </v>
      </c>
      <c r="AU872" s="419" t="str">
        <f t="shared" si="451"/>
        <v xml:space="preserve"> </v>
      </c>
      <c r="AV872" s="420" t="str">
        <f t="shared" si="452"/>
        <v xml:space="preserve"> </v>
      </c>
      <c r="AW872" s="447" t="str">
        <f t="shared" si="453"/>
        <v/>
      </c>
      <c r="AX872" s="422" t="str">
        <f t="shared" si="454"/>
        <v/>
      </c>
      <c r="AY872" s="448" t="str">
        <f t="shared" si="455"/>
        <v/>
      </c>
      <c r="AZ872" s="449" t="str">
        <f t="shared" si="456"/>
        <v/>
      </c>
      <c r="BA872" s="450" t="str">
        <f t="shared" si="457"/>
        <v/>
      </c>
      <c r="BB872" s="451" t="str">
        <f t="shared" si="458"/>
        <v/>
      </c>
      <c r="BC872" s="452" t="str">
        <f t="shared" si="459"/>
        <v/>
      </c>
      <c r="BD872" s="451" t="str">
        <f t="shared" si="460"/>
        <v/>
      </c>
      <c r="BE872" s="453" t="str">
        <f t="shared" si="461"/>
        <v/>
      </c>
      <c r="BF872" s="451" t="str">
        <f t="shared" si="462"/>
        <v/>
      </c>
      <c r="BG872" s="452" t="str">
        <f t="shared" si="463"/>
        <v/>
      </c>
      <c r="BH872" s="454" t="str">
        <f t="shared" si="464"/>
        <v/>
      </c>
      <c r="BI872" s="431"/>
      <c r="BJ872" s="36"/>
      <c r="BK872" s="36"/>
      <c r="BL872" s="36"/>
      <c r="BM872" s="36"/>
      <c r="BN872" s="36"/>
      <c r="BO872" s="36"/>
      <c r="BP872" s="36"/>
      <c r="BQ872" s="36"/>
      <c r="BR872" s="36"/>
      <c r="BS872" s="36"/>
      <c r="BT872" s="36"/>
      <c r="BU872" s="36"/>
      <c r="BV872" s="36"/>
      <c r="BW872" s="36"/>
      <c r="BX872" s="36"/>
      <c r="BY872" s="36"/>
      <c r="BZ872" s="36"/>
      <c r="CA872" s="36"/>
      <c r="CB872" s="36"/>
      <c r="CC872" s="36"/>
      <c r="CD872" s="36"/>
      <c r="CE872" s="36"/>
      <c r="CF872" s="36"/>
      <c r="CG872" s="36"/>
      <c r="CH872" s="36"/>
      <c r="CI872" s="36"/>
      <c r="CJ872" s="36"/>
      <c r="CK872" s="36"/>
      <c r="CL872" s="36"/>
      <c r="CM872" s="36"/>
      <c r="CN872" s="36"/>
      <c r="CO872" s="36"/>
      <c r="CP872" s="36"/>
      <c r="CQ872" s="36"/>
      <c r="CR872" s="36"/>
      <c r="CS872" s="36"/>
      <c r="CT872" s="36"/>
      <c r="CU872" s="36"/>
      <c r="CV872" s="36"/>
      <c r="CW872" s="36"/>
      <c r="CX872" s="36"/>
      <c r="CY872" s="36"/>
      <c r="CZ872" s="36"/>
      <c r="DA872" s="36"/>
      <c r="DB872" s="36"/>
      <c r="DC872" s="36"/>
      <c r="DD872" s="36"/>
      <c r="DE872" s="36"/>
      <c r="DF872" s="36"/>
      <c r="DG872" s="36"/>
      <c r="DH872" s="36"/>
      <c r="DI872" s="36"/>
      <c r="DJ872" s="36"/>
      <c r="DK872" s="36"/>
      <c r="DL872" s="36"/>
      <c r="DM872" s="36"/>
      <c r="DN872" s="36"/>
      <c r="DO872" s="36"/>
      <c r="DP872" s="36"/>
      <c r="DQ872" s="36"/>
      <c r="DR872" s="36"/>
      <c r="DS872" s="36"/>
      <c r="DT872" s="36"/>
      <c r="DU872" s="36"/>
      <c r="DV872" s="36"/>
      <c r="DW872" s="36"/>
      <c r="DX872" s="36"/>
      <c r="DY872" s="36"/>
      <c r="DZ872" s="36"/>
      <c r="EA872" s="36"/>
      <c r="EB872" s="36"/>
      <c r="EC872" s="36"/>
      <c r="ED872" s="36"/>
      <c r="EE872" s="36"/>
      <c r="EF872" s="36"/>
      <c r="EG872" s="36"/>
      <c r="EH872" s="36"/>
      <c r="EI872" s="36"/>
      <c r="EJ872" s="36"/>
    </row>
    <row r="873" spans="1:140" ht="18.75" x14ac:dyDescent="0.3">
      <c r="A873" s="477"/>
      <c r="B873" s="478"/>
      <c r="C873" s="479">
        <v>860</v>
      </c>
      <c r="D873" s="480"/>
      <c r="E873" s="500"/>
      <c r="F873" s="481"/>
      <c r="G873" s="462"/>
      <c r="H873" s="510"/>
      <c r="I873" s="511"/>
      <c r="J873" s="512"/>
      <c r="K873" s="513"/>
      <c r="L873" s="514"/>
      <c r="M873" s="439"/>
      <c r="N873" s="399" t="str">
        <f t="shared" si="433"/>
        <v/>
      </c>
      <c r="O873" s="484"/>
      <c r="P873" s="484"/>
      <c r="Q873" s="484"/>
      <c r="R873" s="484"/>
      <c r="S873" s="484"/>
      <c r="T873" s="466"/>
      <c r="U873" s="485"/>
      <c r="V873" s="494"/>
      <c r="W873" s="495"/>
      <c r="X873" s="496"/>
      <c r="Y873" s="404">
        <f t="shared" si="434"/>
        <v>0</v>
      </c>
      <c r="Z873" s="405">
        <f t="shared" si="435"/>
        <v>0</v>
      </c>
      <c r="AA873" s="486"/>
      <c r="AB873" s="442">
        <f t="shared" si="436"/>
        <v>0</v>
      </c>
      <c r="AC873" s="487"/>
      <c r="AD873" s="409" t="str">
        <f t="shared" si="437"/>
        <v/>
      </c>
      <c r="AE873" s="410">
        <f t="shared" si="438"/>
        <v>0</v>
      </c>
      <c r="AF873" s="507"/>
      <c r="AG873" s="505"/>
      <c r="AH873" s="489"/>
      <c r="AI873" s="413">
        <f t="shared" si="439"/>
        <v>0</v>
      </c>
      <c r="AJ873" s="414">
        <f t="shared" si="440"/>
        <v>0</v>
      </c>
      <c r="AK873" s="415">
        <f t="shared" si="441"/>
        <v>0</v>
      </c>
      <c r="AL873" s="416">
        <f t="shared" si="442"/>
        <v>0</v>
      </c>
      <c r="AM873" s="416">
        <f t="shared" si="443"/>
        <v>0</v>
      </c>
      <c r="AN873" s="416">
        <f t="shared" si="444"/>
        <v>0</v>
      </c>
      <c r="AO873" s="416">
        <f t="shared" si="445"/>
        <v>0</v>
      </c>
      <c r="AP873" s="476" t="str">
        <f t="shared" si="446"/>
        <v xml:space="preserve"> </v>
      </c>
      <c r="AQ873" s="419" t="str">
        <f t="shared" si="447"/>
        <v xml:space="preserve"> </v>
      </c>
      <c r="AR873" s="419" t="str">
        <f t="shared" si="448"/>
        <v xml:space="preserve"> </v>
      </c>
      <c r="AS873" s="419" t="str">
        <f t="shared" si="449"/>
        <v xml:space="preserve"> </v>
      </c>
      <c r="AT873" s="419" t="str">
        <f t="shared" si="450"/>
        <v xml:space="preserve"> </v>
      </c>
      <c r="AU873" s="419" t="str">
        <f t="shared" si="451"/>
        <v xml:space="preserve"> </v>
      </c>
      <c r="AV873" s="420" t="str">
        <f t="shared" si="452"/>
        <v xml:space="preserve"> </v>
      </c>
      <c r="AW873" s="447" t="str">
        <f t="shared" si="453"/>
        <v/>
      </c>
      <c r="AX873" s="422" t="str">
        <f t="shared" si="454"/>
        <v/>
      </c>
      <c r="AY873" s="448" t="str">
        <f t="shared" si="455"/>
        <v/>
      </c>
      <c r="AZ873" s="449" t="str">
        <f t="shared" si="456"/>
        <v/>
      </c>
      <c r="BA873" s="450" t="str">
        <f t="shared" si="457"/>
        <v/>
      </c>
      <c r="BB873" s="451" t="str">
        <f t="shared" si="458"/>
        <v/>
      </c>
      <c r="BC873" s="452" t="str">
        <f t="shared" si="459"/>
        <v/>
      </c>
      <c r="BD873" s="451" t="str">
        <f t="shared" si="460"/>
        <v/>
      </c>
      <c r="BE873" s="453" t="str">
        <f t="shared" si="461"/>
        <v/>
      </c>
      <c r="BF873" s="451" t="str">
        <f t="shared" si="462"/>
        <v/>
      </c>
      <c r="BG873" s="452" t="str">
        <f t="shared" si="463"/>
        <v/>
      </c>
      <c r="BH873" s="454" t="str">
        <f t="shared" si="464"/>
        <v/>
      </c>
      <c r="BI873" s="431"/>
      <c r="BJ873" s="36"/>
      <c r="BK873" s="36"/>
      <c r="BL873" s="36"/>
      <c r="BM873" s="36"/>
      <c r="BN873" s="36"/>
      <c r="BO873" s="36"/>
      <c r="BP873" s="36"/>
      <c r="BQ873" s="36"/>
      <c r="BR873" s="36"/>
      <c r="BS873" s="36"/>
      <c r="BT873" s="36"/>
      <c r="BU873" s="36"/>
      <c r="BV873" s="36"/>
      <c r="BW873" s="36"/>
      <c r="BX873" s="36"/>
      <c r="BY873" s="36"/>
      <c r="BZ873" s="36"/>
      <c r="CA873" s="36"/>
      <c r="CB873" s="36"/>
      <c r="CC873" s="36"/>
      <c r="CD873" s="36"/>
      <c r="CE873" s="36"/>
      <c r="CF873" s="36"/>
      <c r="CG873" s="36"/>
      <c r="CH873" s="36"/>
      <c r="CI873" s="36"/>
      <c r="CJ873" s="36"/>
      <c r="CK873" s="36"/>
      <c r="CL873" s="36"/>
      <c r="CM873" s="36"/>
      <c r="CN873" s="36"/>
      <c r="CO873" s="36"/>
      <c r="CP873" s="36"/>
      <c r="CQ873" s="36"/>
      <c r="CR873" s="36"/>
      <c r="CS873" s="36"/>
      <c r="CT873" s="36"/>
      <c r="CU873" s="36"/>
      <c r="CV873" s="36"/>
      <c r="CW873" s="36"/>
      <c r="CX873" s="36"/>
      <c r="CY873" s="36"/>
      <c r="CZ873" s="36"/>
      <c r="DA873" s="36"/>
      <c r="DB873" s="36"/>
      <c r="DC873" s="36"/>
      <c r="DD873" s="36"/>
      <c r="DE873" s="36"/>
      <c r="DF873" s="36"/>
      <c r="DG873" s="36"/>
      <c r="DH873" s="36"/>
      <c r="DI873" s="36"/>
      <c r="DJ873" s="36"/>
      <c r="DK873" s="36"/>
      <c r="DL873" s="36"/>
      <c r="DM873" s="36"/>
      <c r="DN873" s="36"/>
      <c r="DO873" s="36"/>
      <c r="DP873" s="36"/>
      <c r="DQ873" s="36"/>
      <c r="DR873" s="36"/>
      <c r="DS873" s="36"/>
      <c r="DT873" s="36"/>
      <c r="DU873" s="36"/>
      <c r="DV873" s="36"/>
      <c r="DW873" s="36"/>
      <c r="DX873" s="36"/>
      <c r="DY873" s="36"/>
      <c r="DZ873" s="36"/>
      <c r="EA873" s="36"/>
      <c r="EB873" s="36"/>
      <c r="EC873" s="36"/>
      <c r="ED873" s="36"/>
      <c r="EE873" s="36"/>
      <c r="EF873" s="36"/>
      <c r="EG873" s="36"/>
      <c r="EH873" s="36"/>
      <c r="EI873" s="36"/>
      <c r="EJ873" s="36"/>
    </row>
    <row r="874" spans="1:140" ht="18.75" x14ac:dyDescent="0.3">
      <c r="A874" s="477"/>
      <c r="B874" s="478"/>
      <c r="C874" s="469">
        <v>861</v>
      </c>
      <c r="D874" s="480"/>
      <c r="E874" s="500"/>
      <c r="F874" s="481"/>
      <c r="G874" s="462"/>
      <c r="H874" s="463"/>
      <c r="I874" s="501"/>
      <c r="J874" s="497"/>
      <c r="K874" s="465"/>
      <c r="L874" s="466"/>
      <c r="M874" s="439"/>
      <c r="N874" s="399" t="str">
        <f t="shared" si="433"/>
        <v/>
      </c>
      <c r="O874" s="484"/>
      <c r="P874" s="484"/>
      <c r="Q874" s="484"/>
      <c r="R874" s="484"/>
      <c r="S874" s="484"/>
      <c r="T874" s="466"/>
      <c r="U874" s="485"/>
      <c r="V874" s="494"/>
      <c r="W874" s="495"/>
      <c r="X874" s="496"/>
      <c r="Y874" s="404">
        <f t="shared" si="434"/>
        <v>0</v>
      </c>
      <c r="Z874" s="405">
        <f t="shared" si="435"/>
        <v>0</v>
      </c>
      <c r="AA874" s="486"/>
      <c r="AB874" s="442">
        <f t="shared" si="436"/>
        <v>0</v>
      </c>
      <c r="AC874" s="487"/>
      <c r="AD874" s="409" t="str">
        <f t="shared" si="437"/>
        <v/>
      </c>
      <c r="AE874" s="410">
        <f t="shared" si="438"/>
        <v>0</v>
      </c>
      <c r="AF874" s="507"/>
      <c r="AG874" s="505"/>
      <c r="AH874" s="489"/>
      <c r="AI874" s="413">
        <f t="shared" si="439"/>
        <v>0</v>
      </c>
      <c r="AJ874" s="414">
        <f t="shared" si="440"/>
        <v>0</v>
      </c>
      <c r="AK874" s="415">
        <f t="shared" si="441"/>
        <v>0</v>
      </c>
      <c r="AL874" s="416">
        <f t="shared" si="442"/>
        <v>0</v>
      </c>
      <c r="AM874" s="416">
        <f t="shared" si="443"/>
        <v>0</v>
      </c>
      <c r="AN874" s="416">
        <f t="shared" si="444"/>
        <v>0</v>
      </c>
      <c r="AO874" s="416">
        <f t="shared" si="445"/>
        <v>0</v>
      </c>
      <c r="AP874" s="476" t="str">
        <f t="shared" si="446"/>
        <v xml:space="preserve"> </v>
      </c>
      <c r="AQ874" s="419" t="str">
        <f t="shared" si="447"/>
        <v xml:space="preserve"> </v>
      </c>
      <c r="AR874" s="419" t="str">
        <f t="shared" si="448"/>
        <v xml:space="preserve"> </v>
      </c>
      <c r="AS874" s="419" t="str">
        <f t="shared" si="449"/>
        <v xml:space="preserve"> </v>
      </c>
      <c r="AT874" s="419" t="str">
        <f t="shared" si="450"/>
        <v xml:space="preserve"> </v>
      </c>
      <c r="AU874" s="419" t="str">
        <f t="shared" si="451"/>
        <v xml:space="preserve"> </v>
      </c>
      <c r="AV874" s="420" t="str">
        <f t="shared" si="452"/>
        <v xml:space="preserve"> </v>
      </c>
      <c r="AW874" s="447" t="str">
        <f t="shared" si="453"/>
        <v/>
      </c>
      <c r="AX874" s="422" t="str">
        <f t="shared" si="454"/>
        <v/>
      </c>
      <c r="AY874" s="448" t="str">
        <f t="shared" si="455"/>
        <v/>
      </c>
      <c r="AZ874" s="449" t="str">
        <f t="shared" si="456"/>
        <v/>
      </c>
      <c r="BA874" s="450" t="str">
        <f t="shared" si="457"/>
        <v/>
      </c>
      <c r="BB874" s="451" t="str">
        <f t="shared" si="458"/>
        <v/>
      </c>
      <c r="BC874" s="452" t="str">
        <f t="shared" si="459"/>
        <v/>
      </c>
      <c r="BD874" s="451" t="str">
        <f t="shared" si="460"/>
        <v/>
      </c>
      <c r="BE874" s="453" t="str">
        <f t="shared" si="461"/>
        <v/>
      </c>
      <c r="BF874" s="451" t="str">
        <f t="shared" si="462"/>
        <v/>
      </c>
      <c r="BG874" s="452" t="str">
        <f t="shared" si="463"/>
        <v/>
      </c>
      <c r="BH874" s="454" t="str">
        <f t="shared" si="464"/>
        <v/>
      </c>
      <c r="BI874" s="431"/>
      <c r="BJ874" s="36"/>
      <c r="BK874" s="36"/>
      <c r="BL874" s="36"/>
      <c r="BM874" s="36"/>
      <c r="BN874" s="36"/>
      <c r="BO874" s="36"/>
      <c r="BP874" s="36"/>
      <c r="BQ874" s="36"/>
      <c r="BR874" s="36"/>
      <c r="BS874" s="36"/>
      <c r="BT874" s="36"/>
      <c r="BU874" s="36"/>
      <c r="BV874" s="36"/>
      <c r="BW874" s="36"/>
      <c r="BX874" s="36"/>
      <c r="BY874" s="36"/>
      <c r="BZ874" s="36"/>
      <c r="CA874" s="36"/>
      <c r="CB874" s="36"/>
      <c r="CC874" s="36"/>
      <c r="CD874" s="36"/>
      <c r="CE874" s="36"/>
      <c r="CF874" s="36"/>
      <c r="CG874" s="36"/>
      <c r="CH874" s="36"/>
      <c r="CI874" s="36"/>
      <c r="CJ874" s="36"/>
      <c r="CK874" s="36"/>
      <c r="CL874" s="36"/>
      <c r="CM874" s="36"/>
      <c r="CN874" s="36"/>
      <c r="CO874" s="36"/>
      <c r="CP874" s="36"/>
      <c r="CQ874" s="36"/>
      <c r="CR874" s="36"/>
      <c r="CS874" s="36"/>
      <c r="CT874" s="36"/>
      <c r="CU874" s="36"/>
      <c r="CV874" s="36"/>
      <c r="CW874" s="36"/>
      <c r="CX874" s="36"/>
      <c r="CY874" s="36"/>
      <c r="CZ874" s="36"/>
      <c r="DA874" s="36"/>
      <c r="DB874" s="36"/>
      <c r="DC874" s="36"/>
      <c r="DD874" s="36"/>
      <c r="DE874" s="36"/>
      <c r="DF874" s="36"/>
      <c r="DG874" s="36"/>
      <c r="DH874" s="36"/>
      <c r="DI874" s="36"/>
      <c r="DJ874" s="36"/>
      <c r="DK874" s="36"/>
      <c r="DL874" s="36"/>
      <c r="DM874" s="36"/>
      <c r="DN874" s="36"/>
      <c r="DO874" s="36"/>
      <c r="DP874" s="36"/>
      <c r="DQ874" s="36"/>
      <c r="DR874" s="36"/>
      <c r="DS874" s="36"/>
      <c r="DT874" s="36"/>
      <c r="DU874" s="36"/>
      <c r="DV874" s="36"/>
      <c r="DW874" s="36"/>
      <c r="DX874" s="36"/>
      <c r="DY874" s="36"/>
      <c r="DZ874" s="36"/>
      <c r="EA874" s="36"/>
      <c r="EB874" s="36"/>
      <c r="EC874" s="36"/>
      <c r="ED874" s="36"/>
      <c r="EE874" s="36"/>
      <c r="EF874" s="36"/>
      <c r="EG874" s="36"/>
      <c r="EH874" s="36"/>
      <c r="EI874" s="36"/>
      <c r="EJ874" s="36"/>
    </row>
    <row r="875" spans="1:140" ht="18.75" x14ac:dyDescent="0.3">
      <c r="A875" s="477"/>
      <c r="B875" s="478"/>
      <c r="C875" s="479">
        <v>862</v>
      </c>
      <c r="D875" s="498"/>
      <c r="E875" s="515"/>
      <c r="F875" s="481"/>
      <c r="G875" s="462"/>
      <c r="H875" s="463"/>
      <c r="I875" s="501"/>
      <c r="J875" s="497"/>
      <c r="K875" s="465"/>
      <c r="L875" s="466"/>
      <c r="M875" s="439"/>
      <c r="N875" s="399" t="str">
        <f t="shared" si="433"/>
        <v/>
      </c>
      <c r="O875" s="484"/>
      <c r="P875" s="484"/>
      <c r="Q875" s="484"/>
      <c r="R875" s="484"/>
      <c r="S875" s="484"/>
      <c r="T875" s="466"/>
      <c r="U875" s="485"/>
      <c r="V875" s="494"/>
      <c r="W875" s="495"/>
      <c r="X875" s="496"/>
      <c r="Y875" s="404">
        <f t="shared" si="434"/>
        <v>0</v>
      </c>
      <c r="Z875" s="405">
        <f t="shared" si="435"/>
        <v>0</v>
      </c>
      <c r="AA875" s="486"/>
      <c r="AB875" s="442">
        <f t="shared" si="436"/>
        <v>0</v>
      </c>
      <c r="AC875" s="487"/>
      <c r="AD875" s="409" t="str">
        <f t="shared" si="437"/>
        <v/>
      </c>
      <c r="AE875" s="410">
        <f t="shared" si="438"/>
        <v>0</v>
      </c>
      <c r="AF875" s="507"/>
      <c r="AG875" s="505"/>
      <c r="AH875" s="489"/>
      <c r="AI875" s="413">
        <f t="shared" si="439"/>
        <v>0</v>
      </c>
      <c r="AJ875" s="414">
        <f t="shared" si="440"/>
        <v>0</v>
      </c>
      <c r="AK875" s="415">
        <f t="shared" si="441"/>
        <v>0</v>
      </c>
      <c r="AL875" s="416">
        <f t="shared" si="442"/>
        <v>0</v>
      </c>
      <c r="AM875" s="416">
        <f t="shared" si="443"/>
        <v>0</v>
      </c>
      <c r="AN875" s="416">
        <f t="shared" si="444"/>
        <v>0</v>
      </c>
      <c r="AO875" s="416">
        <f t="shared" si="445"/>
        <v>0</v>
      </c>
      <c r="AP875" s="476" t="str">
        <f t="shared" si="446"/>
        <v xml:space="preserve"> </v>
      </c>
      <c r="AQ875" s="419" t="str">
        <f t="shared" si="447"/>
        <v xml:space="preserve"> </v>
      </c>
      <c r="AR875" s="419" t="str">
        <f t="shared" si="448"/>
        <v xml:space="preserve"> </v>
      </c>
      <c r="AS875" s="419" t="str">
        <f t="shared" si="449"/>
        <v xml:space="preserve"> </v>
      </c>
      <c r="AT875" s="419" t="str">
        <f t="shared" si="450"/>
        <v xml:space="preserve"> </v>
      </c>
      <c r="AU875" s="419" t="str">
        <f t="shared" si="451"/>
        <v xml:space="preserve"> </v>
      </c>
      <c r="AV875" s="420" t="str">
        <f t="shared" si="452"/>
        <v xml:space="preserve"> </v>
      </c>
      <c r="AW875" s="447" t="str">
        <f t="shared" si="453"/>
        <v/>
      </c>
      <c r="AX875" s="422" t="str">
        <f t="shared" si="454"/>
        <v/>
      </c>
      <c r="AY875" s="448" t="str">
        <f t="shared" si="455"/>
        <v/>
      </c>
      <c r="AZ875" s="449" t="str">
        <f t="shared" si="456"/>
        <v/>
      </c>
      <c r="BA875" s="450" t="str">
        <f t="shared" si="457"/>
        <v/>
      </c>
      <c r="BB875" s="451" t="str">
        <f t="shared" si="458"/>
        <v/>
      </c>
      <c r="BC875" s="452" t="str">
        <f t="shared" si="459"/>
        <v/>
      </c>
      <c r="BD875" s="451" t="str">
        <f t="shared" si="460"/>
        <v/>
      </c>
      <c r="BE875" s="453" t="str">
        <f t="shared" si="461"/>
        <v/>
      </c>
      <c r="BF875" s="451" t="str">
        <f t="shared" si="462"/>
        <v/>
      </c>
      <c r="BG875" s="452" t="str">
        <f t="shared" si="463"/>
        <v/>
      </c>
      <c r="BH875" s="454" t="str">
        <f t="shared" si="464"/>
        <v/>
      </c>
      <c r="BI875" s="431"/>
      <c r="BJ875" s="36"/>
      <c r="BK875" s="36"/>
      <c r="BL875" s="36"/>
      <c r="BM875" s="36"/>
      <c r="BN875" s="36"/>
      <c r="BO875" s="36"/>
      <c r="BP875" s="36"/>
      <c r="BQ875" s="36"/>
      <c r="BR875" s="36"/>
      <c r="BS875" s="36"/>
      <c r="BT875" s="36"/>
      <c r="BU875" s="36"/>
      <c r="BV875" s="36"/>
      <c r="BW875" s="36"/>
      <c r="BX875" s="36"/>
      <c r="BY875" s="36"/>
      <c r="BZ875" s="36"/>
      <c r="CA875" s="36"/>
      <c r="CB875" s="36"/>
      <c r="CC875" s="36"/>
      <c r="CD875" s="36"/>
      <c r="CE875" s="36"/>
      <c r="CF875" s="36"/>
      <c r="CG875" s="36"/>
      <c r="CH875" s="36"/>
      <c r="CI875" s="36"/>
      <c r="CJ875" s="36"/>
      <c r="CK875" s="36"/>
      <c r="CL875" s="36"/>
      <c r="CM875" s="36"/>
      <c r="CN875" s="36"/>
      <c r="CO875" s="36"/>
      <c r="CP875" s="36"/>
      <c r="CQ875" s="36"/>
      <c r="CR875" s="36"/>
      <c r="CS875" s="36"/>
      <c r="CT875" s="36"/>
      <c r="CU875" s="36"/>
      <c r="CV875" s="36"/>
      <c r="CW875" s="36"/>
      <c r="CX875" s="36"/>
      <c r="CY875" s="36"/>
      <c r="CZ875" s="36"/>
      <c r="DA875" s="36"/>
      <c r="DB875" s="36"/>
      <c r="DC875" s="36"/>
      <c r="DD875" s="36"/>
      <c r="DE875" s="36"/>
      <c r="DF875" s="36"/>
      <c r="DG875" s="36"/>
      <c r="DH875" s="36"/>
      <c r="DI875" s="36"/>
      <c r="DJ875" s="36"/>
      <c r="DK875" s="36"/>
      <c r="DL875" s="36"/>
      <c r="DM875" s="36"/>
      <c r="DN875" s="36"/>
      <c r="DO875" s="36"/>
      <c r="DP875" s="36"/>
      <c r="DQ875" s="36"/>
      <c r="DR875" s="36"/>
      <c r="DS875" s="36"/>
      <c r="DT875" s="36"/>
      <c r="DU875" s="36"/>
      <c r="DV875" s="36"/>
      <c r="DW875" s="36"/>
      <c r="DX875" s="36"/>
      <c r="DY875" s="36"/>
      <c r="DZ875" s="36"/>
      <c r="EA875" s="36"/>
      <c r="EB875" s="36"/>
      <c r="EC875" s="36"/>
      <c r="ED875" s="36"/>
      <c r="EE875" s="36"/>
      <c r="EF875" s="36"/>
      <c r="EG875" s="36"/>
      <c r="EH875" s="36"/>
      <c r="EI875" s="36"/>
      <c r="EJ875" s="36"/>
    </row>
    <row r="876" spans="1:140" ht="18.75" x14ac:dyDescent="0.3">
      <c r="A876" s="477"/>
      <c r="B876" s="478"/>
      <c r="C876" s="479">
        <v>863</v>
      </c>
      <c r="D876" s="480"/>
      <c r="E876" s="500"/>
      <c r="F876" s="481"/>
      <c r="G876" s="462"/>
      <c r="H876" s="463"/>
      <c r="I876" s="501"/>
      <c r="J876" s="497"/>
      <c r="K876" s="465"/>
      <c r="L876" s="466"/>
      <c r="M876" s="439"/>
      <c r="N876" s="399" t="str">
        <f t="shared" si="433"/>
        <v/>
      </c>
      <c r="O876" s="484"/>
      <c r="P876" s="484"/>
      <c r="Q876" s="484"/>
      <c r="R876" s="484"/>
      <c r="S876" s="484"/>
      <c r="T876" s="466"/>
      <c r="U876" s="485"/>
      <c r="V876" s="494"/>
      <c r="W876" s="495"/>
      <c r="X876" s="496"/>
      <c r="Y876" s="404">
        <f t="shared" si="434"/>
        <v>0</v>
      </c>
      <c r="Z876" s="405">
        <f t="shared" si="435"/>
        <v>0</v>
      </c>
      <c r="AA876" s="486"/>
      <c r="AB876" s="442">
        <f t="shared" si="436"/>
        <v>0</v>
      </c>
      <c r="AC876" s="487"/>
      <c r="AD876" s="409" t="str">
        <f t="shared" si="437"/>
        <v/>
      </c>
      <c r="AE876" s="410">
        <f t="shared" si="438"/>
        <v>0</v>
      </c>
      <c r="AF876" s="507"/>
      <c r="AG876" s="505"/>
      <c r="AH876" s="489"/>
      <c r="AI876" s="413">
        <f t="shared" si="439"/>
        <v>0</v>
      </c>
      <c r="AJ876" s="414">
        <f t="shared" si="440"/>
        <v>0</v>
      </c>
      <c r="AK876" s="415">
        <f t="shared" si="441"/>
        <v>0</v>
      </c>
      <c r="AL876" s="416">
        <f t="shared" si="442"/>
        <v>0</v>
      </c>
      <c r="AM876" s="416">
        <f t="shared" si="443"/>
        <v>0</v>
      </c>
      <c r="AN876" s="416">
        <f t="shared" si="444"/>
        <v>0</v>
      </c>
      <c r="AO876" s="416">
        <f t="shared" si="445"/>
        <v>0</v>
      </c>
      <c r="AP876" s="476" t="str">
        <f t="shared" si="446"/>
        <v xml:space="preserve"> </v>
      </c>
      <c r="AQ876" s="419" t="str">
        <f t="shared" si="447"/>
        <v xml:space="preserve"> </v>
      </c>
      <c r="AR876" s="419" t="str">
        <f t="shared" si="448"/>
        <v xml:space="preserve"> </v>
      </c>
      <c r="AS876" s="419" t="str">
        <f t="shared" si="449"/>
        <v xml:space="preserve"> </v>
      </c>
      <c r="AT876" s="419" t="str">
        <f t="shared" si="450"/>
        <v xml:space="preserve"> </v>
      </c>
      <c r="AU876" s="419" t="str">
        <f t="shared" si="451"/>
        <v xml:space="preserve"> </v>
      </c>
      <c r="AV876" s="420" t="str">
        <f t="shared" si="452"/>
        <v xml:space="preserve"> </v>
      </c>
      <c r="AW876" s="447" t="str">
        <f t="shared" si="453"/>
        <v/>
      </c>
      <c r="AX876" s="422" t="str">
        <f t="shared" si="454"/>
        <v/>
      </c>
      <c r="AY876" s="448" t="str">
        <f t="shared" si="455"/>
        <v/>
      </c>
      <c r="AZ876" s="449" t="str">
        <f t="shared" si="456"/>
        <v/>
      </c>
      <c r="BA876" s="450" t="str">
        <f t="shared" si="457"/>
        <v/>
      </c>
      <c r="BB876" s="451" t="str">
        <f t="shared" si="458"/>
        <v/>
      </c>
      <c r="BC876" s="452" t="str">
        <f t="shared" si="459"/>
        <v/>
      </c>
      <c r="BD876" s="451" t="str">
        <f t="shared" si="460"/>
        <v/>
      </c>
      <c r="BE876" s="453" t="str">
        <f t="shared" si="461"/>
        <v/>
      </c>
      <c r="BF876" s="451" t="str">
        <f t="shared" si="462"/>
        <v/>
      </c>
      <c r="BG876" s="452" t="str">
        <f t="shared" si="463"/>
        <v/>
      </c>
      <c r="BH876" s="454" t="str">
        <f t="shared" si="464"/>
        <v/>
      </c>
      <c r="BI876" s="431"/>
      <c r="BJ876" s="36"/>
      <c r="BK876" s="36"/>
      <c r="BL876" s="36"/>
      <c r="BM876" s="36"/>
      <c r="BN876" s="36"/>
      <c r="BO876" s="36"/>
      <c r="BP876" s="36"/>
      <c r="BQ876" s="36"/>
      <c r="BR876" s="36"/>
      <c r="BS876" s="36"/>
      <c r="BT876" s="36"/>
      <c r="BU876" s="36"/>
      <c r="BV876" s="36"/>
      <c r="BW876" s="36"/>
      <c r="BX876" s="36"/>
      <c r="BY876" s="36"/>
      <c r="BZ876" s="36"/>
      <c r="CA876" s="36"/>
      <c r="CB876" s="36"/>
      <c r="CC876" s="36"/>
      <c r="CD876" s="36"/>
      <c r="CE876" s="36"/>
      <c r="CF876" s="36"/>
      <c r="CG876" s="36"/>
      <c r="CH876" s="36"/>
      <c r="CI876" s="36"/>
      <c r="CJ876" s="36"/>
      <c r="CK876" s="36"/>
      <c r="CL876" s="36"/>
      <c r="CM876" s="36"/>
      <c r="CN876" s="36"/>
      <c r="CO876" s="36"/>
      <c r="CP876" s="36"/>
      <c r="CQ876" s="36"/>
      <c r="CR876" s="36"/>
      <c r="CS876" s="36"/>
      <c r="CT876" s="36"/>
      <c r="CU876" s="36"/>
      <c r="CV876" s="36"/>
      <c r="CW876" s="36"/>
      <c r="CX876" s="36"/>
      <c r="CY876" s="36"/>
      <c r="CZ876" s="36"/>
      <c r="DA876" s="36"/>
      <c r="DB876" s="36"/>
      <c r="DC876" s="36"/>
      <c r="DD876" s="36"/>
      <c r="DE876" s="36"/>
      <c r="DF876" s="36"/>
      <c r="DG876" s="36"/>
      <c r="DH876" s="36"/>
      <c r="DI876" s="36"/>
      <c r="DJ876" s="36"/>
      <c r="DK876" s="36"/>
      <c r="DL876" s="36"/>
      <c r="DM876" s="36"/>
      <c r="DN876" s="36"/>
      <c r="DO876" s="36"/>
      <c r="DP876" s="36"/>
      <c r="DQ876" s="36"/>
      <c r="DR876" s="36"/>
      <c r="DS876" s="36"/>
      <c r="DT876" s="36"/>
      <c r="DU876" s="36"/>
      <c r="DV876" s="36"/>
      <c r="DW876" s="36"/>
      <c r="DX876" s="36"/>
      <c r="DY876" s="36"/>
      <c r="DZ876" s="36"/>
      <c r="EA876" s="36"/>
      <c r="EB876" s="36"/>
      <c r="EC876" s="36"/>
      <c r="ED876" s="36"/>
      <c r="EE876" s="36"/>
      <c r="EF876" s="36"/>
      <c r="EG876" s="36"/>
      <c r="EH876" s="36"/>
      <c r="EI876" s="36"/>
      <c r="EJ876" s="36"/>
    </row>
    <row r="877" spans="1:140" ht="18.75" x14ac:dyDescent="0.3">
      <c r="A877" s="477"/>
      <c r="B877" s="478"/>
      <c r="C877" s="469">
        <v>864</v>
      </c>
      <c r="D877" s="480"/>
      <c r="E877" s="500"/>
      <c r="F877" s="481"/>
      <c r="G877" s="462"/>
      <c r="H877" s="463"/>
      <c r="I877" s="501"/>
      <c r="J877" s="497"/>
      <c r="K877" s="465"/>
      <c r="L877" s="466"/>
      <c r="M877" s="439"/>
      <c r="N877" s="399" t="str">
        <f t="shared" si="433"/>
        <v/>
      </c>
      <c r="O877" s="484"/>
      <c r="P877" s="484"/>
      <c r="Q877" s="484"/>
      <c r="R877" s="484"/>
      <c r="S877" s="484"/>
      <c r="T877" s="466"/>
      <c r="U877" s="485"/>
      <c r="V877" s="494"/>
      <c r="W877" s="495"/>
      <c r="X877" s="496"/>
      <c r="Y877" s="404">
        <f t="shared" si="434"/>
        <v>0</v>
      </c>
      <c r="Z877" s="405">
        <f t="shared" si="435"/>
        <v>0</v>
      </c>
      <c r="AA877" s="486"/>
      <c r="AB877" s="442">
        <f t="shared" si="436"/>
        <v>0</v>
      </c>
      <c r="AC877" s="487"/>
      <c r="AD877" s="409" t="str">
        <f t="shared" si="437"/>
        <v/>
      </c>
      <c r="AE877" s="410">
        <f t="shared" si="438"/>
        <v>0</v>
      </c>
      <c r="AF877" s="507"/>
      <c r="AG877" s="505"/>
      <c r="AH877" s="489"/>
      <c r="AI877" s="413">
        <f t="shared" si="439"/>
        <v>0</v>
      </c>
      <c r="AJ877" s="414">
        <f t="shared" si="440"/>
        <v>0</v>
      </c>
      <c r="AK877" s="415">
        <f t="shared" si="441"/>
        <v>0</v>
      </c>
      <c r="AL877" s="416">
        <f t="shared" si="442"/>
        <v>0</v>
      </c>
      <c r="AM877" s="416">
        <f t="shared" si="443"/>
        <v>0</v>
      </c>
      <c r="AN877" s="416">
        <f t="shared" si="444"/>
        <v>0</v>
      </c>
      <c r="AO877" s="416">
        <f t="shared" si="445"/>
        <v>0</v>
      </c>
      <c r="AP877" s="476" t="str">
        <f t="shared" si="446"/>
        <v xml:space="preserve"> </v>
      </c>
      <c r="AQ877" s="419" t="str">
        <f t="shared" si="447"/>
        <v xml:space="preserve"> </v>
      </c>
      <c r="AR877" s="419" t="str">
        <f t="shared" si="448"/>
        <v xml:space="preserve"> </v>
      </c>
      <c r="AS877" s="419" t="str">
        <f t="shared" si="449"/>
        <v xml:space="preserve"> </v>
      </c>
      <c r="AT877" s="419" t="str">
        <f t="shared" si="450"/>
        <v xml:space="preserve"> </v>
      </c>
      <c r="AU877" s="419" t="str">
        <f t="shared" si="451"/>
        <v xml:space="preserve"> </v>
      </c>
      <c r="AV877" s="420" t="str">
        <f t="shared" si="452"/>
        <v xml:space="preserve"> </v>
      </c>
      <c r="AW877" s="447" t="str">
        <f t="shared" si="453"/>
        <v/>
      </c>
      <c r="AX877" s="422" t="str">
        <f t="shared" si="454"/>
        <v/>
      </c>
      <c r="AY877" s="448" t="str">
        <f t="shared" si="455"/>
        <v/>
      </c>
      <c r="AZ877" s="449" t="str">
        <f t="shared" si="456"/>
        <v/>
      </c>
      <c r="BA877" s="450" t="str">
        <f t="shared" si="457"/>
        <v/>
      </c>
      <c r="BB877" s="451" t="str">
        <f t="shared" si="458"/>
        <v/>
      </c>
      <c r="BC877" s="452" t="str">
        <f t="shared" si="459"/>
        <v/>
      </c>
      <c r="BD877" s="451" t="str">
        <f t="shared" si="460"/>
        <v/>
      </c>
      <c r="BE877" s="453" t="str">
        <f t="shared" si="461"/>
        <v/>
      </c>
      <c r="BF877" s="451" t="str">
        <f t="shared" si="462"/>
        <v/>
      </c>
      <c r="BG877" s="452" t="str">
        <f t="shared" si="463"/>
        <v/>
      </c>
      <c r="BH877" s="454" t="str">
        <f t="shared" si="464"/>
        <v/>
      </c>
      <c r="BI877" s="431"/>
      <c r="BJ877" s="36"/>
      <c r="BK877" s="36"/>
      <c r="BL877" s="36"/>
      <c r="BM877" s="36"/>
      <c r="BN877" s="36"/>
      <c r="BO877" s="36"/>
      <c r="BP877" s="36"/>
      <c r="BQ877" s="36"/>
      <c r="BR877" s="36"/>
      <c r="BS877" s="36"/>
      <c r="BT877" s="36"/>
      <c r="BU877" s="36"/>
      <c r="BV877" s="36"/>
      <c r="BW877" s="36"/>
      <c r="BX877" s="36"/>
      <c r="BY877" s="36"/>
      <c r="BZ877" s="36"/>
      <c r="CA877" s="36"/>
      <c r="CB877" s="36"/>
      <c r="CC877" s="36"/>
      <c r="CD877" s="36"/>
      <c r="CE877" s="36"/>
      <c r="CF877" s="36"/>
      <c r="CG877" s="36"/>
      <c r="CH877" s="36"/>
      <c r="CI877" s="36"/>
      <c r="CJ877" s="36"/>
      <c r="CK877" s="36"/>
      <c r="CL877" s="36"/>
      <c r="CM877" s="36"/>
      <c r="CN877" s="36"/>
      <c r="CO877" s="36"/>
      <c r="CP877" s="36"/>
      <c r="CQ877" s="36"/>
      <c r="CR877" s="36"/>
      <c r="CS877" s="36"/>
      <c r="CT877" s="36"/>
      <c r="CU877" s="36"/>
      <c r="CV877" s="36"/>
      <c r="CW877" s="36"/>
      <c r="CX877" s="36"/>
      <c r="CY877" s="36"/>
      <c r="CZ877" s="36"/>
      <c r="DA877" s="36"/>
      <c r="DB877" s="36"/>
      <c r="DC877" s="36"/>
      <c r="DD877" s="36"/>
      <c r="DE877" s="36"/>
      <c r="DF877" s="36"/>
      <c r="DG877" s="36"/>
      <c r="DH877" s="36"/>
      <c r="DI877" s="36"/>
      <c r="DJ877" s="36"/>
      <c r="DK877" s="36"/>
      <c r="DL877" s="36"/>
      <c r="DM877" s="36"/>
      <c r="DN877" s="36"/>
      <c r="DO877" s="36"/>
      <c r="DP877" s="36"/>
      <c r="DQ877" s="36"/>
      <c r="DR877" s="36"/>
      <c r="DS877" s="36"/>
      <c r="DT877" s="36"/>
      <c r="DU877" s="36"/>
      <c r="DV877" s="36"/>
      <c r="DW877" s="36"/>
      <c r="DX877" s="36"/>
      <c r="DY877" s="36"/>
      <c r="DZ877" s="36"/>
      <c r="EA877" s="36"/>
      <c r="EB877" s="36"/>
      <c r="EC877" s="36"/>
      <c r="ED877" s="36"/>
      <c r="EE877" s="36"/>
      <c r="EF877" s="36"/>
      <c r="EG877" s="36"/>
      <c r="EH877" s="36"/>
      <c r="EI877" s="36"/>
      <c r="EJ877" s="36"/>
    </row>
    <row r="878" spans="1:140" ht="18.75" x14ac:dyDescent="0.3">
      <c r="A878" s="477"/>
      <c r="B878" s="478"/>
      <c r="C878" s="479">
        <v>865</v>
      </c>
      <c r="D878" s="480"/>
      <c r="E878" s="500"/>
      <c r="F878" s="481"/>
      <c r="G878" s="462"/>
      <c r="H878" s="463"/>
      <c r="I878" s="501"/>
      <c r="J878" s="497"/>
      <c r="K878" s="465"/>
      <c r="L878" s="466"/>
      <c r="M878" s="439"/>
      <c r="N878" s="399" t="str">
        <f t="shared" si="433"/>
        <v/>
      </c>
      <c r="O878" s="484"/>
      <c r="P878" s="484"/>
      <c r="Q878" s="484"/>
      <c r="R878" s="484"/>
      <c r="S878" s="484"/>
      <c r="T878" s="466"/>
      <c r="U878" s="485"/>
      <c r="V878" s="494"/>
      <c r="W878" s="495"/>
      <c r="X878" s="496"/>
      <c r="Y878" s="404">
        <f t="shared" si="434"/>
        <v>0</v>
      </c>
      <c r="Z878" s="405">
        <f t="shared" si="435"/>
        <v>0</v>
      </c>
      <c r="AA878" s="486"/>
      <c r="AB878" s="442">
        <f t="shared" si="436"/>
        <v>0</v>
      </c>
      <c r="AC878" s="487"/>
      <c r="AD878" s="409" t="str">
        <f t="shared" si="437"/>
        <v/>
      </c>
      <c r="AE878" s="410">
        <f t="shared" si="438"/>
        <v>0</v>
      </c>
      <c r="AF878" s="507"/>
      <c r="AG878" s="505"/>
      <c r="AH878" s="489"/>
      <c r="AI878" s="413">
        <f t="shared" si="439"/>
        <v>0</v>
      </c>
      <c r="AJ878" s="414">
        <f t="shared" si="440"/>
        <v>0</v>
      </c>
      <c r="AK878" s="415">
        <f t="shared" si="441"/>
        <v>0</v>
      </c>
      <c r="AL878" s="416">
        <f t="shared" si="442"/>
        <v>0</v>
      </c>
      <c r="AM878" s="416">
        <f t="shared" si="443"/>
        <v>0</v>
      </c>
      <c r="AN878" s="416">
        <f t="shared" si="444"/>
        <v>0</v>
      </c>
      <c r="AO878" s="416">
        <f t="shared" si="445"/>
        <v>0</v>
      </c>
      <c r="AP878" s="476" t="str">
        <f t="shared" si="446"/>
        <v xml:space="preserve"> </v>
      </c>
      <c r="AQ878" s="419" t="str">
        <f t="shared" si="447"/>
        <v xml:space="preserve"> </v>
      </c>
      <c r="AR878" s="419" t="str">
        <f t="shared" si="448"/>
        <v xml:space="preserve"> </v>
      </c>
      <c r="AS878" s="419" t="str">
        <f t="shared" si="449"/>
        <v xml:space="preserve"> </v>
      </c>
      <c r="AT878" s="419" t="str">
        <f t="shared" si="450"/>
        <v xml:space="preserve"> </v>
      </c>
      <c r="AU878" s="419" t="str">
        <f t="shared" si="451"/>
        <v xml:space="preserve"> </v>
      </c>
      <c r="AV878" s="420" t="str">
        <f t="shared" si="452"/>
        <v xml:space="preserve"> </v>
      </c>
      <c r="AW878" s="447" t="str">
        <f t="shared" si="453"/>
        <v/>
      </c>
      <c r="AX878" s="422" t="str">
        <f t="shared" si="454"/>
        <v/>
      </c>
      <c r="AY878" s="448" t="str">
        <f t="shared" si="455"/>
        <v/>
      </c>
      <c r="AZ878" s="449" t="str">
        <f t="shared" si="456"/>
        <v/>
      </c>
      <c r="BA878" s="450" t="str">
        <f t="shared" si="457"/>
        <v/>
      </c>
      <c r="BB878" s="451" t="str">
        <f t="shared" si="458"/>
        <v/>
      </c>
      <c r="BC878" s="452" t="str">
        <f t="shared" si="459"/>
        <v/>
      </c>
      <c r="BD878" s="451" t="str">
        <f t="shared" si="460"/>
        <v/>
      </c>
      <c r="BE878" s="453" t="str">
        <f t="shared" si="461"/>
        <v/>
      </c>
      <c r="BF878" s="451" t="str">
        <f t="shared" si="462"/>
        <v/>
      </c>
      <c r="BG878" s="452" t="str">
        <f t="shared" si="463"/>
        <v/>
      </c>
      <c r="BH878" s="454" t="str">
        <f t="shared" si="464"/>
        <v/>
      </c>
      <c r="BI878" s="431"/>
      <c r="BJ878" s="36"/>
      <c r="BK878" s="36"/>
      <c r="BL878" s="36"/>
      <c r="BM878" s="36"/>
      <c r="BN878" s="36"/>
      <c r="BO878" s="36"/>
      <c r="BP878" s="36"/>
      <c r="BQ878" s="36"/>
      <c r="BR878" s="36"/>
      <c r="BS878" s="36"/>
      <c r="BT878" s="36"/>
      <c r="BU878" s="36"/>
      <c r="BV878" s="36"/>
      <c r="BW878" s="36"/>
      <c r="BX878" s="36"/>
      <c r="BY878" s="36"/>
      <c r="BZ878" s="36"/>
      <c r="CA878" s="36"/>
      <c r="CB878" s="36"/>
      <c r="CC878" s="36"/>
      <c r="CD878" s="36"/>
      <c r="CE878" s="36"/>
      <c r="CF878" s="36"/>
      <c r="CG878" s="36"/>
      <c r="CH878" s="36"/>
      <c r="CI878" s="36"/>
      <c r="CJ878" s="36"/>
      <c r="CK878" s="36"/>
      <c r="CL878" s="36"/>
      <c r="CM878" s="36"/>
      <c r="CN878" s="36"/>
      <c r="CO878" s="36"/>
      <c r="CP878" s="36"/>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6"/>
      <c r="DT878" s="36"/>
      <c r="DU878" s="36"/>
      <c r="DV878" s="36"/>
      <c r="DW878" s="36"/>
      <c r="DX878" s="36"/>
      <c r="DY878" s="36"/>
      <c r="DZ878" s="36"/>
      <c r="EA878" s="36"/>
      <c r="EB878" s="36"/>
      <c r="EC878" s="36"/>
      <c r="ED878" s="36"/>
      <c r="EE878" s="36"/>
      <c r="EF878" s="36"/>
      <c r="EG878" s="36"/>
      <c r="EH878" s="36"/>
      <c r="EI878" s="36"/>
      <c r="EJ878" s="36"/>
    </row>
    <row r="879" spans="1:140" ht="18.75" x14ac:dyDescent="0.3">
      <c r="A879" s="477"/>
      <c r="B879" s="478"/>
      <c r="C879" s="469">
        <v>866</v>
      </c>
      <c r="D879" s="498"/>
      <c r="E879" s="515"/>
      <c r="F879" s="481"/>
      <c r="G879" s="462"/>
      <c r="H879" s="463"/>
      <c r="I879" s="501"/>
      <c r="J879" s="497"/>
      <c r="K879" s="465"/>
      <c r="L879" s="466"/>
      <c r="M879" s="439"/>
      <c r="N879" s="399" t="str">
        <f t="shared" si="433"/>
        <v/>
      </c>
      <c r="O879" s="484"/>
      <c r="P879" s="484"/>
      <c r="Q879" s="484"/>
      <c r="R879" s="484"/>
      <c r="S879" s="484"/>
      <c r="T879" s="466"/>
      <c r="U879" s="485"/>
      <c r="V879" s="494"/>
      <c r="W879" s="495"/>
      <c r="X879" s="496"/>
      <c r="Y879" s="404">
        <f t="shared" si="434"/>
        <v>0</v>
      </c>
      <c r="Z879" s="405">
        <f t="shared" si="435"/>
        <v>0</v>
      </c>
      <c r="AA879" s="486"/>
      <c r="AB879" s="442">
        <f t="shared" si="436"/>
        <v>0</v>
      </c>
      <c r="AC879" s="487"/>
      <c r="AD879" s="409" t="str">
        <f t="shared" si="437"/>
        <v/>
      </c>
      <c r="AE879" s="410">
        <f t="shared" si="438"/>
        <v>0</v>
      </c>
      <c r="AF879" s="507"/>
      <c r="AG879" s="505"/>
      <c r="AH879" s="489"/>
      <c r="AI879" s="413">
        <f t="shared" si="439"/>
        <v>0</v>
      </c>
      <c r="AJ879" s="414">
        <f t="shared" si="440"/>
        <v>0</v>
      </c>
      <c r="AK879" s="415">
        <f t="shared" si="441"/>
        <v>0</v>
      </c>
      <c r="AL879" s="416">
        <f t="shared" si="442"/>
        <v>0</v>
      </c>
      <c r="AM879" s="416">
        <f t="shared" si="443"/>
        <v>0</v>
      </c>
      <c r="AN879" s="416">
        <f t="shared" si="444"/>
        <v>0</v>
      </c>
      <c r="AO879" s="416">
        <f t="shared" si="445"/>
        <v>0</v>
      </c>
      <c r="AP879" s="476" t="str">
        <f t="shared" si="446"/>
        <v xml:space="preserve"> </v>
      </c>
      <c r="AQ879" s="419" t="str">
        <f t="shared" si="447"/>
        <v xml:space="preserve"> </v>
      </c>
      <c r="AR879" s="419" t="str">
        <f t="shared" si="448"/>
        <v xml:space="preserve"> </v>
      </c>
      <c r="AS879" s="419" t="str">
        <f t="shared" si="449"/>
        <v xml:space="preserve"> </v>
      </c>
      <c r="AT879" s="419" t="str">
        <f t="shared" si="450"/>
        <v xml:space="preserve"> </v>
      </c>
      <c r="AU879" s="419" t="str">
        <f t="shared" si="451"/>
        <v xml:space="preserve"> </v>
      </c>
      <c r="AV879" s="420" t="str">
        <f t="shared" si="452"/>
        <v xml:space="preserve"> </v>
      </c>
      <c r="AW879" s="447" t="str">
        <f t="shared" si="453"/>
        <v/>
      </c>
      <c r="AX879" s="422" t="str">
        <f t="shared" si="454"/>
        <v/>
      </c>
      <c r="AY879" s="448" t="str">
        <f t="shared" si="455"/>
        <v/>
      </c>
      <c r="AZ879" s="449" t="str">
        <f t="shared" si="456"/>
        <v/>
      </c>
      <c r="BA879" s="450" t="str">
        <f t="shared" si="457"/>
        <v/>
      </c>
      <c r="BB879" s="451" t="str">
        <f t="shared" si="458"/>
        <v/>
      </c>
      <c r="BC879" s="452" t="str">
        <f t="shared" si="459"/>
        <v/>
      </c>
      <c r="BD879" s="451" t="str">
        <f t="shared" si="460"/>
        <v/>
      </c>
      <c r="BE879" s="453" t="str">
        <f t="shared" si="461"/>
        <v/>
      </c>
      <c r="BF879" s="451" t="str">
        <f t="shared" si="462"/>
        <v/>
      </c>
      <c r="BG879" s="452" t="str">
        <f t="shared" si="463"/>
        <v/>
      </c>
      <c r="BH879" s="454" t="str">
        <f t="shared" si="464"/>
        <v/>
      </c>
      <c r="BI879" s="431"/>
      <c r="BJ879" s="36"/>
      <c r="BK879" s="36"/>
      <c r="BL879" s="36"/>
      <c r="BM879" s="36"/>
      <c r="BN879" s="36"/>
      <c r="BO879" s="36"/>
      <c r="BP879" s="36"/>
      <c r="BQ879" s="36"/>
      <c r="BR879" s="36"/>
      <c r="BS879" s="36"/>
      <c r="BT879" s="36"/>
      <c r="BU879" s="36"/>
      <c r="BV879" s="36"/>
      <c r="BW879" s="36"/>
      <c r="BX879" s="36"/>
      <c r="BY879" s="36"/>
      <c r="BZ879" s="36"/>
      <c r="CA879" s="36"/>
      <c r="CB879" s="36"/>
      <c r="CC879" s="36"/>
      <c r="CD879" s="36"/>
      <c r="CE879" s="36"/>
      <c r="CF879" s="36"/>
      <c r="CG879" s="36"/>
      <c r="CH879" s="36"/>
      <c r="CI879" s="36"/>
      <c r="CJ879" s="36"/>
      <c r="CK879" s="36"/>
      <c r="CL879" s="36"/>
      <c r="CM879" s="36"/>
      <c r="CN879" s="36"/>
      <c r="CO879" s="36"/>
      <c r="CP879" s="36"/>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6"/>
      <c r="DT879" s="36"/>
      <c r="DU879" s="36"/>
      <c r="DV879" s="36"/>
      <c r="DW879" s="36"/>
      <c r="DX879" s="36"/>
      <c r="DY879" s="36"/>
      <c r="DZ879" s="36"/>
      <c r="EA879" s="36"/>
      <c r="EB879" s="36"/>
      <c r="EC879" s="36"/>
      <c r="ED879" s="36"/>
      <c r="EE879" s="36"/>
      <c r="EF879" s="36"/>
      <c r="EG879" s="36"/>
      <c r="EH879" s="36"/>
      <c r="EI879" s="36"/>
      <c r="EJ879" s="36"/>
    </row>
    <row r="880" spans="1:140" ht="18.75" x14ac:dyDescent="0.3">
      <c r="A880" s="477"/>
      <c r="B880" s="478"/>
      <c r="C880" s="479">
        <v>867</v>
      </c>
      <c r="D880" s="480"/>
      <c r="E880" s="500"/>
      <c r="F880" s="481"/>
      <c r="G880" s="462"/>
      <c r="H880" s="463"/>
      <c r="I880" s="501"/>
      <c r="J880" s="497"/>
      <c r="K880" s="465"/>
      <c r="L880" s="466"/>
      <c r="M880" s="439"/>
      <c r="N880" s="399" t="str">
        <f t="shared" si="433"/>
        <v/>
      </c>
      <c r="O880" s="484"/>
      <c r="P880" s="484"/>
      <c r="Q880" s="484"/>
      <c r="R880" s="484"/>
      <c r="S880" s="484"/>
      <c r="T880" s="466"/>
      <c r="U880" s="485"/>
      <c r="V880" s="494"/>
      <c r="W880" s="495"/>
      <c r="X880" s="496"/>
      <c r="Y880" s="404">
        <f t="shared" si="434"/>
        <v>0</v>
      </c>
      <c r="Z880" s="405">
        <f t="shared" si="435"/>
        <v>0</v>
      </c>
      <c r="AA880" s="486"/>
      <c r="AB880" s="442">
        <f t="shared" si="436"/>
        <v>0</v>
      </c>
      <c r="AC880" s="487"/>
      <c r="AD880" s="409" t="str">
        <f t="shared" si="437"/>
        <v/>
      </c>
      <c r="AE880" s="410">
        <f t="shared" si="438"/>
        <v>0</v>
      </c>
      <c r="AF880" s="507"/>
      <c r="AG880" s="505"/>
      <c r="AH880" s="489"/>
      <c r="AI880" s="413">
        <f t="shared" si="439"/>
        <v>0</v>
      </c>
      <c r="AJ880" s="414">
        <f t="shared" si="440"/>
        <v>0</v>
      </c>
      <c r="AK880" s="415">
        <f t="shared" si="441"/>
        <v>0</v>
      </c>
      <c r="AL880" s="416">
        <f t="shared" si="442"/>
        <v>0</v>
      </c>
      <c r="AM880" s="416">
        <f t="shared" si="443"/>
        <v>0</v>
      </c>
      <c r="AN880" s="416">
        <f t="shared" si="444"/>
        <v>0</v>
      </c>
      <c r="AO880" s="416">
        <f t="shared" si="445"/>
        <v>0</v>
      </c>
      <c r="AP880" s="476" t="str">
        <f t="shared" si="446"/>
        <v xml:space="preserve"> </v>
      </c>
      <c r="AQ880" s="419" t="str">
        <f t="shared" si="447"/>
        <v xml:space="preserve"> </v>
      </c>
      <c r="AR880" s="419" t="str">
        <f t="shared" si="448"/>
        <v xml:space="preserve"> </v>
      </c>
      <c r="AS880" s="419" t="str">
        <f t="shared" si="449"/>
        <v xml:space="preserve"> </v>
      </c>
      <c r="AT880" s="419" t="str">
        <f t="shared" si="450"/>
        <v xml:space="preserve"> </v>
      </c>
      <c r="AU880" s="419" t="str">
        <f t="shared" si="451"/>
        <v xml:space="preserve"> </v>
      </c>
      <c r="AV880" s="420" t="str">
        <f t="shared" si="452"/>
        <v xml:space="preserve"> </v>
      </c>
      <c r="AW880" s="447" t="str">
        <f t="shared" si="453"/>
        <v/>
      </c>
      <c r="AX880" s="422" t="str">
        <f t="shared" si="454"/>
        <v/>
      </c>
      <c r="AY880" s="448" t="str">
        <f t="shared" si="455"/>
        <v/>
      </c>
      <c r="AZ880" s="449" t="str">
        <f t="shared" si="456"/>
        <v/>
      </c>
      <c r="BA880" s="450" t="str">
        <f t="shared" si="457"/>
        <v/>
      </c>
      <c r="BB880" s="451" t="str">
        <f t="shared" si="458"/>
        <v/>
      </c>
      <c r="BC880" s="452" t="str">
        <f t="shared" si="459"/>
        <v/>
      </c>
      <c r="BD880" s="451" t="str">
        <f t="shared" si="460"/>
        <v/>
      </c>
      <c r="BE880" s="453" t="str">
        <f t="shared" si="461"/>
        <v/>
      </c>
      <c r="BF880" s="451" t="str">
        <f t="shared" si="462"/>
        <v/>
      </c>
      <c r="BG880" s="452" t="str">
        <f t="shared" si="463"/>
        <v/>
      </c>
      <c r="BH880" s="454" t="str">
        <f t="shared" si="464"/>
        <v/>
      </c>
      <c r="BI880" s="431"/>
      <c r="BJ880" s="36"/>
      <c r="BK880" s="36"/>
      <c r="BL880" s="36"/>
      <c r="BM880" s="36"/>
      <c r="BN880" s="36"/>
      <c r="BO880" s="36"/>
      <c r="BP880" s="36"/>
      <c r="BQ880" s="36"/>
      <c r="BR880" s="36"/>
      <c r="BS880" s="36"/>
      <c r="BT880" s="36"/>
      <c r="BU880" s="36"/>
      <c r="BV880" s="36"/>
      <c r="BW880" s="36"/>
      <c r="BX880" s="36"/>
      <c r="BY880" s="36"/>
      <c r="BZ880" s="36"/>
      <c r="CA880" s="36"/>
      <c r="CB880" s="36"/>
      <c r="CC880" s="36"/>
      <c r="CD880" s="36"/>
      <c r="CE880" s="36"/>
      <c r="CF880" s="36"/>
      <c r="CG880" s="36"/>
      <c r="CH880" s="36"/>
      <c r="CI880" s="36"/>
      <c r="CJ880" s="36"/>
      <c r="CK880" s="36"/>
      <c r="CL880" s="36"/>
      <c r="CM880" s="36"/>
      <c r="CN880" s="36"/>
      <c r="CO880" s="36"/>
      <c r="CP880" s="36"/>
      <c r="CQ880" s="36"/>
      <c r="CR880" s="36"/>
      <c r="CS880" s="36"/>
      <c r="CT880" s="36"/>
      <c r="CU880" s="36"/>
      <c r="CV880" s="36"/>
      <c r="CW880" s="36"/>
      <c r="CX880" s="36"/>
      <c r="CY880" s="36"/>
      <c r="CZ880" s="36"/>
      <c r="DA880" s="36"/>
      <c r="DB880" s="36"/>
      <c r="DC880" s="36"/>
      <c r="DD880" s="36"/>
      <c r="DE880" s="36"/>
      <c r="DF880" s="36"/>
      <c r="DG880" s="36"/>
      <c r="DH880" s="36"/>
      <c r="DI880" s="36"/>
      <c r="DJ880" s="36"/>
      <c r="DK880" s="36"/>
      <c r="DL880" s="36"/>
      <c r="DM880" s="36"/>
      <c r="DN880" s="36"/>
      <c r="DO880" s="36"/>
      <c r="DP880" s="36"/>
      <c r="DQ880" s="36"/>
      <c r="DR880" s="36"/>
      <c r="DS880" s="36"/>
      <c r="DT880" s="36"/>
      <c r="DU880" s="36"/>
      <c r="DV880" s="36"/>
      <c r="DW880" s="36"/>
      <c r="DX880" s="36"/>
      <c r="DY880" s="36"/>
      <c r="DZ880" s="36"/>
      <c r="EA880" s="36"/>
      <c r="EB880" s="36"/>
      <c r="EC880" s="36"/>
      <c r="ED880" s="36"/>
      <c r="EE880" s="36"/>
      <c r="EF880" s="36"/>
      <c r="EG880" s="36"/>
      <c r="EH880" s="36"/>
      <c r="EI880" s="36"/>
      <c r="EJ880" s="36"/>
    </row>
    <row r="881" spans="1:140" ht="18.75" x14ac:dyDescent="0.3">
      <c r="A881" s="477"/>
      <c r="B881" s="478"/>
      <c r="C881" s="479">
        <v>868</v>
      </c>
      <c r="D881" s="480"/>
      <c r="E881" s="500"/>
      <c r="F881" s="481"/>
      <c r="G881" s="462"/>
      <c r="H881" s="463"/>
      <c r="I881" s="501"/>
      <c r="J881" s="497"/>
      <c r="K881" s="465"/>
      <c r="L881" s="466"/>
      <c r="M881" s="439"/>
      <c r="N881" s="399" t="str">
        <f t="shared" si="433"/>
        <v/>
      </c>
      <c r="O881" s="484"/>
      <c r="P881" s="484"/>
      <c r="Q881" s="484"/>
      <c r="R881" s="484"/>
      <c r="S881" s="484"/>
      <c r="T881" s="466"/>
      <c r="U881" s="485"/>
      <c r="V881" s="494"/>
      <c r="W881" s="495"/>
      <c r="X881" s="496"/>
      <c r="Y881" s="404">
        <f t="shared" si="434"/>
        <v>0</v>
      </c>
      <c r="Z881" s="405">
        <f t="shared" si="435"/>
        <v>0</v>
      </c>
      <c r="AA881" s="486"/>
      <c r="AB881" s="442">
        <f t="shared" si="436"/>
        <v>0</v>
      </c>
      <c r="AC881" s="487"/>
      <c r="AD881" s="409" t="str">
        <f t="shared" si="437"/>
        <v/>
      </c>
      <c r="AE881" s="410">
        <f t="shared" si="438"/>
        <v>0</v>
      </c>
      <c r="AF881" s="507"/>
      <c r="AG881" s="505"/>
      <c r="AH881" s="489"/>
      <c r="AI881" s="413">
        <f t="shared" si="439"/>
        <v>0</v>
      </c>
      <c r="AJ881" s="414">
        <f t="shared" si="440"/>
        <v>0</v>
      </c>
      <c r="AK881" s="415">
        <f t="shared" si="441"/>
        <v>0</v>
      </c>
      <c r="AL881" s="416">
        <f t="shared" si="442"/>
        <v>0</v>
      </c>
      <c r="AM881" s="416">
        <f t="shared" si="443"/>
        <v>0</v>
      </c>
      <c r="AN881" s="416">
        <f t="shared" si="444"/>
        <v>0</v>
      </c>
      <c r="AO881" s="416">
        <f t="shared" si="445"/>
        <v>0</v>
      </c>
      <c r="AP881" s="476" t="str">
        <f t="shared" si="446"/>
        <v xml:space="preserve"> </v>
      </c>
      <c r="AQ881" s="419" t="str">
        <f t="shared" si="447"/>
        <v xml:space="preserve"> </v>
      </c>
      <c r="AR881" s="419" t="str">
        <f t="shared" si="448"/>
        <v xml:space="preserve"> </v>
      </c>
      <c r="AS881" s="419" t="str">
        <f t="shared" si="449"/>
        <v xml:space="preserve"> </v>
      </c>
      <c r="AT881" s="419" t="str">
        <f t="shared" si="450"/>
        <v xml:space="preserve"> </v>
      </c>
      <c r="AU881" s="419" t="str">
        <f t="shared" si="451"/>
        <v xml:space="preserve"> </v>
      </c>
      <c r="AV881" s="420" t="str">
        <f t="shared" si="452"/>
        <v xml:space="preserve"> </v>
      </c>
      <c r="AW881" s="447" t="str">
        <f t="shared" si="453"/>
        <v/>
      </c>
      <c r="AX881" s="422" t="str">
        <f t="shared" si="454"/>
        <v/>
      </c>
      <c r="AY881" s="448" t="str">
        <f t="shared" si="455"/>
        <v/>
      </c>
      <c r="AZ881" s="449" t="str">
        <f t="shared" si="456"/>
        <v/>
      </c>
      <c r="BA881" s="450" t="str">
        <f t="shared" si="457"/>
        <v/>
      </c>
      <c r="BB881" s="451" t="str">
        <f t="shared" si="458"/>
        <v/>
      </c>
      <c r="BC881" s="452" t="str">
        <f t="shared" si="459"/>
        <v/>
      </c>
      <c r="BD881" s="451" t="str">
        <f t="shared" si="460"/>
        <v/>
      </c>
      <c r="BE881" s="453" t="str">
        <f t="shared" si="461"/>
        <v/>
      </c>
      <c r="BF881" s="451" t="str">
        <f t="shared" si="462"/>
        <v/>
      </c>
      <c r="BG881" s="452" t="str">
        <f t="shared" si="463"/>
        <v/>
      </c>
      <c r="BH881" s="454" t="str">
        <f t="shared" si="464"/>
        <v/>
      </c>
      <c r="BI881" s="431"/>
      <c r="BJ881" s="36"/>
      <c r="BK881" s="36"/>
      <c r="BL881" s="36"/>
      <c r="BM881" s="36"/>
      <c r="BN881" s="36"/>
      <c r="BO881" s="36"/>
      <c r="BP881" s="36"/>
      <c r="BQ881" s="36"/>
      <c r="BR881" s="36"/>
      <c r="BS881" s="36"/>
      <c r="BT881" s="36"/>
      <c r="BU881" s="36"/>
      <c r="BV881" s="36"/>
      <c r="BW881" s="36"/>
      <c r="BX881" s="36"/>
      <c r="BY881" s="36"/>
      <c r="BZ881" s="36"/>
      <c r="CA881" s="36"/>
      <c r="CB881" s="36"/>
      <c r="CC881" s="36"/>
      <c r="CD881" s="36"/>
      <c r="CE881" s="36"/>
      <c r="CF881" s="36"/>
      <c r="CG881" s="36"/>
      <c r="CH881" s="36"/>
      <c r="CI881" s="36"/>
      <c r="CJ881" s="36"/>
      <c r="CK881" s="36"/>
      <c r="CL881" s="36"/>
      <c r="CM881" s="36"/>
      <c r="CN881" s="36"/>
      <c r="CO881" s="36"/>
      <c r="CP881" s="36"/>
      <c r="CQ881" s="36"/>
      <c r="CR881" s="36"/>
      <c r="CS881" s="36"/>
      <c r="CT881" s="36"/>
      <c r="CU881" s="36"/>
      <c r="CV881" s="36"/>
      <c r="CW881" s="36"/>
      <c r="CX881" s="36"/>
      <c r="CY881" s="36"/>
      <c r="CZ881" s="36"/>
      <c r="DA881" s="36"/>
      <c r="DB881" s="36"/>
      <c r="DC881" s="36"/>
      <c r="DD881" s="36"/>
      <c r="DE881" s="36"/>
      <c r="DF881" s="36"/>
      <c r="DG881" s="36"/>
      <c r="DH881" s="36"/>
      <c r="DI881" s="36"/>
      <c r="DJ881" s="36"/>
      <c r="DK881" s="36"/>
      <c r="DL881" s="36"/>
      <c r="DM881" s="36"/>
      <c r="DN881" s="36"/>
      <c r="DO881" s="36"/>
      <c r="DP881" s="36"/>
      <c r="DQ881" s="36"/>
      <c r="DR881" s="36"/>
      <c r="DS881" s="36"/>
      <c r="DT881" s="36"/>
      <c r="DU881" s="36"/>
      <c r="DV881" s="36"/>
      <c r="DW881" s="36"/>
      <c r="DX881" s="36"/>
      <c r="DY881" s="36"/>
      <c r="DZ881" s="36"/>
      <c r="EA881" s="36"/>
      <c r="EB881" s="36"/>
      <c r="EC881" s="36"/>
      <c r="ED881" s="36"/>
      <c r="EE881" s="36"/>
      <c r="EF881" s="36"/>
      <c r="EG881" s="36"/>
      <c r="EH881" s="36"/>
      <c r="EI881" s="36"/>
      <c r="EJ881" s="36"/>
    </row>
    <row r="882" spans="1:140" ht="18.75" x14ac:dyDescent="0.3">
      <c r="A882" s="477"/>
      <c r="B882" s="478"/>
      <c r="C882" s="469">
        <v>869</v>
      </c>
      <c r="D882" s="480"/>
      <c r="E882" s="500"/>
      <c r="F882" s="481"/>
      <c r="G882" s="462"/>
      <c r="H882" s="463"/>
      <c r="I882" s="501"/>
      <c r="J882" s="497"/>
      <c r="K882" s="465"/>
      <c r="L882" s="466"/>
      <c r="M882" s="439"/>
      <c r="N882" s="399" t="str">
        <f t="shared" si="433"/>
        <v/>
      </c>
      <c r="O882" s="484"/>
      <c r="P882" s="484"/>
      <c r="Q882" s="484"/>
      <c r="R882" s="484"/>
      <c r="S882" s="484"/>
      <c r="T882" s="466"/>
      <c r="U882" s="485"/>
      <c r="V882" s="494"/>
      <c r="W882" s="495"/>
      <c r="X882" s="496"/>
      <c r="Y882" s="404">
        <f t="shared" si="434"/>
        <v>0</v>
      </c>
      <c r="Z882" s="405">
        <f t="shared" si="435"/>
        <v>0</v>
      </c>
      <c r="AA882" s="486"/>
      <c r="AB882" s="442">
        <f t="shared" si="436"/>
        <v>0</v>
      </c>
      <c r="AC882" s="487"/>
      <c r="AD882" s="409" t="str">
        <f t="shared" si="437"/>
        <v/>
      </c>
      <c r="AE882" s="410">
        <f t="shared" si="438"/>
        <v>0</v>
      </c>
      <c r="AF882" s="507"/>
      <c r="AG882" s="505"/>
      <c r="AH882" s="489"/>
      <c r="AI882" s="413">
        <f t="shared" si="439"/>
        <v>0</v>
      </c>
      <c r="AJ882" s="414">
        <f t="shared" si="440"/>
        <v>0</v>
      </c>
      <c r="AK882" s="415">
        <f t="shared" si="441"/>
        <v>0</v>
      </c>
      <c r="AL882" s="416">
        <f t="shared" si="442"/>
        <v>0</v>
      </c>
      <c r="AM882" s="416">
        <f t="shared" si="443"/>
        <v>0</v>
      </c>
      <c r="AN882" s="416">
        <f t="shared" si="444"/>
        <v>0</v>
      </c>
      <c r="AO882" s="416">
        <f t="shared" si="445"/>
        <v>0</v>
      </c>
      <c r="AP882" s="476" t="str">
        <f t="shared" si="446"/>
        <v xml:space="preserve"> </v>
      </c>
      <c r="AQ882" s="419" t="str">
        <f t="shared" si="447"/>
        <v xml:space="preserve"> </v>
      </c>
      <c r="AR882" s="419" t="str">
        <f t="shared" si="448"/>
        <v xml:space="preserve"> </v>
      </c>
      <c r="AS882" s="419" t="str">
        <f t="shared" si="449"/>
        <v xml:space="preserve"> </v>
      </c>
      <c r="AT882" s="419" t="str">
        <f t="shared" si="450"/>
        <v xml:space="preserve"> </v>
      </c>
      <c r="AU882" s="419" t="str">
        <f t="shared" si="451"/>
        <v xml:space="preserve"> </v>
      </c>
      <c r="AV882" s="420" t="str">
        <f t="shared" si="452"/>
        <v xml:space="preserve"> </v>
      </c>
      <c r="AW882" s="447" t="str">
        <f t="shared" si="453"/>
        <v/>
      </c>
      <c r="AX882" s="422" t="str">
        <f t="shared" si="454"/>
        <v/>
      </c>
      <c r="AY882" s="448" t="str">
        <f t="shared" si="455"/>
        <v/>
      </c>
      <c r="AZ882" s="449" t="str">
        <f t="shared" si="456"/>
        <v/>
      </c>
      <c r="BA882" s="450" t="str">
        <f t="shared" si="457"/>
        <v/>
      </c>
      <c r="BB882" s="451" t="str">
        <f t="shared" si="458"/>
        <v/>
      </c>
      <c r="BC882" s="452" t="str">
        <f t="shared" si="459"/>
        <v/>
      </c>
      <c r="BD882" s="451" t="str">
        <f t="shared" si="460"/>
        <v/>
      </c>
      <c r="BE882" s="453" t="str">
        <f t="shared" si="461"/>
        <v/>
      </c>
      <c r="BF882" s="451" t="str">
        <f t="shared" si="462"/>
        <v/>
      </c>
      <c r="BG882" s="452" t="str">
        <f t="shared" si="463"/>
        <v/>
      </c>
      <c r="BH882" s="454" t="str">
        <f t="shared" si="464"/>
        <v/>
      </c>
      <c r="BI882" s="431"/>
      <c r="BJ882" s="36"/>
      <c r="BK882" s="36"/>
      <c r="BL882" s="36"/>
      <c r="BM882" s="36"/>
      <c r="BN882" s="36"/>
      <c r="BO882" s="36"/>
      <c r="BP882" s="36"/>
      <c r="BQ882" s="36"/>
      <c r="BR882" s="36"/>
      <c r="BS882" s="36"/>
      <c r="BT882" s="36"/>
      <c r="BU882" s="36"/>
      <c r="BV882" s="36"/>
      <c r="BW882" s="36"/>
      <c r="BX882" s="36"/>
      <c r="BY882" s="36"/>
      <c r="BZ882" s="36"/>
      <c r="CA882" s="36"/>
      <c r="CB882" s="36"/>
      <c r="CC882" s="36"/>
      <c r="CD882" s="36"/>
      <c r="CE882" s="36"/>
      <c r="CF882" s="36"/>
      <c r="CG882" s="36"/>
      <c r="CH882" s="36"/>
      <c r="CI882" s="36"/>
      <c r="CJ882" s="36"/>
      <c r="CK882" s="36"/>
      <c r="CL882" s="36"/>
      <c r="CM882" s="36"/>
      <c r="CN882" s="36"/>
      <c r="CO882" s="36"/>
      <c r="CP882" s="36"/>
      <c r="CQ882" s="36"/>
      <c r="CR882" s="36"/>
      <c r="CS882" s="36"/>
      <c r="CT882" s="36"/>
      <c r="CU882" s="36"/>
      <c r="CV882" s="36"/>
      <c r="CW882" s="36"/>
      <c r="CX882" s="36"/>
      <c r="CY882" s="36"/>
      <c r="CZ882" s="36"/>
      <c r="DA882" s="36"/>
      <c r="DB882" s="36"/>
      <c r="DC882" s="36"/>
      <c r="DD882" s="36"/>
      <c r="DE882" s="36"/>
      <c r="DF882" s="36"/>
      <c r="DG882" s="36"/>
      <c r="DH882" s="36"/>
      <c r="DI882" s="36"/>
      <c r="DJ882" s="36"/>
      <c r="DK882" s="36"/>
      <c r="DL882" s="36"/>
      <c r="DM882" s="36"/>
      <c r="DN882" s="36"/>
      <c r="DO882" s="36"/>
      <c r="DP882" s="36"/>
      <c r="DQ882" s="36"/>
      <c r="DR882" s="36"/>
      <c r="DS882" s="36"/>
      <c r="DT882" s="36"/>
      <c r="DU882" s="36"/>
      <c r="DV882" s="36"/>
      <c r="DW882" s="36"/>
      <c r="DX882" s="36"/>
      <c r="DY882" s="36"/>
      <c r="DZ882" s="36"/>
      <c r="EA882" s="36"/>
      <c r="EB882" s="36"/>
      <c r="EC882" s="36"/>
      <c r="ED882" s="36"/>
      <c r="EE882" s="36"/>
      <c r="EF882" s="36"/>
      <c r="EG882" s="36"/>
      <c r="EH882" s="36"/>
      <c r="EI882" s="36"/>
      <c r="EJ882" s="36"/>
    </row>
    <row r="883" spans="1:140" ht="18.75" x14ac:dyDescent="0.3">
      <c r="A883" s="477"/>
      <c r="B883" s="478"/>
      <c r="C883" s="479">
        <v>870</v>
      </c>
      <c r="D883" s="498"/>
      <c r="E883" s="515"/>
      <c r="F883" s="481"/>
      <c r="G883" s="462"/>
      <c r="H883" s="463"/>
      <c r="I883" s="501"/>
      <c r="J883" s="497"/>
      <c r="K883" s="465"/>
      <c r="L883" s="466"/>
      <c r="M883" s="439"/>
      <c r="N883" s="399" t="str">
        <f t="shared" si="433"/>
        <v/>
      </c>
      <c r="O883" s="484"/>
      <c r="P883" s="484"/>
      <c r="Q883" s="484"/>
      <c r="R883" s="484"/>
      <c r="S883" s="484"/>
      <c r="T883" s="466"/>
      <c r="U883" s="485"/>
      <c r="V883" s="494"/>
      <c r="W883" s="495"/>
      <c r="X883" s="496"/>
      <c r="Y883" s="404">
        <f t="shared" si="434"/>
        <v>0</v>
      </c>
      <c r="Z883" s="405">
        <f t="shared" si="435"/>
        <v>0</v>
      </c>
      <c r="AA883" s="486"/>
      <c r="AB883" s="442">
        <f t="shared" si="436"/>
        <v>0</v>
      </c>
      <c r="AC883" s="487"/>
      <c r="AD883" s="409" t="str">
        <f t="shared" si="437"/>
        <v/>
      </c>
      <c r="AE883" s="410">
        <f t="shared" si="438"/>
        <v>0</v>
      </c>
      <c r="AF883" s="507"/>
      <c r="AG883" s="505"/>
      <c r="AH883" s="489"/>
      <c r="AI883" s="413">
        <f t="shared" si="439"/>
        <v>0</v>
      </c>
      <c r="AJ883" s="414">
        <f t="shared" si="440"/>
        <v>0</v>
      </c>
      <c r="AK883" s="415">
        <f t="shared" si="441"/>
        <v>0</v>
      </c>
      <c r="AL883" s="416">
        <f t="shared" si="442"/>
        <v>0</v>
      </c>
      <c r="AM883" s="416">
        <f t="shared" si="443"/>
        <v>0</v>
      </c>
      <c r="AN883" s="416">
        <f t="shared" si="444"/>
        <v>0</v>
      </c>
      <c r="AO883" s="416">
        <f t="shared" si="445"/>
        <v>0</v>
      </c>
      <c r="AP883" s="476" t="str">
        <f t="shared" si="446"/>
        <v xml:space="preserve"> </v>
      </c>
      <c r="AQ883" s="419" t="str">
        <f t="shared" si="447"/>
        <v xml:space="preserve"> </v>
      </c>
      <c r="AR883" s="419" t="str">
        <f t="shared" si="448"/>
        <v xml:space="preserve"> </v>
      </c>
      <c r="AS883" s="419" t="str">
        <f t="shared" si="449"/>
        <v xml:space="preserve"> </v>
      </c>
      <c r="AT883" s="419" t="str">
        <f t="shared" si="450"/>
        <v xml:space="preserve"> </v>
      </c>
      <c r="AU883" s="419" t="str">
        <f t="shared" si="451"/>
        <v xml:space="preserve"> </v>
      </c>
      <c r="AV883" s="420" t="str">
        <f t="shared" si="452"/>
        <v xml:space="preserve"> </v>
      </c>
      <c r="AW883" s="447" t="str">
        <f t="shared" si="453"/>
        <v/>
      </c>
      <c r="AX883" s="422" t="str">
        <f t="shared" si="454"/>
        <v/>
      </c>
      <c r="AY883" s="448" t="str">
        <f t="shared" si="455"/>
        <v/>
      </c>
      <c r="AZ883" s="449" t="str">
        <f t="shared" si="456"/>
        <v/>
      </c>
      <c r="BA883" s="450" t="str">
        <f t="shared" si="457"/>
        <v/>
      </c>
      <c r="BB883" s="451" t="str">
        <f t="shared" si="458"/>
        <v/>
      </c>
      <c r="BC883" s="452" t="str">
        <f t="shared" si="459"/>
        <v/>
      </c>
      <c r="BD883" s="451" t="str">
        <f t="shared" si="460"/>
        <v/>
      </c>
      <c r="BE883" s="453" t="str">
        <f t="shared" si="461"/>
        <v/>
      </c>
      <c r="BF883" s="451" t="str">
        <f t="shared" si="462"/>
        <v/>
      </c>
      <c r="BG883" s="452" t="str">
        <f t="shared" si="463"/>
        <v/>
      </c>
      <c r="BH883" s="454" t="str">
        <f t="shared" si="464"/>
        <v/>
      </c>
      <c r="BI883" s="431"/>
      <c r="BJ883" s="36"/>
      <c r="BK883" s="36"/>
      <c r="BL883" s="36"/>
      <c r="BM883" s="36"/>
      <c r="BN883" s="36"/>
      <c r="BO883" s="36"/>
      <c r="BP883" s="36"/>
      <c r="BQ883" s="36"/>
      <c r="BR883" s="36"/>
      <c r="BS883" s="36"/>
      <c r="BT883" s="36"/>
      <c r="BU883" s="36"/>
      <c r="BV883" s="36"/>
      <c r="BW883" s="36"/>
      <c r="BX883" s="36"/>
      <c r="BY883" s="36"/>
      <c r="BZ883" s="36"/>
      <c r="CA883" s="36"/>
      <c r="CB883" s="36"/>
      <c r="CC883" s="36"/>
      <c r="CD883" s="36"/>
      <c r="CE883" s="36"/>
      <c r="CF883" s="36"/>
      <c r="CG883" s="36"/>
      <c r="CH883" s="36"/>
      <c r="CI883" s="36"/>
      <c r="CJ883" s="36"/>
      <c r="CK883" s="36"/>
      <c r="CL883" s="36"/>
      <c r="CM883" s="36"/>
      <c r="CN883" s="36"/>
      <c r="CO883" s="36"/>
      <c r="CP883" s="36"/>
      <c r="CQ883" s="36"/>
      <c r="CR883" s="36"/>
      <c r="CS883" s="36"/>
      <c r="CT883" s="36"/>
      <c r="CU883" s="36"/>
      <c r="CV883" s="36"/>
      <c r="CW883" s="36"/>
      <c r="CX883" s="36"/>
      <c r="CY883" s="36"/>
      <c r="CZ883" s="36"/>
      <c r="DA883" s="36"/>
      <c r="DB883" s="36"/>
      <c r="DC883" s="36"/>
      <c r="DD883" s="36"/>
      <c r="DE883" s="36"/>
      <c r="DF883" s="36"/>
      <c r="DG883" s="36"/>
      <c r="DH883" s="36"/>
      <c r="DI883" s="36"/>
      <c r="DJ883" s="36"/>
      <c r="DK883" s="36"/>
      <c r="DL883" s="36"/>
      <c r="DM883" s="36"/>
      <c r="DN883" s="36"/>
      <c r="DO883" s="36"/>
      <c r="DP883" s="36"/>
      <c r="DQ883" s="36"/>
      <c r="DR883" s="36"/>
      <c r="DS883" s="36"/>
      <c r="DT883" s="36"/>
      <c r="DU883" s="36"/>
      <c r="DV883" s="36"/>
      <c r="DW883" s="36"/>
      <c r="DX883" s="36"/>
      <c r="DY883" s="36"/>
      <c r="DZ883" s="36"/>
      <c r="EA883" s="36"/>
      <c r="EB883" s="36"/>
      <c r="EC883" s="36"/>
      <c r="ED883" s="36"/>
      <c r="EE883" s="36"/>
      <c r="EF883" s="36"/>
      <c r="EG883" s="36"/>
      <c r="EH883" s="36"/>
      <c r="EI883" s="36"/>
      <c r="EJ883" s="36"/>
    </row>
    <row r="884" spans="1:140" ht="18.75" x14ac:dyDescent="0.3">
      <c r="A884" s="477"/>
      <c r="B884" s="478"/>
      <c r="C884" s="469">
        <v>871</v>
      </c>
      <c r="D884" s="480"/>
      <c r="E884" s="500"/>
      <c r="F884" s="481"/>
      <c r="G884" s="462"/>
      <c r="H884" s="463"/>
      <c r="I884" s="501"/>
      <c r="J884" s="497"/>
      <c r="K884" s="465"/>
      <c r="L884" s="466"/>
      <c r="M884" s="439"/>
      <c r="N884" s="399" t="str">
        <f t="shared" si="433"/>
        <v/>
      </c>
      <c r="O884" s="484"/>
      <c r="P884" s="484"/>
      <c r="Q884" s="484"/>
      <c r="R884" s="484"/>
      <c r="S884" s="484"/>
      <c r="T884" s="466"/>
      <c r="U884" s="485"/>
      <c r="V884" s="494"/>
      <c r="W884" s="495"/>
      <c r="X884" s="496"/>
      <c r="Y884" s="404">
        <f t="shared" si="434"/>
        <v>0</v>
      </c>
      <c r="Z884" s="405">
        <f t="shared" si="435"/>
        <v>0</v>
      </c>
      <c r="AA884" s="486"/>
      <c r="AB884" s="442">
        <f t="shared" si="436"/>
        <v>0</v>
      </c>
      <c r="AC884" s="487"/>
      <c r="AD884" s="409" t="str">
        <f t="shared" si="437"/>
        <v/>
      </c>
      <c r="AE884" s="410">
        <f t="shared" si="438"/>
        <v>0</v>
      </c>
      <c r="AF884" s="507"/>
      <c r="AG884" s="505"/>
      <c r="AH884" s="489"/>
      <c r="AI884" s="413">
        <f t="shared" si="439"/>
        <v>0</v>
      </c>
      <c r="AJ884" s="414">
        <f t="shared" si="440"/>
        <v>0</v>
      </c>
      <c r="AK884" s="415">
        <f t="shared" si="441"/>
        <v>0</v>
      </c>
      <c r="AL884" s="416">
        <f t="shared" si="442"/>
        <v>0</v>
      </c>
      <c r="AM884" s="416">
        <f t="shared" si="443"/>
        <v>0</v>
      </c>
      <c r="AN884" s="416">
        <f t="shared" si="444"/>
        <v>0</v>
      </c>
      <c r="AO884" s="416">
        <f t="shared" si="445"/>
        <v>0</v>
      </c>
      <c r="AP884" s="476" t="str">
        <f t="shared" si="446"/>
        <v xml:space="preserve"> </v>
      </c>
      <c r="AQ884" s="419" t="str">
        <f t="shared" si="447"/>
        <v xml:space="preserve"> </v>
      </c>
      <c r="AR884" s="419" t="str">
        <f t="shared" si="448"/>
        <v xml:space="preserve"> </v>
      </c>
      <c r="AS884" s="419" t="str">
        <f t="shared" si="449"/>
        <v xml:space="preserve"> </v>
      </c>
      <c r="AT884" s="419" t="str">
        <f t="shared" si="450"/>
        <v xml:space="preserve"> </v>
      </c>
      <c r="AU884" s="419" t="str">
        <f t="shared" si="451"/>
        <v xml:space="preserve"> </v>
      </c>
      <c r="AV884" s="420" t="str">
        <f t="shared" si="452"/>
        <v xml:space="preserve"> </v>
      </c>
      <c r="AW884" s="447" t="str">
        <f t="shared" si="453"/>
        <v/>
      </c>
      <c r="AX884" s="422" t="str">
        <f t="shared" si="454"/>
        <v/>
      </c>
      <c r="AY884" s="448" t="str">
        <f t="shared" si="455"/>
        <v/>
      </c>
      <c r="AZ884" s="449" t="str">
        <f t="shared" si="456"/>
        <v/>
      </c>
      <c r="BA884" s="450" t="str">
        <f t="shared" si="457"/>
        <v/>
      </c>
      <c r="BB884" s="451" t="str">
        <f t="shared" si="458"/>
        <v/>
      </c>
      <c r="BC884" s="452" t="str">
        <f t="shared" si="459"/>
        <v/>
      </c>
      <c r="BD884" s="451" t="str">
        <f t="shared" si="460"/>
        <v/>
      </c>
      <c r="BE884" s="453" t="str">
        <f t="shared" si="461"/>
        <v/>
      </c>
      <c r="BF884" s="451" t="str">
        <f t="shared" si="462"/>
        <v/>
      </c>
      <c r="BG884" s="452" t="str">
        <f t="shared" si="463"/>
        <v/>
      </c>
      <c r="BH884" s="454" t="str">
        <f t="shared" si="464"/>
        <v/>
      </c>
      <c r="BI884" s="431"/>
      <c r="BJ884" s="36"/>
      <c r="BK884" s="36"/>
      <c r="BL884" s="36"/>
      <c r="BM884" s="36"/>
      <c r="BN884" s="36"/>
      <c r="BO884" s="36"/>
      <c r="BP884" s="36"/>
      <c r="BQ884" s="36"/>
      <c r="BR884" s="36"/>
      <c r="BS884" s="36"/>
      <c r="BT884" s="36"/>
      <c r="BU884" s="36"/>
      <c r="BV884" s="36"/>
      <c r="BW884" s="36"/>
      <c r="BX884" s="36"/>
      <c r="BY884" s="36"/>
      <c r="BZ884" s="36"/>
      <c r="CA884" s="36"/>
      <c r="CB884" s="36"/>
      <c r="CC884" s="36"/>
      <c r="CD884" s="36"/>
      <c r="CE884" s="36"/>
      <c r="CF884" s="36"/>
      <c r="CG884" s="36"/>
      <c r="CH884" s="36"/>
      <c r="CI884" s="36"/>
      <c r="CJ884" s="36"/>
      <c r="CK884" s="36"/>
      <c r="CL884" s="36"/>
      <c r="CM884" s="36"/>
      <c r="CN884" s="36"/>
      <c r="CO884" s="36"/>
      <c r="CP884" s="36"/>
      <c r="CQ884" s="36"/>
      <c r="CR884" s="36"/>
      <c r="CS884" s="36"/>
      <c r="CT884" s="36"/>
      <c r="CU884" s="36"/>
      <c r="CV884" s="36"/>
      <c r="CW884" s="36"/>
      <c r="CX884" s="36"/>
      <c r="CY884" s="36"/>
      <c r="CZ884" s="36"/>
      <c r="DA884" s="36"/>
      <c r="DB884" s="36"/>
      <c r="DC884" s="36"/>
      <c r="DD884" s="36"/>
      <c r="DE884" s="36"/>
      <c r="DF884" s="36"/>
      <c r="DG884" s="36"/>
      <c r="DH884" s="36"/>
      <c r="DI884" s="36"/>
      <c r="DJ884" s="36"/>
      <c r="DK884" s="36"/>
      <c r="DL884" s="36"/>
      <c r="DM884" s="36"/>
      <c r="DN884" s="36"/>
      <c r="DO884" s="36"/>
      <c r="DP884" s="36"/>
      <c r="DQ884" s="36"/>
      <c r="DR884" s="36"/>
      <c r="DS884" s="36"/>
      <c r="DT884" s="36"/>
      <c r="DU884" s="36"/>
      <c r="DV884" s="36"/>
      <c r="DW884" s="36"/>
      <c r="DX884" s="36"/>
      <c r="DY884" s="36"/>
      <c r="DZ884" s="36"/>
      <c r="EA884" s="36"/>
      <c r="EB884" s="36"/>
      <c r="EC884" s="36"/>
      <c r="ED884" s="36"/>
      <c r="EE884" s="36"/>
      <c r="EF884" s="36"/>
      <c r="EG884" s="36"/>
      <c r="EH884" s="36"/>
      <c r="EI884" s="36"/>
      <c r="EJ884" s="36"/>
    </row>
    <row r="885" spans="1:140" ht="18.75" x14ac:dyDescent="0.3">
      <c r="A885" s="477"/>
      <c r="B885" s="478"/>
      <c r="C885" s="479">
        <v>872</v>
      </c>
      <c r="D885" s="480"/>
      <c r="E885" s="500"/>
      <c r="F885" s="481"/>
      <c r="G885" s="462"/>
      <c r="H885" s="463"/>
      <c r="I885" s="501"/>
      <c r="J885" s="497"/>
      <c r="K885" s="465"/>
      <c r="L885" s="466"/>
      <c r="M885" s="439"/>
      <c r="N885" s="399" t="str">
        <f t="shared" si="433"/>
        <v/>
      </c>
      <c r="O885" s="484"/>
      <c r="P885" s="484"/>
      <c r="Q885" s="484"/>
      <c r="R885" s="484"/>
      <c r="S885" s="484"/>
      <c r="T885" s="466"/>
      <c r="U885" s="485"/>
      <c r="V885" s="494"/>
      <c r="W885" s="495"/>
      <c r="X885" s="496"/>
      <c r="Y885" s="404">
        <f t="shared" si="434"/>
        <v>0</v>
      </c>
      <c r="Z885" s="405">
        <f t="shared" si="435"/>
        <v>0</v>
      </c>
      <c r="AA885" s="486"/>
      <c r="AB885" s="442">
        <f t="shared" si="436"/>
        <v>0</v>
      </c>
      <c r="AC885" s="487"/>
      <c r="AD885" s="409" t="str">
        <f t="shared" si="437"/>
        <v/>
      </c>
      <c r="AE885" s="410">
        <f t="shared" si="438"/>
        <v>0</v>
      </c>
      <c r="AF885" s="507"/>
      <c r="AG885" s="505"/>
      <c r="AH885" s="489"/>
      <c r="AI885" s="413">
        <f t="shared" si="439"/>
        <v>0</v>
      </c>
      <c r="AJ885" s="414">
        <f t="shared" si="440"/>
        <v>0</v>
      </c>
      <c r="AK885" s="415">
        <f t="shared" si="441"/>
        <v>0</v>
      </c>
      <c r="AL885" s="416">
        <f t="shared" si="442"/>
        <v>0</v>
      </c>
      <c r="AM885" s="416">
        <f t="shared" si="443"/>
        <v>0</v>
      </c>
      <c r="AN885" s="416">
        <f t="shared" si="444"/>
        <v>0</v>
      </c>
      <c r="AO885" s="416">
        <f t="shared" si="445"/>
        <v>0</v>
      </c>
      <c r="AP885" s="476" t="str">
        <f t="shared" si="446"/>
        <v xml:space="preserve"> </v>
      </c>
      <c r="AQ885" s="419" t="str">
        <f t="shared" si="447"/>
        <v xml:space="preserve"> </v>
      </c>
      <c r="AR885" s="419" t="str">
        <f t="shared" si="448"/>
        <v xml:space="preserve"> </v>
      </c>
      <c r="AS885" s="419" t="str">
        <f t="shared" si="449"/>
        <v xml:space="preserve"> </v>
      </c>
      <c r="AT885" s="419" t="str">
        <f t="shared" si="450"/>
        <v xml:space="preserve"> </v>
      </c>
      <c r="AU885" s="419" t="str">
        <f t="shared" si="451"/>
        <v xml:space="preserve"> </v>
      </c>
      <c r="AV885" s="420" t="str">
        <f t="shared" si="452"/>
        <v xml:space="preserve"> </v>
      </c>
      <c r="AW885" s="447" t="str">
        <f t="shared" si="453"/>
        <v/>
      </c>
      <c r="AX885" s="422" t="str">
        <f t="shared" si="454"/>
        <v/>
      </c>
      <c r="AY885" s="448" t="str">
        <f t="shared" si="455"/>
        <v/>
      </c>
      <c r="AZ885" s="449" t="str">
        <f t="shared" si="456"/>
        <v/>
      </c>
      <c r="BA885" s="450" t="str">
        <f t="shared" si="457"/>
        <v/>
      </c>
      <c r="BB885" s="451" t="str">
        <f t="shared" si="458"/>
        <v/>
      </c>
      <c r="BC885" s="452" t="str">
        <f t="shared" si="459"/>
        <v/>
      </c>
      <c r="BD885" s="451" t="str">
        <f t="shared" si="460"/>
        <v/>
      </c>
      <c r="BE885" s="453" t="str">
        <f t="shared" si="461"/>
        <v/>
      </c>
      <c r="BF885" s="451" t="str">
        <f t="shared" si="462"/>
        <v/>
      </c>
      <c r="BG885" s="452" t="str">
        <f t="shared" si="463"/>
        <v/>
      </c>
      <c r="BH885" s="454" t="str">
        <f t="shared" si="464"/>
        <v/>
      </c>
      <c r="BI885" s="431"/>
      <c r="BJ885" s="36"/>
      <c r="BK885" s="36"/>
      <c r="BL885" s="36"/>
      <c r="BM885" s="36"/>
      <c r="BN885" s="36"/>
      <c r="BO885" s="36"/>
      <c r="BP885" s="36"/>
      <c r="BQ885" s="36"/>
      <c r="BR885" s="36"/>
      <c r="BS885" s="36"/>
      <c r="BT885" s="36"/>
      <c r="BU885" s="36"/>
      <c r="BV885" s="36"/>
      <c r="BW885" s="36"/>
      <c r="BX885" s="36"/>
      <c r="BY885" s="36"/>
      <c r="BZ885" s="36"/>
      <c r="CA885" s="36"/>
      <c r="CB885" s="36"/>
      <c r="CC885" s="36"/>
      <c r="CD885" s="36"/>
      <c r="CE885" s="36"/>
      <c r="CF885" s="36"/>
      <c r="CG885" s="36"/>
      <c r="CH885" s="36"/>
      <c r="CI885" s="36"/>
      <c r="CJ885" s="36"/>
      <c r="CK885" s="36"/>
      <c r="CL885" s="36"/>
      <c r="CM885" s="36"/>
      <c r="CN885" s="36"/>
      <c r="CO885" s="36"/>
      <c r="CP885" s="36"/>
      <c r="CQ885" s="36"/>
      <c r="CR885" s="36"/>
      <c r="CS885" s="36"/>
      <c r="CT885" s="36"/>
      <c r="CU885" s="36"/>
      <c r="CV885" s="36"/>
      <c r="CW885" s="36"/>
      <c r="CX885" s="36"/>
      <c r="CY885" s="36"/>
      <c r="CZ885" s="36"/>
      <c r="DA885" s="36"/>
      <c r="DB885" s="36"/>
      <c r="DC885" s="36"/>
      <c r="DD885" s="36"/>
      <c r="DE885" s="36"/>
      <c r="DF885" s="36"/>
      <c r="DG885" s="36"/>
      <c r="DH885" s="36"/>
      <c r="DI885" s="36"/>
      <c r="DJ885" s="36"/>
      <c r="DK885" s="36"/>
      <c r="DL885" s="36"/>
      <c r="DM885" s="36"/>
      <c r="DN885" s="36"/>
      <c r="DO885" s="36"/>
      <c r="DP885" s="36"/>
      <c r="DQ885" s="36"/>
      <c r="DR885" s="36"/>
      <c r="DS885" s="36"/>
      <c r="DT885" s="36"/>
      <c r="DU885" s="36"/>
      <c r="DV885" s="36"/>
      <c r="DW885" s="36"/>
      <c r="DX885" s="36"/>
      <c r="DY885" s="36"/>
      <c r="DZ885" s="36"/>
      <c r="EA885" s="36"/>
      <c r="EB885" s="36"/>
      <c r="EC885" s="36"/>
      <c r="ED885" s="36"/>
      <c r="EE885" s="36"/>
      <c r="EF885" s="36"/>
      <c r="EG885" s="36"/>
      <c r="EH885" s="36"/>
      <c r="EI885" s="36"/>
      <c r="EJ885" s="36"/>
    </row>
    <row r="886" spans="1:140" ht="18.75" x14ac:dyDescent="0.3">
      <c r="A886" s="477"/>
      <c r="B886" s="478"/>
      <c r="C886" s="479">
        <v>873</v>
      </c>
      <c r="D886" s="480"/>
      <c r="E886" s="500"/>
      <c r="F886" s="481"/>
      <c r="G886" s="462"/>
      <c r="H886" s="463"/>
      <c r="I886" s="501"/>
      <c r="J886" s="497"/>
      <c r="K886" s="465"/>
      <c r="L886" s="466"/>
      <c r="M886" s="439"/>
      <c r="N886" s="399" t="str">
        <f t="shared" si="433"/>
        <v/>
      </c>
      <c r="O886" s="484"/>
      <c r="P886" s="484"/>
      <c r="Q886" s="484"/>
      <c r="R886" s="484"/>
      <c r="S886" s="484"/>
      <c r="T886" s="466"/>
      <c r="U886" s="485"/>
      <c r="V886" s="494"/>
      <c r="W886" s="495"/>
      <c r="X886" s="496"/>
      <c r="Y886" s="404">
        <f t="shared" si="434"/>
        <v>0</v>
      </c>
      <c r="Z886" s="405">
        <f t="shared" si="435"/>
        <v>0</v>
      </c>
      <c r="AA886" s="486"/>
      <c r="AB886" s="442">
        <f t="shared" si="436"/>
        <v>0</v>
      </c>
      <c r="AC886" s="487"/>
      <c r="AD886" s="409" t="str">
        <f t="shared" si="437"/>
        <v/>
      </c>
      <c r="AE886" s="410">
        <f t="shared" si="438"/>
        <v>0</v>
      </c>
      <c r="AF886" s="507"/>
      <c r="AG886" s="505"/>
      <c r="AH886" s="489"/>
      <c r="AI886" s="413">
        <f t="shared" si="439"/>
        <v>0</v>
      </c>
      <c r="AJ886" s="414">
        <f t="shared" si="440"/>
        <v>0</v>
      </c>
      <c r="AK886" s="415">
        <f t="shared" si="441"/>
        <v>0</v>
      </c>
      <c r="AL886" s="416">
        <f t="shared" si="442"/>
        <v>0</v>
      </c>
      <c r="AM886" s="416">
        <f t="shared" si="443"/>
        <v>0</v>
      </c>
      <c r="AN886" s="416">
        <f t="shared" si="444"/>
        <v>0</v>
      </c>
      <c r="AO886" s="416">
        <f t="shared" si="445"/>
        <v>0</v>
      </c>
      <c r="AP886" s="476" t="str">
        <f t="shared" si="446"/>
        <v xml:space="preserve"> </v>
      </c>
      <c r="AQ886" s="419" t="str">
        <f t="shared" si="447"/>
        <v xml:space="preserve"> </v>
      </c>
      <c r="AR886" s="419" t="str">
        <f t="shared" si="448"/>
        <v xml:space="preserve"> </v>
      </c>
      <c r="AS886" s="419" t="str">
        <f t="shared" si="449"/>
        <v xml:space="preserve"> </v>
      </c>
      <c r="AT886" s="419" t="str">
        <f t="shared" si="450"/>
        <v xml:space="preserve"> </v>
      </c>
      <c r="AU886" s="419" t="str">
        <f t="shared" si="451"/>
        <v xml:space="preserve"> </v>
      </c>
      <c r="AV886" s="420" t="str">
        <f t="shared" si="452"/>
        <v xml:space="preserve"> </v>
      </c>
      <c r="AW886" s="447" t="str">
        <f t="shared" si="453"/>
        <v/>
      </c>
      <c r="AX886" s="422" t="str">
        <f t="shared" si="454"/>
        <v/>
      </c>
      <c r="AY886" s="448" t="str">
        <f t="shared" si="455"/>
        <v/>
      </c>
      <c r="AZ886" s="449" t="str">
        <f t="shared" si="456"/>
        <v/>
      </c>
      <c r="BA886" s="450" t="str">
        <f t="shared" si="457"/>
        <v/>
      </c>
      <c r="BB886" s="451" t="str">
        <f t="shared" si="458"/>
        <v/>
      </c>
      <c r="BC886" s="452" t="str">
        <f t="shared" si="459"/>
        <v/>
      </c>
      <c r="BD886" s="451" t="str">
        <f t="shared" si="460"/>
        <v/>
      </c>
      <c r="BE886" s="453" t="str">
        <f t="shared" si="461"/>
        <v/>
      </c>
      <c r="BF886" s="451" t="str">
        <f t="shared" si="462"/>
        <v/>
      </c>
      <c r="BG886" s="452" t="str">
        <f t="shared" si="463"/>
        <v/>
      </c>
      <c r="BH886" s="454" t="str">
        <f t="shared" si="464"/>
        <v/>
      </c>
      <c r="BI886" s="431"/>
      <c r="BJ886" s="36"/>
      <c r="BK886" s="36"/>
      <c r="BL886" s="36"/>
      <c r="BM886" s="36"/>
      <c r="BN886" s="36"/>
      <c r="BO886" s="36"/>
      <c r="BP886" s="36"/>
      <c r="BQ886" s="36"/>
      <c r="BR886" s="36"/>
      <c r="BS886" s="36"/>
      <c r="BT886" s="36"/>
      <c r="BU886" s="36"/>
      <c r="BV886" s="36"/>
      <c r="BW886" s="36"/>
      <c r="BX886" s="36"/>
      <c r="BY886" s="36"/>
      <c r="BZ886" s="36"/>
      <c r="CA886" s="36"/>
      <c r="CB886" s="36"/>
      <c r="CC886" s="36"/>
      <c r="CD886" s="36"/>
      <c r="CE886" s="36"/>
      <c r="CF886" s="36"/>
      <c r="CG886" s="36"/>
      <c r="CH886" s="36"/>
      <c r="CI886" s="36"/>
      <c r="CJ886" s="36"/>
      <c r="CK886" s="36"/>
      <c r="CL886" s="36"/>
      <c r="CM886" s="36"/>
      <c r="CN886" s="36"/>
      <c r="CO886" s="36"/>
      <c r="CP886" s="36"/>
      <c r="CQ886" s="36"/>
      <c r="CR886" s="36"/>
      <c r="CS886" s="36"/>
      <c r="CT886" s="36"/>
      <c r="CU886" s="36"/>
      <c r="CV886" s="36"/>
      <c r="CW886" s="36"/>
      <c r="CX886" s="36"/>
      <c r="CY886" s="36"/>
      <c r="CZ886" s="36"/>
      <c r="DA886" s="36"/>
      <c r="DB886" s="36"/>
      <c r="DC886" s="36"/>
      <c r="DD886" s="36"/>
      <c r="DE886" s="36"/>
      <c r="DF886" s="36"/>
      <c r="DG886" s="36"/>
      <c r="DH886" s="36"/>
      <c r="DI886" s="36"/>
      <c r="DJ886" s="36"/>
      <c r="DK886" s="36"/>
      <c r="DL886" s="36"/>
      <c r="DM886" s="36"/>
      <c r="DN886" s="36"/>
      <c r="DO886" s="36"/>
      <c r="DP886" s="36"/>
      <c r="DQ886" s="36"/>
      <c r="DR886" s="36"/>
      <c r="DS886" s="36"/>
      <c r="DT886" s="36"/>
      <c r="DU886" s="36"/>
      <c r="DV886" s="36"/>
      <c r="DW886" s="36"/>
      <c r="DX886" s="36"/>
      <c r="DY886" s="36"/>
      <c r="DZ886" s="36"/>
      <c r="EA886" s="36"/>
      <c r="EB886" s="36"/>
      <c r="EC886" s="36"/>
      <c r="ED886" s="36"/>
      <c r="EE886" s="36"/>
      <c r="EF886" s="36"/>
      <c r="EG886" s="36"/>
      <c r="EH886" s="36"/>
      <c r="EI886" s="36"/>
      <c r="EJ886" s="36"/>
    </row>
    <row r="887" spans="1:140" ht="18.75" x14ac:dyDescent="0.3">
      <c r="A887" s="477"/>
      <c r="B887" s="478"/>
      <c r="C887" s="469">
        <v>874</v>
      </c>
      <c r="D887" s="498"/>
      <c r="E887" s="515"/>
      <c r="F887" s="481"/>
      <c r="G887" s="462"/>
      <c r="H887" s="463"/>
      <c r="I887" s="501"/>
      <c r="J887" s="497"/>
      <c r="K887" s="465"/>
      <c r="L887" s="466"/>
      <c r="M887" s="439"/>
      <c r="N887" s="399" t="str">
        <f t="shared" si="433"/>
        <v/>
      </c>
      <c r="O887" s="484"/>
      <c r="P887" s="484"/>
      <c r="Q887" s="484"/>
      <c r="R887" s="484"/>
      <c r="S887" s="484"/>
      <c r="T887" s="466"/>
      <c r="U887" s="485"/>
      <c r="V887" s="494"/>
      <c r="W887" s="495"/>
      <c r="X887" s="496"/>
      <c r="Y887" s="404">
        <f t="shared" si="434"/>
        <v>0</v>
      </c>
      <c r="Z887" s="405">
        <f t="shared" si="435"/>
        <v>0</v>
      </c>
      <c r="AA887" s="486"/>
      <c r="AB887" s="442">
        <f t="shared" si="436"/>
        <v>0</v>
      </c>
      <c r="AC887" s="487"/>
      <c r="AD887" s="409" t="str">
        <f t="shared" si="437"/>
        <v/>
      </c>
      <c r="AE887" s="410">
        <f t="shared" si="438"/>
        <v>0</v>
      </c>
      <c r="AF887" s="507"/>
      <c r="AG887" s="505"/>
      <c r="AH887" s="489"/>
      <c r="AI887" s="413">
        <f t="shared" si="439"/>
        <v>0</v>
      </c>
      <c r="AJ887" s="414">
        <f t="shared" si="440"/>
        <v>0</v>
      </c>
      <c r="AK887" s="415">
        <f t="shared" si="441"/>
        <v>0</v>
      </c>
      <c r="AL887" s="416">
        <f t="shared" si="442"/>
        <v>0</v>
      </c>
      <c r="AM887" s="416">
        <f t="shared" si="443"/>
        <v>0</v>
      </c>
      <c r="AN887" s="416">
        <f t="shared" si="444"/>
        <v>0</v>
      </c>
      <c r="AO887" s="416">
        <f t="shared" si="445"/>
        <v>0</v>
      </c>
      <c r="AP887" s="476" t="str">
        <f t="shared" si="446"/>
        <v xml:space="preserve"> </v>
      </c>
      <c r="AQ887" s="419" t="str">
        <f t="shared" si="447"/>
        <v xml:space="preserve"> </v>
      </c>
      <c r="AR887" s="419" t="str">
        <f t="shared" si="448"/>
        <v xml:space="preserve"> </v>
      </c>
      <c r="AS887" s="419" t="str">
        <f t="shared" si="449"/>
        <v xml:space="preserve"> </v>
      </c>
      <c r="AT887" s="419" t="str">
        <f t="shared" si="450"/>
        <v xml:space="preserve"> </v>
      </c>
      <c r="AU887" s="419" t="str">
        <f t="shared" si="451"/>
        <v xml:space="preserve"> </v>
      </c>
      <c r="AV887" s="420" t="str">
        <f t="shared" si="452"/>
        <v xml:space="preserve"> </v>
      </c>
      <c r="AW887" s="447" t="str">
        <f t="shared" si="453"/>
        <v/>
      </c>
      <c r="AX887" s="422" t="str">
        <f t="shared" si="454"/>
        <v/>
      </c>
      <c r="AY887" s="448" t="str">
        <f t="shared" si="455"/>
        <v/>
      </c>
      <c r="AZ887" s="449" t="str">
        <f t="shared" si="456"/>
        <v/>
      </c>
      <c r="BA887" s="450" t="str">
        <f t="shared" si="457"/>
        <v/>
      </c>
      <c r="BB887" s="451" t="str">
        <f t="shared" si="458"/>
        <v/>
      </c>
      <c r="BC887" s="452" t="str">
        <f t="shared" si="459"/>
        <v/>
      </c>
      <c r="BD887" s="451" t="str">
        <f t="shared" si="460"/>
        <v/>
      </c>
      <c r="BE887" s="453" t="str">
        <f t="shared" si="461"/>
        <v/>
      </c>
      <c r="BF887" s="451" t="str">
        <f t="shared" si="462"/>
        <v/>
      </c>
      <c r="BG887" s="452" t="str">
        <f t="shared" si="463"/>
        <v/>
      </c>
      <c r="BH887" s="454" t="str">
        <f t="shared" si="464"/>
        <v/>
      </c>
      <c r="BI887" s="431"/>
      <c r="BJ887" s="36"/>
      <c r="BK887" s="36"/>
      <c r="BL887" s="36"/>
      <c r="BM887" s="36"/>
      <c r="BN887" s="36"/>
      <c r="BO887" s="36"/>
      <c r="BP887" s="36"/>
      <c r="BQ887" s="36"/>
      <c r="BR887" s="36"/>
      <c r="BS887" s="36"/>
      <c r="BT887" s="36"/>
      <c r="BU887" s="36"/>
      <c r="BV887" s="36"/>
      <c r="BW887" s="36"/>
      <c r="BX887" s="36"/>
      <c r="BY887" s="36"/>
      <c r="BZ887" s="36"/>
      <c r="CA887" s="36"/>
      <c r="CB887" s="36"/>
      <c r="CC887" s="36"/>
      <c r="CD887" s="36"/>
      <c r="CE887" s="36"/>
      <c r="CF887" s="36"/>
      <c r="CG887" s="36"/>
      <c r="CH887" s="36"/>
      <c r="CI887" s="36"/>
      <c r="CJ887" s="36"/>
      <c r="CK887" s="36"/>
      <c r="CL887" s="36"/>
      <c r="CM887" s="36"/>
      <c r="CN887" s="36"/>
      <c r="CO887" s="36"/>
      <c r="CP887" s="36"/>
      <c r="CQ887" s="36"/>
      <c r="CR887" s="36"/>
      <c r="CS887" s="36"/>
      <c r="CT887" s="36"/>
      <c r="CU887" s="36"/>
      <c r="CV887" s="36"/>
      <c r="CW887" s="36"/>
      <c r="CX887" s="36"/>
      <c r="CY887" s="36"/>
      <c r="CZ887" s="36"/>
      <c r="DA887" s="36"/>
      <c r="DB887" s="36"/>
      <c r="DC887" s="36"/>
      <c r="DD887" s="36"/>
      <c r="DE887" s="36"/>
      <c r="DF887" s="36"/>
      <c r="DG887" s="36"/>
      <c r="DH887" s="36"/>
      <c r="DI887" s="36"/>
      <c r="DJ887" s="36"/>
      <c r="DK887" s="36"/>
      <c r="DL887" s="36"/>
      <c r="DM887" s="36"/>
      <c r="DN887" s="36"/>
      <c r="DO887" s="36"/>
      <c r="DP887" s="36"/>
      <c r="DQ887" s="36"/>
      <c r="DR887" s="36"/>
      <c r="DS887" s="36"/>
      <c r="DT887" s="36"/>
      <c r="DU887" s="36"/>
      <c r="DV887" s="36"/>
      <c r="DW887" s="36"/>
      <c r="DX887" s="36"/>
      <c r="DY887" s="36"/>
      <c r="DZ887" s="36"/>
      <c r="EA887" s="36"/>
      <c r="EB887" s="36"/>
      <c r="EC887" s="36"/>
      <c r="ED887" s="36"/>
      <c r="EE887" s="36"/>
      <c r="EF887" s="36"/>
      <c r="EG887" s="36"/>
      <c r="EH887" s="36"/>
      <c r="EI887" s="36"/>
      <c r="EJ887" s="36"/>
    </row>
    <row r="888" spans="1:140" ht="18.75" x14ac:dyDescent="0.3">
      <c r="A888" s="477"/>
      <c r="B888" s="478"/>
      <c r="C888" s="479">
        <v>875</v>
      </c>
      <c r="D888" s="480"/>
      <c r="E888" s="500"/>
      <c r="F888" s="481"/>
      <c r="G888" s="462"/>
      <c r="H888" s="463"/>
      <c r="I888" s="501"/>
      <c r="J888" s="497"/>
      <c r="K888" s="465"/>
      <c r="L888" s="466"/>
      <c r="M888" s="439"/>
      <c r="N888" s="399" t="str">
        <f t="shared" si="433"/>
        <v/>
      </c>
      <c r="O888" s="484"/>
      <c r="P888" s="484"/>
      <c r="Q888" s="484"/>
      <c r="R888" s="484"/>
      <c r="S888" s="484"/>
      <c r="T888" s="466"/>
      <c r="U888" s="485"/>
      <c r="V888" s="494"/>
      <c r="W888" s="495"/>
      <c r="X888" s="496"/>
      <c r="Y888" s="404">
        <f t="shared" si="434"/>
        <v>0</v>
      </c>
      <c r="Z888" s="405">
        <f t="shared" si="435"/>
        <v>0</v>
      </c>
      <c r="AA888" s="486"/>
      <c r="AB888" s="442">
        <f t="shared" si="436"/>
        <v>0</v>
      </c>
      <c r="AC888" s="487"/>
      <c r="AD888" s="409" t="str">
        <f t="shared" si="437"/>
        <v/>
      </c>
      <c r="AE888" s="410">
        <f t="shared" si="438"/>
        <v>0</v>
      </c>
      <c r="AF888" s="507"/>
      <c r="AG888" s="505"/>
      <c r="AH888" s="489"/>
      <c r="AI888" s="413">
        <f t="shared" si="439"/>
        <v>0</v>
      </c>
      <c r="AJ888" s="414">
        <f t="shared" si="440"/>
        <v>0</v>
      </c>
      <c r="AK888" s="415">
        <f t="shared" si="441"/>
        <v>0</v>
      </c>
      <c r="AL888" s="416">
        <f t="shared" si="442"/>
        <v>0</v>
      </c>
      <c r="AM888" s="416">
        <f t="shared" si="443"/>
        <v>0</v>
      </c>
      <c r="AN888" s="416">
        <f t="shared" si="444"/>
        <v>0</v>
      </c>
      <c r="AO888" s="416">
        <f t="shared" si="445"/>
        <v>0</v>
      </c>
      <c r="AP888" s="476" t="str">
        <f t="shared" si="446"/>
        <v xml:space="preserve"> </v>
      </c>
      <c r="AQ888" s="419" t="str">
        <f t="shared" si="447"/>
        <v xml:space="preserve"> </v>
      </c>
      <c r="AR888" s="419" t="str">
        <f t="shared" si="448"/>
        <v xml:space="preserve"> </v>
      </c>
      <c r="AS888" s="419" t="str">
        <f t="shared" si="449"/>
        <v xml:space="preserve"> </v>
      </c>
      <c r="AT888" s="419" t="str">
        <f t="shared" si="450"/>
        <v xml:space="preserve"> </v>
      </c>
      <c r="AU888" s="419" t="str">
        <f t="shared" si="451"/>
        <v xml:space="preserve"> </v>
      </c>
      <c r="AV888" s="420" t="str">
        <f t="shared" si="452"/>
        <v xml:space="preserve"> </v>
      </c>
      <c r="AW888" s="447" t="str">
        <f t="shared" si="453"/>
        <v/>
      </c>
      <c r="AX888" s="422" t="str">
        <f t="shared" si="454"/>
        <v/>
      </c>
      <c r="AY888" s="448" t="str">
        <f t="shared" si="455"/>
        <v/>
      </c>
      <c r="AZ888" s="449" t="str">
        <f t="shared" si="456"/>
        <v/>
      </c>
      <c r="BA888" s="450" t="str">
        <f t="shared" si="457"/>
        <v/>
      </c>
      <c r="BB888" s="451" t="str">
        <f t="shared" si="458"/>
        <v/>
      </c>
      <c r="BC888" s="452" t="str">
        <f t="shared" si="459"/>
        <v/>
      </c>
      <c r="BD888" s="451" t="str">
        <f t="shared" si="460"/>
        <v/>
      </c>
      <c r="BE888" s="453" t="str">
        <f t="shared" si="461"/>
        <v/>
      </c>
      <c r="BF888" s="451" t="str">
        <f t="shared" si="462"/>
        <v/>
      </c>
      <c r="BG888" s="452" t="str">
        <f t="shared" si="463"/>
        <v/>
      </c>
      <c r="BH888" s="454" t="str">
        <f t="shared" si="464"/>
        <v/>
      </c>
      <c r="BI888" s="431"/>
      <c r="BJ888" s="36"/>
      <c r="BK888" s="36"/>
      <c r="BL888" s="36"/>
      <c r="BM888" s="36"/>
      <c r="BN888" s="36"/>
      <c r="BO888" s="36"/>
      <c r="BP888" s="36"/>
      <c r="BQ888" s="36"/>
      <c r="BR888" s="36"/>
      <c r="BS888" s="36"/>
      <c r="BT888" s="36"/>
      <c r="BU888" s="36"/>
      <c r="BV888" s="36"/>
      <c r="BW888" s="36"/>
      <c r="BX888" s="36"/>
      <c r="BY888" s="36"/>
      <c r="BZ888" s="36"/>
      <c r="CA888" s="36"/>
      <c r="CB888" s="36"/>
      <c r="CC888" s="36"/>
      <c r="CD888" s="36"/>
      <c r="CE888" s="36"/>
      <c r="CF888" s="36"/>
      <c r="CG888" s="36"/>
      <c r="CH888" s="36"/>
      <c r="CI888" s="36"/>
      <c r="CJ888" s="36"/>
      <c r="CK888" s="36"/>
      <c r="CL888" s="36"/>
      <c r="CM888" s="36"/>
      <c r="CN888" s="36"/>
      <c r="CO888" s="36"/>
      <c r="CP888" s="36"/>
      <c r="CQ888" s="36"/>
      <c r="CR888" s="36"/>
      <c r="CS888" s="36"/>
      <c r="CT888" s="36"/>
      <c r="CU888" s="36"/>
      <c r="CV888" s="36"/>
      <c r="CW888" s="36"/>
      <c r="CX888" s="36"/>
      <c r="CY888" s="36"/>
      <c r="CZ888" s="36"/>
      <c r="DA888" s="36"/>
      <c r="DB888" s="36"/>
      <c r="DC888" s="36"/>
      <c r="DD888" s="36"/>
      <c r="DE888" s="36"/>
      <c r="DF888" s="36"/>
      <c r="DG888" s="36"/>
      <c r="DH888" s="36"/>
      <c r="DI888" s="36"/>
      <c r="DJ888" s="36"/>
      <c r="DK888" s="36"/>
      <c r="DL888" s="36"/>
      <c r="DM888" s="36"/>
      <c r="DN888" s="36"/>
      <c r="DO888" s="36"/>
      <c r="DP888" s="36"/>
      <c r="DQ888" s="36"/>
      <c r="DR888" s="36"/>
      <c r="DS888" s="36"/>
      <c r="DT888" s="36"/>
      <c r="DU888" s="36"/>
      <c r="DV888" s="36"/>
      <c r="DW888" s="36"/>
      <c r="DX888" s="36"/>
      <c r="DY888" s="36"/>
      <c r="DZ888" s="36"/>
      <c r="EA888" s="36"/>
      <c r="EB888" s="36"/>
      <c r="EC888" s="36"/>
      <c r="ED888" s="36"/>
      <c r="EE888" s="36"/>
      <c r="EF888" s="36"/>
      <c r="EG888" s="36"/>
      <c r="EH888" s="36"/>
      <c r="EI888" s="36"/>
      <c r="EJ888" s="36"/>
    </row>
    <row r="889" spans="1:140" ht="18.75" x14ac:dyDescent="0.3">
      <c r="A889" s="477"/>
      <c r="B889" s="478"/>
      <c r="C889" s="469">
        <v>876</v>
      </c>
      <c r="D889" s="480"/>
      <c r="E889" s="500"/>
      <c r="F889" s="481"/>
      <c r="G889" s="462"/>
      <c r="H889" s="463"/>
      <c r="I889" s="501"/>
      <c r="J889" s="497"/>
      <c r="K889" s="465"/>
      <c r="L889" s="466"/>
      <c r="M889" s="439"/>
      <c r="N889" s="399" t="str">
        <f t="shared" si="433"/>
        <v/>
      </c>
      <c r="O889" s="484"/>
      <c r="P889" s="484"/>
      <c r="Q889" s="484"/>
      <c r="R889" s="484"/>
      <c r="S889" s="484"/>
      <c r="T889" s="466"/>
      <c r="U889" s="485"/>
      <c r="V889" s="494"/>
      <c r="W889" s="495"/>
      <c r="X889" s="496"/>
      <c r="Y889" s="404">
        <f t="shared" si="434"/>
        <v>0</v>
      </c>
      <c r="Z889" s="405">
        <f t="shared" si="435"/>
        <v>0</v>
      </c>
      <c r="AA889" s="486"/>
      <c r="AB889" s="442">
        <f t="shared" si="436"/>
        <v>0</v>
      </c>
      <c r="AC889" s="487"/>
      <c r="AD889" s="409" t="str">
        <f t="shared" si="437"/>
        <v/>
      </c>
      <c r="AE889" s="410">
        <f t="shared" si="438"/>
        <v>0</v>
      </c>
      <c r="AF889" s="507"/>
      <c r="AG889" s="505"/>
      <c r="AH889" s="489"/>
      <c r="AI889" s="413">
        <f t="shared" si="439"/>
        <v>0</v>
      </c>
      <c r="AJ889" s="414">
        <f t="shared" si="440"/>
        <v>0</v>
      </c>
      <c r="AK889" s="415">
        <f t="shared" si="441"/>
        <v>0</v>
      </c>
      <c r="AL889" s="416">
        <f t="shared" si="442"/>
        <v>0</v>
      </c>
      <c r="AM889" s="416">
        <f t="shared" si="443"/>
        <v>0</v>
      </c>
      <c r="AN889" s="416">
        <f t="shared" si="444"/>
        <v>0</v>
      </c>
      <c r="AO889" s="416">
        <f t="shared" si="445"/>
        <v>0</v>
      </c>
      <c r="AP889" s="476" t="str">
        <f t="shared" si="446"/>
        <v xml:space="preserve"> </v>
      </c>
      <c r="AQ889" s="419" t="str">
        <f t="shared" si="447"/>
        <v xml:space="preserve"> </v>
      </c>
      <c r="AR889" s="419" t="str">
        <f t="shared" si="448"/>
        <v xml:space="preserve"> </v>
      </c>
      <c r="AS889" s="419" t="str">
        <f t="shared" si="449"/>
        <v xml:space="preserve"> </v>
      </c>
      <c r="AT889" s="419" t="str">
        <f t="shared" si="450"/>
        <v xml:space="preserve"> </v>
      </c>
      <c r="AU889" s="419" t="str">
        <f t="shared" si="451"/>
        <v xml:space="preserve"> </v>
      </c>
      <c r="AV889" s="420" t="str">
        <f t="shared" si="452"/>
        <v xml:space="preserve"> </v>
      </c>
      <c r="AW889" s="447" t="str">
        <f t="shared" si="453"/>
        <v/>
      </c>
      <c r="AX889" s="422" t="str">
        <f t="shared" si="454"/>
        <v/>
      </c>
      <c r="AY889" s="448" t="str">
        <f t="shared" si="455"/>
        <v/>
      </c>
      <c r="AZ889" s="449" t="str">
        <f t="shared" si="456"/>
        <v/>
      </c>
      <c r="BA889" s="450" t="str">
        <f t="shared" si="457"/>
        <v/>
      </c>
      <c r="BB889" s="451" t="str">
        <f t="shared" si="458"/>
        <v/>
      </c>
      <c r="BC889" s="452" t="str">
        <f t="shared" si="459"/>
        <v/>
      </c>
      <c r="BD889" s="451" t="str">
        <f t="shared" si="460"/>
        <v/>
      </c>
      <c r="BE889" s="453" t="str">
        <f t="shared" si="461"/>
        <v/>
      </c>
      <c r="BF889" s="451" t="str">
        <f t="shared" si="462"/>
        <v/>
      </c>
      <c r="BG889" s="452" t="str">
        <f t="shared" si="463"/>
        <v/>
      </c>
      <c r="BH889" s="454" t="str">
        <f t="shared" si="464"/>
        <v/>
      </c>
      <c r="BI889" s="431"/>
      <c r="BJ889" s="36"/>
      <c r="BK889" s="36"/>
      <c r="BL889" s="36"/>
      <c r="BM889" s="36"/>
      <c r="BN889" s="36"/>
      <c r="BO889" s="36"/>
      <c r="BP889" s="36"/>
      <c r="BQ889" s="36"/>
      <c r="BR889" s="36"/>
      <c r="BS889" s="36"/>
      <c r="BT889" s="36"/>
      <c r="BU889" s="36"/>
      <c r="BV889" s="36"/>
      <c r="BW889" s="36"/>
      <c r="BX889" s="36"/>
      <c r="BY889" s="36"/>
      <c r="BZ889" s="36"/>
      <c r="CA889" s="36"/>
      <c r="CB889" s="36"/>
      <c r="CC889" s="36"/>
      <c r="CD889" s="36"/>
      <c r="CE889" s="36"/>
      <c r="CF889" s="36"/>
      <c r="CG889" s="36"/>
      <c r="CH889" s="36"/>
      <c r="CI889" s="36"/>
      <c r="CJ889" s="36"/>
      <c r="CK889" s="36"/>
      <c r="CL889" s="36"/>
      <c r="CM889" s="36"/>
      <c r="CN889" s="36"/>
      <c r="CO889" s="36"/>
      <c r="CP889" s="36"/>
      <c r="CQ889" s="36"/>
      <c r="CR889" s="36"/>
      <c r="CS889" s="36"/>
      <c r="CT889" s="36"/>
      <c r="CU889" s="36"/>
      <c r="CV889" s="36"/>
      <c r="CW889" s="36"/>
      <c r="CX889" s="36"/>
      <c r="CY889" s="36"/>
      <c r="CZ889" s="36"/>
      <c r="DA889" s="36"/>
      <c r="DB889" s="36"/>
      <c r="DC889" s="36"/>
      <c r="DD889" s="36"/>
      <c r="DE889" s="36"/>
      <c r="DF889" s="36"/>
      <c r="DG889" s="36"/>
      <c r="DH889" s="36"/>
      <c r="DI889" s="36"/>
      <c r="DJ889" s="36"/>
      <c r="DK889" s="36"/>
      <c r="DL889" s="36"/>
      <c r="DM889" s="36"/>
      <c r="DN889" s="36"/>
      <c r="DO889" s="36"/>
      <c r="DP889" s="36"/>
      <c r="DQ889" s="36"/>
      <c r="DR889" s="36"/>
      <c r="DS889" s="36"/>
      <c r="DT889" s="36"/>
      <c r="DU889" s="36"/>
      <c r="DV889" s="36"/>
      <c r="DW889" s="36"/>
      <c r="DX889" s="36"/>
      <c r="DY889" s="36"/>
      <c r="DZ889" s="36"/>
      <c r="EA889" s="36"/>
      <c r="EB889" s="36"/>
      <c r="EC889" s="36"/>
      <c r="ED889" s="36"/>
      <c r="EE889" s="36"/>
      <c r="EF889" s="36"/>
      <c r="EG889" s="36"/>
      <c r="EH889" s="36"/>
      <c r="EI889" s="36"/>
      <c r="EJ889" s="36"/>
    </row>
    <row r="890" spans="1:140" ht="18.75" x14ac:dyDescent="0.3">
      <c r="A890" s="477"/>
      <c r="B890" s="478"/>
      <c r="C890" s="479">
        <v>877</v>
      </c>
      <c r="D890" s="480"/>
      <c r="E890" s="500"/>
      <c r="F890" s="481"/>
      <c r="G890" s="462"/>
      <c r="H890" s="463"/>
      <c r="I890" s="501"/>
      <c r="J890" s="497"/>
      <c r="K890" s="465"/>
      <c r="L890" s="466"/>
      <c r="M890" s="439"/>
      <c r="N890" s="399" t="str">
        <f t="shared" si="433"/>
        <v/>
      </c>
      <c r="O890" s="484"/>
      <c r="P890" s="484"/>
      <c r="Q890" s="484"/>
      <c r="R890" s="484"/>
      <c r="S890" s="484"/>
      <c r="T890" s="466"/>
      <c r="U890" s="485"/>
      <c r="V890" s="494"/>
      <c r="W890" s="495"/>
      <c r="X890" s="496"/>
      <c r="Y890" s="404">
        <f t="shared" si="434"/>
        <v>0</v>
      </c>
      <c r="Z890" s="405">
        <f t="shared" si="435"/>
        <v>0</v>
      </c>
      <c r="AA890" s="486"/>
      <c r="AB890" s="442">
        <f t="shared" si="436"/>
        <v>0</v>
      </c>
      <c r="AC890" s="487"/>
      <c r="AD890" s="409" t="str">
        <f t="shared" si="437"/>
        <v/>
      </c>
      <c r="AE890" s="410">
        <f t="shared" si="438"/>
        <v>0</v>
      </c>
      <c r="AF890" s="507"/>
      <c r="AG890" s="505"/>
      <c r="AH890" s="489"/>
      <c r="AI890" s="413">
        <f t="shared" si="439"/>
        <v>0</v>
      </c>
      <c r="AJ890" s="414">
        <f t="shared" si="440"/>
        <v>0</v>
      </c>
      <c r="AK890" s="415">
        <f t="shared" si="441"/>
        <v>0</v>
      </c>
      <c r="AL890" s="416">
        <f t="shared" si="442"/>
        <v>0</v>
      </c>
      <c r="AM890" s="416">
        <f t="shared" si="443"/>
        <v>0</v>
      </c>
      <c r="AN890" s="416">
        <f t="shared" si="444"/>
        <v>0</v>
      </c>
      <c r="AO890" s="416">
        <f t="shared" si="445"/>
        <v>0</v>
      </c>
      <c r="AP890" s="476" t="str">
        <f t="shared" si="446"/>
        <v xml:space="preserve"> </v>
      </c>
      <c r="AQ890" s="419" t="str">
        <f t="shared" si="447"/>
        <v xml:space="preserve"> </v>
      </c>
      <c r="AR890" s="419" t="str">
        <f t="shared" si="448"/>
        <v xml:space="preserve"> </v>
      </c>
      <c r="AS890" s="419" t="str">
        <f t="shared" si="449"/>
        <v xml:space="preserve"> </v>
      </c>
      <c r="AT890" s="419" t="str">
        <f t="shared" si="450"/>
        <v xml:space="preserve"> </v>
      </c>
      <c r="AU890" s="419" t="str">
        <f t="shared" si="451"/>
        <v xml:space="preserve"> </v>
      </c>
      <c r="AV890" s="420" t="str">
        <f t="shared" si="452"/>
        <v xml:space="preserve"> </v>
      </c>
      <c r="AW890" s="447" t="str">
        <f t="shared" si="453"/>
        <v/>
      </c>
      <c r="AX890" s="422" t="str">
        <f t="shared" si="454"/>
        <v/>
      </c>
      <c r="AY890" s="448" t="str">
        <f t="shared" si="455"/>
        <v/>
      </c>
      <c r="AZ890" s="449" t="str">
        <f t="shared" si="456"/>
        <v/>
      </c>
      <c r="BA890" s="450" t="str">
        <f t="shared" si="457"/>
        <v/>
      </c>
      <c r="BB890" s="451" t="str">
        <f t="shared" si="458"/>
        <v/>
      </c>
      <c r="BC890" s="452" t="str">
        <f t="shared" si="459"/>
        <v/>
      </c>
      <c r="BD890" s="451" t="str">
        <f t="shared" si="460"/>
        <v/>
      </c>
      <c r="BE890" s="453" t="str">
        <f t="shared" si="461"/>
        <v/>
      </c>
      <c r="BF890" s="451" t="str">
        <f t="shared" si="462"/>
        <v/>
      </c>
      <c r="BG890" s="452" t="str">
        <f t="shared" si="463"/>
        <v/>
      </c>
      <c r="BH890" s="454" t="str">
        <f t="shared" si="464"/>
        <v/>
      </c>
      <c r="BI890" s="431"/>
      <c r="BJ890" s="36"/>
      <c r="BK890" s="36"/>
      <c r="BL890" s="36"/>
      <c r="BM890" s="36"/>
      <c r="BN890" s="36"/>
      <c r="BO890" s="36"/>
      <c r="BP890" s="36"/>
      <c r="BQ890" s="36"/>
      <c r="BR890" s="36"/>
      <c r="BS890" s="36"/>
      <c r="BT890" s="36"/>
      <c r="BU890" s="36"/>
      <c r="BV890" s="36"/>
      <c r="BW890" s="36"/>
      <c r="BX890" s="36"/>
      <c r="BY890" s="36"/>
      <c r="BZ890" s="36"/>
      <c r="CA890" s="36"/>
      <c r="CB890" s="36"/>
      <c r="CC890" s="36"/>
      <c r="CD890" s="36"/>
      <c r="CE890" s="36"/>
      <c r="CF890" s="36"/>
      <c r="CG890" s="36"/>
      <c r="CH890" s="36"/>
      <c r="CI890" s="36"/>
      <c r="CJ890" s="36"/>
      <c r="CK890" s="36"/>
      <c r="CL890" s="36"/>
      <c r="CM890" s="36"/>
      <c r="CN890" s="36"/>
      <c r="CO890" s="36"/>
      <c r="CP890" s="36"/>
      <c r="CQ890" s="36"/>
      <c r="CR890" s="36"/>
      <c r="CS890" s="36"/>
      <c r="CT890" s="36"/>
      <c r="CU890" s="36"/>
      <c r="CV890" s="36"/>
      <c r="CW890" s="36"/>
      <c r="CX890" s="36"/>
      <c r="CY890" s="36"/>
      <c r="CZ890" s="36"/>
      <c r="DA890" s="36"/>
      <c r="DB890" s="36"/>
      <c r="DC890" s="36"/>
      <c r="DD890" s="36"/>
      <c r="DE890" s="36"/>
      <c r="DF890" s="36"/>
      <c r="DG890" s="36"/>
      <c r="DH890" s="36"/>
      <c r="DI890" s="36"/>
      <c r="DJ890" s="36"/>
      <c r="DK890" s="36"/>
      <c r="DL890" s="36"/>
      <c r="DM890" s="36"/>
      <c r="DN890" s="36"/>
      <c r="DO890" s="36"/>
      <c r="DP890" s="36"/>
      <c r="DQ890" s="36"/>
      <c r="DR890" s="36"/>
      <c r="DS890" s="36"/>
      <c r="DT890" s="36"/>
      <c r="DU890" s="36"/>
      <c r="DV890" s="36"/>
      <c r="DW890" s="36"/>
      <c r="DX890" s="36"/>
      <c r="DY890" s="36"/>
      <c r="DZ890" s="36"/>
      <c r="EA890" s="36"/>
      <c r="EB890" s="36"/>
      <c r="EC890" s="36"/>
      <c r="ED890" s="36"/>
      <c r="EE890" s="36"/>
      <c r="EF890" s="36"/>
      <c r="EG890" s="36"/>
      <c r="EH890" s="36"/>
      <c r="EI890" s="36"/>
      <c r="EJ890" s="36"/>
    </row>
    <row r="891" spans="1:140" ht="18.75" x14ac:dyDescent="0.3">
      <c r="A891" s="477"/>
      <c r="B891" s="478"/>
      <c r="C891" s="479">
        <v>878</v>
      </c>
      <c r="D891" s="498"/>
      <c r="E891" s="515"/>
      <c r="F891" s="481"/>
      <c r="G891" s="462"/>
      <c r="H891" s="463"/>
      <c r="I891" s="501"/>
      <c r="J891" s="497"/>
      <c r="K891" s="465"/>
      <c r="L891" s="466"/>
      <c r="M891" s="439"/>
      <c r="N891" s="399" t="str">
        <f t="shared" si="433"/>
        <v/>
      </c>
      <c r="O891" s="484"/>
      <c r="P891" s="484"/>
      <c r="Q891" s="484"/>
      <c r="R891" s="484"/>
      <c r="S891" s="484"/>
      <c r="T891" s="466"/>
      <c r="U891" s="485"/>
      <c r="V891" s="494"/>
      <c r="W891" s="495"/>
      <c r="X891" s="496"/>
      <c r="Y891" s="404">
        <f t="shared" si="434"/>
        <v>0</v>
      </c>
      <c r="Z891" s="405">
        <f t="shared" si="435"/>
        <v>0</v>
      </c>
      <c r="AA891" s="486"/>
      <c r="AB891" s="442">
        <f t="shared" si="436"/>
        <v>0</v>
      </c>
      <c r="AC891" s="487"/>
      <c r="AD891" s="409" t="str">
        <f t="shared" si="437"/>
        <v/>
      </c>
      <c r="AE891" s="410">
        <f t="shared" si="438"/>
        <v>0</v>
      </c>
      <c r="AF891" s="507"/>
      <c r="AG891" s="505"/>
      <c r="AH891" s="489"/>
      <c r="AI891" s="413">
        <f t="shared" si="439"/>
        <v>0</v>
      </c>
      <c r="AJ891" s="414">
        <f t="shared" si="440"/>
        <v>0</v>
      </c>
      <c r="AK891" s="415">
        <f t="shared" si="441"/>
        <v>0</v>
      </c>
      <c r="AL891" s="416">
        <f t="shared" si="442"/>
        <v>0</v>
      </c>
      <c r="AM891" s="416">
        <f t="shared" si="443"/>
        <v>0</v>
      </c>
      <c r="AN891" s="416">
        <f t="shared" si="444"/>
        <v>0</v>
      </c>
      <c r="AO891" s="416">
        <f t="shared" si="445"/>
        <v>0</v>
      </c>
      <c r="AP891" s="476" t="str">
        <f t="shared" si="446"/>
        <v xml:space="preserve"> </v>
      </c>
      <c r="AQ891" s="419" t="str">
        <f t="shared" si="447"/>
        <v xml:space="preserve"> </v>
      </c>
      <c r="AR891" s="419" t="str">
        <f t="shared" si="448"/>
        <v xml:space="preserve"> </v>
      </c>
      <c r="AS891" s="419" t="str">
        <f t="shared" si="449"/>
        <v xml:space="preserve"> </v>
      </c>
      <c r="AT891" s="419" t="str">
        <f t="shared" si="450"/>
        <v xml:space="preserve"> </v>
      </c>
      <c r="AU891" s="419" t="str">
        <f t="shared" si="451"/>
        <v xml:space="preserve"> </v>
      </c>
      <c r="AV891" s="420" t="str">
        <f t="shared" si="452"/>
        <v xml:space="preserve"> </v>
      </c>
      <c r="AW891" s="447" t="str">
        <f t="shared" si="453"/>
        <v/>
      </c>
      <c r="AX891" s="422" t="str">
        <f t="shared" si="454"/>
        <v/>
      </c>
      <c r="AY891" s="448" t="str">
        <f t="shared" si="455"/>
        <v/>
      </c>
      <c r="AZ891" s="449" t="str">
        <f t="shared" si="456"/>
        <v/>
      </c>
      <c r="BA891" s="450" t="str">
        <f t="shared" si="457"/>
        <v/>
      </c>
      <c r="BB891" s="451" t="str">
        <f t="shared" si="458"/>
        <v/>
      </c>
      <c r="BC891" s="452" t="str">
        <f t="shared" si="459"/>
        <v/>
      </c>
      <c r="BD891" s="451" t="str">
        <f t="shared" si="460"/>
        <v/>
      </c>
      <c r="BE891" s="453" t="str">
        <f t="shared" si="461"/>
        <v/>
      </c>
      <c r="BF891" s="451" t="str">
        <f t="shared" si="462"/>
        <v/>
      </c>
      <c r="BG891" s="452" t="str">
        <f t="shared" si="463"/>
        <v/>
      </c>
      <c r="BH891" s="454" t="str">
        <f t="shared" si="464"/>
        <v/>
      </c>
      <c r="BI891" s="431"/>
      <c r="BJ891" s="36"/>
      <c r="BK891" s="36"/>
      <c r="BL891" s="36"/>
      <c r="BM891" s="36"/>
      <c r="BN891" s="36"/>
      <c r="BO891" s="36"/>
      <c r="BP891" s="36"/>
      <c r="BQ891" s="36"/>
      <c r="BR891" s="36"/>
      <c r="BS891" s="36"/>
      <c r="BT891" s="36"/>
      <c r="BU891" s="36"/>
      <c r="BV891" s="36"/>
      <c r="BW891" s="36"/>
      <c r="BX891" s="36"/>
      <c r="BY891" s="36"/>
      <c r="BZ891" s="36"/>
      <c r="CA891" s="36"/>
      <c r="CB891" s="36"/>
      <c r="CC891" s="36"/>
      <c r="CD891" s="36"/>
      <c r="CE891" s="36"/>
      <c r="CF891" s="36"/>
      <c r="CG891" s="36"/>
      <c r="CH891" s="36"/>
      <c r="CI891" s="36"/>
      <c r="CJ891" s="36"/>
      <c r="CK891" s="36"/>
      <c r="CL891" s="36"/>
      <c r="CM891" s="36"/>
      <c r="CN891" s="36"/>
      <c r="CO891" s="36"/>
      <c r="CP891" s="36"/>
      <c r="CQ891" s="36"/>
      <c r="CR891" s="36"/>
      <c r="CS891" s="36"/>
      <c r="CT891" s="36"/>
      <c r="CU891" s="36"/>
      <c r="CV891" s="36"/>
      <c r="CW891" s="36"/>
      <c r="CX891" s="36"/>
      <c r="CY891" s="36"/>
      <c r="CZ891" s="36"/>
      <c r="DA891" s="36"/>
      <c r="DB891" s="36"/>
      <c r="DC891" s="36"/>
      <c r="DD891" s="36"/>
      <c r="DE891" s="36"/>
      <c r="DF891" s="36"/>
      <c r="DG891" s="36"/>
      <c r="DH891" s="36"/>
      <c r="DI891" s="36"/>
      <c r="DJ891" s="36"/>
      <c r="DK891" s="36"/>
      <c r="DL891" s="36"/>
      <c r="DM891" s="36"/>
      <c r="DN891" s="36"/>
      <c r="DO891" s="36"/>
      <c r="DP891" s="36"/>
      <c r="DQ891" s="36"/>
      <c r="DR891" s="36"/>
      <c r="DS891" s="36"/>
      <c r="DT891" s="36"/>
      <c r="DU891" s="36"/>
      <c r="DV891" s="36"/>
      <c r="DW891" s="36"/>
      <c r="DX891" s="36"/>
      <c r="DY891" s="36"/>
      <c r="DZ891" s="36"/>
      <c r="EA891" s="36"/>
      <c r="EB891" s="36"/>
      <c r="EC891" s="36"/>
      <c r="ED891" s="36"/>
      <c r="EE891" s="36"/>
      <c r="EF891" s="36"/>
      <c r="EG891" s="36"/>
      <c r="EH891" s="36"/>
      <c r="EI891" s="36"/>
      <c r="EJ891" s="36"/>
    </row>
    <row r="892" spans="1:140" ht="18.75" x14ac:dyDescent="0.3">
      <c r="A892" s="477"/>
      <c r="B892" s="478"/>
      <c r="C892" s="469">
        <v>879</v>
      </c>
      <c r="D892" s="480"/>
      <c r="E892" s="500"/>
      <c r="F892" s="481"/>
      <c r="G892" s="462"/>
      <c r="H892" s="463"/>
      <c r="I892" s="501"/>
      <c r="J892" s="497"/>
      <c r="K892" s="465"/>
      <c r="L892" s="466"/>
      <c r="M892" s="439"/>
      <c r="N892" s="399" t="str">
        <f t="shared" si="433"/>
        <v/>
      </c>
      <c r="O892" s="484"/>
      <c r="P892" s="484"/>
      <c r="Q892" s="484"/>
      <c r="R892" s="484"/>
      <c r="S892" s="484"/>
      <c r="T892" s="466"/>
      <c r="U892" s="485"/>
      <c r="V892" s="494"/>
      <c r="W892" s="495"/>
      <c r="X892" s="496"/>
      <c r="Y892" s="404">
        <f t="shared" si="434"/>
        <v>0</v>
      </c>
      <c r="Z892" s="405">
        <f t="shared" si="435"/>
        <v>0</v>
      </c>
      <c r="AA892" s="486"/>
      <c r="AB892" s="442">
        <f t="shared" si="436"/>
        <v>0</v>
      </c>
      <c r="AC892" s="487"/>
      <c r="AD892" s="409" t="str">
        <f t="shared" si="437"/>
        <v/>
      </c>
      <c r="AE892" s="410">
        <f t="shared" si="438"/>
        <v>0</v>
      </c>
      <c r="AF892" s="507"/>
      <c r="AG892" s="505"/>
      <c r="AH892" s="489"/>
      <c r="AI892" s="413">
        <f t="shared" si="439"/>
        <v>0</v>
      </c>
      <c r="AJ892" s="414">
        <f t="shared" si="440"/>
        <v>0</v>
      </c>
      <c r="AK892" s="415">
        <f t="shared" si="441"/>
        <v>0</v>
      </c>
      <c r="AL892" s="416">
        <f t="shared" si="442"/>
        <v>0</v>
      </c>
      <c r="AM892" s="416">
        <f t="shared" si="443"/>
        <v>0</v>
      </c>
      <c r="AN892" s="416">
        <f t="shared" si="444"/>
        <v>0</v>
      </c>
      <c r="AO892" s="416">
        <f t="shared" si="445"/>
        <v>0</v>
      </c>
      <c r="AP892" s="476" t="str">
        <f t="shared" si="446"/>
        <v xml:space="preserve"> </v>
      </c>
      <c r="AQ892" s="419" t="str">
        <f t="shared" si="447"/>
        <v xml:space="preserve"> </v>
      </c>
      <c r="AR892" s="419" t="str">
        <f t="shared" si="448"/>
        <v xml:space="preserve"> </v>
      </c>
      <c r="AS892" s="419" t="str">
        <f t="shared" si="449"/>
        <v xml:space="preserve"> </v>
      </c>
      <c r="AT892" s="419" t="str">
        <f t="shared" si="450"/>
        <v xml:space="preserve"> </v>
      </c>
      <c r="AU892" s="419" t="str">
        <f t="shared" si="451"/>
        <v xml:space="preserve"> </v>
      </c>
      <c r="AV892" s="420" t="str">
        <f t="shared" si="452"/>
        <v xml:space="preserve"> </v>
      </c>
      <c r="AW892" s="447" t="str">
        <f t="shared" si="453"/>
        <v/>
      </c>
      <c r="AX892" s="422" t="str">
        <f t="shared" si="454"/>
        <v/>
      </c>
      <c r="AY892" s="448" t="str">
        <f t="shared" si="455"/>
        <v/>
      </c>
      <c r="AZ892" s="449" t="str">
        <f t="shared" si="456"/>
        <v/>
      </c>
      <c r="BA892" s="450" t="str">
        <f t="shared" si="457"/>
        <v/>
      </c>
      <c r="BB892" s="451" t="str">
        <f t="shared" si="458"/>
        <v/>
      </c>
      <c r="BC892" s="452" t="str">
        <f t="shared" si="459"/>
        <v/>
      </c>
      <c r="BD892" s="451" t="str">
        <f t="shared" si="460"/>
        <v/>
      </c>
      <c r="BE892" s="453" t="str">
        <f t="shared" si="461"/>
        <v/>
      </c>
      <c r="BF892" s="451" t="str">
        <f t="shared" si="462"/>
        <v/>
      </c>
      <c r="BG892" s="452" t="str">
        <f t="shared" si="463"/>
        <v/>
      </c>
      <c r="BH892" s="454" t="str">
        <f t="shared" si="464"/>
        <v/>
      </c>
      <c r="BI892" s="431"/>
      <c r="BJ892" s="36"/>
      <c r="BK892" s="36"/>
      <c r="BL892" s="36"/>
      <c r="BM892" s="36"/>
      <c r="BN892" s="36"/>
      <c r="BO892" s="36"/>
      <c r="BP892" s="36"/>
      <c r="BQ892" s="36"/>
      <c r="BR892" s="36"/>
      <c r="BS892" s="36"/>
      <c r="BT892" s="36"/>
      <c r="BU892" s="36"/>
      <c r="BV892" s="36"/>
      <c r="BW892" s="36"/>
      <c r="BX892" s="36"/>
      <c r="BY892" s="36"/>
      <c r="BZ892" s="36"/>
      <c r="CA892" s="36"/>
      <c r="CB892" s="36"/>
      <c r="CC892" s="36"/>
      <c r="CD892" s="36"/>
      <c r="CE892" s="36"/>
      <c r="CF892" s="36"/>
      <c r="CG892" s="36"/>
      <c r="CH892" s="36"/>
      <c r="CI892" s="36"/>
      <c r="CJ892" s="36"/>
      <c r="CK892" s="36"/>
      <c r="CL892" s="36"/>
      <c r="CM892" s="36"/>
      <c r="CN892" s="36"/>
      <c r="CO892" s="36"/>
      <c r="CP892" s="36"/>
      <c r="CQ892" s="36"/>
      <c r="CR892" s="36"/>
      <c r="CS892" s="36"/>
      <c r="CT892" s="36"/>
      <c r="CU892" s="36"/>
      <c r="CV892" s="36"/>
      <c r="CW892" s="36"/>
      <c r="CX892" s="36"/>
      <c r="CY892" s="36"/>
      <c r="CZ892" s="36"/>
      <c r="DA892" s="36"/>
      <c r="DB892" s="36"/>
      <c r="DC892" s="36"/>
      <c r="DD892" s="36"/>
      <c r="DE892" s="36"/>
      <c r="DF892" s="36"/>
      <c r="DG892" s="36"/>
      <c r="DH892" s="36"/>
      <c r="DI892" s="36"/>
      <c r="DJ892" s="36"/>
      <c r="DK892" s="36"/>
      <c r="DL892" s="36"/>
      <c r="DM892" s="36"/>
      <c r="DN892" s="36"/>
      <c r="DO892" s="36"/>
      <c r="DP892" s="36"/>
      <c r="DQ892" s="36"/>
      <c r="DR892" s="36"/>
      <c r="DS892" s="36"/>
      <c r="DT892" s="36"/>
      <c r="DU892" s="36"/>
      <c r="DV892" s="36"/>
      <c r="DW892" s="36"/>
      <c r="DX892" s="36"/>
      <c r="DY892" s="36"/>
      <c r="DZ892" s="36"/>
      <c r="EA892" s="36"/>
      <c r="EB892" s="36"/>
      <c r="EC892" s="36"/>
      <c r="ED892" s="36"/>
      <c r="EE892" s="36"/>
      <c r="EF892" s="36"/>
      <c r="EG892" s="36"/>
      <c r="EH892" s="36"/>
      <c r="EI892" s="36"/>
      <c r="EJ892" s="36"/>
    </row>
    <row r="893" spans="1:140" ht="18.75" x14ac:dyDescent="0.3">
      <c r="A893" s="477"/>
      <c r="B893" s="478"/>
      <c r="C893" s="479">
        <v>880</v>
      </c>
      <c r="D893" s="480"/>
      <c r="E893" s="500"/>
      <c r="F893" s="481"/>
      <c r="G893" s="462"/>
      <c r="H893" s="463"/>
      <c r="I893" s="501"/>
      <c r="J893" s="497"/>
      <c r="K893" s="465"/>
      <c r="L893" s="466"/>
      <c r="M893" s="439"/>
      <c r="N893" s="399" t="str">
        <f t="shared" si="433"/>
        <v/>
      </c>
      <c r="O893" s="484"/>
      <c r="P893" s="484"/>
      <c r="Q893" s="484"/>
      <c r="R893" s="484"/>
      <c r="S893" s="484"/>
      <c r="T893" s="466"/>
      <c r="U893" s="485"/>
      <c r="V893" s="494"/>
      <c r="W893" s="495"/>
      <c r="X893" s="496"/>
      <c r="Y893" s="404">
        <f t="shared" si="434"/>
        <v>0</v>
      </c>
      <c r="Z893" s="405">
        <f t="shared" si="435"/>
        <v>0</v>
      </c>
      <c r="AA893" s="486"/>
      <c r="AB893" s="442">
        <f t="shared" si="436"/>
        <v>0</v>
      </c>
      <c r="AC893" s="487"/>
      <c r="AD893" s="409" t="str">
        <f t="shared" si="437"/>
        <v/>
      </c>
      <c r="AE893" s="410">
        <f t="shared" si="438"/>
        <v>0</v>
      </c>
      <c r="AF893" s="507"/>
      <c r="AG893" s="505"/>
      <c r="AH893" s="489"/>
      <c r="AI893" s="413">
        <f t="shared" si="439"/>
        <v>0</v>
      </c>
      <c r="AJ893" s="414">
        <f t="shared" si="440"/>
        <v>0</v>
      </c>
      <c r="AK893" s="415">
        <f t="shared" si="441"/>
        <v>0</v>
      </c>
      <c r="AL893" s="416">
        <f t="shared" si="442"/>
        <v>0</v>
      </c>
      <c r="AM893" s="416">
        <f t="shared" si="443"/>
        <v>0</v>
      </c>
      <c r="AN893" s="416">
        <f t="shared" si="444"/>
        <v>0</v>
      </c>
      <c r="AO893" s="416">
        <f t="shared" si="445"/>
        <v>0</v>
      </c>
      <c r="AP893" s="476" t="str">
        <f t="shared" si="446"/>
        <v xml:space="preserve"> </v>
      </c>
      <c r="AQ893" s="419" t="str">
        <f t="shared" si="447"/>
        <v xml:space="preserve"> </v>
      </c>
      <c r="AR893" s="419" t="str">
        <f t="shared" si="448"/>
        <v xml:space="preserve"> </v>
      </c>
      <c r="AS893" s="419" t="str">
        <f t="shared" si="449"/>
        <v xml:space="preserve"> </v>
      </c>
      <c r="AT893" s="419" t="str">
        <f t="shared" si="450"/>
        <v xml:space="preserve"> </v>
      </c>
      <c r="AU893" s="419" t="str">
        <f t="shared" si="451"/>
        <v xml:space="preserve"> </v>
      </c>
      <c r="AV893" s="420" t="str">
        <f t="shared" si="452"/>
        <v xml:space="preserve"> </v>
      </c>
      <c r="AW893" s="447" t="str">
        <f t="shared" si="453"/>
        <v/>
      </c>
      <c r="AX893" s="422" t="str">
        <f t="shared" si="454"/>
        <v/>
      </c>
      <c r="AY893" s="448" t="str">
        <f t="shared" si="455"/>
        <v/>
      </c>
      <c r="AZ893" s="449" t="str">
        <f t="shared" si="456"/>
        <v/>
      </c>
      <c r="BA893" s="450" t="str">
        <f t="shared" si="457"/>
        <v/>
      </c>
      <c r="BB893" s="451" t="str">
        <f t="shared" si="458"/>
        <v/>
      </c>
      <c r="BC893" s="452" t="str">
        <f t="shared" si="459"/>
        <v/>
      </c>
      <c r="BD893" s="451" t="str">
        <f t="shared" si="460"/>
        <v/>
      </c>
      <c r="BE893" s="453" t="str">
        <f t="shared" si="461"/>
        <v/>
      </c>
      <c r="BF893" s="451" t="str">
        <f t="shared" si="462"/>
        <v/>
      </c>
      <c r="BG893" s="452" t="str">
        <f t="shared" si="463"/>
        <v/>
      </c>
      <c r="BH893" s="454" t="str">
        <f t="shared" si="464"/>
        <v/>
      </c>
      <c r="BI893" s="431"/>
      <c r="BJ893" s="36"/>
      <c r="BK893" s="36"/>
      <c r="BL893" s="36"/>
      <c r="BM893" s="36"/>
      <c r="BN893" s="36"/>
      <c r="BO893" s="36"/>
      <c r="BP893" s="36"/>
      <c r="BQ893" s="36"/>
      <c r="BR893" s="36"/>
      <c r="BS893" s="36"/>
      <c r="BT893" s="36"/>
      <c r="BU893" s="36"/>
      <c r="BV893" s="36"/>
      <c r="BW893" s="36"/>
      <c r="BX893" s="36"/>
      <c r="BY893" s="36"/>
      <c r="BZ893" s="36"/>
      <c r="CA893" s="36"/>
      <c r="CB893" s="36"/>
      <c r="CC893" s="36"/>
      <c r="CD893" s="36"/>
      <c r="CE893" s="36"/>
      <c r="CF893" s="36"/>
      <c r="CG893" s="36"/>
      <c r="CH893" s="36"/>
      <c r="CI893" s="36"/>
      <c r="CJ893" s="36"/>
      <c r="CK893" s="36"/>
      <c r="CL893" s="36"/>
      <c r="CM893" s="36"/>
      <c r="CN893" s="36"/>
      <c r="CO893" s="36"/>
      <c r="CP893" s="36"/>
      <c r="CQ893" s="36"/>
      <c r="CR893" s="36"/>
      <c r="CS893" s="36"/>
      <c r="CT893" s="36"/>
      <c r="CU893" s="36"/>
      <c r="CV893" s="36"/>
      <c r="CW893" s="36"/>
      <c r="CX893" s="36"/>
      <c r="CY893" s="36"/>
      <c r="CZ893" s="36"/>
      <c r="DA893" s="36"/>
      <c r="DB893" s="36"/>
      <c r="DC893" s="36"/>
      <c r="DD893" s="36"/>
      <c r="DE893" s="36"/>
      <c r="DF893" s="36"/>
      <c r="DG893" s="36"/>
      <c r="DH893" s="36"/>
      <c r="DI893" s="36"/>
      <c r="DJ893" s="36"/>
      <c r="DK893" s="36"/>
      <c r="DL893" s="36"/>
      <c r="DM893" s="36"/>
      <c r="DN893" s="36"/>
      <c r="DO893" s="36"/>
      <c r="DP893" s="36"/>
      <c r="DQ893" s="36"/>
      <c r="DR893" s="36"/>
      <c r="DS893" s="36"/>
      <c r="DT893" s="36"/>
      <c r="DU893" s="36"/>
      <c r="DV893" s="36"/>
      <c r="DW893" s="36"/>
      <c r="DX893" s="36"/>
      <c r="DY893" s="36"/>
      <c r="DZ893" s="36"/>
      <c r="EA893" s="36"/>
      <c r="EB893" s="36"/>
      <c r="EC893" s="36"/>
      <c r="ED893" s="36"/>
      <c r="EE893" s="36"/>
      <c r="EF893" s="36"/>
      <c r="EG893" s="36"/>
      <c r="EH893" s="36"/>
      <c r="EI893" s="36"/>
      <c r="EJ893" s="36"/>
    </row>
    <row r="894" spans="1:140" ht="18.75" x14ac:dyDescent="0.3">
      <c r="A894" s="477"/>
      <c r="B894" s="478"/>
      <c r="C894" s="469">
        <v>881</v>
      </c>
      <c r="D894" s="480"/>
      <c r="E894" s="500"/>
      <c r="F894" s="481"/>
      <c r="G894" s="462"/>
      <c r="H894" s="463"/>
      <c r="I894" s="501"/>
      <c r="J894" s="497"/>
      <c r="K894" s="465"/>
      <c r="L894" s="466"/>
      <c r="M894" s="439"/>
      <c r="N894" s="399" t="str">
        <f t="shared" si="433"/>
        <v/>
      </c>
      <c r="O894" s="484"/>
      <c r="P894" s="484"/>
      <c r="Q894" s="484"/>
      <c r="R894" s="484"/>
      <c r="S894" s="484"/>
      <c r="T894" s="466"/>
      <c r="U894" s="485"/>
      <c r="V894" s="494"/>
      <c r="W894" s="495"/>
      <c r="X894" s="496"/>
      <c r="Y894" s="404">
        <f t="shared" si="434"/>
        <v>0</v>
      </c>
      <c r="Z894" s="405">
        <f t="shared" si="435"/>
        <v>0</v>
      </c>
      <c r="AA894" s="486"/>
      <c r="AB894" s="442">
        <f t="shared" si="436"/>
        <v>0</v>
      </c>
      <c r="AC894" s="487"/>
      <c r="AD894" s="409" t="str">
        <f t="shared" si="437"/>
        <v/>
      </c>
      <c r="AE894" s="410">
        <f t="shared" si="438"/>
        <v>0</v>
      </c>
      <c r="AF894" s="507"/>
      <c r="AG894" s="505"/>
      <c r="AH894" s="489"/>
      <c r="AI894" s="413">
        <f t="shared" si="439"/>
        <v>0</v>
      </c>
      <c r="AJ894" s="414">
        <f t="shared" si="440"/>
        <v>0</v>
      </c>
      <c r="AK894" s="415">
        <f t="shared" si="441"/>
        <v>0</v>
      </c>
      <c r="AL894" s="416">
        <f t="shared" si="442"/>
        <v>0</v>
      </c>
      <c r="AM894" s="416">
        <f t="shared" si="443"/>
        <v>0</v>
      </c>
      <c r="AN894" s="416">
        <f t="shared" si="444"/>
        <v>0</v>
      </c>
      <c r="AO894" s="416">
        <f t="shared" si="445"/>
        <v>0</v>
      </c>
      <c r="AP894" s="476" t="str">
        <f t="shared" si="446"/>
        <v xml:space="preserve"> </v>
      </c>
      <c r="AQ894" s="419" t="str">
        <f t="shared" si="447"/>
        <v xml:space="preserve"> </v>
      </c>
      <c r="AR894" s="419" t="str">
        <f t="shared" si="448"/>
        <v xml:space="preserve"> </v>
      </c>
      <c r="AS894" s="419" t="str">
        <f t="shared" si="449"/>
        <v xml:space="preserve"> </v>
      </c>
      <c r="AT894" s="419" t="str">
        <f t="shared" si="450"/>
        <v xml:space="preserve"> </v>
      </c>
      <c r="AU894" s="419" t="str">
        <f t="shared" si="451"/>
        <v xml:space="preserve"> </v>
      </c>
      <c r="AV894" s="420" t="str">
        <f t="shared" si="452"/>
        <v xml:space="preserve"> </v>
      </c>
      <c r="AW894" s="447" t="str">
        <f t="shared" si="453"/>
        <v/>
      </c>
      <c r="AX894" s="422" t="str">
        <f t="shared" si="454"/>
        <v/>
      </c>
      <c r="AY894" s="448" t="str">
        <f t="shared" si="455"/>
        <v/>
      </c>
      <c r="AZ894" s="449" t="str">
        <f t="shared" si="456"/>
        <v/>
      </c>
      <c r="BA894" s="450" t="str">
        <f t="shared" si="457"/>
        <v/>
      </c>
      <c r="BB894" s="451" t="str">
        <f t="shared" si="458"/>
        <v/>
      </c>
      <c r="BC894" s="452" t="str">
        <f t="shared" si="459"/>
        <v/>
      </c>
      <c r="BD894" s="451" t="str">
        <f t="shared" si="460"/>
        <v/>
      </c>
      <c r="BE894" s="453" t="str">
        <f t="shared" si="461"/>
        <v/>
      </c>
      <c r="BF894" s="451" t="str">
        <f t="shared" si="462"/>
        <v/>
      </c>
      <c r="BG894" s="452" t="str">
        <f t="shared" si="463"/>
        <v/>
      </c>
      <c r="BH894" s="454" t="str">
        <f t="shared" si="464"/>
        <v/>
      </c>
      <c r="BI894" s="431"/>
      <c r="BJ894" s="36"/>
      <c r="BK894" s="36"/>
      <c r="BL894" s="36"/>
      <c r="BM894" s="36"/>
      <c r="BN894" s="36"/>
      <c r="BO894" s="36"/>
      <c r="BP894" s="36"/>
      <c r="BQ894" s="36"/>
      <c r="BR894" s="36"/>
      <c r="BS894" s="36"/>
      <c r="BT894" s="36"/>
      <c r="BU894" s="36"/>
      <c r="BV894" s="36"/>
      <c r="BW894" s="36"/>
      <c r="BX894" s="36"/>
      <c r="BY894" s="36"/>
      <c r="BZ894" s="36"/>
      <c r="CA894" s="36"/>
      <c r="CB894" s="36"/>
      <c r="CC894" s="36"/>
      <c r="CD894" s="36"/>
      <c r="CE894" s="36"/>
      <c r="CF894" s="36"/>
      <c r="CG894" s="36"/>
      <c r="CH894" s="36"/>
      <c r="CI894" s="36"/>
      <c r="CJ894" s="36"/>
      <c r="CK894" s="36"/>
      <c r="CL894" s="36"/>
      <c r="CM894" s="36"/>
      <c r="CN894" s="36"/>
      <c r="CO894" s="36"/>
      <c r="CP894" s="36"/>
      <c r="CQ894" s="36"/>
      <c r="CR894" s="36"/>
      <c r="CS894" s="36"/>
      <c r="CT894" s="36"/>
      <c r="CU894" s="36"/>
      <c r="CV894" s="36"/>
      <c r="CW894" s="36"/>
      <c r="CX894" s="36"/>
      <c r="CY894" s="36"/>
      <c r="CZ894" s="36"/>
      <c r="DA894" s="36"/>
      <c r="DB894" s="36"/>
      <c r="DC894" s="36"/>
      <c r="DD894" s="36"/>
      <c r="DE894" s="36"/>
      <c r="DF894" s="36"/>
      <c r="DG894" s="36"/>
      <c r="DH894" s="36"/>
      <c r="DI894" s="36"/>
      <c r="DJ894" s="36"/>
      <c r="DK894" s="36"/>
      <c r="DL894" s="36"/>
      <c r="DM894" s="36"/>
      <c r="DN894" s="36"/>
      <c r="DO894" s="36"/>
      <c r="DP894" s="36"/>
      <c r="DQ894" s="36"/>
      <c r="DR894" s="36"/>
      <c r="DS894" s="36"/>
      <c r="DT894" s="36"/>
      <c r="DU894" s="36"/>
      <c r="DV894" s="36"/>
      <c r="DW894" s="36"/>
      <c r="DX894" s="36"/>
      <c r="DY894" s="36"/>
      <c r="DZ894" s="36"/>
      <c r="EA894" s="36"/>
      <c r="EB894" s="36"/>
      <c r="EC894" s="36"/>
      <c r="ED894" s="36"/>
      <c r="EE894" s="36"/>
      <c r="EF894" s="36"/>
      <c r="EG894" s="36"/>
      <c r="EH894" s="36"/>
      <c r="EI894" s="36"/>
      <c r="EJ894" s="36"/>
    </row>
    <row r="895" spans="1:140" ht="18.75" x14ac:dyDescent="0.3">
      <c r="A895" s="477"/>
      <c r="B895" s="478"/>
      <c r="C895" s="479">
        <v>882</v>
      </c>
      <c r="D895" s="498"/>
      <c r="E895" s="515"/>
      <c r="F895" s="481"/>
      <c r="G895" s="462"/>
      <c r="H895" s="463"/>
      <c r="I895" s="501"/>
      <c r="J895" s="497"/>
      <c r="K895" s="465"/>
      <c r="L895" s="466"/>
      <c r="M895" s="439"/>
      <c r="N895" s="399" t="str">
        <f t="shared" si="433"/>
        <v/>
      </c>
      <c r="O895" s="484"/>
      <c r="P895" s="484"/>
      <c r="Q895" s="484"/>
      <c r="R895" s="484"/>
      <c r="S895" s="484"/>
      <c r="T895" s="466"/>
      <c r="U895" s="485"/>
      <c r="V895" s="494"/>
      <c r="W895" s="495"/>
      <c r="X895" s="496"/>
      <c r="Y895" s="404">
        <f t="shared" si="434"/>
        <v>0</v>
      </c>
      <c r="Z895" s="405">
        <f t="shared" si="435"/>
        <v>0</v>
      </c>
      <c r="AA895" s="486"/>
      <c r="AB895" s="442">
        <f t="shared" si="436"/>
        <v>0</v>
      </c>
      <c r="AC895" s="487"/>
      <c r="AD895" s="409" t="str">
        <f t="shared" si="437"/>
        <v/>
      </c>
      <c r="AE895" s="410">
        <f t="shared" si="438"/>
        <v>0</v>
      </c>
      <c r="AF895" s="507"/>
      <c r="AG895" s="505"/>
      <c r="AH895" s="489"/>
      <c r="AI895" s="413">
        <f t="shared" si="439"/>
        <v>0</v>
      </c>
      <c r="AJ895" s="414">
        <f t="shared" si="440"/>
        <v>0</v>
      </c>
      <c r="AK895" s="415">
        <f t="shared" si="441"/>
        <v>0</v>
      </c>
      <c r="AL895" s="416">
        <f t="shared" si="442"/>
        <v>0</v>
      </c>
      <c r="AM895" s="416">
        <f t="shared" si="443"/>
        <v>0</v>
      </c>
      <c r="AN895" s="416">
        <f t="shared" si="444"/>
        <v>0</v>
      </c>
      <c r="AO895" s="416">
        <f t="shared" si="445"/>
        <v>0</v>
      </c>
      <c r="AP895" s="476" t="str">
        <f t="shared" si="446"/>
        <v xml:space="preserve"> </v>
      </c>
      <c r="AQ895" s="419" t="str">
        <f t="shared" si="447"/>
        <v xml:space="preserve"> </v>
      </c>
      <c r="AR895" s="419" t="str">
        <f t="shared" si="448"/>
        <v xml:space="preserve"> </v>
      </c>
      <c r="AS895" s="419" t="str">
        <f t="shared" si="449"/>
        <v xml:space="preserve"> </v>
      </c>
      <c r="AT895" s="419" t="str">
        <f t="shared" si="450"/>
        <v xml:space="preserve"> </v>
      </c>
      <c r="AU895" s="419" t="str">
        <f t="shared" si="451"/>
        <v xml:space="preserve"> </v>
      </c>
      <c r="AV895" s="420" t="str">
        <f t="shared" si="452"/>
        <v xml:space="preserve"> </v>
      </c>
      <c r="AW895" s="447" t="str">
        <f t="shared" si="453"/>
        <v/>
      </c>
      <c r="AX895" s="422" t="str">
        <f t="shared" si="454"/>
        <v/>
      </c>
      <c r="AY895" s="448" t="str">
        <f t="shared" si="455"/>
        <v/>
      </c>
      <c r="AZ895" s="449" t="str">
        <f t="shared" si="456"/>
        <v/>
      </c>
      <c r="BA895" s="450" t="str">
        <f t="shared" si="457"/>
        <v/>
      </c>
      <c r="BB895" s="451" t="str">
        <f t="shared" si="458"/>
        <v/>
      </c>
      <c r="BC895" s="452" t="str">
        <f t="shared" si="459"/>
        <v/>
      </c>
      <c r="BD895" s="451" t="str">
        <f t="shared" si="460"/>
        <v/>
      </c>
      <c r="BE895" s="453" t="str">
        <f t="shared" si="461"/>
        <v/>
      </c>
      <c r="BF895" s="451" t="str">
        <f t="shared" si="462"/>
        <v/>
      </c>
      <c r="BG895" s="452" t="str">
        <f t="shared" si="463"/>
        <v/>
      </c>
      <c r="BH895" s="454" t="str">
        <f t="shared" si="464"/>
        <v/>
      </c>
      <c r="BI895" s="431"/>
      <c r="BJ895" s="36"/>
      <c r="BK895" s="36"/>
      <c r="BL895" s="36"/>
      <c r="BM895" s="36"/>
      <c r="BN895" s="36"/>
      <c r="BO895" s="36"/>
      <c r="BP895" s="36"/>
      <c r="BQ895" s="36"/>
      <c r="BR895" s="36"/>
      <c r="BS895" s="36"/>
      <c r="BT895" s="36"/>
      <c r="BU895" s="36"/>
      <c r="BV895" s="36"/>
      <c r="BW895" s="36"/>
      <c r="BX895" s="36"/>
      <c r="BY895" s="36"/>
      <c r="BZ895" s="36"/>
      <c r="CA895" s="36"/>
      <c r="CB895" s="36"/>
      <c r="CC895" s="36"/>
      <c r="CD895" s="36"/>
      <c r="CE895" s="36"/>
      <c r="CF895" s="36"/>
      <c r="CG895" s="36"/>
      <c r="CH895" s="36"/>
      <c r="CI895" s="36"/>
      <c r="CJ895" s="36"/>
      <c r="CK895" s="36"/>
      <c r="CL895" s="36"/>
      <c r="CM895" s="36"/>
      <c r="CN895" s="36"/>
      <c r="CO895" s="36"/>
      <c r="CP895" s="36"/>
      <c r="CQ895" s="36"/>
      <c r="CR895" s="36"/>
      <c r="CS895" s="36"/>
      <c r="CT895" s="36"/>
      <c r="CU895" s="36"/>
      <c r="CV895" s="36"/>
      <c r="CW895" s="36"/>
      <c r="CX895" s="36"/>
      <c r="CY895" s="36"/>
      <c r="CZ895" s="36"/>
      <c r="DA895" s="36"/>
      <c r="DB895" s="36"/>
      <c r="DC895" s="36"/>
      <c r="DD895" s="36"/>
      <c r="DE895" s="36"/>
      <c r="DF895" s="36"/>
      <c r="DG895" s="36"/>
      <c r="DH895" s="36"/>
      <c r="DI895" s="36"/>
      <c r="DJ895" s="36"/>
      <c r="DK895" s="36"/>
      <c r="DL895" s="36"/>
      <c r="DM895" s="36"/>
      <c r="DN895" s="36"/>
      <c r="DO895" s="36"/>
      <c r="DP895" s="36"/>
      <c r="DQ895" s="36"/>
      <c r="DR895" s="36"/>
      <c r="DS895" s="36"/>
      <c r="DT895" s="36"/>
      <c r="DU895" s="36"/>
      <c r="DV895" s="36"/>
      <c r="DW895" s="36"/>
      <c r="DX895" s="36"/>
      <c r="DY895" s="36"/>
      <c r="DZ895" s="36"/>
      <c r="EA895" s="36"/>
      <c r="EB895" s="36"/>
      <c r="EC895" s="36"/>
      <c r="ED895" s="36"/>
      <c r="EE895" s="36"/>
      <c r="EF895" s="36"/>
      <c r="EG895" s="36"/>
      <c r="EH895" s="36"/>
      <c r="EI895" s="36"/>
      <c r="EJ895" s="36"/>
    </row>
    <row r="896" spans="1:140" ht="18.75" x14ac:dyDescent="0.3">
      <c r="A896" s="477"/>
      <c r="B896" s="478"/>
      <c r="C896" s="479">
        <v>883</v>
      </c>
      <c r="D896" s="480"/>
      <c r="E896" s="500"/>
      <c r="F896" s="481"/>
      <c r="G896" s="462"/>
      <c r="H896" s="463"/>
      <c r="I896" s="501"/>
      <c r="J896" s="497"/>
      <c r="K896" s="465"/>
      <c r="L896" s="466"/>
      <c r="M896" s="439"/>
      <c r="N896" s="399" t="str">
        <f t="shared" si="433"/>
        <v/>
      </c>
      <c r="O896" s="484"/>
      <c r="P896" s="484"/>
      <c r="Q896" s="484"/>
      <c r="R896" s="484"/>
      <c r="S896" s="484"/>
      <c r="T896" s="466"/>
      <c r="U896" s="485"/>
      <c r="V896" s="494"/>
      <c r="W896" s="495"/>
      <c r="X896" s="496"/>
      <c r="Y896" s="404">
        <f t="shared" si="434"/>
        <v>0</v>
      </c>
      <c r="Z896" s="405">
        <f t="shared" si="435"/>
        <v>0</v>
      </c>
      <c r="AA896" s="486"/>
      <c r="AB896" s="442">
        <f t="shared" si="436"/>
        <v>0</v>
      </c>
      <c r="AC896" s="487"/>
      <c r="AD896" s="409" t="str">
        <f t="shared" si="437"/>
        <v/>
      </c>
      <c r="AE896" s="410">
        <f t="shared" si="438"/>
        <v>0</v>
      </c>
      <c r="AF896" s="507"/>
      <c r="AG896" s="505"/>
      <c r="AH896" s="489"/>
      <c r="AI896" s="413">
        <f t="shared" si="439"/>
        <v>0</v>
      </c>
      <c r="AJ896" s="414">
        <f t="shared" si="440"/>
        <v>0</v>
      </c>
      <c r="AK896" s="415">
        <f t="shared" si="441"/>
        <v>0</v>
      </c>
      <c r="AL896" s="416">
        <f t="shared" si="442"/>
        <v>0</v>
      </c>
      <c r="AM896" s="416">
        <f t="shared" si="443"/>
        <v>0</v>
      </c>
      <c r="AN896" s="416">
        <f t="shared" si="444"/>
        <v>0</v>
      </c>
      <c r="AO896" s="416">
        <f t="shared" si="445"/>
        <v>0</v>
      </c>
      <c r="AP896" s="476" t="str">
        <f t="shared" si="446"/>
        <v xml:space="preserve"> </v>
      </c>
      <c r="AQ896" s="419" t="str">
        <f t="shared" si="447"/>
        <v xml:space="preserve"> </v>
      </c>
      <c r="AR896" s="419" t="str">
        <f t="shared" si="448"/>
        <v xml:space="preserve"> </v>
      </c>
      <c r="AS896" s="419" t="str">
        <f t="shared" si="449"/>
        <v xml:space="preserve"> </v>
      </c>
      <c r="AT896" s="419" t="str">
        <f t="shared" si="450"/>
        <v xml:space="preserve"> </v>
      </c>
      <c r="AU896" s="419" t="str">
        <f t="shared" si="451"/>
        <v xml:space="preserve"> </v>
      </c>
      <c r="AV896" s="420" t="str">
        <f t="shared" si="452"/>
        <v xml:space="preserve"> </v>
      </c>
      <c r="AW896" s="447" t="str">
        <f t="shared" si="453"/>
        <v/>
      </c>
      <c r="AX896" s="422" t="str">
        <f t="shared" si="454"/>
        <v/>
      </c>
      <c r="AY896" s="448" t="str">
        <f t="shared" si="455"/>
        <v/>
      </c>
      <c r="AZ896" s="449" t="str">
        <f t="shared" si="456"/>
        <v/>
      </c>
      <c r="BA896" s="450" t="str">
        <f t="shared" si="457"/>
        <v/>
      </c>
      <c r="BB896" s="451" t="str">
        <f t="shared" si="458"/>
        <v/>
      </c>
      <c r="BC896" s="452" t="str">
        <f t="shared" si="459"/>
        <v/>
      </c>
      <c r="BD896" s="451" t="str">
        <f t="shared" si="460"/>
        <v/>
      </c>
      <c r="BE896" s="453" t="str">
        <f t="shared" si="461"/>
        <v/>
      </c>
      <c r="BF896" s="451" t="str">
        <f t="shared" si="462"/>
        <v/>
      </c>
      <c r="BG896" s="452" t="str">
        <f t="shared" si="463"/>
        <v/>
      </c>
      <c r="BH896" s="454" t="str">
        <f t="shared" si="464"/>
        <v/>
      </c>
      <c r="BI896" s="431"/>
      <c r="BJ896" s="36"/>
      <c r="BK896" s="36"/>
      <c r="BL896" s="36"/>
      <c r="BM896" s="36"/>
      <c r="BN896" s="36"/>
      <c r="BO896" s="36"/>
      <c r="BP896" s="36"/>
      <c r="BQ896" s="36"/>
      <c r="BR896" s="36"/>
      <c r="BS896" s="36"/>
      <c r="BT896" s="36"/>
      <c r="BU896" s="36"/>
      <c r="BV896" s="36"/>
      <c r="BW896" s="36"/>
      <c r="BX896" s="36"/>
      <c r="BY896" s="36"/>
      <c r="BZ896" s="36"/>
      <c r="CA896" s="36"/>
      <c r="CB896" s="36"/>
      <c r="CC896" s="36"/>
      <c r="CD896" s="36"/>
      <c r="CE896" s="36"/>
      <c r="CF896" s="36"/>
      <c r="CG896" s="36"/>
      <c r="CH896" s="36"/>
      <c r="CI896" s="36"/>
      <c r="CJ896" s="36"/>
      <c r="CK896" s="36"/>
      <c r="CL896" s="36"/>
      <c r="CM896" s="36"/>
      <c r="CN896" s="36"/>
      <c r="CO896" s="36"/>
      <c r="CP896" s="36"/>
      <c r="CQ896" s="36"/>
      <c r="CR896" s="36"/>
      <c r="CS896" s="36"/>
      <c r="CT896" s="36"/>
      <c r="CU896" s="36"/>
      <c r="CV896" s="36"/>
      <c r="CW896" s="36"/>
      <c r="CX896" s="36"/>
      <c r="CY896" s="36"/>
      <c r="CZ896" s="36"/>
      <c r="DA896" s="36"/>
      <c r="DB896" s="36"/>
      <c r="DC896" s="36"/>
      <c r="DD896" s="36"/>
      <c r="DE896" s="36"/>
      <c r="DF896" s="36"/>
      <c r="DG896" s="36"/>
      <c r="DH896" s="36"/>
      <c r="DI896" s="36"/>
      <c r="DJ896" s="36"/>
      <c r="DK896" s="36"/>
      <c r="DL896" s="36"/>
      <c r="DM896" s="36"/>
      <c r="DN896" s="36"/>
      <c r="DO896" s="36"/>
      <c r="DP896" s="36"/>
      <c r="DQ896" s="36"/>
      <c r="DR896" s="36"/>
      <c r="DS896" s="36"/>
      <c r="DT896" s="36"/>
      <c r="DU896" s="36"/>
      <c r="DV896" s="36"/>
      <c r="DW896" s="36"/>
      <c r="DX896" s="36"/>
      <c r="DY896" s="36"/>
      <c r="DZ896" s="36"/>
      <c r="EA896" s="36"/>
      <c r="EB896" s="36"/>
      <c r="EC896" s="36"/>
      <c r="ED896" s="36"/>
      <c r="EE896" s="36"/>
      <c r="EF896" s="36"/>
      <c r="EG896" s="36"/>
      <c r="EH896" s="36"/>
      <c r="EI896" s="36"/>
      <c r="EJ896" s="36"/>
    </row>
    <row r="897" spans="1:140" ht="18.75" x14ac:dyDescent="0.3">
      <c r="A897" s="477"/>
      <c r="B897" s="478"/>
      <c r="C897" s="469">
        <v>884</v>
      </c>
      <c r="D897" s="480"/>
      <c r="E897" s="500"/>
      <c r="F897" s="481"/>
      <c r="G897" s="462"/>
      <c r="H897" s="463"/>
      <c r="I897" s="501"/>
      <c r="J897" s="497"/>
      <c r="K897" s="465"/>
      <c r="L897" s="466"/>
      <c r="M897" s="439"/>
      <c r="N897" s="399" t="str">
        <f t="shared" si="433"/>
        <v/>
      </c>
      <c r="O897" s="484"/>
      <c r="P897" s="484"/>
      <c r="Q897" s="484"/>
      <c r="R897" s="484"/>
      <c r="S897" s="484"/>
      <c r="T897" s="466"/>
      <c r="U897" s="485"/>
      <c r="V897" s="494"/>
      <c r="W897" s="495"/>
      <c r="X897" s="496"/>
      <c r="Y897" s="404">
        <f t="shared" si="434"/>
        <v>0</v>
      </c>
      <c r="Z897" s="405">
        <f t="shared" si="435"/>
        <v>0</v>
      </c>
      <c r="AA897" s="486"/>
      <c r="AB897" s="442">
        <f t="shared" si="436"/>
        <v>0</v>
      </c>
      <c r="AC897" s="487"/>
      <c r="AD897" s="409" t="str">
        <f t="shared" si="437"/>
        <v/>
      </c>
      <c r="AE897" s="410">
        <f t="shared" si="438"/>
        <v>0</v>
      </c>
      <c r="AF897" s="507"/>
      <c r="AG897" s="505"/>
      <c r="AH897" s="489"/>
      <c r="AI897" s="413">
        <f t="shared" si="439"/>
        <v>0</v>
      </c>
      <c r="AJ897" s="414">
        <f t="shared" si="440"/>
        <v>0</v>
      </c>
      <c r="AK897" s="415">
        <f t="shared" si="441"/>
        <v>0</v>
      </c>
      <c r="AL897" s="416">
        <f t="shared" si="442"/>
        <v>0</v>
      </c>
      <c r="AM897" s="416">
        <f t="shared" si="443"/>
        <v>0</v>
      </c>
      <c r="AN897" s="416">
        <f t="shared" si="444"/>
        <v>0</v>
      </c>
      <c r="AO897" s="416">
        <f t="shared" si="445"/>
        <v>0</v>
      </c>
      <c r="AP897" s="476" t="str">
        <f t="shared" si="446"/>
        <v xml:space="preserve"> </v>
      </c>
      <c r="AQ897" s="419" t="str">
        <f t="shared" si="447"/>
        <v xml:space="preserve"> </v>
      </c>
      <c r="AR897" s="419" t="str">
        <f t="shared" si="448"/>
        <v xml:space="preserve"> </v>
      </c>
      <c r="AS897" s="419" t="str">
        <f t="shared" si="449"/>
        <v xml:space="preserve"> </v>
      </c>
      <c r="AT897" s="419" t="str">
        <f t="shared" si="450"/>
        <v xml:space="preserve"> </v>
      </c>
      <c r="AU897" s="419" t="str">
        <f t="shared" si="451"/>
        <v xml:space="preserve"> </v>
      </c>
      <c r="AV897" s="420" t="str">
        <f t="shared" si="452"/>
        <v xml:space="preserve"> </v>
      </c>
      <c r="AW897" s="447" t="str">
        <f t="shared" si="453"/>
        <v/>
      </c>
      <c r="AX897" s="422" t="str">
        <f t="shared" si="454"/>
        <v/>
      </c>
      <c r="AY897" s="448" t="str">
        <f t="shared" si="455"/>
        <v/>
      </c>
      <c r="AZ897" s="449" t="str">
        <f t="shared" si="456"/>
        <v/>
      </c>
      <c r="BA897" s="450" t="str">
        <f t="shared" si="457"/>
        <v/>
      </c>
      <c r="BB897" s="451" t="str">
        <f t="shared" si="458"/>
        <v/>
      </c>
      <c r="BC897" s="452" t="str">
        <f t="shared" si="459"/>
        <v/>
      </c>
      <c r="BD897" s="451" t="str">
        <f t="shared" si="460"/>
        <v/>
      </c>
      <c r="BE897" s="453" t="str">
        <f t="shared" si="461"/>
        <v/>
      </c>
      <c r="BF897" s="451" t="str">
        <f t="shared" si="462"/>
        <v/>
      </c>
      <c r="BG897" s="452" t="str">
        <f t="shared" si="463"/>
        <v/>
      </c>
      <c r="BH897" s="454" t="str">
        <f t="shared" si="464"/>
        <v/>
      </c>
      <c r="BI897" s="431"/>
      <c r="BJ897" s="36"/>
      <c r="BK897" s="36"/>
      <c r="BL897" s="36"/>
      <c r="BM897" s="36"/>
      <c r="BN897" s="36"/>
      <c r="BO897" s="36"/>
      <c r="BP897" s="36"/>
      <c r="BQ897" s="36"/>
      <c r="BR897" s="36"/>
      <c r="BS897" s="36"/>
      <c r="BT897" s="36"/>
      <c r="BU897" s="36"/>
      <c r="BV897" s="36"/>
      <c r="BW897" s="36"/>
      <c r="BX897" s="36"/>
      <c r="BY897" s="36"/>
      <c r="BZ897" s="36"/>
      <c r="CA897" s="36"/>
      <c r="CB897" s="36"/>
      <c r="CC897" s="36"/>
      <c r="CD897" s="36"/>
      <c r="CE897" s="36"/>
      <c r="CF897" s="36"/>
      <c r="CG897" s="36"/>
      <c r="CH897" s="36"/>
      <c r="CI897" s="36"/>
      <c r="CJ897" s="36"/>
      <c r="CK897" s="36"/>
      <c r="CL897" s="36"/>
      <c r="CM897" s="36"/>
      <c r="CN897" s="36"/>
      <c r="CO897" s="36"/>
      <c r="CP897" s="36"/>
      <c r="CQ897" s="36"/>
      <c r="CR897" s="36"/>
      <c r="CS897" s="36"/>
      <c r="CT897" s="36"/>
      <c r="CU897" s="36"/>
      <c r="CV897" s="36"/>
      <c r="CW897" s="36"/>
      <c r="CX897" s="36"/>
      <c r="CY897" s="36"/>
      <c r="CZ897" s="36"/>
      <c r="DA897" s="36"/>
      <c r="DB897" s="36"/>
      <c r="DC897" s="36"/>
      <c r="DD897" s="36"/>
      <c r="DE897" s="36"/>
      <c r="DF897" s="36"/>
      <c r="DG897" s="36"/>
      <c r="DH897" s="36"/>
      <c r="DI897" s="36"/>
      <c r="DJ897" s="36"/>
      <c r="DK897" s="36"/>
      <c r="DL897" s="36"/>
      <c r="DM897" s="36"/>
      <c r="DN897" s="36"/>
      <c r="DO897" s="36"/>
      <c r="DP897" s="36"/>
      <c r="DQ897" s="36"/>
      <c r="DR897" s="36"/>
      <c r="DS897" s="36"/>
      <c r="DT897" s="36"/>
      <c r="DU897" s="36"/>
      <c r="DV897" s="36"/>
      <c r="DW897" s="36"/>
      <c r="DX897" s="36"/>
      <c r="DY897" s="36"/>
      <c r="DZ897" s="36"/>
      <c r="EA897" s="36"/>
      <c r="EB897" s="36"/>
      <c r="EC897" s="36"/>
      <c r="ED897" s="36"/>
      <c r="EE897" s="36"/>
      <c r="EF897" s="36"/>
      <c r="EG897" s="36"/>
      <c r="EH897" s="36"/>
      <c r="EI897" s="36"/>
      <c r="EJ897" s="36"/>
    </row>
    <row r="898" spans="1:140" ht="18.75" x14ac:dyDescent="0.3">
      <c r="A898" s="477"/>
      <c r="B898" s="478"/>
      <c r="C898" s="479">
        <v>885</v>
      </c>
      <c r="D898" s="480"/>
      <c r="E898" s="500"/>
      <c r="F898" s="481"/>
      <c r="G898" s="462"/>
      <c r="H898" s="463"/>
      <c r="I898" s="501"/>
      <c r="J898" s="497"/>
      <c r="K898" s="465"/>
      <c r="L898" s="466"/>
      <c r="M898" s="439"/>
      <c r="N898" s="399" t="str">
        <f t="shared" si="433"/>
        <v/>
      </c>
      <c r="O898" s="484"/>
      <c r="P898" s="484"/>
      <c r="Q898" s="484"/>
      <c r="R898" s="484"/>
      <c r="S898" s="484"/>
      <c r="T898" s="466"/>
      <c r="U898" s="485"/>
      <c r="V898" s="494"/>
      <c r="W898" s="495"/>
      <c r="X898" s="496"/>
      <c r="Y898" s="404">
        <f t="shared" si="434"/>
        <v>0</v>
      </c>
      <c r="Z898" s="405">
        <f t="shared" si="435"/>
        <v>0</v>
      </c>
      <c r="AA898" s="486"/>
      <c r="AB898" s="442">
        <f t="shared" si="436"/>
        <v>0</v>
      </c>
      <c r="AC898" s="487"/>
      <c r="AD898" s="409" t="str">
        <f t="shared" si="437"/>
        <v/>
      </c>
      <c r="AE898" s="410">
        <f t="shared" si="438"/>
        <v>0</v>
      </c>
      <c r="AF898" s="507"/>
      <c r="AG898" s="505"/>
      <c r="AH898" s="489"/>
      <c r="AI898" s="413">
        <f t="shared" si="439"/>
        <v>0</v>
      </c>
      <c r="AJ898" s="414">
        <f t="shared" si="440"/>
        <v>0</v>
      </c>
      <c r="AK898" s="415">
        <f t="shared" si="441"/>
        <v>0</v>
      </c>
      <c r="AL898" s="416">
        <f t="shared" si="442"/>
        <v>0</v>
      </c>
      <c r="AM898" s="416">
        <f t="shared" si="443"/>
        <v>0</v>
      </c>
      <c r="AN898" s="416">
        <f t="shared" si="444"/>
        <v>0</v>
      </c>
      <c r="AO898" s="416">
        <f t="shared" si="445"/>
        <v>0</v>
      </c>
      <c r="AP898" s="476" t="str">
        <f t="shared" si="446"/>
        <v xml:space="preserve"> </v>
      </c>
      <c r="AQ898" s="419" t="str">
        <f t="shared" si="447"/>
        <v xml:space="preserve"> </v>
      </c>
      <c r="AR898" s="419" t="str">
        <f t="shared" si="448"/>
        <v xml:space="preserve"> </v>
      </c>
      <c r="AS898" s="419" t="str">
        <f t="shared" si="449"/>
        <v xml:space="preserve"> </v>
      </c>
      <c r="AT898" s="419" t="str">
        <f t="shared" si="450"/>
        <v xml:space="preserve"> </v>
      </c>
      <c r="AU898" s="419" t="str">
        <f t="shared" si="451"/>
        <v xml:space="preserve"> </v>
      </c>
      <c r="AV898" s="420" t="str">
        <f t="shared" si="452"/>
        <v xml:space="preserve"> </v>
      </c>
      <c r="AW898" s="447" t="str">
        <f t="shared" si="453"/>
        <v/>
      </c>
      <c r="AX898" s="422" t="str">
        <f t="shared" si="454"/>
        <v/>
      </c>
      <c r="AY898" s="448" t="str">
        <f t="shared" si="455"/>
        <v/>
      </c>
      <c r="AZ898" s="449" t="str">
        <f t="shared" si="456"/>
        <v/>
      </c>
      <c r="BA898" s="450" t="str">
        <f t="shared" si="457"/>
        <v/>
      </c>
      <c r="BB898" s="451" t="str">
        <f t="shared" si="458"/>
        <v/>
      </c>
      <c r="BC898" s="452" t="str">
        <f t="shared" si="459"/>
        <v/>
      </c>
      <c r="BD898" s="451" t="str">
        <f t="shared" si="460"/>
        <v/>
      </c>
      <c r="BE898" s="453" t="str">
        <f t="shared" si="461"/>
        <v/>
      </c>
      <c r="BF898" s="451" t="str">
        <f t="shared" si="462"/>
        <v/>
      </c>
      <c r="BG898" s="452" t="str">
        <f t="shared" si="463"/>
        <v/>
      </c>
      <c r="BH898" s="454" t="str">
        <f t="shared" si="464"/>
        <v/>
      </c>
      <c r="BI898" s="431"/>
      <c r="BJ898" s="36"/>
      <c r="BK898" s="36"/>
      <c r="BL898" s="36"/>
      <c r="BM898" s="36"/>
      <c r="BN898" s="36"/>
      <c r="BO898" s="36"/>
      <c r="BP898" s="36"/>
      <c r="BQ898" s="36"/>
      <c r="BR898" s="36"/>
      <c r="BS898" s="36"/>
      <c r="BT898" s="36"/>
      <c r="BU898" s="36"/>
      <c r="BV898" s="36"/>
      <c r="BW898" s="36"/>
      <c r="BX898" s="36"/>
      <c r="BY898" s="36"/>
      <c r="BZ898" s="36"/>
      <c r="CA898" s="36"/>
      <c r="CB898" s="36"/>
      <c r="CC898" s="36"/>
      <c r="CD898" s="36"/>
      <c r="CE898" s="36"/>
      <c r="CF898" s="36"/>
      <c r="CG898" s="36"/>
      <c r="CH898" s="36"/>
      <c r="CI898" s="36"/>
      <c r="CJ898" s="36"/>
      <c r="CK898" s="36"/>
      <c r="CL898" s="36"/>
      <c r="CM898" s="36"/>
      <c r="CN898" s="36"/>
      <c r="CO898" s="36"/>
      <c r="CP898" s="36"/>
      <c r="CQ898" s="36"/>
      <c r="CR898" s="36"/>
      <c r="CS898" s="36"/>
      <c r="CT898" s="36"/>
      <c r="CU898" s="36"/>
      <c r="CV898" s="36"/>
      <c r="CW898" s="36"/>
      <c r="CX898" s="36"/>
      <c r="CY898" s="36"/>
      <c r="CZ898" s="36"/>
      <c r="DA898" s="36"/>
      <c r="DB898" s="36"/>
      <c r="DC898" s="36"/>
      <c r="DD898" s="36"/>
      <c r="DE898" s="36"/>
      <c r="DF898" s="36"/>
      <c r="DG898" s="36"/>
      <c r="DH898" s="36"/>
      <c r="DI898" s="36"/>
      <c r="DJ898" s="36"/>
      <c r="DK898" s="36"/>
      <c r="DL898" s="36"/>
      <c r="DM898" s="36"/>
      <c r="DN898" s="36"/>
      <c r="DO898" s="36"/>
      <c r="DP898" s="36"/>
      <c r="DQ898" s="36"/>
      <c r="DR898" s="36"/>
      <c r="DS898" s="36"/>
      <c r="DT898" s="36"/>
      <c r="DU898" s="36"/>
      <c r="DV898" s="36"/>
      <c r="DW898" s="36"/>
      <c r="DX898" s="36"/>
      <c r="DY898" s="36"/>
      <c r="DZ898" s="36"/>
      <c r="EA898" s="36"/>
      <c r="EB898" s="36"/>
      <c r="EC898" s="36"/>
      <c r="ED898" s="36"/>
      <c r="EE898" s="36"/>
      <c r="EF898" s="36"/>
      <c r="EG898" s="36"/>
      <c r="EH898" s="36"/>
      <c r="EI898" s="36"/>
      <c r="EJ898" s="36"/>
    </row>
    <row r="899" spans="1:140" ht="18.75" x14ac:dyDescent="0.3">
      <c r="A899" s="477"/>
      <c r="B899" s="478"/>
      <c r="C899" s="469">
        <v>886</v>
      </c>
      <c r="D899" s="498"/>
      <c r="E899" s="515"/>
      <c r="F899" s="481"/>
      <c r="G899" s="462"/>
      <c r="H899" s="463"/>
      <c r="I899" s="501"/>
      <c r="J899" s="497"/>
      <c r="K899" s="465"/>
      <c r="L899" s="466"/>
      <c r="M899" s="439"/>
      <c r="N899" s="399" t="str">
        <f t="shared" si="433"/>
        <v/>
      </c>
      <c r="O899" s="484"/>
      <c r="P899" s="484"/>
      <c r="Q899" s="484"/>
      <c r="R899" s="484"/>
      <c r="S899" s="484"/>
      <c r="T899" s="466"/>
      <c r="U899" s="485"/>
      <c r="V899" s="494"/>
      <c r="W899" s="495"/>
      <c r="X899" s="496"/>
      <c r="Y899" s="404">
        <f t="shared" si="434"/>
        <v>0</v>
      </c>
      <c r="Z899" s="405">
        <f t="shared" si="435"/>
        <v>0</v>
      </c>
      <c r="AA899" s="486"/>
      <c r="AB899" s="442">
        <f t="shared" si="436"/>
        <v>0</v>
      </c>
      <c r="AC899" s="487"/>
      <c r="AD899" s="409" t="str">
        <f t="shared" si="437"/>
        <v/>
      </c>
      <c r="AE899" s="410">
        <f t="shared" si="438"/>
        <v>0</v>
      </c>
      <c r="AF899" s="507"/>
      <c r="AG899" s="505"/>
      <c r="AH899" s="489"/>
      <c r="AI899" s="413">
        <f t="shared" si="439"/>
        <v>0</v>
      </c>
      <c r="AJ899" s="414">
        <f t="shared" si="440"/>
        <v>0</v>
      </c>
      <c r="AK899" s="415">
        <f t="shared" si="441"/>
        <v>0</v>
      </c>
      <c r="AL899" s="416">
        <f t="shared" si="442"/>
        <v>0</v>
      </c>
      <c r="AM899" s="416">
        <f t="shared" si="443"/>
        <v>0</v>
      </c>
      <c r="AN899" s="416">
        <f t="shared" si="444"/>
        <v>0</v>
      </c>
      <c r="AO899" s="416">
        <f t="shared" si="445"/>
        <v>0</v>
      </c>
      <c r="AP899" s="476" t="str">
        <f t="shared" si="446"/>
        <v xml:space="preserve"> </v>
      </c>
      <c r="AQ899" s="419" t="str">
        <f t="shared" si="447"/>
        <v xml:space="preserve"> </v>
      </c>
      <c r="AR899" s="419" t="str">
        <f t="shared" si="448"/>
        <v xml:space="preserve"> </v>
      </c>
      <c r="AS899" s="419" t="str">
        <f t="shared" si="449"/>
        <v xml:space="preserve"> </v>
      </c>
      <c r="AT899" s="419" t="str">
        <f t="shared" si="450"/>
        <v xml:space="preserve"> </v>
      </c>
      <c r="AU899" s="419" t="str">
        <f t="shared" si="451"/>
        <v xml:space="preserve"> </v>
      </c>
      <c r="AV899" s="420" t="str">
        <f t="shared" si="452"/>
        <v xml:space="preserve"> </v>
      </c>
      <c r="AW899" s="447" t="str">
        <f t="shared" si="453"/>
        <v/>
      </c>
      <c r="AX899" s="422" t="str">
        <f t="shared" si="454"/>
        <v/>
      </c>
      <c r="AY899" s="448" t="str">
        <f t="shared" si="455"/>
        <v/>
      </c>
      <c r="AZ899" s="449" t="str">
        <f t="shared" si="456"/>
        <v/>
      </c>
      <c r="BA899" s="450" t="str">
        <f t="shared" si="457"/>
        <v/>
      </c>
      <c r="BB899" s="451" t="str">
        <f t="shared" si="458"/>
        <v/>
      </c>
      <c r="BC899" s="452" t="str">
        <f t="shared" si="459"/>
        <v/>
      </c>
      <c r="BD899" s="451" t="str">
        <f t="shared" si="460"/>
        <v/>
      </c>
      <c r="BE899" s="453" t="str">
        <f t="shared" si="461"/>
        <v/>
      </c>
      <c r="BF899" s="451" t="str">
        <f t="shared" si="462"/>
        <v/>
      </c>
      <c r="BG899" s="452" t="str">
        <f t="shared" si="463"/>
        <v/>
      </c>
      <c r="BH899" s="454" t="str">
        <f t="shared" si="464"/>
        <v/>
      </c>
      <c r="BI899" s="431"/>
    </row>
    <row r="900" spans="1:140" ht="18.75" x14ac:dyDescent="0.3">
      <c r="A900" s="477"/>
      <c r="B900" s="478"/>
      <c r="C900" s="479">
        <v>887</v>
      </c>
      <c r="D900" s="480"/>
      <c r="E900" s="500"/>
      <c r="F900" s="481"/>
      <c r="G900" s="462"/>
      <c r="H900" s="510"/>
      <c r="I900" s="511"/>
      <c r="J900" s="512"/>
      <c r="K900" s="513"/>
      <c r="L900" s="514"/>
      <c r="M900" s="439"/>
      <c r="N900" s="399" t="str">
        <f t="shared" si="433"/>
        <v/>
      </c>
      <c r="O900" s="484"/>
      <c r="P900" s="484"/>
      <c r="Q900" s="484"/>
      <c r="R900" s="484"/>
      <c r="S900" s="484"/>
      <c r="T900" s="466"/>
      <c r="U900" s="485"/>
      <c r="V900" s="494"/>
      <c r="W900" s="495"/>
      <c r="X900" s="496"/>
      <c r="Y900" s="404">
        <f t="shared" si="434"/>
        <v>0</v>
      </c>
      <c r="Z900" s="405">
        <f t="shared" si="435"/>
        <v>0</v>
      </c>
      <c r="AA900" s="486"/>
      <c r="AB900" s="442">
        <f t="shared" si="436"/>
        <v>0</v>
      </c>
      <c r="AC900" s="487"/>
      <c r="AD900" s="409" t="str">
        <f t="shared" si="437"/>
        <v/>
      </c>
      <c r="AE900" s="410">
        <f t="shared" si="438"/>
        <v>0</v>
      </c>
      <c r="AF900" s="507"/>
      <c r="AG900" s="505"/>
      <c r="AH900" s="489"/>
      <c r="AI900" s="413">
        <f t="shared" si="439"/>
        <v>0</v>
      </c>
      <c r="AJ900" s="414">
        <f t="shared" si="440"/>
        <v>0</v>
      </c>
      <c r="AK900" s="415">
        <f t="shared" si="441"/>
        <v>0</v>
      </c>
      <c r="AL900" s="416">
        <f t="shared" si="442"/>
        <v>0</v>
      </c>
      <c r="AM900" s="416">
        <f t="shared" si="443"/>
        <v>0</v>
      </c>
      <c r="AN900" s="416">
        <f t="shared" si="444"/>
        <v>0</v>
      </c>
      <c r="AO900" s="416">
        <f t="shared" si="445"/>
        <v>0</v>
      </c>
      <c r="AP900" s="476" t="str">
        <f t="shared" si="446"/>
        <v xml:space="preserve"> </v>
      </c>
      <c r="AQ900" s="419" t="str">
        <f t="shared" si="447"/>
        <v xml:space="preserve"> </v>
      </c>
      <c r="AR900" s="419" t="str">
        <f t="shared" si="448"/>
        <v xml:space="preserve"> </v>
      </c>
      <c r="AS900" s="419" t="str">
        <f t="shared" si="449"/>
        <v xml:space="preserve"> </v>
      </c>
      <c r="AT900" s="419" t="str">
        <f t="shared" si="450"/>
        <v xml:space="preserve"> </v>
      </c>
      <c r="AU900" s="419" t="str">
        <f t="shared" si="451"/>
        <v xml:space="preserve"> </v>
      </c>
      <c r="AV900" s="420" t="str">
        <f t="shared" si="452"/>
        <v xml:space="preserve"> </v>
      </c>
      <c r="AW900" s="447" t="str">
        <f t="shared" si="453"/>
        <v/>
      </c>
      <c r="AX900" s="422" t="str">
        <f t="shared" si="454"/>
        <v/>
      </c>
      <c r="AY900" s="448" t="str">
        <f t="shared" si="455"/>
        <v/>
      </c>
      <c r="AZ900" s="449" t="str">
        <f t="shared" si="456"/>
        <v/>
      </c>
      <c r="BA900" s="450" t="str">
        <f t="shared" si="457"/>
        <v/>
      </c>
      <c r="BB900" s="451" t="str">
        <f t="shared" si="458"/>
        <v/>
      </c>
      <c r="BC900" s="452" t="str">
        <f t="shared" si="459"/>
        <v/>
      </c>
      <c r="BD900" s="451" t="str">
        <f t="shared" si="460"/>
        <v/>
      </c>
      <c r="BE900" s="453" t="str">
        <f t="shared" si="461"/>
        <v/>
      </c>
      <c r="BF900" s="451" t="str">
        <f t="shared" si="462"/>
        <v/>
      </c>
      <c r="BG900" s="452" t="str">
        <f t="shared" si="463"/>
        <v/>
      </c>
      <c r="BH900" s="454" t="str">
        <f t="shared" si="464"/>
        <v/>
      </c>
      <c r="BI900" s="431"/>
    </row>
    <row r="901" spans="1:140" ht="18.75" x14ac:dyDescent="0.3">
      <c r="A901" s="477"/>
      <c r="B901" s="478"/>
      <c r="C901" s="479">
        <v>888</v>
      </c>
      <c r="D901" s="480"/>
      <c r="E901" s="500"/>
      <c r="F901" s="481"/>
      <c r="G901" s="462"/>
      <c r="H901" s="463"/>
      <c r="I901" s="501"/>
      <c r="J901" s="497"/>
      <c r="K901" s="465"/>
      <c r="L901" s="466"/>
      <c r="M901" s="439"/>
      <c r="N901" s="399" t="str">
        <f t="shared" si="433"/>
        <v/>
      </c>
      <c r="O901" s="484"/>
      <c r="P901" s="484"/>
      <c r="Q901" s="484"/>
      <c r="R901" s="484"/>
      <c r="S901" s="484"/>
      <c r="T901" s="466"/>
      <c r="U901" s="485"/>
      <c r="V901" s="494"/>
      <c r="W901" s="495"/>
      <c r="X901" s="496"/>
      <c r="Y901" s="404">
        <f t="shared" si="434"/>
        <v>0</v>
      </c>
      <c r="Z901" s="405">
        <f t="shared" si="435"/>
        <v>0</v>
      </c>
      <c r="AA901" s="486"/>
      <c r="AB901" s="442">
        <f t="shared" si="436"/>
        <v>0</v>
      </c>
      <c r="AC901" s="487"/>
      <c r="AD901" s="409" t="str">
        <f t="shared" si="437"/>
        <v/>
      </c>
      <c r="AE901" s="410">
        <f t="shared" si="438"/>
        <v>0</v>
      </c>
      <c r="AF901" s="507"/>
      <c r="AG901" s="505"/>
      <c r="AH901" s="489"/>
      <c r="AI901" s="413">
        <f t="shared" si="439"/>
        <v>0</v>
      </c>
      <c r="AJ901" s="414">
        <f t="shared" si="440"/>
        <v>0</v>
      </c>
      <c r="AK901" s="415">
        <f t="shared" si="441"/>
        <v>0</v>
      </c>
      <c r="AL901" s="416">
        <f t="shared" si="442"/>
        <v>0</v>
      </c>
      <c r="AM901" s="416">
        <f t="shared" si="443"/>
        <v>0</v>
      </c>
      <c r="AN901" s="416">
        <f t="shared" si="444"/>
        <v>0</v>
      </c>
      <c r="AO901" s="416">
        <f t="shared" si="445"/>
        <v>0</v>
      </c>
      <c r="AP901" s="476" t="str">
        <f t="shared" si="446"/>
        <v xml:space="preserve"> </v>
      </c>
      <c r="AQ901" s="419" t="str">
        <f t="shared" si="447"/>
        <v xml:space="preserve"> </v>
      </c>
      <c r="AR901" s="419" t="str">
        <f t="shared" si="448"/>
        <v xml:space="preserve"> </v>
      </c>
      <c r="AS901" s="419" t="str">
        <f t="shared" si="449"/>
        <v xml:space="preserve"> </v>
      </c>
      <c r="AT901" s="419" t="str">
        <f t="shared" si="450"/>
        <v xml:space="preserve"> </v>
      </c>
      <c r="AU901" s="419" t="str">
        <f t="shared" si="451"/>
        <v xml:space="preserve"> </v>
      </c>
      <c r="AV901" s="420" t="str">
        <f t="shared" si="452"/>
        <v xml:space="preserve"> </v>
      </c>
      <c r="AW901" s="447" t="str">
        <f t="shared" si="453"/>
        <v/>
      </c>
      <c r="AX901" s="422" t="str">
        <f t="shared" si="454"/>
        <v/>
      </c>
      <c r="AY901" s="448" t="str">
        <f t="shared" si="455"/>
        <v/>
      </c>
      <c r="AZ901" s="449" t="str">
        <f t="shared" si="456"/>
        <v/>
      </c>
      <c r="BA901" s="450" t="str">
        <f t="shared" si="457"/>
        <v/>
      </c>
      <c r="BB901" s="451" t="str">
        <f t="shared" si="458"/>
        <v/>
      </c>
      <c r="BC901" s="452" t="str">
        <f t="shared" si="459"/>
        <v/>
      </c>
      <c r="BD901" s="451" t="str">
        <f t="shared" si="460"/>
        <v/>
      </c>
      <c r="BE901" s="453" t="str">
        <f t="shared" si="461"/>
        <v/>
      </c>
      <c r="BF901" s="451" t="str">
        <f t="shared" si="462"/>
        <v/>
      </c>
      <c r="BG901" s="452" t="str">
        <f t="shared" si="463"/>
        <v/>
      </c>
      <c r="BH901" s="454" t="str">
        <f t="shared" si="464"/>
        <v/>
      </c>
      <c r="BI901" s="431"/>
    </row>
    <row r="902" spans="1:140" ht="18.75" x14ac:dyDescent="0.3">
      <c r="A902" s="477"/>
      <c r="B902" s="478"/>
      <c r="C902" s="469">
        <v>889</v>
      </c>
      <c r="D902" s="480"/>
      <c r="E902" s="500"/>
      <c r="F902" s="481"/>
      <c r="G902" s="462"/>
      <c r="H902" s="463"/>
      <c r="I902" s="501"/>
      <c r="J902" s="497"/>
      <c r="K902" s="465"/>
      <c r="L902" s="466"/>
      <c r="M902" s="439"/>
      <c r="N902" s="399" t="str">
        <f t="shared" si="433"/>
        <v/>
      </c>
      <c r="O902" s="484"/>
      <c r="P902" s="484"/>
      <c r="Q902" s="484"/>
      <c r="R902" s="484"/>
      <c r="S902" s="484"/>
      <c r="T902" s="466"/>
      <c r="U902" s="485"/>
      <c r="V902" s="494"/>
      <c r="W902" s="495"/>
      <c r="X902" s="496"/>
      <c r="Y902" s="404">
        <f t="shared" si="434"/>
        <v>0</v>
      </c>
      <c r="Z902" s="405">
        <f t="shared" si="435"/>
        <v>0</v>
      </c>
      <c r="AA902" s="486"/>
      <c r="AB902" s="442">
        <f t="shared" si="436"/>
        <v>0</v>
      </c>
      <c r="AC902" s="487"/>
      <c r="AD902" s="409" t="str">
        <f t="shared" si="437"/>
        <v/>
      </c>
      <c r="AE902" s="410">
        <f t="shared" si="438"/>
        <v>0</v>
      </c>
      <c r="AF902" s="507"/>
      <c r="AG902" s="505"/>
      <c r="AH902" s="489"/>
      <c r="AI902" s="413">
        <f t="shared" si="439"/>
        <v>0</v>
      </c>
      <c r="AJ902" s="414">
        <f t="shared" si="440"/>
        <v>0</v>
      </c>
      <c r="AK902" s="415">
        <f t="shared" si="441"/>
        <v>0</v>
      </c>
      <c r="AL902" s="416">
        <f t="shared" si="442"/>
        <v>0</v>
      </c>
      <c r="AM902" s="416">
        <f t="shared" si="443"/>
        <v>0</v>
      </c>
      <c r="AN902" s="416">
        <f t="shared" si="444"/>
        <v>0</v>
      </c>
      <c r="AO902" s="416">
        <f t="shared" si="445"/>
        <v>0</v>
      </c>
      <c r="AP902" s="476" t="str">
        <f t="shared" si="446"/>
        <v xml:space="preserve"> </v>
      </c>
      <c r="AQ902" s="419" t="str">
        <f t="shared" si="447"/>
        <v xml:space="preserve"> </v>
      </c>
      <c r="AR902" s="419" t="str">
        <f t="shared" si="448"/>
        <v xml:space="preserve"> </v>
      </c>
      <c r="AS902" s="419" t="str">
        <f t="shared" si="449"/>
        <v xml:space="preserve"> </v>
      </c>
      <c r="AT902" s="419" t="str">
        <f t="shared" si="450"/>
        <v xml:space="preserve"> </v>
      </c>
      <c r="AU902" s="419" t="str">
        <f t="shared" si="451"/>
        <v xml:space="preserve"> </v>
      </c>
      <c r="AV902" s="420" t="str">
        <f t="shared" si="452"/>
        <v xml:space="preserve"> </v>
      </c>
      <c r="AW902" s="447" t="str">
        <f t="shared" si="453"/>
        <v/>
      </c>
      <c r="AX902" s="422" t="str">
        <f t="shared" si="454"/>
        <v/>
      </c>
      <c r="AY902" s="448" t="str">
        <f t="shared" si="455"/>
        <v/>
      </c>
      <c r="AZ902" s="449" t="str">
        <f t="shared" si="456"/>
        <v/>
      </c>
      <c r="BA902" s="450" t="str">
        <f t="shared" si="457"/>
        <v/>
      </c>
      <c r="BB902" s="451" t="str">
        <f t="shared" si="458"/>
        <v/>
      </c>
      <c r="BC902" s="452" t="str">
        <f t="shared" si="459"/>
        <v/>
      </c>
      <c r="BD902" s="451" t="str">
        <f t="shared" si="460"/>
        <v/>
      </c>
      <c r="BE902" s="453" t="str">
        <f t="shared" si="461"/>
        <v/>
      </c>
      <c r="BF902" s="451" t="str">
        <f t="shared" si="462"/>
        <v/>
      </c>
      <c r="BG902" s="452" t="str">
        <f t="shared" si="463"/>
        <v/>
      </c>
      <c r="BH902" s="454" t="str">
        <f t="shared" si="464"/>
        <v/>
      </c>
      <c r="BI902" s="431"/>
    </row>
    <row r="903" spans="1:140" ht="18.75" x14ac:dyDescent="0.3">
      <c r="A903" s="477"/>
      <c r="B903" s="478"/>
      <c r="C903" s="479">
        <v>890</v>
      </c>
      <c r="D903" s="498"/>
      <c r="E903" s="515"/>
      <c r="F903" s="481"/>
      <c r="G903" s="462"/>
      <c r="H903" s="463"/>
      <c r="I903" s="501"/>
      <c r="J903" s="497"/>
      <c r="K903" s="465"/>
      <c r="L903" s="466"/>
      <c r="M903" s="439"/>
      <c r="N903" s="399" t="str">
        <f t="shared" si="433"/>
        <v/>
      </c>
      <c r="O903" s="484"/>
      <c r="P903" s="484"/>
      <c r="Q903" s="484"/>
      <c r="R903" s="484"/>
      <c r="S903" s="484"/>
      <c r="T903" s="466"/>
      <c r="U903" s="485"/>
      <c r="V903" s="494"/>
      <c r="W903" s="495"/>
      <c r="X903" s="496"/>
      <c r="Y903" s="404">
        <f t="shared" si="434"/>
        <v>0</v>
      </c>
      <c r="Z903" s="405">
        <f t="shared" si="435"/>
        <v>0</v>
      </c>
      <c r="AA903" s="486"/>
      <c r="AB903" s="442">
        <f t="shared" si="436"/>
        <v>0</v>
      </c>
      <c r="AC903" s="487"/>
      <c r="AD903" s="409" t="str">
        <f t="shared" si="437"/>
        <v/>
      </c>
      <c r="AE903" s="410">
        <f t="shared" si="438"/>
        <v>0</v>
      </c>
      <c r="AF903" s="507"/>
      <c r="AG903" s="505"/>
      <c r="AH903" s="489"/>
      <c r="AI903" s="413">
        <f t="shared" si="439"/>
        <v>0</v>
      </c>
      <c r="AJ903" s="414">
        <f t="shared" si="440"/>
        <v>0</v>
      </c>
      <c r="AK903" s="415">
        <f t="shared" si="441"/>
        <v>0</v>
      </c>
      <c r="AL903" s="416">
        <f t="shared" si="442"/>
        <v>0</v>
      </c>
      <c r="AM903" s="416">
        <f t="shared" si="443"/>
        <v>0</v>
      </c>
      <c r="AN903" s="416">
        <f t="shared" si="444"/>
        <v>0</v>
      </c>
      <c r="AO903" s="416">
        <f t="shared" si="445"/>
        <v>0</v>
      </c>
      <c r="AP903" s="476" t="str">
        <f t="shared" si="446"/>
        <v xml:space="preserve"> </v>
      </c>
      <c r="AQ903" s="419" t="str">
        <f t="shared" si="447"/>
        <v xml:space="preserve"> </v>
      </c>
      <c r="AR903" s="419" t="str">
        <f t="shared" si="448"/>
        <v xml:space="preserve"> </v>
      </c>
      <c r="AS903" s="419" t="str">
        <f t="shared" si="449"/>
        <v xml:space="preserve"> </v>
      </c>
      <c r="AT903" s="419" t="str">
        <f t="shared" si="450"/>
        <v xml:space="preserve"> </v>
      </c>
      <c r="AU903" s="419" t="str">
        <f t="shared" si="451"/>
        <v xml:space="preserve"> </v>
      </c>
      <c r="AV903" s="420" t="str">
        <f t="shared" si="452"/>
        <v xml:space="preserve"> </v>
      </c>
      <c r="AW903" s="447" t="str">
        <f t="shared" si="453"/>
        <v/>
      </c>
      <c r="AX903" s="422" t="str">
        <f t="shared" si="454"/>
        <v/>
      </c>
      <c r="AY903" s="448" t="str">
        <f t="shared" si="455"/>
        <v/>
      </c>
      <c r="AZ903" s="449" t="str">
        <f t="shared" si="456"/>
        <v/>
      </c>
      <c r="BA903" s="450" t="str">
        <f t="shared" si="457"/>
        <v/>
      </c>
      <c r="BB903" s="451" t="str">
        <f t="shared" si="458"/>
        <v/>
      </c>
      <c r="BC903" s="452" t="str">
        <f t="shared" si="459"/>
        <v/>
      </c>
      <c r="BD903" s="451" t="str">
        <f t="shared" si="460"/>
        <v/>
      </c>
      <c r="BE903" s="453" t="str">
        <f t="shared" si="461"/>
        <v/>
      </c>
      <c r="BF903" s="451" t="str">
        <f t="shared" si="462"/>
        <v/>
      </c>
      <c r="BG903" s="452" t="str">
        <f t="shared" si="463"/>
        <v/>
      </c>
      <c r="BH903" s="454" t="str">
        <f t="shared" si="464"/>
        <v/>
      </c>
      <c r="BI903" s="431"/>
    </row>
    <row r="904" spans="1:140" ht="18.75" x14ac:dyDescent="0.3">
      <c r="A904" s="477"/>
      <c r="B904" s="478"/>
      <c r="C904" s="469">
        <v>891</v>
      </c>
      <c r="D904" s="480"/>
      <c r="E904" s="500"/>
      <c r="F904" s="481"/>
      <c r="G904" s="462"/>
      <c r="H904" s="463"/>
      <c r="I904" s="501"/>
      <c r="J904" s="497"/>
      <c r="K904" s="465"/>
      <c r="L904" s="466"/>
      <c r="M904" s="439"/>
      <c r="N904" s="399" t="str">
        <f t="shared" si="433"/>
        <v/>
      </c>
      <c r="O904" s="484"/>
      <c r="P904" s="484"/>
      <c r="Q904" s="484"/>
      <c r="R904" s="484"/>
      <c r="S904" s="484"/>
      <c r="T904" s="466"/>
      <c r="U904" s="485"/>
      <c r="V904" s="494"/>
      <c r="W904" s="495"/>
      <c r="X904" s="496"/>
      <c r="Y904" s="404">
        <f t="shared" si="434"/>
        <v>0</v>
      </c>
      <c r="Z904" s="405">
        <f t="shared" si="435"/>
        <v>0</v>
      </c>
      <c r="AA904" s="486"/>
      <c r="AB904" s="442">
        <f t="shared" si="436"/>
        <v>0</v>
      </c>
      <c r="AC904" s="487"/>
      <c r="AD904" s="409" t="str">
        <f t="shared" si="437"/>
        <v/>
      </c>
      <c r="AE904" s="410">
        <f t="shared" si="438"/>
        <v>0</v>
      </c>
      <c r="AF904" s="507"/>
      <c r="AG904" s="505"/>
      <c r="AH904" s="489"/>
      <c r="AI904" s="413">
        <f t="shared" si="439"/>
        <v>0</v>
      </c>
      <c r="AJ904" s="414">
        <f t="shared" si="440"/>
        <v>0</v>
      </c>
      <c r="AK904" s="415">
        <f t="shared" si="441"/>
        <v>0</v>
      </c>
      <c r="AL904" s="416">
        <f t="shared" si="442"/>
        <v>0</v>
      </c>
      <c r="AM904" s="416">
        <f t="shared" si="443"/>
        <v>0</v>
      </c>
      <c r="AN904" s="416">
        <f t="shared" si="444"/>
        <v>0</v>
      </c>
      <c r="AO904" s="416">
        <f t="shared" si="445"/>
        <v>0</v>
      </c>
      <c r="AP904" s="476" t="str">
        <f t="shared" si="446"/>
        <v xml:space="preserve"> </v>
      </c>
      <c r="AQ904" s="419" t="str">
        <f t="shared" si="447"/>
        <v xml:space="preserve"> </v>
      </c>
      <c r="AR904" s="419" t="str">
        <f t="shared" si="448"/>
        <v xml:space="preserve"> </v>
      </c>
      <c r="AS904" s="419" t="str">
        <f t="shared" si="449"/>
        <v xml:space="preserve"> </v>
      </c>
      <c r="AT904" s="419" t="str">
        <f t="shared" si="450"/>
        <v xml:space="preserve"> </v>
      </c>
      <c r="AU904" s="419" t="str">
        <f t="shared" si="451"/>
        <v xml:space="preserve"> </v>
      </c>
      <c r="AV904" s="420" t="str">
        <f t="shared" si="452"/>
        <v xml:space="preserve"> </v>
      </c>
      <c r="AW904" s="447" t="str">
        <f t="shared" si="453"/>
        <v/>
      </c>
      <c r="AX904" s="422" t="str">
        <f t="shared" si="454"/>
        <v/>
      </c>
      <c r="AY904" s="448" t="str">
        <f t="shared" si="455"/>
        <v/>
      </c>
      <c r="AZ904" s="449" t="str">
        <f t="shared" si="456"/>
        <v/>
      </c>
      <c r="BA904" s="450" t="str">
        <f t="shared" si="457"/>
        <v/>
      </c>
      <c r="BB904" s="451" t="str">
        <f t="shared" si="458"/>
        <v/>
      </c>
      <c r="BC904" s="452" t="str">
        <f t="shared" si="459"/>
        <v/>
      </c>
      <c r="BD904" s="451" t="str">
        <f t="shared" si="460"/>
        <v/>
      </c>
      <c r="BE904" s="453" t="str">
        <f t="shared" si="461"/>
        <v/>
      </c>
      <c r="BF904" s="451" t="str">
        <f t="shared" si="462"/>
        <v/>
      </c>
      <c r="BG904" s="452" t="str">
        <f t="shared" si="463"/>
        <v/>
      </c>
      <c r="BH904" s="454" t="str">
        <f t="shared" si="464"/>
        <v/>
      </c>
      <c r="BI904" s="431"/>
    </row>
    <row r="905" spans="1:140" ht="18.75" x14ac:dyDescent="0.3">
      <c r="A905" s="477"/>
      <c r="B905" s="478"/>
      <c r="C905" s="479">
        <v>892</v>
      </c>
      <c r="D905" s="480"/>
      <c r="E905" s="500"/>
      <c r="F905" s="481"/>
      <c r="G905" s="462"/>
      <c r="H905" s="463"/>
      <c r="I905" s="501"/>
      <c r="J905" s="497"/>
      <c r="K905" s="465"/>
      <c r="L905" s="466"/>
      <c r="M905" s="439"/>
      <c r="N905" s="399" t="str">
        <f t="shared" si="433"/>
        <v/>
      </c>
      <c r="O905" s="484"/>
      <c r="P905" s="484"/>
      <c r="Q905" s="484"/>
      <c r="R905" s="484"/>
      <c r="S905" s="484"/>
      <c r="T905" s="466"/>
      <c r="U905" s="485"/>
      <c r="V905" s="494"/>
      <c r="W905" s="495"/>
      <c r="X905" s="496"/>
      <c r="Y905" s="404">
        <f t="shared" si="434"/>
        <v>0</v>
      </c>
      <c r="Z905" s="405">
        <f t="shared" si="435"/>
        <v>0</v>
      </c>
      <c r="AA905" s="486"/>
      <c r="AB905" s="442">
        <f t="shared" si="436"/>
        <v>0</v>
      </c>
      <c r="AC905" s="487"/>
      <c r="AD905" s="409" t="str">
        <f t="shared" si="437"/>
        <v/>
      </c>
      <c r="AE905" s="410">
        <f t="shared" si="438"/>
        <v>0</v>
      </c>
      <c r="AF905" s="507"/>
      <c r="AG905" s="505"/>
      <c r="AH905" s="489"/>
      <c r="AI905" s="413">
        <f t="shared" si="439"/>
        <v>0</v>
      </c>
      <c r="AJ905" s="414">
        <f t="shared" si="440"/>
        <v>0</v>
      </c>
      <c r="AK905" s="415">
        <f t="shared" si="441"/>
        <v>0</v>
      </c>
      <c r="AL905" s="416">
        <f t="shared" si="442"/>
        <v>0</v>
      </c>
      <c r="AM905" s="416">
        <f t="shared" si="443"/>
        <v>0</v>
      </c>
      <c r="AN905" s="416">
        <f t="shared" si="444"/>
        <v>0</v>
      </c>
      <c r="AO905" s="416">
        <f t="shared" si="445"/>
        <v>0</v>
      </c>
      <c r="AP905" s="476" t="str">
        <f t="shared" si="446"/>
        <v xml:space="preserve"> </v>
      </c>
      <c r="AQ905" s="419" t="str">
        <f t="shared" si="447"/>
        <v xml:space="preserve"> </v>
      </c>
      <c r="AR905" s="419" t="str">
        <f t="shared" si="448"/>
        <v xml:space="preserve"> </v>
      </c>
      <c r="AS905" s="419" t="str">
        <f t="shared" si="449"/>
        <v xml:space="preserve"> </v>
      </c>
      <c r="AT905" s="419" t="str">
        <f t="shared" si="450"/>
        <v xml:space="preserve"> </v>
      </c>
      <c r="AU905" s="419" t="str">
        <f t="shared" si="451"/>
        <v xml:space="preserve"> </v>
      </c>
      <c r="AV905" s="420" t="str">
        <f t="shared" si="452"/>
        <v xml:space="preserve"> </v>
      </c>
      <c r="AW905" s="447" t="str">
        <f t="shared" si="453"/>
        <v/>
      </c>
      <c r="AX905" s="422" t="str">
        <f t="shared" si="454"/>
        <v/>
      </c>
      <c r="AY905" s="448" t="str">
        <f t="shared" si="455"/>
        <v/>
      </c>
      <c r="AZ905" s="449" t="str">
        <f t="shared" si="456"/>
        <v/>
      </c>
      <c r="BA905" s="450" t="str">
        <f t="shared" si="457"/>
        <v/>
      </c>
      <c r="BB905" s="451" t="str">
        <f t="shared" si="458"/>
        <v/>
      </c>
      <c r="BC905" s="452" t="str">
        <f t="shared" si="459"/>
        <v/>
      </c>
      <c r="BD905" s="451" t="str">
        <f t="shared" si="460"/>
        <v/>
      </c>
      <c r="BE905" s="453" t="str">
        <f t="shared" si="461"/>
        <v/>
      </c>
      <c r="BF905" s="451" t="str">
        <f t="shared" si="462"/>
        <v/>
      </c>
      <c r="BG905" s="452" t="str">
        <f t="shared" si="463"/>
        <v/>
      </c>
      <c r="BH905" s="454" t="str">
        <f t="shared" si="464"/>
        <v/>
      </c>
      <c r="BI905" s="431"/>
    </row>
    <row r="906" spans="1:140" ht="18.75" x14ac:dyDescent="0.3">
      <c r="A906" s="477"/>
      <c r="B906" s="478"/>
      <c r="C906" s="479">
        <v>893</v>
      </c>
      <c r="D906" s="480"/>
      <c r="E906" s="500"/>
      <c r="F906" s="481"/>
      <c r="G906" s="462"/>
      <c r="H906" s="463"/>
      <c r="I906" s="501"/>
      <c r="J906" s="497"/>
      <c r="K906" s="465"/>
      <c r="L906" s="466"/>
      <c r="M906" s="439"/>
      <c r="N906" s="399" t="str">
        <f t="shared" si="433"/>
        <v/>
      </c>
      <c r="O906" s="484"/>
      <c r="P906" s="484"/>
      <c r="Q906" s="484"/>
      <c r="R906" s="484"/>
      <c r="S906" s="484"/>
      <c r="T906" s="466"/>
      <c r="U906" s="485"/>
      <c r="V906" s="494"/>
      <c r="W906" s="495"/>
      <c r="X906" s="496"/>
      <c r="Y906" s="404">
        <f t="shared" si="434"/>
        <v>0</v>
      </c>
      <c r="Z906" s="405">
        <f t="shared" si="435"/>
        <v>0</v>
      </c>
      <c r="AA906" s="486"/>
      <c r="AB906" s="442">
        <f t="shared" si="436"/>
        <v>0</v>
      </c>
      <c r="AC906" s="487"/>
      <c r="AD906" s="409" t="str">
        <f t="shared" si="437"/>
        <v/>
      </c>
      <c r="AE906" s="410">
        <f t="shared" si="438"/>
        <v>0</v>
      </c>
      <c r="AF906" s="507"/>
      <c r="AG906" s="505"/>
      <c r="AH906" s="489"/>
      <c r="AI906" s="413">
        <f t="shared" si="439"/>
        <v>0</v>
      </c>
      <c r="AJ906" s="414">
        <f t="shared" si="440"/>
        <v>0</v>
      </c>
      <c r="AK906" s="415">
        <f t="shared" si="441"/>
        <v>0</v>
      </c>
      <c r="AL906" s="416">
        <f t="shared" si="442"/>
        <v>0</v>
      </c>
      <c r="AM906" s="416">
        <f t="shared" si="443"/>
        <v>0</v>
      </c>
      <c r="AN906" s="416">
        <f t="shared" si="444"/>
        <v>0</v>
      </c>
      <c r="AO906" s="416">
        <f t="shared" si="445"/>
        <v>0</v>
      </c>
      <c r="AP906" s="476" t="str">
        <f t="shared" si="446"/>
        <v xml:space="preserve"> </v>
      </c>
      <c r="AQ906" s="419" t="str">
        <f t="shared" si="447"/>
        <v xml:space="preserve"> </v>
      </c>
      <c r="AR906" s="419" t="str">
        <f t="shared" si="448"/>
        <v xml:space="preserve"> </v>
      </c>
      <c r="AS906" s="419" t="str">
        <f t="shared" si="449"/>
        <v xml:space="preserve"> </v>
      </c>
      <c r="AT906" s="419" t="str">
        <f t="shared" si="450"/>
        <v xml:space="preserve"> </v>
      </c>
      <c r="AU906" s="419" t="str">
        <f t="shared" si="451"/>
        <v xml:space="preserve"> </v>
      </c>
      <c r="AV906" s="420" t="str">
        <f t="shared" si="452"/>
        <v xml:space="preserve"> </v>
      </c>
      <c r="AW906" s="447" t="str">
        <f t="shared" si="453"/>
        <v/>
      </c>
      <c r="AX906" s="422" t="str">
        <f t="shared" si="454"/>
        <v/>
      </c>
      <c r="AY906" s="448" t="str">
        <f t="shared" si="455"/>
        <v/>
      </c>
      <c r="AZ906" s="449" t="str">
        <f t="shared" si="456"/>
        <v/>
      </c>
      <c r="BA906" s="450" t="str">
        <f t="shared" si="457"/>
        <v/>
      </c>
      <c r="BB906" s="451" t="str">
        <f t="shared" si="458"/>
        <v/>
      </c>
      <c r="BC906" s="452" t="str">
        <f t="shared" si="459"/>
        <v/>
      </c>
      <c r="BD906" s="451" t="str">
        <f t="shared" si="460"/>
        <v/>
      </c>
      <c r="BE906" s="453" t="str">
        <f t="shared" si="461"/>
        <v/>
      </c>
      <c r="BF906" s="451" t="str">
        <f t="shared" si="462"/>
        <v/>
      </c>
      <c r="BG906" s="452" t="str">
        <f t="shared" si="463"/>
        <v/>
      </c>
      <c r="BH906" s="454" t="str">
        <f t="shared" si="464"/>
        <v/>
      </c>
      <c r="BI906" s="431"/>
    </row>
    <row r="907" spans="1:140" ht="18.75" x14ac:dyDescent="0.3">
      <c r="A907" s="477"/>
      <c r="B907" s="478"/>
      <c r="C907" s="469">
        <v>894</v>
      </c>
      <c r="D907" s="498"/>
      <c r="E907" s="515"/>
      <c r="F907" s="481"/>
      <c r="G907" s="462"/>
      <c r="H907" s="463"/>
      <c r="I907" s="501"/>
      <c r="J907" s="497"/>
      <c r="K907" s="465"/>
      <c r="L907" s="466"/>
      <c r="M907" s="439"/>
      <c r="N907" s="399" t="str">
        <f t="shared" si="433"/>
        <v/>
      </c>
      <c r="O907" s="484"/>
      <c r="P907" s="484"/>
      <c r="Q907" s="484"/>
      <c r="R907" s="484"/>
      <c r="S907" s="484"/>
      <c r="T907" s="466"/>
      <c r="U907" s="485"/>
      <c r="V907" s="494"/>
      <c r="W907" s="495"/>
      <c r="X907" s="496"/>
      <c r="Y907" s="404">
        <f t="shared" si="434"/>
        <v>0</v>
      </c>
      <c r="Z907" s="405">
        <f t="shared" si="435"/>
        <v>0</v>
      </c>
      <c r="AA907" s="486"/>
      <c r="AB907" s="442">
        <f t="shared" si="436"/>
        <v>0</v>
      </c>
      <c r="AC907" s="487"/>
      <c r="AD907" s="409" t="str">
        <f t="shared" si="437"/>
        <v/>
      </c>
      <c r="AE907" s="410">
        <f t="shared" si="438"/>
        <v>0</v>
      </c>
      <c r="AF907" s="507"/>
      <c r="AG907" s="505"/>
      <c r="AH907" s="489"/>
      <c r="AI907" s="413">
        <f t="shared" si="439"/>
        <v>0</v>
      </c>
      <c r="AJ907" s="414">
        <f t="shared" si="440"/>
        <v>0</v>
      </c>
      <c r="AK907" s="415">
        <f t="shared" si="441"/>
        <v>0</v>
      </c>
      <c r="AL907" s="416">
        <f t="shared" si="442"/>
        <v>0</v>
      </c>
      <c r="AM907" s="416">
        <f t="shared" si="443"/>
        <v>0</v>
      </c>
      <c r="AN907" s="416">
        <f t="shared" si="444"/>
        <v>0</v>
      </c>
      <c r="AO907" s="416">
        <f t="shared" si="445"/>
        <v>0</v>
      </c>
      <c r="AP907" s="476" t="str">
        <f t="shared" si="446"/>
        <v xml:space="preserve"> </v>
      </c>
      <c r="AQ907" s="419" t="str">
        <f t="shared" si="447"/>
        <v xml:space="preserve"> </v>
      </c>
      <c r="AR907" s="419" t="str">
        <f t="shared" si="448"/>
        <v xml:space="preserve"> </v>
      </c>
      <c r="AS907" s="419" t="str">
        <f t="shared" si="449"/>
        <v xml:space="preserve"> </v>
      </c>
      <c r="AT907" s="419" t="str">
        <f t="shared" si="450"/>
        <v xml:space="preserve"> </v>
      </c>
      <c r="AU907" s="419" t="str">
        <f t="shared" si="451"/>
        <v xml:space="preserve"> </v>
      </c>
      <c r="AV907" s="420" t="str">
        <f t="shared" si="452"/>
        <v xml:space="preserve"> </v>
      </c>
      <c r="AW907" s="447" t="str">
        <f t="shared" si="453"/>
        <v/>
      </c>
      <c r="AX907" s="422" t="str">
        <f t="shared" si="454"/>
        <v/>
      </c>
      <c r="AY907" s="448" t="str">
        <f t="shared" si="455"/>
        <v/>
      </c>
      <c r="AZ907" s="449" t="str">
        <f t="shared" si="456"/>
        <v/>
      </c>
      <c r="BA907" s="450" t="str">
        <f t="shared" si="457"/>
        <v/>
      </c>
      <c r="BB907" s="451" t="str">
        <f t="shared" si="458"/>
        <v/>
      </c>
      <c r="BC907" s="452" t="str">
        <f t="shared" si="459"/>
        <v/>
      </c>
      <c r="BD907" s="451" t="str">
        <f t="shared" si="460"/>
        <v/>
      </c>
      <c r="BE907" s="453" t="str">
        <f t="shared" si="461"/>
        <v/>
      </c>
      <c r="BF907" s="451" t="str">
        <f t="shared" si="462"/>
        <v/>
      </c>
      <c r="BG907" s="452" t="str">
        <f t="shared" si="463"/>
        <v/>
      </c>
      <c r="BH907" s="454" t="str">
        <f t="shared" si="464"/>
        <v/>
      </c>
      <c r="BI907" s="431"/>
    </row>
    <row r="908" spans="1:140" ht="18.75" x14ac:dyDescent="0.3">
      <c r="A908" s="477"/>
      <c r="B908" s="478"/>
      <c r="C908" s="479">
        <v>895</v>
      </c>
      <c r="D908" s="480"/>
      <c r="E908" s="500"/>
      <c r="F908" s="481"/>
      <c r="G908" s="462"/>
      <c r="H908" s="463"/>
      <c r="I908" s="501"/>
      <c r="J908" s="497"/>
      <c r="K908" s="465"/>
      <c r="L908" s="466"/>
      <c r="M908" s="439"/>
      <c r="N908" s="399" t="str">
        <f t="shared" si="433"/>
        <v/>
      </c>
      <c r="O908" s="484"/>
      <c r="P908" s="484"/>
      <c r="Q908" s="484"/>
      <c r="R908" s="484"/>
      <c r="S908" s="484"/>
      <c r="T908" s="466"/>
      <c r="U908" s="485"/>
      <c r="V908" s="494"/>
      <c r="W908" s="495"/>
      <c r="X908" s="496"/>
      <c r="Y908" s="404">
        <f t="shared" si="434"/>
        <v>0</v>
      </c>
      <c r="Z908" s="405">
        <f t="shared" si="435"/>
        <v>0</v>
      </c>
      <c r="AA908" s="486"/>
      <c r="AB908" s="442">
        <f t="shared" si="436"/>
        <v>0</v>
      </c>
      <c r="AC908" s="487"/>
      <c r="AD908" s="409" t="str">
        <f t="shared" si="437"/>
        <v/>
      </c>
      <c r="AE908" s="410">
        <f t="shared" si="438"/>
        <v>0</v>
      </c>
      <c r="AF908" s="507"/>
      <c r="AG908" s="505"/>
      <c r="AH908" s="489"/>
      <c r="AI908" s="413">
        <f t="shared" si="439"/>
        <v>0</v>
      </c>
      <c r="AJ908" s="414">
        <f t="shared" si="440"/>
        <v>0</v>
      </c>
      <c r="AK908" s="415">
        <f t="shared" si="441"/>
        <v>0</v>
      </c>
      <c r="AL908" s="416">
        <f t="shared" si="442"/>
        <v>0</v>
      </c>
      <c r="AM908" s="416">
        <f t="shared" si="443"/>
        <v>0</v>
      </c>
      <c r="AN908" s="416">
        <f t="shared" si="444"/>
        <v>0</v>
      </c>
      <c r="AO908" s="416">
        <f t="shared" si="445"/>
        <v>0</v>
      </c>
      <c r="AP908" s="476" t="str">
        <f t="shared" si="446"/>
        <v xml:space="preserve"> </v>
      </c>
      <c r="AQ908" s="419" t="str">
        <f t="shared" si="447"/>
        <v xml:space="preserve"> </v>
      </c>
      <c r="AR908" s="419" t="str">
        <f t="shared" si="448"/>
        <v xml:space="preserve"> </v>
      </c>
      <c r="AS908" s="419" t="str">
        <f t="shared" si="449"/>
        <v xml:space="preserve"> </v>
      </c>
      <c r="AT908" s="419" t="str">
        <f t="shared" si="450"/>
        <v xml:space="preserve"> </v>
      </c>
      <c r="AU908" s="419" t="str">
        <f t="shared" si="451"/>
        <v xml:space="preserve"> </v>
      </c>
      <c r="AV908" s="420" t="str">
        <f t="shared" si="452"/>
        <v xml:space="preserve"> </v>
      </c>
      <c r="AW908" s="447" t="str">
        <f t="shared" si="453"/>
        <v/>
      </c>
      <c r="AX908" s="422" t="str">
        <f t="shared" si="454"/>
        <v/>
      </c>
      <c r="AY908" s="448" t="str">
        <f t="shared" si="455"/>
        <v/>
      </c>
      <c r="AZ908" s="449" t="str">
        <f t="shared" si="456"/>
        <v/>
      </c>
      <c r="BA908" s="450" t="str">
        <f t="shared" si="457"/>
        <v/>
      </c>
      <c r="BB908" s="451" t="str">
        <f t="shared" si="458"/>
        <v/>
      </c>
      <c r="BC908" s="452" t="str">
        <f t="shared" si="459"/>
        <v/>
      </c>
      <c r="BD908" s="451" t="str">
        <f t="shared" si="460"/>
        <v/>
      </c>
      <c r="BE908" s="453" t="str">
        <f t="shared" si="461"/>
        <v/>
      </c>
      <c r="BF908" s="451" t="str">
        <f t="shared" si="462"/>
        <v/>
      </c>
      <c r="BG908" s="452" t="str">
        <f t="shared" si="463"/>
        <v/>
      </c>
      <c r="BH908" s="454" t="str">
        <f t="shared" si="464"/>
        <v/>
      </c>
      <c r="BI908" s="431"/>
    </row>
    <row r="909" spans="1:140" ht="18.75" x14ac:dyDescent="0.3">
      <c r="A909" s="477"/>
      <c r="B909" s="478"/>
      <c r="C909" s="469">
        <v>896</v>
      </c>
      <c r="D909" s="480"/>
      <c r="E909" s="516"/>
      <c r="F909" s="481"/>
      <c r="G909" s="462"/>
      <c r="H909" s="463"/>
      <c r="I909" s="501"/>
      <c r="J909" s="497"/>
      <c r="K909" s="465"/>
      <c r="L909" s="466"/>
      <c r="M909" s="439"/>
      <c r="N909" s="399" t="str">
        <f t="shared" si="433"/>
        <v/>
      </c>
      <c r="O909" s="484"/>
      <c r="P909" s="484"/>
      <c r="Q909" s="484"/>
      <c r="R909" s="484"/>
      <c r="S909" s="484"/>
      <c r="T909" s="466"/>
      <c r="U909" s="485"/>
      <c r="V909" s="494"/>
      <c r="W909" s="495"/>
      <c r="X909" s="496"/>
      <c r="Y909" s="404">
        <f t="shared" si="434"/>
        <v>0</v>
      </c>
      <c r="Z909" s="405">
        <f t="shared" si="435"/>
        <v>0</v>
      </c>
      <c r="AA909" s="486"/>
      <c r="AB909" s="442">
        <f t="shared" si="436"/>
        <v>0</v>
      </c>
      <c r="AC909" s="487"/>
      <c r="AD909" s="409" t="str">
        <f t="shared" si="437"/>
        <v/>
      </c>
      <c r="AE909" s="410">
        <f t="shared" si="438"/>
        <v>0</v>
      </c>
      <c r="AF909" s="507"/>
      <c r="AG909" s="505"/>
      <c r="AH909" s="489"/>
      <c r="AI909" s="413">
        <f t="shared" si="439"/>
        <v>0</v>
      </c>
      <c r="AJ909" s="414">
        <f t="shared" si="440"/>
        <v>0</v>
      </c>
      <c r="AK909" s="415">
        <f t="shared" si="441"/>
        <v>0</v>
      </c>
      <c r="AL909" s="416">
        <f t="shared" si="442"/>
        <v>0</v>
      </c>
      <c r="AM909" s="416">
        <f t="shared" si="443"/>
        <v>0</v>
      </c>
      <c r="AN909" s="416">
        <f t="shared" si="444"/>
        <v>0</v>
      </c>
      <c r="AO909" s="416">
        <f t="shared" si="445"/>
        <v>0</v>
      </c>
      <c r="AP909" s="476" t="str">
        <f t="shared" si="446"/>
        <v xml:space="preserve"> </v>
      </c>
      <c r="AQ909" s="419" t="str">
        <f t="shared" si="447"/>
        <v xml:space="preserve"> </v>
      </c>
      <c r="AR909" s="419" t="str">
        <f t="shared" si="448"/>
        <v xml:space="preserve"> </v>
      </c>
      <c r="AS909" s="419" t="str">
        <f t="shared" si="449"/>
        <v xml:space="preserve"> </v>
      </c>
      <c r="AT909" s="419" t="str">
        <f t="shared" si="450"/>
        <v xml:space="preserve"> </v>
      </c>
      <c r="AU909" s="419" t="str">
        <f t="shared" si="451"/>
        <v xml:space="preserve"> </v>
      </c>
      <c r="AV909" s="420" t="str">
        <f t="shared" si="452"/>
        <v xml:space="preserve"> </v>
      </c>
      <c r="AW909" s="447" t="str">
        <f t="shared" si="453"/>
        <v/>
      </c>
      <c r="AX909" s="422" t="str">
        <f t="shared" si="454"/>
        <v/>
      </c>
      <c r="AY909" s="448" t="str">
        <f t="shared" si="455"/>
        <v/>
      </c>
      <c r="AZ909" s="449" t="str">
        <f t="shared" si="456"/>
        <v/>
      </c>
      <c r="BA909" s="450" t="str">
        <f t="shared" si="457"/>
        <v/>
      </c>
      <c r="BB909" s="451" t="str">
        <f t="shared" si="458"/>
        <v/>
      </c>
      <c r="BC909" s="452" t="str">
        <f t="shared" si="459"/>
        <v/>
      </c>
      <c r="BD909" s="451" t="str">
        <f t="shared" si="460"/>
        <v/>
      </c>
      <c r="BE909" s="453" t="str">
        <f t="shared" si="461"/>
        <v/>
      </c>
      <c r="BF909" s="451" t="str">
        <f t="shared" si="462"/>
        <v/>
      </c>
      <c r="BG909" s="452" t="str">
        <f t="shared" si="463"/>
        <v/>
      </c>
      <c r="BH909" s="454" t="str">
        <f t="shared" si="464"/>
        <v/>
      </c>
      <c r="BI909" s="431"/>
    </row>
    <row r="910" spans="1:140" ht="18.75" x14ac:dyDescent="0.3">
      <c r="A910" s="477"/>
      <c r="B910" s="478"/>
      <c r="C910" s="479">
        <v>897</v>
      </c>
      <c r="D910" s="480"/>
      <c r="E910" s="500"/>
      <c r="F910" s="481"/>
      <c r="G910" s="462"/>
      <c r="H910" s="463"/>
      <c r="I910" s="501"/>
      <c r="J910" s="497"/>
      <c r="K910" s="465"/>
      <c r="L910" s="466"/>
      <c r="M910" s="439"/>
      <c r="N910" s="399" t="str">
        <f t="shared" ref="N910:N973" si="465">IF((NETWORKDAYS(G910,M910)&gt;0),(NETWORKDAYS(G910,M910)),"")</f>
        <v/>
      </c>
      <c r="O910" s="484"/>
      <c r="P910" s="484"/>
      <c r="Q910" s="484"/>
      <c r="R910" s="484"/>
      <c r="S910" s="484"/>
      <c r="T910" s="466"/>
      <c r="U910" s="485"/>
      <c r="V910" s="494"/>
      <c r="W910" s="495"/>
      <c r="X910" s="496"/>
      <c r="Y910" s="404">
        <f t="shared" si="434"/>
        <v>0</v>
      </c>
      <c r="Z910" s="405">
        <f t="shared" si="435"/>
        <v>0</v>
      </c>
      <c r="AA910" s="486"/>
      <c r="AB910" s="442">
        <f t="shared" si="436"/>
        <v>0</v>
      </c>
      <c r="AC910" s="487"/>
      <c r="AD910" s="409" t="str">
        <f t="shared" si="437"/>
        <v/>
      </c>
      <c r="AE910" s="410">
        <f t="shared" si="438"/>
        <v>0</v>
      </c>
      <c r="AF910" s="507"/>
      <c r="AG910" s="505"/>
      <c r="AH910" s="489"/>
      <c r="AI910" s="413">
        <f t="shared" si="439"/>
        <v>0</v>
      </c>
      <c r="AJ910" s="414">
        <f t="shared" si="440"/>
        <v>0</v>
      </c>
      <c r="AK910" s="415">
        <f t="shared" si="441"/>
        <v>0</v>
      </c>
      <c r="AL910" s="416">
        <f t="shared" si="442"/>
        <v>0</v>
      </c>
      <c r="AM910" s="416">
        <f t="shared" si="443"/>
        <v>0</v>
      </c>
      <c r="AN910" s="416">
        <f t="shared" si="444"/>
        <v>0</v>
      </c>
      <c r="AO910" s="416">
        <f t="shared" si="445"/>
        <v>0</v>
      </c>
      <c r="AP910" s="476" t="str">
        <f t="shared" si="446"/>
        <v xml:space="preserve"> </v>
      </c>
      <c r="AQ910" s="419" t="str">
        <f t="shared" si="447"/>
        <v xml:space="preserve"> </v>
      </c>
      <c r="AR910" s="419" t="str">
        <f t="shared" si="448"/>
        <v xml:space="preserve"> </v>
      </c>
      <c r="AS910" s="419" t="str">
        <f t="shared" si="449"/>
        <v xml:space="preserve"> </v>
      </c>
      <c r="AT910" s="419" t="str">
        <f t="shared" si="450"/>
        <v xml:space="preserve"> </v>
      </c>
      <c r="AU910" s="419" t="str">
        <f t="shared" si="451"/>
        <v xml:space="preserve"> </v>
      </c>
      <c r="AV910" s="420" t="str">
        <f t="shared" si="452"/>
        <v xml:space="preserve"> </v>
      </c>
      <c r="AW910" s="447" t="str">
        <f t="shared" si="453"/>
        <v/>
      </c>
      <c r="AX910" s="422" t="str">
        <f t="shared" si="454"/>
        <v/>
      </c>
      <c r="AY910" s="448" t="str">
        <f t="shared" si="455"/>
        <v/>
      </c>
      <c r="AZ910" s="449" t="str">
        <f t="shared" si="456"/>
        <v/>
      </c>
      <c r="BA910" s="450" t="str">
        <f t="shared" si="457"/>
        <v/>
      </c>
      <c r="BB910" s="451" t="str">
        <f t="shared" si="458"/>
        <v/>
      </c>
      <c r="BC910" s="452" t="str">
        <f t="shared" si="459"/>
        <v/>
      </c>
      <c r="BD910" s="451" t="str">
        <f t="shared" si="460"/>
        <v/>
      </c>
      <c r="BE910" s="453" t="str">
        <f t="shared" si="461"/>
        <v/>
      </c>
      <c r="BF910" s="451" t="str">
        <f t="shared" si="462"/>
        <v/>
      </c>
      <c r="BG910" s="452" t="str">
        <f t="shared" si="463"/>
        <v/>
      </c>
      <c r="BH910" s="454" t="str">
        <f t="shared" si="464"/>
        <v/>
      </c>
      <c r="BI910" s="431"/>
    </row>
    <row r="911" spans="1:140" ht="18.75" x14ac:dyDescent="0.3">
      <c r="A911" s="477"/>
      <c r="B911" s="478"/>
      <c r="C911" s="479">
        <v>898</v>
      </c>
      <c r="D911" s="480"/>
      <c r="E911" s="500"/>
      <c r="F911" s="481"/>
      <c r="G911" s="462"/>
      <c r="H911" s="463"/>
      <c r="I911" s="501"/>
      <c r="J911" s="497"/>
      <c r="K911" s="465"/>
      <c r="L911" s="466"/>
      <c r="M911" s="439"/>
      <c r="N911" s="399" t="str">
        <f t="shared" si="465"/>
        <v/>
      </c>
      <c r="O911" s="484"/>
      <c r="P911" s="484"/>
      <c r="Q911" s="484"/>
      <c r="R911" s="484"/>
      <c r="S911" s="484"/>
      <c r="T911" s="466"/>
      <c r="U911" s="485"/>
      <c r="V911" s="494"/>
      <c r="W911" s="495"/>
      <c r="X911" s="496"/>
      <c r="Y911" s="404">
        <f t="shared" si="434"/>
        <v>0</v>
      </c>
      <c r="Z911" s="405">
        <f t="shared" si="435"/>
        <v>0</v>
      </c>
      <c r="AA911" s="486"/>
      <c r="AB911" s="442">
        <f t="shared" si="436"/>
        <v>0</v>
      </c>
      <c r="AC911" s="487"/>
      <c r="AD911" s="409" t="str">
        <f t="shared" si="437"/>
        <v/>
      </c>
      <c r="AE911" s="410">
        <f t="shared" si="438"/>
        <v>0</v>
      </c>
      <c r="AF911" s="507"/>
      <c r="AG911" s="505"/>
      <c r="AH911" s="489"/>
      <c r="AI911" s="413">
        <f t="shared" si="439"/>
        <v>0</v>
      </c>
      <c r="AJ911" s="414">
        <f t="shared" si="440"/>
        <v>0</v>
      </c>
      <c r="AK911" s="415">
        <f t="shared" si="441"/>
        <v>0</v>
      </c>
      <c r="AL911" s="416">
        <f t="shared" si="442"/>
        <v>0</v>
      </c>
      <c r="AM911" s="416">
        <f t="shared" si="443"/>
        <v>0</v>
      </c>
      <c r="AN911" s="416">
        <f t="shared" si="444"/>
        <v>0</v>
      </c>
      <c r="AO911" s="416">
        <f t="shared" si="445"/>
        <v>0</v>
      </c>
      <c r="AP911" s="476" t="str">
        <f t="shared" si="446"/>
        <v xml:space="preserve"> </v>
      </c>
      <c r="AQ911" s="419" t="str">
        <f t="shared" si="447"/>
        <v xml:space="preserve"> </v>
      </c>
      <c r="AR911" s="419" t="str">
        <f t="shared" si="448"/>
        <v xml:space="preserve"> </v>
      </c>
      <c r="AS911" s="419" t="str">
        <f t="shared" si="449"/>
        <v xml:space="preserve"> </v>
      </c>
      <c r="AT911" s="419" t="str">
        <f t="shared" si="450"/>
        <v xml:space="preserve"> </v>
      </c>
      <c r="AU911" s="419" t="str">
        <f t="shared" si="451"/>
        <v xml:space="preserve"> </v>
      </c>
      <c r="AV911" s="420" t="str">
        <f t="shared" si="452"/>
        <v xml:space="preserve"> </v>
      </c>
      <c r="AW911" s="447" t="str">
        <f t="shared" si="453"/>
        <v/>
      </c>
      <c r="AX911" s="422" t="str">
        <f t="shared" si="454"/>
        <v/>
      </c>
      <c r="AY911" s="448" t="str">
        <f t="shared" si="455"/>
        <v/>
      </c>
      <c r="AZ911" s="449" t="str">
        <f t="shared" si="456"/>
        <v/>
      </c>
      <c r="BA911" s="450" t="str">
        <f t="shared" si="457"/>
        <v/>
      </c>
      <c r="BB911" s="451" t="str">
        <f t="shared" si="458"/>
        <v/>
      </c>
      <c r="BC911" s="452" t="str">
        <f t="shared" si="459"/>
        <v/>
      </c>
      <c r="BD911" s="451" t="str">
        <f t="shared" si="460"/>
        <v/>
      </c>
      <c r="BE911" s="453" t="str">
        <f t="shared" si="461"/>
        <v/>
      </c>
      <c r="BF911" s="451" t="str">
        <f t="shared" si="462"/>
        <v/>
      </c>
      <c r="BG911" s="452" t="str">
        <f t="shared" si="463"/>
        <v/>
      </c>
      <c r="BH911" s="454" t="str">
        <f t="shared" si="464"/>
        <v/>
      </c>
      <c r="BI911" s="431"/>
    </row>
    <row r="912" spans="1:140" ht="18.75" x14ac:dyDescent="0.3">
      <c r="A912" s="477"/>
      <c r="B912" s="478"/>
      <c r="C912" s="469">
        <v>899</v>
      </c>
      <c r="D912" s="517"/>
      <c r="E912" s="530"/>
      <c r="F912" s="481"/>
      <c r="G912" s="518"/>
      <c r="H912" s="510"/>
      <c r="I912" s="511"/>
      <c r="J912" s="512"/>
      <c r="K912" s="513"/>
      <c r="L912" s="514"/>
      <c r="M912" s="519"/>
      <c r="N912" s="399" t="str">
        <f t="shared" si="465"/>
        <v/>
      </c>
      <c r="O912" s="484"/>
      <c r="P912" s="484"/>
      <c r="Q912" s="484"/>
      <c r="R912" s="484"/>
      <c r="S912" s="484"/>
      <c r="T912" s="514"/>
      <c r="U912" s="520"/>
      <c r="V912" s="494"/>
      <c r="W912" s="521"/>
      <c r="X912" s="495"/>
      <c r="Y912" s="404">
        <f t="shared" si="434"/>
        <v>0</v>
      </c>
      <c r="Z912" s="405">
        <f t="shared" si="435"/>
        <v>0</v>
      </c>
      <c r="AA912" s="522"/>
      <c r="AB912" s="442">
        <f t="shared" si="436"/>
        <v>0</v>
      </c>
      <c r="AC912" s="487"/>
      <c r="AD912" s="409" t="str">
        <f t="shared" si="437"/>
        <v/>
      </c>
      <c r="AE912" s="410">
        <f t="shared" si="438"/>
        <v>0</v>
      </c>
      <c r="AF912" s="523"/>
      <c r="AG912" s="524"/>
      <c r="AH912" s="507"/>
      <c r="AI912" s="413">
        <f t="shared" si="439"/>
        <v>0</v>
      </c>
      <c r="AJ912" s="414">
        <f t="shared" si="440"/>
        <v>0</v>
      </c>
      <c r="AK912" s="415">
        <f t="shared" si="441"/>
        <v>0</v>
      </c>
      <c r="AL912" s="416">
        <f t="shared" si="442"/>
        <v>0</v>
      </c>
      <c r="AM912" s="416">
        <f t="shared" si="443"/>
        <v>0</v>
      </c>
      <c r="AN912" s="416">
        <f t="shared" si="444"/>
        <v>0</v>
      </c>
      <c r="AO912" s="416">
        <f t="shared" si="445"/>
        <v>0</v>
      </c>
      <c r="AP912" s="476" t="str">
        <f t="shared" si="446"/>
        <v xml:space="preserve"> </v>
      </c>
      <c r="AQ912" s="419" t="str">
        <f t="shared" si="447"/>
        <v xml:space="preserve"> </v>
      </c>
      <c r="AR912" s="419" t="str">
        <f t="shared" si="448"/>
        <v xml:space="preserve"> </v>
      </c>
      <c r="AS912" s="419" t="str">
        <f t="shared" si="449"/>
        <v xml:space="preserve"> </v>
      </c>
      <c r="AT912" s="419" t="str">
        <f t="shared" si="450"/>
        <v xml:space="preserve"> </v>
      </c>
      <c r="AU912" s="419" t="str">
        <f t="shared" si="451"/>
        <v xml:space="preserve"> </v>
      </c>
      <c r="AV912" s="420" t="str">
        <f t="shared" si="452"/>
        <v xml:space="preserve"> </v>
      </c>
      <c r="AW912" s="447" t="str">
        <f t="shared" si="453"/>
        <v/>
      </c>
      <c r="AX912" s="422" t="str">
        <f t="shared" si="454"/>
        <v/>
      </c>
      <c r="AY912" s="448" t="str">
        <f t="shared" si="455"/>
        <v/>
      </c>
      <c r="AZ912" s="449" t="str">
        <f t="shared" si="456"/>
        <v/>
      </c>
      <c r="BA912" s="450" t="str">
        <f t="shared" si="457"/>
        <v/>
      </c>
      <c r="BB912" s="451" t="str">
        <f t="shared" si="458"/>
        <v/>
      </c>
      <c r="BC912" s="452" t="str">
        <f t="shared" si="459"/>
        <v/>
      </c>
      <c r="BD912" s="451" t="str">
        <f t="shared" si="460"/>
        <v/>
      </c>
      <c r="BE912" s="453" t="str">
        <f t="shared" si="461"/>
        <v/>
      </c>
      <c r="BF912" s="451" t="str">
        <f t="shared" si="462"/>
        <v/>
      </c>
      <c r="BG912" s="452" t="str">
        <f t="shared" si="463"/>
        <v/>
      </c>
      <c r="BH912" s="454" t="str">
        <f t="shared" si="464"/>
        <v/>
      </c>
      <c r="BI912" s="431"/>
    </row>
    <row r="913" spans="1:140" s="535" customFormat="1" ht="18.75" x14ac:dyDescent="0.3">
      <c r="A913" s="477"/>
      <c r="B913" s="478"/>
      <c r="C913" s="469">
        <v>900</v>
      </c>
      <c r="D913" s="480"/>
      <c r="E913" s="531"/>
      <c r="F913" s="481"/>
      <c r="G913" s="462"/>
      <c r="H913" s="525"/>
      <c r="I913" s="501"/>
      <c r="J913" s="497"/>
      <c r="K913" s="465"/>
      <c r="L913" s="466"/>
      <c r="M913" s="439"/>
      <c r="N913" s="399" t="str">
        <f t="shared" si="465"/>
        <v/>
      </c>
      <c r="O913" s="484"/>
      <c r="P913" s="484"/>
      <c r="Q913" s="484"/>
      <c r="R913" s="484"/>
      <c r="S913" s="484"/>
      <c r="T913" s="484"/>
      <c r="U913" s="466"/>
      <c r="V913" s="494"/>
      <c r="W913" s="495"/>
      <c r="X913" s="495"/>
      <c r="Y913" s="404">
        <f t="shared" si="434"/>
        <v>0</v>
      </c>
      <c r="Z913" s="405">
        <f t="shared" si="435"/>
        <v>0</v>
      </c>
      <c r="AA913" s="486"/>
      <c r="AB913" s="442">
        <f t="shared" si="436"/>
        <v>0</v>
      </c>
      <c r="AC913" s="487"/>
      <c r="AD913" s="409" t="str">
        <f t="shared" si="437"/>
        <v/>
      </c>
      <c r="AE913" s="410">
        <f t="shared" si="438"/>
        <v>0</v>
      </c>
      <c r="AF913" s="507"/>
      <c r="AG913" s="526"/>
      <c r="AH913" s="507"/>
      <c r="AI913" s="413">
        <f t="shared" si="439"/>
        <v>0</v>
      </c>
      <c r="AJ913" s="414">
        <f t="shared" si="440"/>
        <v>0</v>
      </c>
      <c r="AK913" s="415">
        <f t="shared" si="441"/>
        <v>0</v>
      </c>
      <c r="AL913" s="416">
        <f t="shared" si="442"/>
        <v>0</v>
      </c>
      <c r="AM913" s="416">
        <f t="shared" si="443"/>
        <v>0</v>
      </c>
      <c r="AN913" s="416">
        <f t="shared" si="444"/>
        <v>0</v>
      </c>
      <c r="AO913" s="416">
        <f t="shared" si="445"/>
        <v>0</v>
      </c>
      <c r="AP913" s="476" t="str">
        <f t="shared" si="446"/>
        <v xml:space="preserve"> </v>
      </c>
      <c r="AQ913" s="419" t="str">
        <f t="shared" si="447"/>
        <v xml:space="preserve"> </v>
      </c>
      <c r="AR913" s="419" t="str">
        <f t="shared" si="448"/>
        <v xml:space="preserve"> </v>
      </c>
      <c r="AS913" s="419" t="str">
        <f t="shared" si="449"/>
        <v xml:space="preserve"> </v>
      </c>
      <c r="AT913" s="419" t="str">
        <f t="shared" si="450"/>
        <v xml:space="preserve"> </v>
      </c>
      <c r="AU913" s="419" t="str">
        <f t="shared" si="451"/>
        <v xml:space="preserve"> </v>
      </c>
      <c r="AV913" s="420" t="str">
        <f t="shared" si="452"/>
        <v xml:space="preserve"> </v>
      </c>
      <c r="AW913" s="447" t="str">
        <f t="shared" si="453"/>
        <v/>
      </c>
      <c r="AX913" s="422" t="str">
        <f t="shared" si="454"/>
        <v/>
      </c>
      <c r="AY913" s="448" t="str">
        <f t="shared" si="455"/>
        <v/>
      </c>
      <c r="AZ913" s="449" t="str">
        <f t="shared" si="456"/>
        <v/>
      </c>
      <c r="BA913" s="450" t="str">
        <f t="shared" si="457"/>
        <v/>
      </c>
      <c r="BB913" s="451" t="str">
        <f t="shared" si="458"/>
        <v/>
      </c>
      <c r="BC913" s="452" t="str">
        <f t="shared" si="459"/>
        <v/>
      </c>
      <c r="BD913" s="451" t="str">
        <f t="shared" si="460"/>
        <v/>
      </c>
      <c r="BE913" s="453" t="str">
        <f t="shared" si="461"/>
        <v/>
      </c>
      <c r="BF913" s="451" t="str">
        <f t="shared" si="462"/>
        <v/>
      </c>
      <c r="BG913" s="452" t="str">
        <f t="shared" si="463"/>
        <v/>
      </c>
      <c r="BH913" s="454" t="str">
        <f t="shared" si="464"/>
        <v/>
      </c>
      <c r="BI913" s="431"/>
      <c r="BJ913" s="34"/>
      <c r="BK913" s="34"/>
      <c r="BL913" s="34"/>
      <c r="BM913" s="34"/>
      <c r="BN913" s="34"/>
      <c r="BO913" s="34"/>
      <c r="BP913" s="34"/>
      <c r="BQ913" s="34"/>
      <c r="BR913" s="34"/>
      <c r="BS913" s="34"/>
      <c r="BT913" s="34"/>
      <c r="BU913" s="34"/>
      <c r="BV913" s="34"/>
      <c r="BW913" s="34"/>
      <c r="BX913" s="34"/>
      <c r="BY913" s="34"/>
      <c r="BZ913" s="34"/>
      <c r="CA913" s="34"/>
      <c r="CB913" s="34"/>
      <c r="CC913" s="34"/>
      <c r="CD913" s="34"/>
      <c r="CE913" s="34"/>
      <c r="CF913" s="34"/>
      <c r="CG913" s="34"/>
      <c r="CH913" s="34"/>
      <c r="CI913" s="35"/>
      <c r="CJ913" s="35"/>
      <c r="CK913" s="35"/>
      <c r="CL913" s="35"/>
      <c r="CM913" s="35"/>
      <c r="CN913" s="35"/>
      <c r="CO913" s="35"/>
      <c r="CP913" s="35"/>
      <c r="CQ913" s="35"/>
      <c r="CR913" s="35"/>
      <c r="CS913" s="35"/>
      <c r="CT913" s="35"/>
      <c r="CU913" s="35"/>
      <c r="CV913" s="35"/>
      <c r="CW913" s="35"/>
      <c r="CX913" s="35"/>
      <c r="CY913" s="35"/>
      <c r="CZ913" s="35"/>
      <c r="DA913" s="35"/>
      <c r="DB913" s="35"/>
      <c r="DC913" s="35"/>
      <c r="DD913" s="35"/>
      <c r="DE913" s="35"/>
      <c r="DF913" s="35"/>
      <c r="DG913" s="352"/>
      <c r="DH913" s="352"/>
      <c r="DI913" s="352"/>
      <c r="DJ913" s="352"/>
      <c r="DK913" s="352"/>
      <c r="DL913" s="352"/>
      <c r="DM913" s="352"/>
      <c r="DN913" s="352"/>
      <c r="DO913" s="352"/>
      <c r="DP913" s="352"/>
      <c r="DQ913" s="352"/>
      <c r="DR913" s="352"/>
      <c r="DS913" s="352"/>
      <c r="DT913" s="352"/>
      <c r="DU913" s="352"/>
      <c r="DV913" s="352"/>
      <c r="DW913" s="352"/>
      <c r="DX913" s="352"/>
      <c r="DY913" s="352"/>
      <c r="DZ913" s="352"/>
      <c r="EA913" s="352"/>
      <c r="EB913" s="352"/>
      <c r="EC913" s="352"/>
      <c r="ED913" s="352"/>
      <c r="EE913" s="352"/>
      <c r="EF913" s="352"/>
      <c r="EG913" s="352"/>
      <c r="EH913" s="352"/>
      <c r="EI913" s="352"/>
      <c r="EJ913" s="352"/>
    </row>
    <row r="914" spans="1:140" ht="18.75" x14ac:dyDescent="0.3">
      <c r="A914" s="386"/>
      <c r="B914" s="387"/>
      <c r="C914" s="469">
        <v>901</v>
      </c>
      <c r="D914" s="470"/>
      <c r="E914" s="532"/>
      <c r="F914" s="391"/>
      <c r="G914" s="392"/>
      <c r="H914" s="393"/>
      <c r="I914" s="394"/>
      <c r="J914" s="395"/>
      <c r="K914" s="396"/>
      <c r="L914" s="397"/>
      <c r="M914" s="439"/>
      <c r="N914" s="399" t="str">
        <f t="shared" si="465"/>
        <v/>
      </c>
      <c r="O914" s="527"/>
      <c r="P914" s="473"/>
      <c r="Q914" s="473"/>
      <c r="R914" s="473"/>
      <c r="S914" s="473"/>
      <c r="T914" s="473"/>
      <c r="U914" s="474"/>
      <c r="V914" s="441"/>
      <c r="W914" s="403"/>
      <c r="X914" s="403"/>
      <c r="Y914" s="404">
        <f t="shared" si="434"/>
        <v>0</v>
      </c>
      <c r="Z914" s="405">
        <f t="shared" si="435"/>
        <v>0</v>
      </c>
      <c r="AA914" s="486"/>
      <c r="AB914" s="442">
        <f t="shared" si="436"/>
        <v>0</v>
      </c>
      <c r="AC914" s="487"/>
      <c r="AD914" s="409" t="str">
        <f t="shared" si="437"/>
        <v/>
      </c>
      <c r="AE914" s="410">
        <f t="shared" si="438"/>
        <v>0</v>
      </c>
      <c r="AF914" s="507"/>
      <c r="AG914" s="505"/>
      <c r="AH914" s="489"/>
      <c r="AI914" s="413">
        <f t="shared" si="439"/>
        <v>0</v>
      </c>
      <c r="AJ914" s="414">
        <f t="shared" si="440"/>
        <v>0</v>
      </c>
      <c r="AK914" s="415">
        <f t="shared" si="441"/>
        <v>0</v>
      </c>
      <c r="AL914" s="416">
        <f t="shared" si="442"/>
        <v>0</v>
      </c>
      <c r="AM914" s="416">
        <f t="shared" si="443"/>
        <v>0</v>
      </c>
      <c r="AN914" s="416">
        <f t="shared" si="444"/>
        <v>0</v>
      </c>
      <c r="AO914" s="416">
        <f t="shared" si="445"/>
        <v>0</v>
      </c>
      <c r="AP914" s="476" t="str">
        <f t="shared" si="446"/>
        <v xml:space="preserve"> </v>
      </c>
      <c r="AQ914" s="419" t="str">
        <f t="shared" si="447"/>
        <v xml:space="preserve"> </v>
      </c>
      <c r="AR914" s="419" t="str">
        <f t="shared" si="448"/>
        <v xml:space="preserve"> </v>
      </c>
      <c r="AS914" s="419" t="str">
        <f t="shared" si="449"/>
        <v xml:space="preserve"> </v>
      </c>
      <c r="AT914" s="419" t="str">
        <f t="shared" si="450"/>
        <v xml:space="preserve"> </v>
      </c>
      <c r="AU914" s="419" t="str">
        <f t="shared" si="451"/>
        <v xml:space="preserve"> </v>
      </c>
      <c r="AV914" s="420" t="str">
        <f t="shared" si="452"/>
        <v xml:space="preserve"> </v>
      </c>
      <c r="AW914" s="447" t="str">
        <f t="shared" si="453"/>
        <v/>
      </c>
      <c r="AX914" s="422" t="str">
        <f t="shared" si="454"/>
        <v/>
      </c>
      <c r="AY914" s="448" t="str">
        <f t="shared" si="455"/>
        <v/>
      </c>
      <c r="AZ914" s="449" t="str">
        <f t="shared" si="456"/>
        <v/>
      </c>
      <c r="BA914" s="450" t="str">
        <f t="shared" si="457"/>
        <v/>
      </c>
      <c r="BB914" s="451" t="str">
        <f t="shared" si="458"/>
        <v/>
      </c>
      <c r="BC914" s="452" t="str">
        <f t="shared" si="459"/>
        <v/>
      </c>
      <c r="BD914" s="451" t="str">
        <f t="shared" si="460"/>
        <v/>
      </c>
      <c r="BE914" s="453" t="str">
        <f t="shared" si="461"/>
        <v/>
      </c>
      <c r="BF914" s="451" t="str">
        <f t="shared" si="462"/>
        <v/>
      </c>
      <c r="BG914" s="452" t="str">
        <f t="shared" si="463"/>
        <v/>
      </c>
      <c r="BH914" s="454" t="str">
        <f t="shared" si="464"/>
        <v/>
      </c>
      <c r="BI914" s="431"/>
    </row>
    <row r="915" spans="1:140" ht="18.75" x14ac:dyDescent="0.3">
      <c r="A915" s="386"/>
      <c r="B915" s="387"/>
      <c r="C915" s="469">
        <v>902</v>
      </c>
      <c r="D915" s="470"/>
      <c r="E915" s="533"/>
      <c r="F915" s="391"/>
      <c r="G915" s="392"/>
      <c r="H915" s="493"/>
      <c r="I915" s="394"/>
      <c r="J915" s="395"/>
      <c r="K915" s="396"/>
      <c r="L915" s="397"/>
      <c r="M915" s="398"/>
      <c r="N915" s="399" t="str">
        <f t="shared" si="465"/>
        <v/>
      </c>
      <c r="O915" s="473"/>
      <c r="P915" s="473"/>
      <c r="Q915" s="473"/>
      <c r="R915" s="473"/>
      <c r="S915" s="473"/>
      <c r="T915" s="474"/>
      <c r="U915" s="475"/>
      <c r="V915" s="441"/>
      <c r="W915" s="403"/>
      <c r="X915" s="403"/>
      <c r="Y915" s="404">
        <f t="shared" si="434"/>
        <v>0</v>
      </c>
      <c r="Z915" s="405">
        <f t="shared" si="435"/>
        <v>0</v>
      </c>
      <c r="AA915" s="406"/>
      <c r="AB915" s="442">
        <f t="shared" si="436"/>
        <v>0</v>
      </c>
      <c r="AC915" s="443"/>
      <c r="AD915" s="409" t="str">
        <f t="shared" si="437"/>
        <v/>
      </c>
      <c r="AE915" s="410">
        <f t="shared" si="438"/>
        <v>0</v>
      </c>
      <c r="AF915" s="411"/>
      <c r="AG915" s="444"/>
      <c r="AH915" s="445"/>
      <c r="AI915" s="413">
        <f t="shared" si="439"/>
        <v>0</v>
      </c>
      <c r="AJ915" s="414">
        <f t="shared" si="440"/>
        <v>0</v>
      </c>
      <c r="AK915" s="415">
        <f t="shared" si="441"/>
        <v>0</v>
      </c>
      <c r="AL915" s="416">
        <f t="shared" si="442"/>
        <v>0</v>
      </c>
      <c r="AM915" s="416">
        <f t="shared" si="443"/>
        <v>0</v>
      </c>
      <c r="AN915" s="416">
        <f t="shared" si="444"/>
        <v>0</v>
      </c>
      <c r="AO915" s="416">
        <f t="shared" si="445"/>
        <v>0</v>
      </c>
      <c r="AP915" s="476" t="str">
        <f t="shared" si="446"/>
        <v xml:space="preserve"> </v>
      </c>
      <c r="AQ915" s="419" t="str">
        <f t="shared" si="447"/>
        <v xml:space="preserve"> </v>
      </c>
      <c r="AR915" s="419" t="str">
        <f t="shared" si="448"/>
        <v xml:space="preserve"> </v>
      </c>
      <c r="AS915" s="419" t="str">
        <f t="shared" si="449"/>
        <v xml:space="preserve"> </v>
      </c>
      <c r="AT915" s="419" t="str">
        <f t="shared" si="450"/>
        <v xml:space="preserve"> </v>
      </c>
      <c r="AU915" s="419" t="str">
        <f t="shared" si="451"/>
        <v xml:space="preserve"> </v>
      </c>
      <c r="AV915" s="420" t="str">
        <f t="shared" si="452"/>
        <v xml:space="preserve"> </v>
      </c>
      <c r="AW915" s="447" t="str">
        <f t="shared" si="453"/>
        <v/>
      </c>
      <c r="AX915" s="422" t="str">
        <f t="shared" si="454"/>
        <v/>
      </c>
      <c r="AY915" s="448" t="str">
        <f t="shared" si="455"/>
        <v/>
      </c>
      <c r="AZ915" s="449" t="str">
        <f t="shared" si="456"/>
        <v/>
      </c>
      <c r="BA915" s="450" t="str">
        <f t="shared" si="457"/>
        <v/>
      </c>
      <c r="BB915" s="451" t="str">
        <f t="shared" si="458"/>
        <v/>
      </c>
      <c r="BC915" s="452" t="str">
        <f t="shared" si="459"/>
        <v/>
      </c>
      <c r="BD915" s="451" t="str">
        <f t="shared" si="460"/>
        <v/>
      </c>
      <c r="BE915" s="453" t="str">
        <f t="shared" si="461"/>
        <v/>
      </c>
      <c r="BF915" s="451" t="str">
        <f t="shared" si="462"/>
        <v/>
      </c>
      <c r="BG915" s="452" t="str">
        <f t="shared" si="463"/>
        <v/>
      </c>
      <c r="BH915" s="454" t="str">
        <f t="shared" si="464"/>
        <v/>
      </c>
      <c r="BI915" s="431"/>
      <c r="BJ915" s="36"/>
      <c r="BK915" s="36"/>
      <c r="BL915" s="36"/>
      <c r="BM915" s="36"/>
      <c r="BN915" s="36"/>
      <c r="BO915" s="36"/>
      <c r="BP915" s="36"/>
      <c r="BQ915" s="36"/>
      <c r="BR915" s="36"/>
      <c r="BS915" s="36"/>
      <c r="BT915" s="36"/>
      <c r="BU915" s="36"/>
      <c r="BV915" s="36"/>
      <c r="BW915" s="36"/>
      <c r="BX915" s="36"/>
      <c r="BY915" s="36"/>
      <c r="BZ915" s="36"/>
      <c r="CA915" s="36"/>
      <c r="CB915" s="36"/>
      <c r="CC915" s="36"/>
      <c r="CD915" s="36"/>
      <c r="CE915" s="36"/>
      <c r="CF915" s="36"/>
      <c r="CG915" s="36"/>
      <c r="CH915" s="36"/>
      <c r="CI915" s="36"/>
      <c r="CJ915" s="36"/>
      <c r="CK915" s="36"/>
      <c r="CL915" s="36"/>
      <c r="CM915" s="36"/>
      <c r="CN915" s="36"/>
      <c r="CO915" s="36"/>
      <c r="CP915" s="36"/>
      <c r="CQ915" s="36"/>
      <c r="CR915" s="36"/>
      <c r="CS915" s="36"/>
      <c r="CT915" s="36"/>
      <c r="CU915" s="36"/>
      <c r="CV915" s="36"/>
      <c r="CW915" s="36"/>
      <c r="CX915" s="36"/>
      <c r="CY915" s="36"/>
      <c r="CZ915" s="36"/>
      <c r="DA915" s="36"/>
      <c r="DB915" s="36"/>
      <c r="DC915" s="36"/>
      <c r="DD915" s="36"/>
      <c r="DE915" s="36"/>
      <c r="DF915" s="36"/>
      <c r="DG915" s="36"/>
      <c r="DH915" s="36"/>
      <c r="DI915" s="36"/>
      <c r="DJ915" s="36"/>
      <c r="DK915" s="36"/>
      <c r="DL915" s="36"/>
      <c r="DM915" s="36"/>
      <c r="DN915" s="36"/>
      <c r="DO915" s="36"/>
      <c r="DP915" s="36"/>
      <c r="DQ915" s="36"/>
      <c r="DR915" s="36"/>
      <c r="DS915" s="36"/>
      <c r="DT915" s="36"/>
      <c r="DU915" s="36"/>
      <c r="DV915" s="36"/>
      <c r="DW915" s="36"/>
      <c r="DX915" s="36"/>
      <c r="DY915" s="36"/>
      <c r="DZ915" s="36"/>
      <c r="EA915" s="36"/>
      <c r="EB915" s="36"/>
      <c r="EC915" s="36"/>
      <c r="ED915" s="36"/>
      <c r="EE915" s="36"/>
      <c r="EF915" s="36"/>
      <c r="EG915" s="36"/>
      <c r="EH915" s="36"/>
      <c r="EI915" s="36"/>
      <c r="EJ915" s="36"/>
    </row>
    <row r="916" spans="1:140" ht="18.75" x14ac:dyDescent="0.3">
      <c r="A916" s="386"/>
      <c r="B916" s="387"/>
      <c r="C916" s="469">
        <v>903</v>
      </c>
      <c r="D916" s="470"/>
      <c r="E916" s="533"/>
      <c r="F916" s="391"/>
      <c r="G916" s="462"/>
      <c r="H916" s="463"/>
      <c r="I916" s="501"/>
      <c r="J916" s="497"/>
      <c r="K916" s="465"/>
      <c r="L916" s="466"/>
      <c r="M916" s="439"/>
      <c r="N916" s="399" t="str">
        <f t="shared" si="465"/>
        <v/>
      </c>
      <c r="O916" s="473"/>
      <c r="P916" s="473"/>
      <c r="Q916" s="473"/>
      <c r="R916" s="473"/>
      <c r="S916" s="473"/>
      <c r="T916" s="474"/>
      <c r="U916" s="475"/>
      <c r="V916" s="441"/>
      <c r="W916" s="403"/>
      <c r="X916" s="403"/>
      <c r="Y916" s="404">
        <f t="shared" si="434"/>
        <v>0</v>
      </c>
      <c r="Z916" s="405">
        <f t="shared" si="435"/>
        <v>0</v>
      </c>
      <c r="AA916" s="406"/>
      <c r="AB916" s="442">
        <f t="shared" si="436"/>
        <v>0</v>
      </c>
      <c r="AC916" s="443"/>
      <c r="AD916" s="409" t="str">
        <f t="shared" si="437"/>
        <v/>
      </c>
      <c r="AE916" s="410">
        <f t="shared" si="438"/>
        <v>0</v>
      </c>
      <c r="AF916" s="411"/>
      <c r="AG916" s="444"/>
      <c r="AH916" s="445"/>
      <c r="AI916" s="413">
        <f t="shared" si="439"/>
        <v>0</v>
      </c>
      <c r="AJ916" s="414">
        <f t="shared" si="440"/>
        <v>0</v>
      </c>
      <c r="AK916" s="415">
        <f t="shared" si="441"/>
        <v>0</v>
      </c>
      <c r="AL916" s="416">
        <f t="shared" si="442"/>
        <v>0</v>
      </c>
      <c r="AM916" s="416">
        <f t="shared" si="443"/>
        <v>0</v>
      </c>
      <c r="AN916" s="416">
        <f t="shared" si="444"/>
        <v>0</v>
      </c>
      <c r="AO916" s="416">
        <f t="shared" si="445"/>
        <v>0</v>
      </c>
      <c r="AP916" s="476" t="str">
        <f t="shared" si="446"/>
        <v xml:space="preserve"> </v>
      </c>
      <c r="AQ916" s="419" t="str">
        <f t="shared" si="447"/>
        <v xml:space="preserve"> </v>
      </c>
      <c r="AR916" s="419" t="str">
        <f t="shared" si="448"/>
        <v xml:space="preserve"> </v>
      </c>
      <c r="AS916" s="419" t="str">
        <f t="shared" si="449"/>
        <v xml:space="preserve"> </v>
      </c>
      <c r="AT916" s="419" t="str">
        <f t="shared" si="450"/>
        <v xml:space="preserve"> </v>
      </c>
      <c r="AU916" s="419" t="str">
        <f t="shared" si="451"/>
        <v xml:space="preserve"> </v>
      </c>
      <c r="AV916" s="420" t="str">
        <f t="shared" si="452"/>
        <v xml:space="preserve"> </v>
      </c>
      <c r="AW916" s="447" t="str">
        <f t="shared" si="453"/>
        <v/>
      </c>
      <c r="AX916" s="422" t="str">
        <f t="shared" si="454"/>
        <v/>
      </c>
      <c r="AY916" s="448" t="str">
        <f t="shared" si="455"/>
        <v/>
      </c>
      <c r="AZ916" s="449" t="str">
        <f t="shared" si="456"/>
        <v/>
      </c>
      <c r="BA916" s="450" t="str">
        <f t="shared" si="457"/>
        <v/>
      </c>
      <c r="BB916" s="451" t="str">
        <f t="shared" si="458"/>
        <v/>
      </c>
      <c r="BC916" s="452" t="str">
        <f t="shared" si="459"/>
        <v/>
      </c>
      <c r="BD916" s="451" t="str">
        <f t="shared" si="460"/>
        <v/>
      </c>
      <c r="BE916" s="453" t="str">
        <f t="shared" si="461"/>
        <v/>
      </c>
      <c r="BF916" s="451" t="str">
        <f t="shared" si="462"/>
        <v/>
      </c>
      <c r="BG916" s="452" t="str">
        <f t="shared" si="463"/>
        <v/>
      </c>
      <c r="BH916" s="454" t="str">
        <f t="shared" si="464"/>
        <v/>
      </c>
      <c r="BI916" s="431"/>
      <c r="BJ916" s="36"/>
      <c r="BK916" s="36"/>
      <c r="BL916" s="36"/>
      <c r="BM916" s="36"/>
      <c r="BN916" s="36"/>
      <c r="BO916" s="36"/>
      <c r="BP916" s="36"/>
      <c r="BQ916" s="36"/>
      <c r="BR916" s="36"/>
      <c r="BS916" s="36"/>
      <c r="BT916" s="36"/>
      <c r="BU916" s="36"/>
      <c r="BV916" s="36"/>
      <c r="BW916" s="36"/>
      <c r="BX916" s="36"/>
      <c r="BY916" s="36"/>
      <c r="BZ916" s="36"/>
      <c r="CA916" s="36"/>
      <c r="CB916" s="36"/>
      <c r="CC916" s="36"/>
      <c r="CD916" s="36"/>
      <c r="CE916" s="36"/>
      <c r="CF916" s="36"/>
      <c r="CG916" s="36"/>
      <c r="CH916" s="36"/>
      <c r="CI916" s="36"/>
      <c r="CJ916" s="36"/>
      <c r="CK916" s="36"/>
      <c r="CL916" s="36"/>
      <c r="CM916" s="36"/>
      <c r="CN916" s="36"/>
      <c r="CO916" s="36"/>
      <c r="CP916" s="36"/>
      <c r="CQ916" s="36"/>
      <c r="CR916" s="36"/>
      <c r="CS916" s="36"/>
      <c r="CT916" s="36"/>
      <c r="CU916" s="36"/>
      <c r="CV916" s="36"/>
      <c r="CW916" s="36"/>
      <c r="CX916" s="36"/>
      <c r="CY916" s="36"/>
      <c r="CZ916" s="36"/>
      <c r="DA916" s="36"/>
      <c r="DB916" s="36"/>
      <c r="DC916" s="36"/>
      <c r="DD916" s="36"/>
      <c r="DE916" s="36"/>
      <c r="DF916" s="36"/>
      <c r="DG916" s="36"/>
      <c r="DH916" s="36"/>
      <c r="DI916" s="36"/>
      <c r="DJ916" s="36"/>
      <c r="DK916" s="36"/>
      <c r="DL916" s="36"/>
      <c r="DM916" s="36"/>
      <c r="DN916" s="36"/>
      <c r="DO916" s="36"/>
      <c r="DP916" s="36"/>
      <c r="DQ916" s="36"/>
      <c r="DR916" s="36"/>
      <c r="DS916" s="36"/>
      <c r="DT916" s="36"/>
      <c r="DU916" s="36"/>
      <c r="DV916" s="36"/>
      <c r="DW916" s="36"/>
      <c r="DX916" s="36"/>
      <c r="DY916" s="36"/>
      <c r="DZ916" s="36"/>
      <c r="EA916" s="36"/>
      <c r="EB916" s="36"/>
      <c r="EC916" s="36"/>
      <c r="ED916" s="36"/>
      <c r="EE916" s="36"/>
      <c r="EF916" s="36"/>
      <c r="EG916" s="36"/>
      <c r="EH916" s="36"/>
      <c r="EI916" s="36"/>
      <c r="EJ916" s="36"/>
    </row>
    <row r="917" spans="1:140" ht="18.75" x14ac:dyDescent="0.3">
      <c r="A917" s="386"/>
      <c r="B917" s="387"/>
      <c r="C917" s="469">
        <v>904</v>
      </c>
      <c r="D917" s="470"/>
      <c r="E917" s="533"/>
      <c r="F917" s="391"/>
      <c r="G917" s="462"/>
      <c r="H917" s="463"/>
      <c r="I917" s="501"/>
      <c r="J917" s="497"/>
      <c r="K917" s="465"/>
      <c r="L917" s="466"/>
      <c r="M917" s="439"/>
      <c r="N917" s="399" t="str">
        <f t="shared" si="465"/>
        <v/>
      </c>
      <c r="O917" s="473"/>
      <c r="P917" s="473"/>
      <c r="Q917" s="473"/>
      <c r="R917" s="473"/>
      <c r="S917" s="473"/>
      <c r="T917" s="474"/>
      <c r="U917" s="475"/>
      <c r="V917" s="441"/>
      <c r="W917" s="403"/>
      <c r="X917" s="403"/>
      <c r="Y917" s="404">
        <f t="shared" si="434"/>
        <v>0</v>
      </c>
      <c r="Z917" s="405">
        <f t="shared" si="435"/>
        <v>0</v>
      </c>
      <c r="AA917" s="406"/>
      <c r="AB917" s="442">
        <f t="shared" si="436"/>
        <v>0</v>
      </c>
      <c r="AC917" s="443"/>
      <c r="AD917" s="409" t="str">
        <f t="shared" si="437"/>
        <v/>
      </c>
      <c r="AE917" s="410">
        <f t="shared" si="438"/>
        <v>0</v>
      </c>
      <c r="AF917" s="411"/>
      <c r="AG917" s="444"/>
      <c r="AH917" s="445"/>
      <c r="AI917" s="413">
        <f t="shared" si="439"/>
        <v>0</v>
      </c>
      <c r="AJ917" s="414">
        <f t="shared" si="440"/>
        <v>0</v>
      </c>
      <c r="AK917" s="415">
        <f t="shared" si="441"/>
        <v>0</v>
      </c>
      <c r="AL917" s="416">
        <f t="shared" si="442"/>
        <v>0</v>
      </c>
      <c r="AM917" s="416">
        <f t="shared" si="443"/>
        <v>0</v>
      </c>
      <c r="AN917" s="416">
        <f t="shared" si="444"/>
        <v>0</v>
      </c>
      <c r="AO917" s="416">
        <f t="shared" si="445"/>
        <v>0</v>
      </c>
      <c r="AP917" s="476" t="str">
        <f t="shared" si="446"/>
        <v xml:space="preserve"> </v>
      </c>
      <c r="AQ917" s="419" t="str">
        <f t="shared" si="447"/>
        <v xml:space="preserve"> </v>
      </c>
      <c r="AR917" s="419" t="str">
        <f t="shared" si="448"/>
        <v xml:space="preserve"> </v>
      </c>
      <c r="AS917" s="419" t="str">
        <f t="shared" si="449"/>
        <v xml:space="preserve"> </v>
      </c>
      <c r="AT917" s="419" t="str">
        <f t="shared" si="450"/>
        <v xml:space="preserve"> </v>
      </c>
      <c r="AU917" s="419" t="str">
        <f t="shared" si="451"/>
        <v xml:space="preserve"> </v>
      </c>
      <c r="AV917" s="420" t="str">
        <f t="shared" si="452"/>
        <v xml:space="preserve"> </v>
      </c>
      <c r="AW917" s="447" t="str">
        <f t="shared" si="453"/>
        <v/>
      </c>
      <c r="AX917" s="422" t="str">
        <f t="shared" si="454"/>
        <v/>
      </c>
      <c r="AY917" s="448" t="str">
        <f t="shared" si="455"/>
        <v/>
      </c>
      <c r="AZ917" s="449" t="str">
        <f t="shared" si="456"/>
        <v/>
      </c>
      <c r="BA917" s="450" t="str">
        <f t="shared" si="457"/>
        <v/>
      </c>
      <c r="BB917" s="451" t="str">
        <f t="shared" si="458"/>
        <v/>
      </c>
      <c r="BC917" s="452" t="str">
        <f t="shared" si="459"/>
        <v/>
      </c>
      <c r="BD917" s="451" t="str">
        <f t="shared" si="460"/>
        <v/>
      </c>
      <c r="BE917" s="453" t="str">
        <f t="shared" si="461"/>
        <v/>
      </c>
      <c r="BF917" s="451" t="str">
        <f t="shared" si="462"/>
        <v/>
      </c>
      <c r="BG917" s="452" t="str">
        <f t="shared" si="463"/>
        <v/>
      </c>
      <c r="BH917" s="454" t="str">
        <f t="shared" si="464"/>
        <v/>
      </c>
      <c r="BI917" s="431"/>
      <c r="BJ917" s="36"/>
      <c r="BK917" s="36"/>
      <c r="BL917" s="36"/>
      <c r="BM917" s="36"/>
      <c r="BN917" s="36"/>
      <c r="BO917" s="36"/>
      <c r="BP917" s="36"/>
      <c r="BQ917" s="36"/>
      <c r="BR917" s="36"/>
      <c r="BS917" s="36"/>
      <c r="BT917" s="36"/>
      <c r="BU917" s="36"/>
      <c r="BV917" s="36"/>
      <c r="BW917" s="36"/>
      <c r="BX917" s="36"/>
      <c r="BY917" s="36"/>
      <c r="BZ917" s="36"/>
      <c r="CA917" s="36"/>
      <c r="CB917" s="36"/>
      <c r="CC917" s="36"/>
      <c r="CD917" s="36"/>
      <c r="CE917" s="36"/>
      <c r="CF917" s="36"/>
      <c r="CG917" s="36"/>
      <c r="CH917" s="36"/>
      <c r="CI917" s="36"/>
      <c r="CJ917" s="36"/>
      <c r="CK917" s="36"/>
      <c r="CL917" s="36"/>
      <c r="CM917" s="36"/>
      <c r="CN917" s="36"/>
      <c r="CO917" s="36"/>
      <c r="CP917" s="36"/>
      <c r="CQ917" s="36"/>
      <c r="CR917" s="36"/>
      <c r="CS917" s="36"/>
      <c r="CT917" s="36"/>
      <c r="CU917" s="36"/>
      <c r="CV917" s="36"/>
      <c r="CW917" s="36"/>
      <c r="CX917" s="36"/>
      <c r="CY917" s="36"/>
      <c r="CZ917" s="36"/>
      <c r="DA917" s="36"/>
      <c r="DB917" s="36"/>
      <c r="DC917" s="36"/>
      <c r="DD917" s="36"/>
      <c r="DE917" s="36"/>
      <c r="DF917" s="36"/>
      <c r="DG917" s="36"/>
      <c r="DH917" s="36"/>
      <c r="DI917" s="36"/>
      <c r="DJ917" s="36"/>
      <c r="DK917" s="36"/>
      <c r="DL917" s="36"/>
      <c r="DM917" s="36"/>
      <c r="DN917" s="36"/>
      <c r="DO917" s="36"/>
      <c r="DP917" s="36"/>
      <c r="DQ917" s="36"/>
      <c r="DR917" s="36"/>
      <c r="DS917" s="36"/>
      <c r="DT917" s="36"/>
      <c r="DU917" s="36"/>
      <c r="DV917" s="36"/>
      <c r="DW917" s="36"/>
      <c r="DX917" s="36"/>
      <c r="DY917" s="36"/>
      <c r="DZ917" s="36"/>
      <c r="EA917" s="36"/>
      <c r="EB917" s="36"/>
      <c r="EC917" s="36"/>
      <c r="ED917" s="36"/>
      <c r="EE917" s="36"/>
      <c r="EF917" s="36"/>
      <c r="EG917" s="36"/>
      <c r="EH917" s="36"/>
      <c r="EI917" s="36"/>
      <c r="EJ917" s="36"/>
    </row>
    <row r="918" spans="1:140" ht="18.75" x14ac:dyDescent="0.3">
      <c r="A918" s="477"/>
      <c r="B918" s="478"/>
      <c r="C918" s="479">
        <v>905</v>
      </c>
      <c r="D918" s="480"/>
      <c r="E918" s="500"/>
      <c r="F918" s="481"/>
      <c r="G918" s="462"/>
      <c r="H918" s="463"/>
      <c r="I918" s="501"/>
      <c r="J918" s="497"/>
      <c r="K918" s="465"/>
      <c r="L918" s="466"/>
      <c r="M918" s="439"/>
      <c r="N918" s="399" t="str">
        <f t="shared" si="465"/>
        <v/>
      </c>
      <c r="O918" s="484"/>
      <c r="P918" s="484"/>
      <c r="Q918" s="484"/>
      <c r="R918" s="484"/>
      <c r="S918" s="484"/>
      <c r="T918" s="466"/>
      <c r="U918" s="485"/>
      <c r="V918" s="441"/>
      <c r="W918" s="403"/>
      <c r="X918" s="403"/>
      <c r="Y918" s="404">
        <f t="shared" si="434"/>
        <v>0</v>
      </c>
      <c r="Z918" s="405">
        <f t="shared" si="435"/>
        <v>0</v>
      </c>
      <c r="AA918" s="486"/>
      <c r="AB918" s="442">
        <f t="shared" si="436"/>
        <v>0</v>
      </c>
      <c r="AC918" s="487"/>
      <c r="AD918" s="409" t="str">
        <f t="shared" si="437"/>
        <v/>
      </c>
      <c r="AE918" s="410">
        <f t="shared" si="438"/>
        <v>0</v>
      </c>
      <c r="AF918" s="507"/>
      <c r="AG918" s="505"/>
      <c r="AH918" s="489"/>
      <c r="AI918" s="413">
        <f t="shared" si="439"/>
        <v>0</v>
      </c>
      <c r="AJ918" s="414">
        <f t="shared" si="440"/>
        <v>0</v>
      </c>
      <c r="AK918" s="415">
        <f t="shared" si="441"/>
        <v>0</v>
      </c>
      <c r="AL918" s="416">
        <f t="shared" si="442"/>
        <v>0</v>
      </c>
      <c r="AM918" s="416">
        <f t="shared" si="443"/>
        <v>0</v>
      </c>
      <c r="AN918" s="416">
        <f t="shared" si="444"/>
        <v>0</v>
      </c>
      <c r="AO918" s="416">
        <f t="shared" si="445"/>
        <v>0</v>
      </c>
      <c r="AP918" s="476" t="str">
        <f t="shared" si="446"/>
        <v xml:space="preserve"> </v>
      </c>
      <c r="AQ918" s="419" t="str">
        <f t="shared" si="447"/>
        <v xml:space="preserve"> </v>
      </c>
      <c r="AR918" s="419" t="str">
        <f t="shared" si="448"/>
        <v xml:space="preserve"> </v>
      </c>
      <c r="AS918" s="419" t="str">
        <f t="shared" si="449"/>
        <v xml:space="preserve"> </v>
      </c>
      <c r="AT918" s="419" t="str">
        <f t="shared" si="450"/>
        <v xml:space="preserve"> </v>
      </c>
      <c r="AU918" s="419" t="str">
        <f t="shared" si="451"/>
        <v xml:space="preserve"> </v>
      </c>
      <c r="AV918" s="420" t="str">
        <f t="shared" si="452"/>
        <v xml:space="preserve"> </v>
      </c>
      <c r="AW918" s="447" t="str">
        <f t="shared" si="453"/>
        <v/>
      </c>
      <c r="AX918" s="422" t="str">
        <f t="shared" si="454"/>
        <v/>
      </c>
      <c r="AY918" s="448" t="str">
        <f t="shared" si="455"/>
        <v/>
      </c>
      <c r="AZ918" s="449" t="str">
        <f t="shared" si="456"/>
        <v/>
      </c>
      <c r="BA918" s="450" t="str">
        <f t="shared" si="457"/>
        <v/>
      </c>
      <c r="BB918" s="451" t="str">
        <f t="shared" si="458"/>
        <v/>
      </c>
      <c r="BC918" s="452" t="str">
        <f t="shared" si="459"/>
        <v/>
      </c>
      <c r="BD918" s="451" t="str">
        <f t="shared" si="460"/>
        <v/>
      </c>
      <c r="BE918" s="453" t="str">
        <f t="shared" si="461"/>
        <v/>
      </c>
      <c r="BF918" s="451" t="str">
        <f t="shared" si="462"/>
        <v/>
      </c>
      <c r="BG918" s="452" t="str">
        <f t="shared" si="463"/>
        <v/>
      </c>
      <c r="BH918" s="454" t="str">
        <f t="shared" si="464"/>
        <v/>
      </c>
      <c r="BI918" s="431"/>
      <c r="BJ918" s="36"/>
      <c r="BK918" s="36"/>
      <c r="BL918" s="36"/>
      <c r="BM918" s="36"/>
      <c r="BN918" s="36"/>
      <c r="BO918" s="36"/>
      <c r="BP918" s="36"/>
      <c r="BQ918" s="36"/>
      <c r="BR918" s="36"/>
      <c r="BS918" s="36"/>
      <c r="BT918" s="36"/>
      <c r="BU918" s="36"/>
      <c r="BV918" s="36"/>
      <c r="BW918" s="36"/>
      <c r="BX918" s="36"/>
      <c r="BY918" s="36"/>
      <c r="BZ918" s="36"/>
      <c r="CA918" s="36"/>
      <c r="CB918" s="36"/>
      <c r="CC918" s="36"/>
      <c r="CD918" s="36"/>
      <c r="CE918" s="36"/>
      <c r="CF918" s="36"/>
      <c r="CG918" s="36"/>
      <c r="CH918" s="36"/>
      <c r="CI918" s="36"/>
      <c r="CJ918" s="36"/>
      <c r="CK918" s="36"/>
      <c r="CL918" s="36"/>
      <c r="CM918" s="36"/>
      <c r="CN918" s="36"/>
      <c r="CO918" s="36"/>
      <c r="CP918" s="36"/>
      <c r="CQ918" s="36"/>
      <c r="CR918" s="36"/>
      <c r="CS918" s="36"/>
      <c r="CT918" s="36"/>
      <c r="CU918" s="36"/>
      <c r="CV918" s="36"/>
      <c r="CW918" s="36"/>
      <c r="CX918" s="36"/>
      <c r="CY918" s="36"/>
      <c r="CZ918" s="36"/>
      <c r="DA918" s="36"/>
      <c r="DB918" s="36"/>
      <c r="DC918" s="36"/>
      <c r="DD918" s="36"/>
      <c r="DE918" s="36"/>
      <c r="DF918" s="36"/>
      <c r="DG918" s="36"/>
      <c r="DH918" s="36"/>
      <c r="DI918" s="36"/>
      <c r="DJ918" s="36"/>
      <c r="DK918" s="36"/>
      <c r="DL918" s="36"/>
      <c r="DM918" s="36"/>
      <c r="DN918" s="36"/>
      <c r="DO918" s="36"/>
      <c r="DP918" s="36"/>
      <c r="DQ918" s="36"/>
      <c r="DR918" s="36"/>
      <c r="DS918" s="36"/>
      <c r="DT918" s="36"/>
      <c r="DU918" s="36"/>
      <c r="DV918" s="36"/>
      <c r="DW918" s="36"/>
      <c r="DX918" s="36"/>
      <c r="DY918" s="36"/>
      <c r="DZ918" s="36"/>
      <c r="EA918" s="36"/>
      <c r="EB918" s="36"/>
      <c r="EC918" s="36"/>
      <c r="ED918" s="36"/>
      <c r="EE918" s="36"/>
      <c r="EF918" s="36"/>
      <c r="EG918" s="36"/>
      <c r="EH918" s="36"/>
      <c r="EI918" s="36"/>
      <c r="EJ918" s="36"/>
    </row>
    <row r="919" spans="1:140" ht="18.75" x14ac:dyDescent="0.3">
      <c r="A919" s="477"/>
      <c r="B919" s="478"/>
      <c r="C919" s="469">
        <v>906</v>
      </c>
      <c r="D919" s="480"/>
      <c r="E919" s="500"/>
      <c r="F919" s="481"/>
      <c r="G919" s="462"/>
      <c r="H919" s="463"/>
      <c r="I919" s="501"/>
      <c r="J919" s="497"/>
      <c r="K919" s="465"/>
      <c r="L919" s="466"/>
      <c r="M919" s="439"/>
      <c r="N919" s="399" t="str">
        <f t="shared" si="465"/>
        <v/>
      </c>
      <c r="O919" s="484"/>
      <c r="P919" s="484"/>
      <c r="Q919" s="484"/>
      <c r="R919" s="484"/>
      <c r="S919" s="484"/>
      <c r="T919" s="466"/>
      <c r="U919" s="485"/>
      <c r="V919" s="494"/>
      <c r="W919" s="495"/>
      <c r="X919" s="496"/>
      <c r="Y919" s="404">
        <f t="shared" si="434"/>
        <v>0</v>
      </c>
      <c r="Z919" s="405">
        <f t="shared" si="435"/>
        <v>0</v>
      </c>
      <c r="AA919" s="486"/>
      <c r="AB919" s="442">
        <f t="shared" si="436"/>
        <v>0</v>
      </c>
      <c r="AC919" s="487"/>
      <c r="AD919" s="409" t="str">
        <f t="shared" si="437"/>
        <v/>
      </c>
      <c r="AE919" s="410">
        <f t="shared" si="438"/>
        <v>0</v>
      </c>
      <c r="AF919" s="507"/>
      <c r="AG919" s="505"/>
      <c r="AH919" s="489"/>
      <c r="AI919" s="413">
        <f t="shared" si="439"/>
        <v>0</v>
      </c>
      <c r="AJ919" s="414">
        <f t="shared" si="440"/>
        <v>0</v>
      </c>
      <c r="AK919" s="415">
        <f t="shared" si="441"/>
        <v>0</v>
      </c>
      <c r="AL919" s="416">
        <f t="shared" si="442"/>
        <v>0</v>
      </c>
      <c r="AM919" s="416">
        <f t="shared" si="443"/>
        <v>0</v>
      </c>
      <c r="AN919" s="416">
        <f t="shared" si="444"/>
        <v>0</v>
      </c>
      <c r="AO919" s="416">
        <f t="shared" si="445"/>
        <v>0</v>
      </c>
      <c r="AP919" s="476" t="str">
        <f t="shared" si="446"/>
        <v xml:space="preserve"> </v>
      </c>
      <c r="AQ919" s="419" t="str">
        <f t="shared" si="447"/>
        <v xml:space="preserve"> </v>
      </c>
      <c r="AR919" s="419" t="str">
        <f t="shared" si="448"/>
        <v xml:space="preserve"> </v>
      </c>
      <c r="AS919" s="419" t="str">
        <f t="shared" si="449"/>
        <v xml:space="preserve"> </v>
      </c>
      <c r="AT919" s="419" t="str">
        <f t="shared" si="450"/>
        <v xml:space="preserve"> </v>
      </c>
      <c r="AU919" s="419" t="str">
        <f t="shared" si="451"/>
        <v xml:space="preserve"> </v>
      </c>
      <c r="AV919" s="420" t="str">
        <f t="shared" si="452"/>
        <v xml:space="preserve"> </v>
      </c>
      <c r="AW919" s="447" t="str">
        <f t="shared" si="453"/>
        <v/>
      </c>
      <c r="AX919" s="422" t="str">
        <f t="shared" si="454"/>
        <v/>
      </c>
      <c r="AY919" s="448" t="str">
        <f t="shared" si="455"/>
        <v/>
      </c>
      <c r="AZ919" s="449" t="str">
        <f t="shared" si="456"/>
        <v/>
      </c>
      <c r="BA919" s="450" t="str">
        <f t="shared" si="457"/>
        <v/>
      </c>
      <c r="BB919" s="451" t="str">
        <f t="shared" si="458"/>
        <v/>
      </c>
      <c r="BC919" s="452" t="str">
        <f t="shared" si="459"/>
        <v/>
      </c>
      <c r="BD919" s="451" t="str">
        <f t="shared" si="460"/>
        <v/>
      </c>
      <c r="BE919" s="453" t="str">
        <f t="shared" si="461"/>
        <v/>
      </c>
      <c r="BF919" s="451" t="str">
        <f t="shared" si="462"/>
        <v/>
      </c>
      <c r="BG919" s="452" t="str">
        <f t="shared" si="463"/>
        <v/>
      </c>
      <c r="BH919" s="454" t="str">
        <f t="shared" si="464"/>
        <v/>
      </c>
      <c r="BI919" s="431"/>
      <c r="BJ919" s="36"/>
      <c r="BK919" s="36"/>
      <c r="BL919" s="36"/>
      <c r="BM919" s="36"/>
      <c r="BN919" s="36"/>
      <c r="BO919" s="36"/>
      <c r="BP919" s="36"/>
      <c r="BQ919" s="36"/>
      <c r="BR919" s="36"/>
      <c r="BS919" s="36"/>
      <c r="BT919" s="36"/>
      <c r="BU919" s="36"/>
      <c r="BV919" s="36"/>
      <c r="BW919" s="36"/>
      <c r="BX919" s="36"/>
      <c r="BY919" s="36"/>
      <c r="BZ919" s="36"/>
      <c r="CA919" s="36"/>
      <c r="CB919" s="36"/>
      <c r="CC919" s="36"/>
      <c r="CD919" s="36"/>
      <c r="CE919" s="36"/>
      <c r="CF919" s="36"/>
      <c r="CG919" s="36"/>
      <c r="CH919" s="36"/>
      <c r="CI919" s="36"/>
      <c r="CJ919" s="36"/>
      <c r="CK919" s="36"/>
      <c r="CL919" s="36"/>
      <c r="CM919" s="36"/>
      <c r="CN919" s="36"/>
      <c r="CO919" s="36"/>
      <c r="CP919" s="36"/>
      <c r="CQ919" s="36"/>
      <c r="CR919" s="36"/>
      <c r="CS919" s="36"/>
      <c r="CT919" s="36"/>
      <c r="CU919" s="36"/>
      <c r="CV919" s="36"/>
      <c r="CW919" s="36"/>
      <c r="CX919" s="36"/>
      <c r="CY919" s="36"/>
      <c r="CZ919" s="36"/>
      <c r="DA919" s="36"/>
      <c r="DB919" s="36"/>
      <c r="DC919" s="36"/>
      <c r="DD919" s="36"/>
      <c r="DE919" s="36"/>
      <c r="DF919" s="36"/>
      <c r="DG919" s="36"/>
      <c r="DH919" s="36"/>
      <c r="DI919" s="36"/>
      <c r="DJ919" s="36"/>
      <c r="DK919" s="36"/>
      <c r="DL919" s="36"/>
      <c r="DM919" s="36"/>
      <c r="DN919" s="36"/>
      <c r="DO919" s="36"/>
      <c r="DP919" s="36"/>
      <c r="DQ919" s="36"/>
      <c r="DR919" s="36"/>
      <c r="DS919" s="36"/>
      <c r="DT919" s="36"/>
      <c r="DU919" s="36"/>
      <c r="DV919" s="36"/>
      <c r="DW919" s="36"/>
      <c r="DX919" s="36"/>
      <c r="DY919" s="36"/>
      <c r="DZ919" s="36"/>
      <c r="EA919" s="36"/>
      <c r="EB919" s="36"/>
      <c r="EC919" s="36"/>
      <c r="ED919" s="36"/>
      <c r="EE919" s="36"/>
      <c r="EF919" s="36"/>
      <c r="EG919" s="36"/>
      <c r="EH919" s="36"/>
      <c r="EI919" s="36"/>
      <c r="EJ919" s="36"/>
    </row>
    <row r="920" spans="1:140" ht="18.75" x14ac:dyDescent="0.3">
      <c r="A920" s="477"/>
      <c r="B920" s="478"/>
      <c r="C920" s="479">
        <v>907</v>
      </c>
      <c r="D920" s="480"/>
      <c r="E920" s="500"/>
      <c r="F920" s="481"/>
      <c r="G920" s="462"/>
      <c r="H920" s="463"/>
      <c r="I920" s="501"/>
      <c r="J920" s="497"/>
      <c r="K920" s="465"/>
      <c r="L920" s="466"/>
      <c r="M920" s="439"/>
      <c r="N920" s="399" t="str">
        <f t="shared" si="465"/>
        <v/>
      </c>
      <c r="O920" s="484"/>
      <c r="P920" s="484"/>
      <c r="Q920" s="484"/>
      <c r="R920" s="484"/>
      <c r="S920" s="484"/>
      <c r="T920" s="466"/>
      <c r="U920" s="485"/>
      <c r="V920" s="494"/>
      <c r="W920" s="495"/>
      <c r="X920" s="496"/>
      <c r="Y920" s="404">
        <f t="shared" si="434"/>
        <v>0</v>
      </c>
      <c r="Z920" s="405">
        <f t="shared" si="435"/>
        <v>0</v>
      </c>
      <c r="AA920" s="486"/>
      <c r="AB920" s="442">
        <f t="shared" si="436"/>
        <v>0</v>
      </c>
      <c r="AC920" s="487"/>
      <c r="AD920" s="409" t="str">
        <f t="shared" si="437"/>
        <v/>
      </c>
      <c r="AE920" s="410">
        <f t="shared" si="438"/>
        <v>0</v>
      </c>
      <c r="AF920" s="507"/>
      <c r="AG920" s="505"/>
      <c r="AH920" s="489"/>
      <c r="AI920" s="413">
        <f t="shared" si="439"/>
        <v>0</v>
      </c>
      <c r="AJ920" s="414">
        <f t="shared" si="440"/>
        <v>0</v>
      </c>
      <c r="AK920" s="415">
        <f t="shared" si="441"/>
        <v>0</v>
      </c>
      <c r="AL920" s="416">
        <f t="shared" si="442"/>
        <v>0</v>
      </c>
      <c r="AM920" s="416">
        <f t="shared" si="443"/>
        <v>0</v>
      </c>
      <c r="AN920" s="416">
        <f t="shared" si="444"/>
        <v>0</v>
      </c>
      <c r="AO920" s="416">
        <f t="shared" si="445"/>
        <v>0</v>
      </c>
      <c r="AP920" s="476" t="str">
        <f t="shared" si="446"/>
        <v xml:space="preserve"> </v>
      </c>
      <c r="AQ920" s="419" t="str">
        <f t="shared" si="447"/>
        <v xml:space="preserve"> </v>
      </c>
      <c r="AR920" s="419" t="str">
        <f t="shared" si="448"/>
        <v xml:space="preserve"> </v>
      </c>
      <c r="AS920" s="419" t="str">
        <f t="shared" si="449"/>
        <v xml:space="preserve"> </v>
      </c>
      <c r="AT920" s="419" t="str">
        <f t="shared" si="450"/>
        <v xml:space="preserve"> </v>
      </c>
      <c r="AU920" s="419" t="str">
        <f t="shared" si="451"/>
        <v xml:space="preserve"> </v>
      </c>
      <c r="AV920" s="420" t="str">
        <f t="shared" si="452"/>
        <v xml:space="preserve"> </v>
      </c>
      <c r="AW920" s="447" t="str">
        <f t="shared" si="453"/>
        <v/>
      </c>
      <c r="AX920" s="422" t="str">
        <f t="shared" si="454"/>
        <v/>
      </c>
      <c r="AY920" s="448" t="str">
        <f t="shared" si="455"/>
        <v/>
      </c>
      <c r="AZ920" s="449" t="str">
        <f t="shared" si="456"/>
        <v/>
      </c>
      <c r="BA920" s="450" t="str">
        <f t="shared" si="457"/>
        <v/>
      </c>
      <c r="BB920" s="451" t="str">
        <f t="shared" si="458"/>
        <v/>
      </c>
      <c r="BC920" s="452" t="str">
        <f t="shared" si="459"/>
        <v/>
      </c>
      <c r="BD920" s="451" t="str">
        <f t="shared" si="460"/>
        <v/>
      </c>
      <c r="BE920" s="453" t="str">
        <f t="shared" si="461"/>
        <v/>
      </c>
      <c r="BF920" s="451" t="str">
        <f t="shared" si="462"/>
        <v/>
      </c>
      <c r="BG920" s="452" t="str">
        <f t="shared" si="463"/>
        <v/>
      </c>
      <c r="BH920" s="454" t="str">
        <f t="shared" si="464"/>
        <v/>
      </c>
      <c r="BI920" s="431"/>
      <c r="BJ920" s="36"/>
      <c r="BK920" s="36"/>
      <c r="BL920" s="36"/>
      <c r="BM920" s="36"/>
      <c r="BN920" s="36"/>
      <c r="BO920" s="36"/>
      <c r="BP920" s="36"/>
      <c r="BQ920" s="36"/>
      <c r="BR920" s="36"/>
      <c r="BS920" s="36"/>
      <c r="BT920" s="36"/>
      <c r="BU920" s="36"/>
      <c r="BV920" s="36"/>
      <c r="BW920" s="36"/>
      <c r="BX920" s="36"/>
      <c r="BY920" s="36"/>
      <c r="BZ920" s="36"/>
      <c r="CA920" s="36"/>
      <c r="CB920" s="36"/>
      <c r="CC920" s="36"/>
      <c r="CD920" s="36"/>
      <c r="CE920" s="36"/>
      <c r="CF920" s="36"/>
      <c r="CG920" s="36"/>
      <c r="CH920" s="36"/>
      <c r="CI920" s="36"/>
      <c r="CJ920" s="36"/>
      <c r="CK920" s="36"/>
      <c r="CL920" s="36"/>
      <c r="CM920" s="36"/>
      <c r="CN920" s="36"/>
      <c r="CO920" s="36"/>
      <c r="CP920" s="36"/>
      <c r="CQ920" s="36"/>
      <c r="CR920" s="36"/>
      <c r="CS920" s="36"/>
      <c r="CT920" s="36"/>
      <c r="CU920" s="36"/>
      <c r="CV920" s="36"/>
      <c r="CW920" s="36"/>
      <c r="CX920" s="36"/>
      <c r="CY920" s="36"/>
      <c r="CZ920" s="36"/>
      <c r="DA920" s="36"/>
      <c r="DB920" s="36"/>
      <c r="DC920" s="36"/>
      <c r="DD920" s="36"/>
      <c r="DE920" s="36"/>
      <c r="DF920" s="36"/>
      <c r="DG920" s="36"/>
      <c r="DH920" s="36"/>
      <c r="DI920" s="36"/>
      <c r="DJ920" s="36"/>
      <c r="DK920" s="36"/>
      <c r="DL920" s="36"/>
      <c r="DM920" s="36"/>
      <c r="DN920" s="36"/>
      <c r="DO920" s="36"/>
      <c r="DP920" s="36"/>
      <c r="DQ920" s="36"/>
      <c r="DR920" s="36"/>
      <c r="DS920" s="36"/>
      <c r="DT920" s="36"/>
      <c r="DU920" s="36"/>
      <c r="DV920" s="36"/>
      <c r="DW920" s="36"/>
      <c r="DX920" s="36"/>
      <c r="DY920" s="36"/>
      <c r="DZ920" s="36"/>
      <c r="EA920" s="36"/>
      <c r="EB920" s="36"/>
      <c r="EC920" s="36"/>
      <c r="ED920" s="36"/>
      <c r="EE920" s="36"/>
      <c r="EF920" s="36"/>
      <c r="EG920" s="36"/>
      <c r="EH920" s="36"/>
      <c r="EI920" s="36"/>
      <c r="EJ920" s="36"/>
    </row>
    <row r="921" spans="1:140" ht="18.75" x14ac:dyDescent="0.3">
      <c r="A921" s="477"/>
      <c r="B921" s="478"/>
      <c r="C921" s="479">
        <v>908</v>
      </c>
      <c r="D921" s="498"/>
      <c r="E921" s="515"/>
      <c r="F921" s="481"/>
      <c r="G921" s="462"/>
      <c r="H921" s="463"/>
      <c r="I921" s="501"/>
      <c r="J921" s="497"/>
      <c r="K921" s="465"/>
      <c r="L921" s="466"/>
      <c r="M921" s="439"/>
      <c r="N921" s="399" t="str">
        <f t="shared" si="465"/>
        <v/>
      </c>
      <c r="O921" s="484"/>
      <c r="P921" s="484"/>
      <c r="Q921" s="484"/>
      <c r="R921" s="484"/>
      <c r="S921" s="484"/>
      <c r="T921" s="466"/>
      <c r="U921" s="485"/>
      <c r="V921" s="494"/>
      <c r="W921" s="495"/>
      <c r="X921" s="496"/>
      <c r="Y921" s="404">
        <f t="shared" si="434"/>
        <v>0</v>
      </c>
      <c r="Z921" s="405">
        <f t="shared" si="435"/>
        <v>0</v>
      </c>
      <c r="AA921" s="486"/>
      <c r="AB921" s="442">
        <f t="shared" si="436"/>
        <v>0</v>
      </c>
      <c r="AC921" s="487"/>
      <c r="AD921" s="409" t="str">
        <f t="shared" si="437"/>
        <v/>
      </c>
      <c r="AE921" s="410">
        <f t="shared" si="438"/>
        <v>0</v>
      </c>
      <c r="AF921" s="507"/>
      <c r="AG921" s="505"/>
      <c r="AH921" s="489"/>
      <c r="AI921" s="413">
        <f t="shared" si="439"/>
        <v>0</v>
      </c>
      <c r="AJ921" s="414">
        <f t="shared" si="440"/>
        <v>0</v>
      </c>
      <c r="AK921" s="415">
        <f t="shared" si="441"/>
        <v>0</v>
      </c>
      <c r="AL921" s="416">
        <f t="shared" si="442"/>
        <v>0</v>
      </c>
      <c r="AM921" s="416">
        <f t="shared" si="443"/>
        <v>0</v>
      </c>
      <c r="AN921" s="416">
        <f t="shared" si="444"/>
        <v>0</v>
      </c>
      <c r="AO921" s="416">
        <f t="shared" si="445"/>
        <v>0</v>
      </c>
      <c r="AP921" s="476" t="str">
        <f t="shared" si="446"/>
        <v xml:space="preserve"> </v>
      </c>
      <c r="AQ921" s="419" t="str">
        <f t="shared" si="447"/>
        <v xml:space="preserve"> </v>
      </c>
      <c r="AR921" s="419" t="str">
        <f t="shared" si="448"/>
        <v xml:space="preserve"> </v>
      </c>
      <c r="AS921" s="419" t="str">
        <f t="shared" si="449"/>
        <v xml:space="preserve"> </v>
      </c>
      <c r="AT921" s="419" t="str">
        <f t="shared" si="450"/>
        <v xml:space="preserve"> </v>
      </c>
      <c r="AU921" s="419" t="str">
        <f t="shared" si="451"/>
        <v xml:space="preserve"> </v>
      </c>
      <c r="AV921" s="420" t="str">
        <f t="shared" si="452"/>
        <v xml:space="preserve"> </v>
      </c>
      <c r="AW921" s="447" t="str">
        <f t="shared" si="453"/>
        <v/>
      </c>
      <c r="AX921" s="422" t="str">
        <f t="shared" si="454"/>
        <v/>
      </c>
      <c r="AY921" s="448" t="str">
        <f t="shared" si="455"/>
        <v/>
      </c>
      <c r="AZ921" s="449" t="str">
        <f t="shared" si="456"/>
        <v/>
      </c>
      <c r="BA921" s="450" t="str">
        <f t="shared" si="457"/>
        <v/>
      </c>
      <c r="BB921" s="451" t="str">
        <f t="shared" si="458"/>
        <v/>
      </c>
      <c r="BC921" s="452" t="str">
        <f t="shared" si="459"/>
        <v/>
      </c>
      <c r="BD921" s="451" t="str">
        <f t="shared" si="460"/>
        <v/>
      </c>
      <c r="BE921" s="453" t="str">
        <f t="shared" si="461"/>
        <v/>
      </c>
      <c r="BF921" s="451" t="str">
        <f t="shared" si="462"/>
        <v/>
      </c>
      <c r="BG921" s="452" t="str">
        <f t="shared" si="463"/>
        <v/>
      </c>
      <c r="BH921" s="454" t="str">
        <f t="shared" si="464"/>
        <v/>
      </c>
      <c r="BI921" s="431"/>
      <c r="BJ921" s="36"/>
      <c r="BK921" s="36"/>
      <c r="BL921" s="36"/>
      <c r="BM921" s="36"/>
      <c r="BN921" s="36"/>
      <c r="BO921" s="36"/>
      <c r="BP921" s="36"/>
      <c r="BQ921" s="36"/>
      <c r="BR921" s="36"/>
      <c r="BS921" s="36"/>
      <c r="BT921" s="36"/>
      <c r="BU921" s="36"/>
      <c r="BV921" s="36"/>
      <c r="BW921" s="36"/>
      <c r="BX921" s="36"/>
      <c r="BY921" s="36"/>
      <c r="BZ921" s="36"/>
      <c r="CA921" s="36"/>
      <c r="CB921" s="36"/>
      <c r="CC921" s="36"/>
      <c r="CD921" s="36"/>
      <c r="CE921" s="36"/>
      <c r="CF921" s="36"/>
      <c r="CG921" s="36"/>
      <c r="CH921" s="36"/>
      <c r="CI921" s="36"/>
      <c r="CJ921" s="36"/>
      <c r="CK921" s="36"/>
      <c r="CL921" s="36"/>
      <c r="CM921" s="36"/>
      <c r="CN921" s="36"/>
      <c r="CO921" s="36"/>
      <c r="CP921" s="36"/>
      <c r="CQ921" s="36"/>
      <c r="CR921" s="36"/>
      <c r="CS921" s="36"/>
      <c r="CT921" s="36"/>
      <c r="CU921" s="36"/>
      <c r="CV921" s="36"/>
      <c r="CW921" s="36"/>
      <c r="CX921" s="36"/>
      <c r="CY921" s="36"/>
      <c r="CZ921" s="36"/>
      <c r="DA921" s="36"/>
      <c r="DB921" s="36"/>
      <c r="DC921" s="36"/>
      <c r="DD921" s="36"/>
      <c r="DE921" s="36"/>
      <c r="DF921" s="36"/>
      <c r="DG921" s="36"/>
      <c r="DH921" s="36"/>
      <c r="DI921" s="36"/>
      <c r="DJ921" s="36"/>
      <c r="DK921" s="36"/>
      <c r="DL921" s="36"/>
      <c r="DM921" s="36"/>
      <c r="DN921" s="36"/>
      <c r="DO921" s="36"/>
      <c r="DP921" s="36"/>
      <c r="DQ921" s="36"/>
      <c r="DR921" s="36"/>
      <c r="DS921" s="36"/>
      <c r="DT921" s="36"/>
      <c r="DU921" s="36"/>
      <c r="DV921" s="36"/>
      <c r="DW921" s="36"/>
      <c r="DX921" s="36"/>
      <c r="DY921" s="36"/>
      <c r="DZ921" s="36"/>
      <c r="EA921" s="36"/>
      <c r="EB921" s="36"/>
      <c r="EC921" s="36"/>
      <c r="ED921" s="36"/>
      <c r="EE921" s="36"/>
      <c r="EF921" s="36"/>
      <c r="EG921" s="36"/>
      <c r="EH921" s="36"/>
      <c r="EI921" s="36"/>
      <c r="EJ921" s="36"/>
    </row>
    <row r="922" spans="1:140" ht="18.75" x14ac:dyDescent="0.3">
      <c r="A922" s="477"/>
      <c r="B922" s="478"/>
      <c r="C922" s="469">
        <v>909</v>
      </c>
      <c r="D922" s="534"/>
      <c r="E922" s="500"/>
      <c r="F922" s="481"/>
      <c r="G922" s="462"/>
      <c r="H922" s="463"/>
      <c r="I922" s="501"/>
      <c r="J922" s="497"/>
      <c r="K922" s="465"/>
      <c r="L922" s="466"/>
      <c r="M922" s="439"/>
      <c r="N922" s="399" t="str">
        <f t="shared" si="465"/>
        <v/>
      </c>
      <c r="O922" s="484"/>
      <c r="P922" s="484"/>
      <c r="Q922" s="484"/>
      <c r="R922" s="484"/>
      <c r="S922" s="484"/>
      <c r="T922" s="466"/>
      <c r="U922" s="485"/>
      <c r="V922" s="494"/>
      <c r="W922" s="495"/>
      <c r="X922" s="496"/>
      <c r="Y922" s="404">
        <f t="shared" si="434"/>
        <v>0</v>
      </c>
      <c r="Z922" s="405">
        <f t="shared" si="435"/>
        <v>0</v>
      </c>
      <c r="AA922" s="486"/>
      <c r="AB922" s="442">
        <f t="shared" si="436"/>
        <v>0</v>
      </c>
      <c r="AC922" s="487"/>
      <c r="AD922" s="409" t="str">
        <f t="shared" si="437"/>
        <v/>
      </c>
      <c r="AE922" s="410">
        <f t="shared" si="438"/>
        <v>0</v>
      </c>
      <c r="AF922" s="507"/>
      <c r="AG922" s="505"/>
      <c r="AH922" s="489"/>
      <c r="AI922" s="413">
        <f t="shared" si="439"/>
        <v>0</v>
      </c>
      <c r="AJ922" s="414">
        <f t="shared" si="440"/>
        <v>0</v>
      </c>
      <c r="AK922" s="415">
        <f t="shared" si="441"/>
        <v>0</v>
      </c>
      <c r="AL922" s="416">
        <f t="shared" si="442"/>
        <v>0</v>
      </c>
      <c r="AM922" s="416">
        <f t="shared" si="443"/>
        <v>0</v>
      </c>
      <c r="AN922" s="416">
        <f t="shared" si="444"/>
        <v>0</v>
      </c>
      <c r="AO922" s="416">
        <f t="shared" si="445"/>
        <v>0</v>
      </c>
      <c r="AP922" s="476" t="str">
        <f t="shared" si="446"/>
        <v xml:space="preserve"> </v>
      </c>
      <c r="AQ922" s="419" t="str">
        <f t="shared" si="447"/>
        <v xml:space="preserve"> </v>
      </c>
      <c r="AR922" s="419" t="str">
        <f t="shared" si="448"/>
        <v xml:space="preserve"> </v>
      </c>
      <c r="AS922" s="419" t="str">
        <f t="shared" si="449"/>
        <v xml:space="preserve"> </v>
      </c>
      <c r="AT922" s="419" t="str">
        <f t="shared" si="450"/>
        <v xml:space="preserve"> </v>
      </c>
      <c r="AU922" s="419" t="str">
        <f t="shared" si="451"/>
        <v xml:space="preserve"> </v>
      </c>
      <c r="AV922" s="420" t="str">
        <f t="shared" si="452"/>
        <v xml:space="preserve"> </v>
      </c>
      <c r="AW922" s="447" t="str">
        <f t="shared" si="453"/>
        <v/>
      </c>
      <c r="AX922" s="422" t="str">
        <f t="shared" si="454"/>
        <v/>
      </c>
      <c r="AY922" s="448" t="str">
        <f t="shared" si="455"/>
        <v/>
      </c>
      <c r="AZ922" s="449" t="str">
        <f t="shared" si="456"/>
        <v/>
      </c>
      <c r="BA922" s="450" t="str">
        <f t="shared" si="457"/>
        <v/>
      </c>
      <c r="BB922" s="451" t="str">
        <f t="shared" si="458"/>
        <v/>
      </c>
      <c r="BC922" s="452" t="str">
        <f t="shared" si="459"/>
        <v/>
      </c>
      <c r="BD922" s="451" t="str">
        <f t="shared" si="460"/>
        <v/>
      </c>
      <c r="BE922" s="453" t="str">
        <f t="shared" si="461"/>
        <v/>
      </c>
      <c r="BF922" s="451" t="str">
        <f t="shared" si="462"/>
        <v/>
      </c>
      <c r="BG922" s="452" t="str">
        <f t="shared" si="463"/>
        <v/>
      </c>
      <c r="BH922" s="454" t="str">
        <f t="shared" si="464"/>
        <v/>
      </c>
      <c r="BI922" s="431"/>
      <c r="BJ922" s="36"/>
      <c r="BK922" s="36"/>
      <c r="BL922" s="36"/>
      <c r="BM922" s="36"/>
      <c r="BN922" s="36"/>
      <c r="BO922" s="36"/>
      <c r="BP922" s="36"/>
      <c r="BQ922" s="36"/>
      <c r="BR922" s="36"/>
      <c r="BS922" s="36"/>
      <c r="BT922" s="36"/>
      <c r="BU922" s="36"/>
      <c r="BV922" s="36"/>
      <c r="BW922" s="36"/>
      <c r="BX922" s="36"/>
      <c r="BY922" s="36"/>
      <c r="BZ922" s="36"/>
      <c r="CA922" s="36"/>
      <c r="CB922" s="36"/>
      <c r="CC922" s="36"/>
      <c r="CD922" s="36"/>
      <c r="CE922" s="36"/>
      <c r="CF922" s="36"/>
      <c r="CG922" s="36"/>
      <c r="CH922" s="36"/>
      <c r="CI922" s="36"/>
      <c r="CJ922" s="36"/>
      <c r="CK922" s="36"/>
      <c r="CL922" s="36"/>
      <c r="CM922" s="36"/>
      <c r="CN922" s="36"/>
      <c r="CO922" s="36"/>
      <c r="CP922" s="36"/>
      <c r="CQ922" s="36"/>
      <c r="CR922" s="36"/>
      <c r="CS922" s="36"/>
      <c r="CT922" s="36"/>
      <c r="CU922" s="36"/>
      <c r="CV922" s="36"/>
      <c r="CW922" s="36"/>
      <c r="CX922" s="36"/>
      <c r="CY922" s="36"/>
      <c r="CZ922" s="36"/>
      <c r="DA922" s="36"/>
      <c r="DB922" s="36"/>
      <c r="DC922" s="36"/>
      <c r="DD922" s="36"/>
      <c r="DE922" s="36"/>
      <c r="DF922" s="36"/>
      <c r="DG922" s="36"/>
      <c r="DH922" s="36"/>
      <c r="DI922" s="36"/>
      <c r="DJ922" s="36"/>
      <c r="DK922" s="36"/>
      <c r="DL922" s="36"/>
      <c r="DM922" s="36"/>
      <c r="DN922" s="36"/>
      <c r="DO922" s="36"/>
      <c r="DP922" s="36"/>
      <c r="DQ922" s="36"/>
      <c r="DR922" s="36"/>
      <c r="DS922" s="36"/>
      <c r="DT922" s="36"/>
      <c r="DU922" s="36"/>
      <c r="DV922" s="36"/>
      <c r="DW922" s="36"/>
      <c r="DX922" s="36"/>
      <c r="DY922" s="36"/>
      <c r="DZ922" s="36"/>
      <c r="EA922" s="36"/>
      <c r="EB922" s="36"/>
      <c r="EC922" s="36"/>
      <c r="ED922" s="36"/>
      <c r="EE922" s="36"/>
      <c r="EF922" s="36"/>
      <c r="EG922" s="36"/>
      <c r="EH922" s="36"/>
      <c r="EI922" s="36"/>
      <c r="EJ922" s="36"/>
    </row>
    <row r="923" spans="1:140" ht="18.75" x14ac:dyDescent="0.3">
      <c r="A923" s="477"/>
      <c r="B923" s="478"/>
      <c r="C923" s="479">
        <v>910</v>
      </c>
      <c r="D923" s="480"/>
      <c r="E923" s="500"/>
      <c r="F923" s="481"/>
      <c r="G923" s="462"/>
      <c r="H923" s="510"/>
      <c r="I923" s="511"/>
      <c r="J923" s="512"/>
      <c r="K923" s="513"/>
      <c r="L923" s="514"/>
      <c r="M923" s="439"/>
      <c r="N923" s="399" t="str">
        <f t="shared" si="465"/>
        <v/>
      </c>
      <c r="O923" s="484"/>
      <c r="P923" s="484"/>
      <c r="Q923" s="484"/>
      <c r="R923" s="484"/>
      <c r="S923" s="484"/>
      <c r="T923" s="466"/>
      <c r="U923" s="485"/>
      <c r="V923" s="494"/>
      <c r="W923" s="495"/>
      <c r="X923" s="496"/>
      <c r="Y923" s="404">
        <f t="shared" si="434"/>
        <v>0</v>
      </c>
      <c r="Z923" s="405">
        <f t="shared" si="435"/>
        <v>0</v>
      </c>
      <c r="AA923" s="486"/>
      <c r="AB923" s="442">
        <f t="shared" si="436"/>
        <v>0</v>
      </c>
      <c r="AC923" s="487"/>
      <c r="AD923" s="409" t="str">
        <f t="shared" si="437"/>
        <v/>
      </c>
      <c r="AE923" s="410">
        <f t="shared" si="438"/>
        <v>0</v>
      </c>
      <c r="AF923" s="507"/>
      <c r="AG923" s="505"/>
      <c r="AH923" s="489"/>
      <c r="AI923" s="413">
        <f t="shared" si="439"/>
        <v>0</v>
      </c>
      <c r="AJ923" s="414">
        <f t="shared" si="440"/>
        <v>0</v>
      </c>
      <c r="AK923" s="415">
        <f t="shared" si="441"/>
        <v>0</v>
      </c>
      <c r="AL923" s="416">
        <f t="shared" si="442"/>
        <v>0</v>
      </c>
      <c r="AM923" s="416">
        <f t="shared" si="443"/>
        <v>0</v>
      </c>
      <c r="AN923" s="416">
        <f t="shared" si="444"/>
        <v>0</v>
      </c>
      <c r="AO923" s="416">
        <f t="shared" si="445"/>
        <v>0</v>
      </c>
      <c r="AP923" s="476" t="str">
        <f t="shared" si="446"/>
        <v xml:space="preserve"> </v>
      </c>
      <c r="AQ923" s="419" t="str">
        <f t="shared" si="447"/>
        <v xml:space="preserve"> </v>
      </c>
      <c r="AR923" s="419" t="str">
        <f t="shared" si="448"/>
        <v xml:space="preserve"> </v>
      </c>
      <c r="AS923" s="419" t="str">
        <f t="shared" si="449"/>
        <v xml:space="preserve"> </v>
      </c>
      <c r="AT923" s="419" t="str">
        <f t="shared" si="450"/>
        <v xml:space="preserve"> </v>
      </c>
      <c r="AU923" s="419" t="str">
        <f t="shared" si="451"/>
        <v xml:space="preserve"> </v>
      </c>
      <c r="AV923" s="420" t="str">
        <f t="shared" si="452"/>
        <v xml:space="preserve"> </v>
      </c>
      <c r="AW923" s="447" t="str">
        <f t="shared" si="453"/>
        <v/>
      </c>
      <c r="AX923" s="422" t="str">
        <f t="shared" si="454"/>
        <v/>
      </c>
      <c r="AY923" s="448" t="str">
        <f t="shared" si="455"/>
        <v/>
      </c>
      <c r="AZ923" s="449" t="str">
        <f t="shared" si="456"/>
        <v/>
      </c>
      <c r="BA923" s="450" t="str">
        <f t="shared" si="457"/>
        <v/>
      </c>
      <c r="BB923" s="451" t="str">
        <f t="shared" si="458"/>
        <v/>
      </c>
      <c r="BC923" s="452" t="str">
        <f t="shared" si="459"/>
        <v/>
      </c>
      <c r="BD923" s="451" t="str">
        <f t="shared" si="460"/>
        <v/>
      </c>
      <c r="BE923" s="453" t="str">
        <f t="shared" si="461"/>
        <v/>
      </c>
      <c r="BF923" s="451" t="str">
        <f t="shared" si="462"/>
        <v/>
      </c>
      <c r="BG923" s="452" t="str">
        <f t="shared" si="463"/>
        <v/>
      </c>
      <c r="BH923" s="454" t="str">
        <f t="shared" si="464"/>
        <v/>
      </c>
      <c r="BI923" s="431"/>
      <c r="BJ923" s="36"/>
      <c r="BK923" s="36"/>
      <c r="BL923" s="36"/>
      <c r="BM923" s="36"/>
      <c r="BN923" s="36"/>
      <c r="BO923" s="36"/>
      <c r="BP923" s="36"/>
      <c r="BQ923" s="36"/>
      <c r="BR923" s="36"/>
      <c r="BS923" s="36"/>
      <c r="BT923" s="36"/>
      <c r="BU923" s="36"/>
      <c r="BV923" s="36"/>
      <c r="BW923" s="36"/>
      <c r="BX923" s="36"/>
      <c r="BY923" s="36"/>
      <c r="BZ923" s="36"/>
      <c r="CA923" s="36"/>
      <c r="CB923" s="36"/>
      <c r="CC923" s="36"/>
      <c r="CD923" s="36"/>
      <c r="CE923" s="36"/>
      <c r="CF923" s="36"/>
      <c r="CG923" s="36"/>
      <c r="CH923" s="36"/>
      <c r="CI923" s="36"/>
      <c r="CJ923" s="36"/>
      <c r="CK923" s="36"/>
      <c r="CL923" s="36"/>
      <c r="CM923" s="36"/>
      <c r="CN923" s="36"/>
      <c r="CO923" s="36"/>
      <c r="CP923" s="36"/>
      <c r="CQ923" s="36"/>
      <c r="CR923" s="36"/>
      <c r="CS923" s="36"/>
      <c r="CT923" s="36"/>
      <c r="CU923" s="36"/>
      <c r="CV923" s="36"/>
      <c r="CW923" s="36"/>
      <c r="CX923" s="36"/>
      <c r="CY923" s="36"/>
      <c r="CZ923" s="36"/>
      <c r="DA923" s="36"/>
      <c r="DB923" s="36"/>
      <c r="DC923" s="36"/>
      <c r="DD923" s="36"/>
      <c r="DE923" s="36"/>
      <c r="DF923" s="36"/>
      <c r="DG923" s="36"/>
      <c r="DH923" s="36"/>
      <c r="DI923" s="36"/>
      <c r="DJ923" s="36"/>
      <c r="DK923" s="36"/>
      <c r="DL923" s="36"/>
      <c r="DM923" s="36"/>
      <c r="DN923" s="36"/>
      <c r="DO923" s="36"/>
      <c r="DP923" s="36"/>
      <c r="DQ923" s="36"/>
      <c r="DR923" s="36"/>
      <c r="DS923" s="36"/>
      <c r="DT923" s="36"/>
      <c r="DU923" s="36"/>
      <c r="DV923" s="36"/>
      <c r="DW923" s="36"/>
      <c r="DX923" s="36"/>
      <c r="DY923" s="36"/>
      <c r="DZ923" s="36"/>
      <c r="EA923" s="36"/>
      <c r="EB923" s="36"/>
      <c r="EC923" s="36"/>
      <c r="ED923" s="36"/>
      <c r="EE923" s="36"/>
      <c r="EF923" s="36"/>
      <c r="EG923" s="36"/>
      <c r="EH923" s="36"/>
      <c r="EI923" s="36"/>
      <c r="EJ923" s="36"/>
    </row>
    <row r="924" spans="1:140" ht="18.75" x14ac:dyDescent="0.3">
      <c r="A924" s="477"/>
      <c r="B924" s="478"/>
      <c r="C924" s="469">
        <v>911</v>
      </c>
      <c r="D924" s="480"/>
      <c r="E924" s="500"/>
      <c r="F924" s="481"/>
      <c r="G924" s="462"/>
      <c r="H924" s="463"/>
      <c r="I924" s="501"/>
      <c r="J924" s="497"/>
      <c r="K924" s="465"/>
      <c r="L924" s="466"/>
      <c r="M924" s="439"/>
      <c r="N924" s="399" t="str">
        <f t="shared" si="465"/>
        <v/>
      </c>
      <c r="O924" s="484"/>
      <c r="P924" s="484"/>
      <c r="Q924" s="484"/>
      <c r="R924" s="484"/>
      <c r="S924" s="484"/>
      <c r="T924" s="466"/>
      <c r="U924" s="485"/>
      <c r="V924" s="494"/>
      <c r="W924" s="495"/>
      <c r="X924" s="496"/>
      <c r="Y924" s="404">
        <f t="shared" si="434"/>
        <v>0</v>
      </c>
      <c r="Z924" s="405">
        <f t="shared" si="435"/>
        <v>0</v>
      </c>
      <c r="AA924" s="486"/>
      <c r="AB924" s="442">
        <f t="shared" si="436"/>
        <v>0</v>
      </c>
      <c r="AC924" s="487"/>
      <c r="AD924" s="409" t="str">
        <f t="shared" si="437"/>
        <v/>
      </c>
      <c r="AE924" s="410">
        <f t="shared" si="438"/>
        <v>0</v>
      </c>
      <c r="AF924" s="507"/>
      <c r="AG924" s="505"/>
      <c r="AH924" s="489"/>
      <c r="AI924" s="413">
        <f t="shared" si="439"/>
        <v>0</v>
      </c>
      <c r="AJ924" s="414">
        <f t="shared" si="440"/>
        <v>0</v>
      </c>
      <c r="AK924" s="415">
        <f t="shared" si="441"/>
        <v>0</v>
      </c>
      <c r="AL924" s="416">
        <f t="shared" si="442"/>
        <v>0</v>
      </c>
      <c r="AM924" s="416">
        <f t="shared" si="443"/>
        <v>0</v>
      </c>
      <c r="AN924" s="416">
        <f t="shared" si="444"/>
        <v>0</v>
      </c>
      <c r="AO924" s="416">
        <f t="shared" si="445"/>
        <v>0</v>
      </c>
      <c r="AP924" s="476" t="str">
        <f t="shared" si="446"/>
        <v xml:space="preserve"> </v>
      </c>
      <c r="AQ924" s="419" t="str">
        <f t="shared" si="447"/>
        <v xml:space="preserve"> </v>
      </c>
      <c r="AR924" s="419" t="str">
        <f t="shared" si="448"/>
        <v xml:space="preserve"> </v>
      </c>
      <c r="AS924" s="419" t="str">
        <f t="shared" si="449"/>
        <v xml:space="preserve"> </v>
      </c>
      <c r="AT924" s="419" t="str">
        <f t="shared" si="450"/>
        <v xml:space="preserve"> </v>
      </c>
      <c r="AU924" s="419" t="str">
        <f t="shared" si="451"/>
        <v xml:space="preserve"> </v>
      </c>
      <c r="AV924" s="420" t="str">
        <f t="shared" si="452"/>
        <v xml:space="preserve"> </v>
      </c>
      <c r="AW924" s="447" t="str">
        <f t="shared" si="453"/>
        <v/>
      </c>
      <c r="AX924" s="422" t="str">
        <f t="shared" si="454"/>
        <v/>
      </c>
      <c r="AY924" s="448" t="str">
        <f t="shared" si="455"/>
        <v/>
      </c>
      <c r="AZ924" s="449" t="str">
        <f t="shared" si="456"/>
        <v/>
      </c>
      <c r="BA924" s="450" t="str">
        <f t="shared" si="457"/>
        <v/>
      </c>
      <c r="BB924" s="451" t="str">
        <f t="shared" si="458"/>
        <v/>
      </c>
      <c r="BC924" s="452" t="str">
        <f t="shared" si="459"/>
        <v/>
      </c>
      <c r="BD924" s="451" t="str">
        <f t="shared" si="460"/>
        <v/>
      </c>
      <c r="BE924" s="453" t="str">
        <f t="shared" si="461"/>
        <v/>
      </c>
      <c r="BF924" s="451" t="str">
        <f t="shared" si="462"/>
        <v/>
      </c>
      <c r="BG924" s="452" t="str">
        <f t="shared" si="463"/>
        <v/>
      </c>
      <c r="BH924" s="454" t="str">
        <f t="shared" si="464"/>
        <v/>
      </c>
      <c r="BI924" s="431"/>
      <c r="BJ924" s="36"/>
      <c r="BK924" s="36"/>
      <c r="BL924" s="36"/>
      <c r="BM924" s="36"/>
      <c r="BN924" s="36"/>
      <c r="BO924" s="36"/>
      <c r="BP924" s="36"/>
      <c r="BQ924" s="36"/>
      <c r="BR924" s="36"/>
      <c r="BS924" s="36"/>
      <c r="BT924" s="36"/>
      <c r="BU924" s="36"/>
      <c r="BV924" s="36"/>
      <c r="BW924" s="36"/>
      <c r="BX924" s="36"/>
      <c r="BY924" s="36"/>
      <c r="BZ924" s="36"/>
      <c r="CA924" s="36"/>
      <c r="CB924" s="36"/>
      <c r="CC924" s="36"/>
      <c r="CD924" s="36"/>
      <c r="CE924" s="36"/>
      <c r="CF924" s="36"/>
      <c r="CG924" s="36"/>
      <c r="CH924" s="36"/>
      <c r="CI924" s="36"/>
      <c r="CJ924" s="36"/>
      <c r="CK924" s="36"/>
      <c r="CL924" s="36"/>
      <c r="CM924" s="36"/>
      <c r="CN924" s="36"/>
      <c r="CO924" s="36"/>
      <c r="CP924" s="36"/>
      <c r="CQ924" s="36"/>
      <c r="CR924" s="36"/>
      <c r="CS924" s="36"/>
      <c r="CT924" s="36"/>
      <c r="CU924" s="36"/>
      <c r="CV924" s="36"/>
      <c r="CW924" s="36"/>
      <c r="CX924" s="36"/>
      <c r="CY924" s="36"/>
      <c r="CZ924" s="36"/>
      <c r="DA924" s="36"/>
      <c r="DB924" s="36"/>
      <c r="DC924" s="36"/>
      <c r="DD924" s="36"/>
      <c r="DE924" s="36"/>
      <c r="DF924" s="36"/>
      <c r="DG924" s="36"/>
      <c r="DH924" s="36"/>
      <c r="DI924" s="36"/>
      <c r="DJ924" s="36"/>
      <c r="DK924" s="36"/>
      <c r="DL924" s="36"/>
      <c r="DM924" s="36"/>
      <c r="DN924" s="36"/>
      <c r="DO924" s="36"/>
      <c r="DP924" s="36"/>
      <c r="DQ924" s="36"/>
      <c r="DR924" s="36"/>
      <c r="DS924" s="36"/>
      <c r="DT924" s="36"/>
      <c r="DU924" s="36"/>
      <c r="DV924" s="36"/>
      <c r="DW924" s="36"/>
      <c r="DX924" s="36"/>
      <c r="DY924" s="36"/>
      <c r="DZ924" s="36"/>
      <c r="EA924" s="36"/>
      <c r="EB924" s="36"/>
      <c r="EC924" s="36"/>
      <c r="ED924" s="36"/>
      <c r="EE924" s="36"/>
      <c r="EF924" s="36"/>
      <c r="EG924" s="36"/>
      <c r="EH924" s="36"/>
      <c r="EI924" s="36"/>
      <c r="EJ924" s="36"/>
    </row>
    <row r="925" spans="1:140" ht="18.75" x14ac:dyDescent="0.3">
      <c r="A925" s="477"/>
      <c r="B925" s="478"/>
      <c r="C925" s="479">
        <v>912</v>
      </c>
      <c r="D925" s="498"/>
      <c r="E925" s="515"/>
      <c r="F925" s="481"/>
      <c r="G925" s="462"/>
      <c r="H925" s="463"/>
      <c r="I925" s="501"/>
      <c r="J925" s="497"/>
      <c r="K925" s="465"/>
      <c r="L925" s="466"/>
      <c r="M925" s="439"/>
      <c r="N925" s="399" t="str">
        <f t="shared" si="465"/>
        <v/>
      </c>
      <c r="O925" s="484"/>
      <c r="P925" s="484"/>
      <c r="Q925" s="484"/>
      <c r="R925" s="484"/>
      <c r="S925" s="484"/>
      <c r="T925" s="466"/>
      <c r="U925" s="485"/>
      <c r="V925" s="494"/>
      <c r="W925" s="495"/>
      <c r="X925" s="496"/>
      <c r="Y925" s="404">
        <f t="shared" si="434"/>
        <v>0</v>
      </c>
      <c r="Z925" s="405">
        <f t="shared" si="435"/>
        <v>0</v>
      </c>
      <c r="AA925" s="486"/>
      <c r="AB925" s="442">
        <f t="shared" si="436"/>
        <v>0</v>
      </c>
      <c r="AC925" s="487"/>
      <c r="AD925" s="409" t="str">
        <f t="shared" si="437"/>
        <v/>
      </c>
      <c r="AE925" s="410">
        <f t="shared" si="438"/>
        <v>0</v>
      </c>
      <c r="AF925" s="507"/>
      <c r="AG925" s="505"/>
      <c r="AH925" s="489"/>
      <c r="AI925" s="413">
        <f t="shared" si="439"/>
        <v>0</v>
      </c>
      <c r="AJ925" s="414">
        <f t="shared" si="440"/>
        <v>0</v>
      </c>
      <c r="AK925" s="415">
        <f t="shared" si="441"/>
        <v>0</v>
      </c>
      <c r="AL925" s="416">
        <f t="shared" si="442"/>
        <v>0</v>
      </c>
      <c r="AM925" s="416">
        <f t="shared" si="443"/>
        <v>0</v>
      </c>
      <c r="AN925" s="416">
        <f t="shared" si="444"/>
        <v>0</v>
      </c>
      <c r="AO925" s="416">
        <f t="shared" si="445"/>
        <v>0</v>
      </c>
      <c r="AP925" s="476" t="str">
        <f t="shared" si="446"/>
        <v xml:space="preserve"> </v>
      </c>
      <c r="AQ925" s="419" t="str">
        <f t="shared" si="447"/>
        <v xml:space="preserve"> </v>
      </c>
      <c r="AR925" s="419" t="str">
        <f t="shared" si="448"/>
        <v xml:space="preserve"> </v>
      </c>
      <c r="AS925" s="419" t="str">
        <f t="shared" si="449"/>
        <v xml:space="preserve"> </v>
      </c>
      <c r="AT925" s="419" t="str">
        <f t="shared" si="450"/>
        <v xml:space="preserve"> </v>
      </c>
      <c r="AU925" s="419" t="str">
        <f t="shared" si="451"/>
        <v xml:space="preserve"> </v>
      </c>
      <c r="AV925" s="420" t="str">
        <f t="shared" si="452"/>
        <v xml:space="preserve"> </v>
      </c>
      <c r="AW925" s="447" t="str">
        <f t="shared" si="453"/>
        <v/>
      </c>
      <c r="AX925" s="422" t="str">
        <f t="shared" si="454"/>
        <v/>
      </c>
      <c r="AY925" s="448" t="str">
        <f t="shared" si="455"/>
        <v/>
      </c>
      <c r="AZ925" s="449" t="str">
        <f t="shared" si="456"/>
        <v/>
      </c>
      <c r="BA925" s="450" t="str">
        <f t="shared" si="457"/>
        <v/>
      </c>
      <c r="BB925" s="451" t="str">
        <f t="shared" si="458"/>
        <v/>
      </c>
      <c r="BC925" s="452" t="str">
        <f t="shared" si="459"/>
        <v/>
      </c>
      <c r="BD925" s="451" t="str">
        <f t="shared" si="460"/>
        <v/>
      </c>
      <c r="BE925" s="453" t="str">
        <f t="shared" si="461"/>
        <v/>
      </c>
      <c r="BF925" s="451" t="str">
        <f t="shared" si="462"/>
        <v/>
      </c>
      <c r="BG925" s="452" t="str">
        <f t="shared" si="463"/>
        <v/>
      </c>
      <c r="BH925" s="454" t="str">
        <f t="shared" si="464"/>
        <v/>
      </c>
      <c r="BI925" s="431"/>
      <c r="BJ925" s="36"/>
      <c r="BK925" s="36"/>
      <c r="BL925" s="36"/>
      <c r="BM925" s="36"/>
      <c r="BN925" s="36"/>
      <c r="BO925" s="36"/>
      <c r="BP925" s="36"/>
      <c r="BQ925" s="36"/>
      <c r="BR925" s="36"/>
      <c r="BS925" s="36"/>
      <c r="BT925" s="36"/>
      <c r="BU925" s="36"/>
      <c r="BV925" s="36"/>
      <c r="BW925" s="36"/>
      <c r="BX925" s="36"/>
      <c r="BY925" s="36"/>
      <c r="BZ925" s="36"/>
      <c r="CA925" s="36"/>
      <c r="CB925" s="36"/>
      <c r="CC925" s="36"/>
      <c r="CD925" s="36"/>
      <c r="CE925" s="36"/>
      <c r="CF925" s="36"/>
      <c r="CG925" s="36"/>
      <c r="CH925" s="36"/>
      <c r="CI925" s="36"/>
      <c r="CJ925" s="36"/>
      <c r="CK925" s="36"/>
      <c r="CL925" s="36"/>
      <c r="CM925" s="36"/>
      <c r="CN925" s="36"/>
      <c r="CO925" s="36"/>
      <c r="CP925" s="36"/>
      <c r="CQ925" s="36"/>
      <c r="CR925" s="36"/>
      <c r="CS925" s="36"/>
      <c r="CT925" s="36"/>
      <c r="CU925" s="36"/>
      <c r="CV925" s="36"/>
      <c r="CW925" s="36"/>
      <c r="CX925" s="36"/>
      <c r="CY925" s="36"/>
      <c r="CZ925" s="36"/>
      <c r="DA925" s="36"/>
      <c r="DB925" s="36"/>
      <c r="DC925" s="36"/>
      <c r="DD925" s="36"/>
      <c r="DE925" s="36"/>
      <c r="DF925" s="36"/>
      <c r="DG925" s="36"/>
      <c r="DH925" s="36"/>
      <c r="DI925" s="36"/>
      <c r="DJ925" s="36"/>
      <c r="DK925" s="36"/>
      <c r="DL925" s="36"/>
      <c r="DM925" s="36"/>
      <c r="DN925" s="36"/>
      <c r="DO925" s="36"/>
      <c r="DP925" s="36"/>
      <c r="DQ925" s="36"/>
      <c r="DR925" s="36"/>
      <c r="DS925" s="36"/>
      <c r="DT925" s="36"/>
      <c r="DU925" s="36"/>
      <c r="DV925" s="36"/>
      <c r="DW925" s="36"/>
      <c r="DX925" s="36"/>
      <c r="DY925" s="36"/>
      <c r="DZ925" s="36"/>
      <c r="EA925" s="36"/>
      <c r="EB925" s="36"/>
      <c r="EC925" s="36"/>
      <c r="ED925" s="36"/>
      <c r="EE925" s="36"/>
      <c r="EF925" s="36"/>
      <c r="EG925" s="36"/>
      <c r="EH925" s="36"/>
      <c r="EI925" s="36"/>
      <c r="EJ925" s="36"/>
    </row>
    <row r="926" spans="1:140" ht="18.75" x14ac:dyDescent="0.3">
      <c r="A926" s="477"/>
      <c r="B926" s="478"/>
      <c r="C926" s="479">
        <v>913</v>
      </c>
      <c r="D926" s="480"/>
      <c r="E926" s="500"/>
      <c r="F926" s="481"/>
      <c r="G926" s="462"/>
      <c r="H926" s="463"/>
      <c r="I926" s="501"/>
      <c r="J926" s="497"/>
      <c r="K926" s="465"/>
      <c r="L926" s="466"/>
      <c r="M926" s="439"/>
      <c r="N926" s="399" t="str">
        <f t="shared" si="465"/>
        <v/>
      </c>
      <c r="O926" s="484"/>
      <c r="P926" s="484"/>
      <c r="Q926" s="484"/>
      <c r="R926" s="484"/>
      <c r="S926" s="484"/>
      <c r="T926" s="466"/>
      <c r="U926" s="485"/>
      <c r="V926" s="494"/>
      <c r="W926" s="495"/>
      <c r="X926" s="496"/>
      <c r="Y926" s="404">
        <f t="shared" si="434"/>
        <v>0</v>
      </c>
      <c r="Z926" s="405">
        <f t="shared" si="435"/>
        <v>0</v>
      </c>
      <c r="AA926" s="486"/>
      <c r="AB926" s="442">
        <f t="shared" si="436"/>
        <v>0</v>
      </c>
      <c r="AC926" s="487"/>
      <c r="AD926" s="409" t="str">
        <f t="shared" si="437"/>
        <v/>
      </c>
      <c r="AE926" s="410">
        <f t="shared" si="438"/>
        <v>0</v>
      </c>
      <c r="AF926" s="507"/>
      <c r="AG926" s="505"/>
      <c r="AH926" s="489"/>
      <c r="AI926" s="413">
        <f t="shared" si="439"/>
        <v>0</v>
      </c>
      <c r="AJ926" s="414">
        <f t="shared" si="440"/>
        <v>0</v>
      </c>
      <c r="AK926" s="415">
        <f t="shared" si="441"/>
        <v>0</v>
      </c>
      <c r="AL926" s="416">
        <f t="shared" si="442"/>
        <v>0</v>
      </c>
      <c r="AM926" s="416">
        <f t="shared" si="443"/>
        <v>0</v>
      </c>
      <c r="AN926" s="416">
        <f t="shared" si="444"/>
        <v>0</v>
      </c>
      <c r="AO926" s="416">
        <f t="shared" si="445"/>
        <v>0</v>
      </c>
      <c r="AP926" s="476" t="str">
        <f t="shared" si="446"/>
        <v xml:space="preserve"> </v>
      </c>
      <c r="AQ926" s="419" t="str">
        <f t="shared" si="447"/>
        <v xml:space="preserve"> </v>
      </c>
      <c r="AR926" s="419" t="str">
        <f t="shared" si="448"/>
        <v xml:space="preserve"> </v>
      </c>
      <c r="AS926" s="419" t="str">
        <f t="shared" si="449"/>
        <v xml:space="preserve"> </v>
      </c>
      <c r="AT926" s="419" t="str">
        <f t="shared" si="450"/>
        <v xml:space="preserve"> </v>
      </c>
      <c r="AU926" s="419" t="str">
        <f t="shared" si="451"/>
        <v xml:space="preserve"> </v>
      </c>
      <c r="AV926" s="420" t="str">
        <f t="shared" si="452"/>
        <v xml:space="preserve"> </v>
      </c>
      <c r="AW926" s="447" t="str">
        <f t="shared" si="453"/>
        <v/>
      </c>
      <c r="AX926" s="422" t="str">
        <f t="shared" si="454"/>
        <v/>
      </c>
      <c r="AY926" s="448" t="str">
        <f t="shared" si="455"/>
        <v/>
      </c>
      <c r="AZ926" s="449" t="str">
        <f t="shared" si="456"/>
        <v/>
      </c>
      <c r="BA926" s="450" t="str">
        <f t="shared" si="457"/>
        <v/>
      </c>
      <c r="BB926" s="451" t="str">
        <f t="shared" si="458"/>
        <v/>
      </c>
      <c r="BC926" s="452" t="str">
        <f t="shared" si="459"/>
        <v/>
      </c>
      <c r="BD926" s="451" t="str">
        <f t="shared" si="460"/>
        <v/>
      </c>
      <c r="BE926" s="453" t="str">
        <f t="shared" si="461"/>
        <v/>
      </c>
      <c r="BF926" s="451" t="str">
        <f t="shared" si="462"/>
        <v/>
      </c>
      <c r="BG926" s="452" t="str">
        <f t="shared" si="463"/>
        <v/>
      </c>
      <c r="BH926" s="454" t="str">
        <f t="shared" si="464"/>
        <v/>
      </c>
      <c r="BI926" s="431"/>
      <c r="BJ926" s="36"/>
      <c r="BK926" s="36"/>
      <c r="BL926" s="36"/>
      <c r="BM926" s="36"/>
      <c r="BN926" s="36"/>
      <c r="BO926" s="36"/>
      <c r="BP926" s="36"/>
      <c r="BQ926" s="36"/>
      <c r="BR926" s="36"/>
      <c r="BS926" s="36"/>
      <c r="BT926" s="36"/>
      <c r="BU926" s="36"/>
      <c r="BV926" s="36"/>
      <c r="BW926" s="36"/>
      <c r="BX926" s="36"/>
      <c r="BY926" s="36"/>
      <c r="BZ926" s="36"/>
      <c r="CA926" s="36"/>
      <c r="CB926" s="36"/>
      <c r="CC926" s="36"/>
      <c r="CD926" s="36"/>
      <c r="CE926" s="36"/>
      <c r="CF926" s="36"/>
      <c r="CG926" s="36"/>
      <c r="CH926" s="36"/>
      <c r="CI926" s="36"/>
      <c r="CJ926" s="36"/>
      <c r="CK926" s="36"/>
      <c r="CL926" s="36"/>
      <c r="CM926" s="36"/>
      <c r="CN926" s="36"/>
      <c r="CO926" s="36"/>
      <c r="CP926" s="36"/>
      <c r="CQ926" s="36"/>
      <c r="CR926" s="36"/>
      <c r="CS926" s="36"/>
      <c r="CT926" s="36"/>
      <c r="CU926" s="36"/>
      <c r="CV926" s="36"/>
      <c r="CW926" s="36"/>
      <c r="CX926" s="36"/>
      <c r="CY926" s="36"/>
      <c r="CZ926" s="36"/>
      <c r="DA926" s="36"/>
      <c r="DB926" s="36"/>
      <c r="DC926" s="36"/>
      <c r="DD926" s="36"/>
      <c r="DE926" s="36"/>
      <c r="DF926" s="36"/>
      <c r="DG926" s="36"/>
      <c r="DH926" s="36"/>
      <c r="DI926" s="36"/>
      <c r="DJ926" s="36"/>
      <c r="DK926" s="36"/>
      <c r="DL926" s="36"/>
      <c r="DM926" s="36"/>
      <c r="DN926" s="36"/>
      <c r="DO926" s="36"/>
      <c r="DP926" s="36"/>
      <c r="DQ926" s="36"/>
      <c r="DR926" s="36"/>
      <c r="DS926" s="36"/>
      <c r="DT926" s="36"/>
      <c r="DU926" s="36"/>
      <c r="DV926" s="36"/>
      <c r="DW926" s="36"/>
      <c r="DX926" s="36"/>
      <c r="DY926" s="36"/>
      <c r="DZ926" s="36"/>
      <c r="EA926" s="36"/>
      <c r="EB926" s="36"/>
      <c r="EC926" s="36"/>
      <c r="ED926" s="36"/>
      <c r="EE926" s="36"/>
      <c r="EF926" s="36"/>
      <c r="EG926" s="36"/>
      <c r="EH926" s="36"/>
      <c r="EI926" s="36"/>
      <c r="EJ926" s="36"/>
    </row>
    <row r="927" spans="1:140" ht="18.75" x14ac:dyDescent="0.3">
      <c r="A927" s="477"/>
      <c r="B927" s="478"/>
      <c r="C927" s="469">
        <v>914</v>
      </c>
      <c r="D927" s="480"/>
      <c r="E927" s="500"/>
      <c r="F927" s="481"/>
      <c r="G927" s="462"/>
      <c r="H927" s="463"/>
      <c r="I927" s="501"/>
      <c r="J927" s="497"/>
      <c r="K927" s="465"/>
      <c r="L927" s="466"/>
      <c r="M927" s="439"/>
      <c r="N927" s="399" t="str">
        <f t="shared" si="465"/>
        <v/>
      </c>
      <c r="O927" s="484"/>
      <c r="P927" s="484"/>
      <c r="Q927" s="484"/>
      <c r="R927" s="484"/>
      <c r="S927" s="484"/>
      <c r="T927" s="466"/>
      <c r="U927" s="485"/>
      <c r="V927" s="494"/>
      <c r="W927" s="495"/>
      <c r="X927" s="496"/>
      <c r="Y927" s="404">
        <f t="shared" si="434"/>
        <v>0</v>
      </c>
      <c r="Z927" s="405">
        <f t="shared" si="435"/>
        <v>0</v>
      </c>
      <c r="AA927" s="486"/>
      <c r="AB927" s="442">
        <f t="shared" si="436"/>
        <v>0</v>
      </c>
      <c r="AC927" s="487"/>
      <c r="AD927" s="409" t="str">
        <f t="shared" si="437"/>
        <v/>
      </c>
      <c r="AE927" s="410">
        <f t="shared" si="438"/>
        <v>0</v>
      </c>
      <c r="AF927" s="507"/>
      <c r="AG927" s="505"/>
      <c r="AH927" s="489"/>
      <c r="AI927" s="413">
        <f t="shared" si="439"/>
        <v>0</v>
      </c>
      <c r="AJ927" s="414">
        <f t="shared" si="440"/>
        <v>0</v>
      </c>
      <c r="AK927" s="415">
        <f t="shared" si="441"/>
        <v>0</v>
      </c>
      <c r="AL927" s="416">
        <f t="shared" si="442"/>
        <v>0</v>
      </c>
      <c r="AM927" s="416">
        <f t="shared" si="443"/>
        <v>0</v>
      </c>
      <c r="AN927" s="416">
        <f t="shared" si="444"/>
        <v>0</v>
      </c>
      <c r="AO927" s="416">
        <f t="shared" si="445"/>
        <v>0</v>
      </c>
      <c r="AP927" s="476" t="str">
        <f t="shared" si="446"/>
        <v xml:space="preserve"> </v>
      </c>
      <c r="AQ927" s="419" t="str">
        <f t="shared" si="447"/>
        <v xml:space="preserve"> </v>
      </c>
      <c r="AR927" s="419" t="str">
        <f t="shared" si="448"/>
        <v xml:space="preserve"> </v>
      </c>
      <c r="AS927" s="419" t="str">
        <f t="shared" si="449"/>
        <v xml:space="preserve"> </v>
      </c>
      <c r="AT927" s="419" t="str">
        <f t="shared" si="450"/>
        <v xml:space="preserve"> </v>
      </c>
      <c r="AU927" s="419" t="str">
        <f t="shared" si="451"/>
        <v xml:space="preserve"> </v>
      </c>
      <c r="AV927" s="420" t="str">
        <f t="shared" si="452"/>
        <v xml:space="preserve"> </v>
      </c>
      <c r="AW927" s="447" t="str">
        <f t="shared" si="453"/>
        <v/>
      </c>
      <c r="AX927" s="422" t="str">
        <f t="shared" si="454"/>
        <v/>
      </c>
      <c r="AY927" s="448" t="str">
        <f t="shared" si="455"/>
        <v/>
      </c>
      <c r="AZ927" s="449" t="str">
        <f t="shared" si="456"/>
        <v/>
      </c>
      <c r="BA927" s="450" t="str">
        <f t="shared" si="457"/>
        <v/>
      </c>
      <c r="BB927" s="451" t="str">
        <f t="shared" si="458"/>
        <v/>
      </c>
      <c r="BC927" s="452" t="str">
        <f t="shared" si="459"/>
        <v/>
      </c>
      <c r="BD927" s="451" t="str">
        <f t="shared" si="460"/>
        <v/>
      </c>
      <c r="BE927" s="453" t="str">
        <f t="shared" si="461"/>
        <v/>
      </c>
      <c r="BF927" s="451" t="str">
        <f t="shared" si="462"/>
        <v/>
      </c>
      <c r="BG927" s="452" t="str">
        <f t="shared" si="463"/>
        <v/>
      </c>
      <c r="BH927" s="454" t="str">
        <f t="shared" si="464"/>
        <v/>
      </c>
      <c r="BI927" s="431"/>
      <c r="BJ927" s="36"/>
      <c r="BK927" s="36"/>
      <c r="BL927" s="36"/>
      <c r="BM927" s="36"/>
      <c r="BN927" s="36"/>
      <c r="BO927" s="36"/>
      <c r="BP927" s="36"/>
      <c r="BQ927" s="36"/>
      <c r="BR927" s="36"/>
      <c r="BS927" s="36"/>
      <c r="BT927" s="36"/>
      <c r="BU927" s="36"/>
      <c r="BV927" s="36"/>
      <c r="BW927" s="36"/>
      <c r="BX927" s="36"/>
      <c r="BY927" s="36"/>
      <c r="BZ927" s="36"/>
      <c r="CA927" s="36"/>
      <c r="CB927" s="36"/>
      <c r="CC927" s="36"/>
      <c r="CD927" s="36"/>
      <c r="CE927" s="36"/>
      <c r="CF927" s="36"/>
      <c r="CG927" s="36"/>
      <c r="CH927" s="36"/>
      <c r="CI927" s="36"/>
      <c r="CJ927" s="36"/>
      <c r="CK927" s="36"/>
      <c r="CL927" s="36"/>
      <c r="CM927" s="36"/>
      <c r="CN927" s="36"/>
      <c r="CO927" s="36"/>
      <c r="CP927" s="36"/>
      <c r="CQ927" s="36"/>
      <c r="CR927" s="36"/>
      <c r="CS927" s="36"/>
      <c r="CT927" s="36"/>
      <c r="CU927" s="36"/>
      <c r="CV927" s="36"/>
      <c r="CW927" s="36"/>
      <c r="CX927" s="36"/>
      <c r="CY927" s="36"/>
      <c r="CZ927" s="36"/>
      <c r="DA927" s="36"/>
      <c r="DB927" s="36"/>
      <c r="DC927" s="36"/>
      <c r="DD927" s="36"/>
      <c r="DE927" s="36"/>
      <c r="DF927" s="36"/>
      <c r="DG927" s="36"/>
      <c r="DH927" s="36"/>
      <c r="DI927" s="36"/>
      <c r="DJ927" s="36"/>
      <c r="DK927" s="36"/>
      <c r="DL927" s="36"/>
      <c r="DM927" s="36"/>
      <c r="DN927" s="36"/>
      <c r="DO927" s="36"/>
      <c r="DP927" s="36"/>
      <c r="DQ927" s="36"/>
      <c r="DR927" s="36"/>
      <c r="DS927" s="36"/>
      <c r="DT927" s="36"/>
      <c r="DU927" s="36"/>
      <c r="DV927" s="36"/>
      <c r="DW927" s="36"/>
      <c r="DX927" s="36"/>
      <c r="DY927" s="36"/>
      <c r="DZ927" s="36"/>
      <c r="EA927" s="36"/>
      <c r="EB927" s="36"/>
      <c r="EC927" s="36"/>
      <c r="ED927" s="36"/>
      <c r="EE927" s="36"/>
      <c r="EF927" s="36"/>
      <c r="EG927" s="36"/>
      <c r="EH927" s="36"/>
      <c r="EI927" s="36"/>
      <c r="EJ927" s="36"/>
    </row>
    <row r="928" spans="1:140" ht="18.75" x14ac:dyDescent="0.3">
      <c r="A928" s="477"/>
      <c r="B928" s="478"/>
      <c r="C928" s="479">
        <v>915</v>
      </c>
      <c r="D928" s="480"/>
      <c r="E928" s="500"/>
      <c r="F928" s="481"/>
      <c r="G928" s="462"/>
      <c r="H928" s="463"/>
      <c r="I928" s="501"/>
      <c r="J928" s="497"/>
      <c r="K928" s="465"/>
      <c r="L928" s="466"/>
      <c r="M928" s="439"/>
      <c r="N928" s="399" t="str">
        <f t="shared" si="465"/>
        <v/>
      </c>
      <c r="O928" s="484"/>
      <c r="P928" s="484"/>
      <c r="Q928" s="484"/>
      <c r="R928" s="484"/>
      <c r="S928" s="484"/>
      <c r="T928" s="466"/>
      <c r="U928" s="485"/>
      <c r="V928" s="494"/>
      <c r="W928" s="495"/>
      <c r="X928" s="496"/>
      <c r="Y928" s="404">
        <f t="shared" si="434"/>
        <v>0</v>
      </c>
      <c r="Z928" s="405">
        <f t="shared" si="435"/>
        <v>0</v>
      </c>
      <c r="AA928" s="486"/>
      <c r="AB928" s="442">
        <f t="shared" si="436"/>
        <v>0</v>
      </c>
      <c r="AC928" s="487"/>
      <c r="AD928" s="409" t="str">
        <f t="shared" si="437"/>
        <v/>
      </c>
      <c r="AE928" s="410">
        <f t="shared" si="438"/>
        <v>0</v>
      </c>
      <c r="AF928" s="507"/>
      <c r="AG928" s="505"/>
      <c r="AH928" s="489"/>
      <c r="AI928" s="413">
        <f t="shared" si="439"/>
        <v>0</v>
      </c>
      <c r="AJ928" s="414">
        <f t="shared" si="440"/>
        <v>0</v>
      </c>
      <c r="AK928" s="415">
        <f t="shared" si="441"/>
        <v>0</v>
      </c>
      <c r="AL928" s="416">
        <f t="shared" si="442"/>
        <v>0</v>
      </c>
      <c r="AM928" s="416">
        <f t="shared" si="443"/>
        <v>0</v>
      </c>
      <c r="AN928" s="416">
        <f t="shared" si="444"/>
        <v>0</v>
      </c>
      <c r="AO928" s="416">
        <f t="shared" si="445"/>
        <v>0</v>
      </c>
      <c r="AP928" s="476" t="str">
        <f t="shared" si="446"/>
        <v xml:space="preserve"> </v>
      </c>
      <c r="AQ928" s="419" t="str">
        <f t="shared" si="447"/>
        <v xml:space="preserve"> </v>
      </c>
      <c r="AR928" s="419" t="str">
        <f t="shared" si="448"/>
        <v xml:space="preserve"> </v>
      </c>
      <c r="AS928" s="419" t="str">
        <f t="shared" si="449"/>
        <v xml:space="preserve"> </v>
      </c>
      <c r="AT928" s="419" t="str">
        <f t="shared" si="450"/>
        <v xml:space="preserve"> </v>
      </c>
      <c r="AU928" s="419" t="str">
        <f t="shared" si="451"/>
        <v xml:space="preserve"> </v>
      </c>
      <c r="AV928" s="420" t="str">
        <f t="shared" si="452"/>
        <v xml:space="preserve"> </v>
      </c>
      <c r="AW928" s="447" t="str">
        <f t="shared" si="453"/>
        <v/>
      </c>
      <c r="AX928" s="422" t="str">
        <f t="shared" si="454"/>
        <v/>
      </c>
      <c r="AY928" s="448" t="str">
        <f t="shared" si="455"/>
        <v/>
      </c>
      <c r="AZ928" s="449" t="str">
        <f t="shared" si="456"/>
        <v/>
      </c>
      <c r="BA928" s="450" t="str">
        <f t="shared" si="457"/>
        <v/>
      </c>
      <c r="BB928" s="451" t="str">
        <f t="shared" si="458"/>
        <v/>
      </c>
      <c r="BC928" s="452" t="str">
        <f t="shared" si="459"/>
        <v/>
      </c>
      <c r="BD928" s="451" t="str">
        <f t="shared" si="460"/>
        <v/>
      </c>
      <c r="BE928" s="453" t="str">
        <f t="shared" si="461"/>
        <v/>
      </c>
      <c r="BF928" s="451" t="str">
        <f t="shared" si="462"/>
        <v/>
      </c>
      <c r="BG928" s="452" t="str">
        <f t="shared" si="463"/>
        <v/>
      </c>
      <c r="BH928" s="454" t="str">
        <f t="shared" si="464"/>
        <v/>
      </c>
      <c r="BI928" s="431"/>
      <c r="BJ928" s="36"/>
      <c r="BK928" s="36"/>
      <c r="BL928" s="36"/>
      <c r="BM928" s="36"/>
      <c r="BN928" s="36"/>
      <c r="BO928" s="36"/>
      <c r="BP928" s="36"/>
      <c r="BQ928" s="36"/>
      <c r="BR928" s="36"/>
      <c r="BS928" s="36"/>
      <c r="BT928" s="36"/>
      <c r="BU928" s="36"/>
      <c r="BV928" s="36"/>
      <c r="BW928" s="36"/>
      <c r="BX928" s="36"/>
      <c r="BY928" s="36"/>
      <c r="BZ928" s="36"/>
      <c r="CA928" s="36"/>
      <c r="CB928" s="36"/>
      <c r="CC928" s="36"/>
      <c r="CD928" s="36"/>
      <c r="CE928" s="36"/>
      <c r="CF928" s="36"/>
      <c r="CG928" s="36"/>
      <c r="CH928" s="36"/>
      <c r="CI928" s="36"/>
      <c r="CJ928" s="36"/>
      <c r="CK928" s="36"/>
      <c r="CL928" s="36"/>
      <c r="CM928" s="36"/>
      <c r="CN928" s="36"/>
      <c r="CO928" s="36"/>
      <c r="CP928" s="36"/>
      <c r="CQ928" s="36"/>
      <c r="CR928" s="36"/>
      <c r="CS928" s="36"/>
      <c r="CT928" s="36"/>
      <c r="CU928" s="36"/>
      <c r="CV928" s="36"/>
      <c r="CW928" s="36"/>
      <c r="CX928" s="36"/>
      <c r="CY928" s="36"/>
      <c r="CZ928" s="36"/>
      <c r="DA928" s="36"/>
      <c r="DB928" s="36"/>
      <c r="DC928" s="36"/>
      <c r="DD928" s="36"/>
      <c r="DE928" s="36"/>
      <c r="DF928" s="36"/>
      <c r="DG928" s="36"/>
      <c r="DH928" s="36"/>
      <c r="DI928" s="36"/>
      <c r="DJ928" s="36"/>
      <c r="DK928" s="36"/>
      <c r="DL928" s="36"/>
      <c r="DM928" s="36"/>
      <c r="DN928" s="36"/>
      <c r="DO928" s="36"/>
      <c r="DP928" s="36"/>
      <c r="DQ928" s="36"/>
      <c r="DR928" s="36"/>
      <c r="DS928" s="36"/>
      <c r="DT928" s="36"/>
      <c r="DU928" s="36"/>
      <c r="DV928" s="36"/>
      <c r="DW928" s="36"/>
      <c r="DX928" s="36"/>
      <c r="DY928" s="36"/>
      <c r="DZ928" s="36"/>
      <c r="EA928" s="36"/>
      <c r="EB928" s="36"/>
      <c r="EC928" s="36"/>
      <c r="ED928" s="36"/>
      <c r="EE928" s="36"/>
      <c r="EF928" s="36"/>
      <c r="EG928" s="36"/>
      <c r="EH928" s="36"/>
      <c r="EI928" s="36"/>
      <c r="EJ928" s="36"/>
    </row>
    <row r="929" spans="1:140" ht="18.75" x14ac:dyDescent="0.3">
      <c r="A929" s="477"/>
      <c r="B929" s="478"/>
      <c r="C929" s="469">
        <v>916</v>
      </c>
      <c r="D929" s="498"/>
      <c r="E929" s="515"/>
      <c r="F929" s="481"/>
      <c r="G929" s="462"/>
      <c r="H929" s="463"/>
      <c r="I929" s="501"/>
      <c r="J929" s="497"/>
      <c r="K929" s="465"/>
      <c r="L929" s="466"/>
      <c r="M929" s="439"/>
      <c r="N929" s="399" t="str">
        <f t="shared" si="465"/>
        <v/>
      </c>
      <c r="O929" s="484"/>
      <c r="P929" s="484"/>
      <c r="Q929" s="484"/>
      <c r="R929" s="484"/>
      <c r="S929" s="484"/>
      <c r="T929" s="466"/>
      <c r="U929" s="485"/>
      <c r="V929" s="494"/>
      <c r="W929" s="495"/>
      <c r="X929" s="496"/>
      <c r="Y929" s="404">
        <f t="shared" si="434"/>
        <v>0</v>
      </c>
      <c r="Z929" s="405">
        <f t="shared" si="435"/>
        <v>0</v>
      </c>
      <c r="AA929" s="486"/>
      <c r="AB929" s="442">
        <f t="shared" si="436"/>
        <v>0</v>
      </c>
      <c r="AC929" s="487"/>
      <c r="AD929" s="409" t="str">
        <f t="shared" si="437"/>
        <v/>
      </c>
      <c r="AE929" s="410">
        <f t="shared" si="438"/>
        <v>0</v>
      </c>
      <c r="AF929" s="507"/>
      <c r="AG929" s="505"/>
      <c r="AH929" s="489"/>
      <c r="AI929" s="413">
        <f t="shared" si="439"/>
        <v>0</v>
      </c>
      <c r="AJ929" s="414">
        <f t="shared" si="440"/>
        <v>0</v>
      </c>
      <c r="AK929" s="415">
        <f t="shared" si="441"/>
        <v>0</v>
      </c>
      <c r="AL929" s="416">
        <f t="shared" si="442"/>
        <v>0</v>
      </c>
      <c r="AM929" s="416">
        <f t="shared" si="443"/>
        <v>0</v>
      </c>
      <c r="AN929" s="416">
        <f t="shared" si="444"/>
        <v>0</v>
      </c>
      <c r="AO929" s="416">
        <f t="shared" si="445"/>
        <v>0</v>
      </c>
      <c r="AP929" s="476" t="str">
        <f t="shared" si="446"/>
        <v xml:space="preserve"> </v>
      </c>
      <c r="AQ929" s="419" t="str">
        <f t="shared" si="447"/>
        <v xml:space="preserve"> </v>
      </c>
      <c r="AR929" s="419" t="str">
        <f t="shared" si="448"/>
        <v xml:space="preserve"> </v>
      </c>
      <c r="AS929" s="419" t="str">
        <f t="shared" si="449"/>
        <v xml:space="preserve"> </v>
      </c>
      <c r="AT929" s="419" t="str">
        <f t="shared" si="450"/>
        <v xml:space="preserve"> </v>
      </c>
      <c r="AU929" s="419" t="str">
        <f t="shared" si="451"/>
        <v xml:space="preserve"> </v>
      </c>
      <c r="AV929" s="420" t="str">
        <f t="shared" si="452"/>
        <v xml:space="preserve"> </v>
      </c>
      <c r="AW929" s="447" t="str">
        <f t="shared" si="453"/>
        <v/>
      </c>
      <c r="AX929" s="422" t="str">
        <f t="shared" si="454"/>
        <v/>
      </c>
      <c r="AY929" s="448" t="str">
        <f t="shared" si="455"/>
        <v/>
      </c>
      <c r="AZ929" s="449" t="str">
        <f t="shared" si="456"/>
        <v/>
      </c>
      <c r="BA929" s="450" t="str">
        <f t="shared" si="457"/>
        <v/>
      </c>
      <c r="BB929" s="451" t="str">
        <f t="shared" si="458"/>
        <v/>
      </c>
      <c r="BC929" s="452" t="str">
        <f t="shared" si="459"/>
        <v/>
      </c>
      <c r="BD929" s="451" t="str">
        <f t="shared" si="460"/>
        <v/>
      </c>
      <c r="BE929" s="453" t="str">
        <f t="shared" si="461"/>
        <v/>
      </c>
      <c r="BF929" s="451" t="str">
        <f t="shared" si="462"/>
        <v/>
      </c>
      <c r="BG929" s="452" t="str">
        <f t="shared" si="463"/>
        <v/>
      </c>
      <c r="BH929" s="454" t="str">
        <f t="shared" si="464"/>
        <v/>
      </c>
      <c r="BI929" s="431"/>
      <c r="BJ929" s="36"/>
      <c r="BK929" s="36"/>
      <c r="BL929" s="36"/>
      <c r="BM929" s="36"/>
      <c r="BN929" s="36"/>
      <c r="BO929" s="36"/>
      <c r="BP929" s="36"/>
      <c r="BQ929" s="36"/>
      <c r="BR929" s="36"/>
      <c r="BS929" s="36"/>
      <c r="BT929" s="36"/>
      <c r="BU929" s="36"/>
      <c r="BV929" s="36"/>
      <c r="BW929" s="36"/>
      <c r="BX929" s="36"/>
      <c r="BY929" s="36"/>
      <c r="BZ929" s="36"/>
      <c r="CA929" s="36"/>
      <c r="CB929" s="36"/>
      <c r="CC929" s="36"/>
      <c r="CD929" s="36"/>
      <c r="CE929" s="36"/>
      <c r="CF929" s="36"/>
      <c r="CG929" s="36"/>
      <c r="CH929" s="36"/>
      <c r="CI929" s="36"/>
      <c r="CJ929" s="36"/>
      <c r="CK929" s="36"/>
      <c r="CL929" s="36"/>
      <c r="CM929" s="36"/>
      <c r="CN929" s="36"/>
      <c r="CO929" s="36"/>
      <c r="CP929" s="36"/>
      <c r="CQ929" s="36"/>
      <c r="CR929" s="36"/>
      <c r="CS929" s="36"/>
      <c r="CT929" s="36"/>
      <c r="CU929" s="36"/>
      <c r="CV929" s="36"/>
      <c r="CW929" s="36"/>
      <c r="CX929" s="36"/>
      <c r="CY929" s="36"/>
      <c r="CZ929" s="36"/>
      <c r="DA929" s="36"/>
      <c r="DB929" s="36"/>
      <c r="DC929" s="36"/>
      <c r="DD929" s="36"/>
      <c r="DE929" s="36"/>
      <c r="DF929" s="36"/>
      <c r="DG929" s="36"/>
      <c r="DH929" s="36"/>
      <c r="DI929" s="36"/>
      <c r="DJ929" s="36"/>
      <c r="DK929" s="36"/>
      <c r="DL929" s="36"/>
      <c r="DM929" s="36"/>
      <c r="DN929" s="36"/>
      <c r="DO929" s="36"/>
      <c r="DP929" s="36"/>
      <c r="DQ929" s="36"/>
      <c r="DR929" s="36"/>
      <c r="DS929" s="36"/>
      <c r="DT929" s="36"/>
      <c r="DU929" s="36"/>
      <c r="DV929" s="36"/>
      <c r="DW929" s="36"/>
      <c r="DX929" s="36"/>
      <c r="DY929" s="36"/>
      <c r="DZ929" s="36"/>
      <c r="EA929" s="36"/>
      <c r="EB929" s="36"/>
      <c r="EC929" s="36"/>
      <c r="ED929" s="36"/>
      <c r="EE929" s="36"/>
      <c r="EF929" s="36"/>
      <c r="EG929" s="36"/>
      <c r="EH929" s="36"/>
      <c r="EI929" s="36"/>
      <c r="EJ929" s="36"/>
    </row>
    <row r="930" spans="1:140" ht="18.75" x14ac:dyDescent="0.3">
      <c r="A930" s="477"/>
      <c r="B930" s="478"/>
      <c r="C930" s="479">
        <v>917</v>
      </c>
      <c r="D930" s="480"/>
      <c r="E930" s="500"/>
      <c r="F930" s="481"/>
      <c r="G930" s="462"/>
      <c r="H930" s="463"/>
      <c r="I930" s="501"/>
      <c r="J930" s="497"/>
      <c r="K930" s="465"/>
      <c r="L930" s="466"/>
      <c r="M930" s="439"/>
      <c r="N930" s="399" t="str">
        <f t="shared" si="465"/>
        <v/>
      </c>
      <c r="O930" s="484"/>
      <c r="P930" s="484"/>
      <c r="Q930" s="484"/>
      <c r="R930" s="484"/>
      <c r="S930" s="484"/>
      <c r="T930" s="466"/>
      <c r="U930" s="485"/>
      <c r="V930" s="494"/>
      <c r="W930" s="495"/>
      <c r="X930" s="496"/>
      <c r="Y930" s="404">
        <f t="shared" si="434"/>
        <v>0</v>
      </c>
      <c r="Z930" s="405">
        <f t="shared" si="435"/>
        <v>0</v>
      </c>
      <c r="AA930" s="486"/>
      <c r="AB930" s="442">
        <f t="shared" si="436"/>
        <v>0</v>
      </c>
      <c r="AC930" s="487"/>
      <c r="AD930" s="409" t="str">
        <f t="shared" si="437"/>
        <v/>
      </c>
      <c r="AE930" s="410">
        <f t="shared" si="438"/>
        <v>0</v>
      </c>
      <c r="AF930" s="507"/>
      <c r="AG930" s="505"/>
      <c r="AH930" s="489"/>
      <c r="AI930" s="413">
        <f t="shared" si="439"/>
        <v>0</v>
      </c>
      <c r="AJ930" s="414">
        <f t="shared" si="440"/>
        <v>0</v>
      </c>
      <c r="AK930" s="415">
        <f t="shared" si="441"/>
        <v>0</v>
      </c>
      <c r="AL930" s="416">
        <f t="shared" si="442"/>
        <v>0</v>
      </c>
      <c r="AM930" s="416">
        <f t="shared" si="443"/>
        <v>0</v>
      </c>
      <c r="AN930" s="416">
        <f t="shared" si="444"/>
        <v>0</v>
      </c>
      <c r="AO930" s="416">
        <f t="shared" si="445"/>
        <v>0</v>
      </c>
      <c r="AP930" s="476" t="str">
        <f t="shared" si="446"/>
        <v xml:space="preserve"> </v>
      </c>
      <c r="AQ930" s="419" t="str">
        <f t="shared" si="447"/>
        <v xml:space="preserve"> </v>
      </c>
      <c r="AR930" s="419" t="str">
        <f t="shared" si="448"/>
        <v xml:space="preserve"> </v>
      </c>
      <c r="AS930" s="419" t="str">
        <f t="shared" si="449"/>
        <v xml:space="preserve"> </v>
      </c>
      <c r="AT930" s="419" t="str">
        <f t="shared" si="450"/>
        <v xml:space="preserve"> </v>
      </c>
      <c r="AU930" s="419" t="str">
        <f t="shared" si="451"/>
        <v xml:space="preserve"> </v>
      </c>
      <c r="AV930" s="420" t="str">
        <f t="shared" si="452"/>
        <v xml:space="preserve"> </v>
      </c>
      <c r="AW930" s="447" t="str">
        <f t="shared" si="453"/>
        <v/>
      </c>
      <c r="AX930" s="422" t="str">
        <f t="shared" si="454"/>
        <v/>
      </c>
      <c r="AY930" s="448" t="str">
        <f t="shared" si="455"/>
        <v/>
      </c>
      <c r="AZ930" s="449" t="str">
        <f t="shared" si="456"/>
        <v/>
      </c>
      <c r="BA930" s="450" t="str">
        <f t="shared" si="457"/>
        <v/>
      </c>
      <c r="BB930" s="451" t="str">
        <f t="shared" si="458"/>
        <v/>
      </c>
      <c r="BC930" s="452" t="str">
        <f t="shared" si="459"/>
        <v/>
      </c>
      <c r="BD930" s="451" t="str">
        <f t="shared" si="460"/>
        <v/>
      </c>
      <c r="BE930" s="453" t="str">
        <f t="shared" si="461"/>
        <v/>
      </c>
      <c r="BF930" s="451" t="str">
        <f t="shared" si="462"/>
        <v/>
      </c>
      <c r="BG930" s="452" t="str">
        <f t="shared" si="463"/>
        <v/>
      </c>
      <c r="BH930" s="454" t="str">
        <f t="shared" si="464"/>
        <v/>
      </c>
      <c r="BI930" s="431"/>
      <c r="BJ930" s="36"/>
      <c r="BK930" s="36"/>
      <c r="BL930" s="36"/>
      <c r="BM930" s="36"/>
      <c r="BN930" s="36"/>
      <c r="BO930" s="36"/>
      <c r="BP930" s="36"/>
      <c r="BQ930" s="36"/>
      <c r="BR930" s="36"/>
      <c r="BS930" s="36"/>
      <c r="BT930" s="36"/>
      <c r="BU930" s="36"/>
      <c r="BV930" s="36"/>
      <c r="BW930" s="36"/>
      <c r="BX930" s="36"/>
      <c r="BY930" s="36"/>
      <c r="BZ930" s="36"/>
      <c r="CA930" s="36"/>
      <c r="CB930" s="36"/>
      <c r="CC930" s="36"/>
      <c r="CD930" s="36"/>
      <c r="CE930" s="36"/>
      <c r="CF930" s="36"/>
      <c r="CG930" s="36"/>
      <c r="CH930" s="36"/>
      <c r="CI930" s="36"/>
      <c r="CJ930" s="36"/>
      <c r="CK930" s="36"/>
      <c r="CL930" s="36"/>
      <c r="CM930" s="36"/>
      <c r="CN930" s="36"/>
      <c r="CO930" s="36"/>
      <c r="CP930" s="36"/>
      <c r="CQ930" s="36"/>
      <c r="CR930" s="36"/>
      <c r="CS930" s="36"/>
      <c r="CT930" s="36"/>
      <c r="CU930" s="36"/>
      <c r="CV930" s="36"/>
      <c r="CW930" s="36"/>
      <c r="CX930" s="36"/>
      <c r="CY930" s="36"/>
      <c r="CZ930" s="36"/>
      <c r="DA930" s="36"/>
      <c r="DB930" s="36"/>
      <c r="DC930" s="36"/>
      <c r="DD930" s="36"/>
      <c r="DE930" s="36"/>
      <c r="DF930" s="36"/>
      <c r="DG930" s="36"/>
      <c r="DH930" s="36"/>
      <c r="DI930" s="36"/>
      <c r="DJ930" s="36"/>
      <c r="DK930" s="36"/>
      <c r="DL930" s="36"/>
      <c r="DM930" s="36"/>
      <c r="DN930" s="36"/>
      <c r="DO930" s="36"/>
      <c r="DP930" s="36"/>
      <c r="DQ930" s="36"/>
      <c r="DR930" s="36"/>
      <c r="DS930" s="36"/>
      <c r="DT930" s="36"/>
      <c r="DU930" s="36"/>
      <c r="DV930" s="36"/>
      <c r="DW930" s="36"/>
      <c r="DX930" s="36"/>
      <c r="DY930" s="36"/>
      <c r="DZ930" s="36"/>
      <c r="EA930" s="36"/>
      <c r="EB930" s="36"/>
      <c r="EC930" s="36"/>
      <c r="ED930" s="36"/>
      <c r="EE930" s="36"/>
      <c r="EF930" s="36"/>
      <c r="EG930" s="36"/>
      <c r="EH930" s="36"/>
      <c r="EI930" s="36"/>
      <c r="EJ930" s="36"/>
    </row>
    <row r="931" spans="1:140" ht="18.75" x14ac:dyDescent="0.3">
      <c r="A931" s="477"/>
      <c r="B931" s="478"/>
      <c r="C931" s="479">
        <v>918</v>
      </c>
      <c r="D931" s="480"/>
      <c r="E931" s="500"/>
      <c r="F931" s="481"/>
      <c r="G931" s="462"/>
      <c r="H931" s="463"/>
      <c r="I931" s="501"/>
      <c r="J931" s="497"/>
      <c r="K931" s="465"/>
      <c r="L931" s="466"/>
      <c r="M931" s="439"/>
      <c r="N931" s="399" t="str">
        <f t="shared" si="465"/>
        <v/>
      </c>
      <c r="O931" s="484"/>
      <c r="P931" s="484"/>
      <c r="Q931" s="484"/>
      <c r="R931" s="484"/>
      <c r="S931" s="484"/>
      <c r="T931" s="466"/>
      <c r="U931" s="485"/>
      <c r="V931" s="494"/>
      <c r="W931" s="495"/>
      <c r="X931" s="496"/>
      <c r="Y931" s="404">
        <f t="shared" si="434"/>
        <v>0</v>
      </c>
      <c r="Z931" s="405">
        <f t="shared" si="435"/>
        <v>0</v>
      </c>
      <c r="AA931" s="486"/>
      <c r="AB931" s="442">
        <f t="shared" si="436"/>
        <v>0</v>
      </c>
      <c r="AC931" s="487"/>
      <c r="AD931" s="409" t="str">
        <f t="shared" si="437"/>
        <v/>
      </c>
      <c r="AE931" s="410">
        <f t="shared" si="438"/>
        <v>0</v>
      </c>
      <c r="AF931" s="507"/>
      <c r="AG931" s="505"/>
      <c r="AH931" s="489"/>
      <c r="AI931" s="413">
        <f t="shared" si="439"/>
        <v>0</v>
      </c>
      <c r="AJ931" s="414">
        <f t="shared" si="440"/>
        <v>0</v>
      </c>
      <c r="AK931" s="415">
        <f t="shared" si="441"/>
        <v>0</v>
      </c>
      <c r="AL931" s="416">
        <f t="shared" si="442"/>
        <v>0</v>
      </c>
      <c r="AM931" s="416">
        <f t="shared" si="443"/>
        <v>0</v>
      </c>
      <c r="AN931" s="416">
        <f t="shared" si="444"/>
        <v>0</v>
      </c>
      <c r="AO931" s="416">
        <f t="shared" si="445"/>
        <v>0</v>
      </c>
      <c r="AP931" s="476" t="str">
        <f t="shared" si="446"/>
        <v xml:space="preserve"> </v>
      </c>
      <c r="AQ931" s="419" t="str">
        <f t="shared" si="447"/>
        <v xml:space="preserve"> </v>
      </c>
      <c r="AR931" s="419" t="str">
        <f t="shared" si="448"/>
        <v xml:space="preserve"> </v>
      </c>
      <c r="AS931" s="419" t="str">
        <f t="shared" si="449"/>
        <v xml:space="preserve"> </v>
      </c>
      <c r="AT931" s="419" t="str">
        <f t="shared" si="450"/>
        <v xml:space="preserve"> </v>
      </c>
      <c r="AU931" s="419" t="str">
        <f t="shared" si="451"/>
        <v xml:space="preserve"> </v>
      </c>
      <c r="AV931" s="420" t="str">
        <f t="shared" si="452"/>
        <v xml:space="preserve"> </v>
      </c>
      <c r="AW931" s="447" t="str">
        <f t="shared" si="453"/>
        <v/>
      </c>
      <c r="AX931" s="422" t="str">
        <f t="shared" si="454"/>
        <v/>
      </c>
      <c r="AY931" s="448" t="str">
        <f t="shared" si="455"/>
        <v/>
      </c>
      <c r="AZ931" s="449" t="str">
        <f t="shared" si="456"/>
        <v/>
      </c>
      <c r="BA931" s="450" t="str">
        <f t="shared" si="457"/>
        <v/>
      </c>
      <c r="BB931" s="451" t="str">
        <f t="shared" si="458"/>
        <v/>
      </c>
      <c r="BC931" s="452" t="str">
        <f t="shared" si="459"/>
        <v/>
      </c>
      <c r="BD931" s="451" t="str">
        <f t="shared" si="460"/>
        <v/>
      </c>
      <c r="BE931" s="453" t="str">
        <f t="shared" si="461"/>
        <v/>
      </c>
      <c r="BF931" s="451" t="str">
        <f t="shared" si="462"/>
        <v/>
      </c>
      <c r="BG931" s="452" t="str">
        <f t="shared" si="463"/>
        <v/>
      </c>
      <c r="BH931" s="454" t="str">
        <f t="shared" si="464"/>
        <v/>
      </c>
      <c r="BI931" s="431"/>
      <c r="BJ931" s="36"/>
      <c r="BK931" s="36"/>
      <c r="BL931" s="36"/>
      <c r="BM931" s="36"/>
      <c r="BN931" s="36"/>
      <c r="BO931" s="36"/>
      <c r="BP931" s="36"/>
      <c r="BQ931" s="36"/>
      <c r="BR931" s="36"/>
      <c r="BS931" s="36"/>
      <c r="BT931" s="36"/>
      <c r="BU931" s="36"/>
      <c r="BV931" s="36"/>
      <c r="BW931" s="36"/>
      <c r="BX931" s="36"/>
      <c r="BY931" s="36"/>
      <c r="BZ931" s="36"/>
      <c r="CA931" s="36"/>
      <c r="CB931" s="36"/>
      <c r="CC931" s="36"/>
      <c r="CD931" s="36"/>
      <c r="CE931" s="36"/>
      <c r="CF931" s="36"/>
      <c r="CG931" s="36"/>
      <c r="CH931" s="36"/>
      <c r="CI931" s="36"/>
      <c r="CJ931" s="36"/>
      <c r="CK931" s="36"/>
      <c r="CL931" s="36"/>
      <c r="CM931" s="36"/>
      <c r="CN931" s="36"/>
      <c r="CO931" s="36"/>
      <c r="CP931" s="36"/>
      <c r="CQ931" s="36"/>
      <c r="CR931" s="36"/>
      <c r="CS931" s="36"/>
      <c r="CT931" s="36"/>
      <c r="CU931" s="36"/>
      <c r="CV931" s="36"/>
      <c r="CW931" s="36"/>
      <c r="CX931" s="36"/>
      <c r="CY931" s="36"/>
      <c r="CZ931" s="36"/>
      <c r="DA931" s="36"/>
      <c r="DB931" s="36"/>
      <c r="DC931" s="36"/>
      <c r="DD931" s="36"/>
      <c r="DE931" s="36"/>
      <c r="DF931" s="36"/>
      <c r="DG931" s="36"/>
      <c r="DH931" s="36"/>
      <c r="DI931" s="36"/>
      <c r="DJ931" s="36"/>
      <c r="DK931" s="36"/>
      <c r="DL931" s="36"/>
      <c r="DM931" s="36"/>
      <c r="DN931" s="36"/>
      <c r="DO931" s="36"/>
      <c r="DP931" s="36"/>
      <c r="DQ931" s="36"/>
      <c r="DR931" s="36"/>
      <c r="DS931" s="36"/>
      <c r="DT931" s="36"/>
      <c r="DU931" s="36"/>
      <c r="DV931" s="36"/>
      <c r="DW931" s="36"/>
      <c r="DX931" s="36"/>
      <c r="DY931" s="36"/>
      <c r="DZ931" s="36"/>
      <c r="EA931" s="36"/>
      <c r="EB931" s="36"/>
      <c r="EC931" s="36"/>
      <c r="ED931" s="36"/>
      <c r="EE931" s="36"/>
      <c r="EF931" s="36"/>
      <c r="EG931" s="36"/>
      <c r="EH931" s="36"/>
      <c r="EI931" s="36"/>
      <c r="EJ931" s="36"/>
    </row>
    <row r="932" spans="1:140" ht="18.75" x14ac:dyDescent="0.3">
      <c r="A932" s="477"/>
      <c r="B932" s="478"/>
      <c r="C932" s="469">
        <v>919</v>
      </c>
      <c r="D932" s="480"/>
      <c r="E932" s="500"/>
      <c r="F932" s="481"/>
      <c r="G932" s="462"/>
      <c r="H932" s="463"/>
      <c r="I932" s="501"/>
      <c r="J932" s="497"/>
      <c r="K932" s="465"/>
      <c r="L932" s="466"/>
      <c r="M932" s="439"/>
      <c r="N932" s="399" t="str">
        <f t="shared" si="465"/>
        <v/>
      </c>
      <c r="O932" s="484"/>
      <c r="P932" s="484"/>
      <c r="Q932" s="484"/>
      <c r="R932" s="484"/>
      <c r="S932" s="484"/>
      <c r="T932" s="466"/>
      <c r="U932" s="485"/>
      <c r="V932" s="494"/>
      <c r="W932" s="495"/>
      <c r="X932" s="496"/>
      <c r="Y932" s="404">
        <f t="shared" si="434"/>
        <v>0</v>
      </c>
      <c r="Z932" s="405">
        <f t="shared" si="435"/>
        <v>0</v>
      </c>
      <c r="AA932" s="486"/>
      <c r="AB932" s="442">
        <f t="shared" si="436"/>
        <v>0</v>
      </c>
      <c r="AC932" s="487"/>
      <c r="AD932" s="409" t="str">
        <f t="shared" si="437"/>
        <v/>
      </c>
      <c r="AE932" s="410">
        <f t="shared" si="438"/>
        <v>0</v>
      </c>
      <c r="AF932" s="507"/>
      <c r="AG932" s="505"/>
      <c r="AH932" s="489"/>
      <c r="AI932" s="413">
        <f t="shared" si="439"/>
        <v>0</v>
      </c>
      <c r="AJ932" s="414">
        <f t="shared" si="440"/>
        <v>0</v>
      </c>
      <c r="AK932" s="415">
        <f t="shared" si="441"/>
        <v>0</v>
      </c>
      <c r="AL932" s="416">
        <f t="shared" si="442"/>
        <v>0</v>
      </c>
      <c r="AM932" s="416">
        <f t="shared" si="443"/>
        <v>0</v>
      </c>
      <c r="AN932" s="416">
        <f t="shared" si="444"/>
        <v>0</v>
      </c>
      <c r="AO932" s="416">
        <f t="shared" si="445"/>
        <v>0</v>
      </c>
      <c r="AP932" s="476" t="str">
        <f t="shared" si="446"/>
        <v xml:space="preserve"> </v>
      </c>
      <c r="AQ932" s="419" t="str">
        <f t="shared" si="447"/>
        <v xml:space="preserve"> </v>
      </c>
      <c r="AR932" s="419" t="str">
        <f t="shared" si="448"/>
        <v xml:space="preserve"> </v>
      </c>
      <c r="AS932" s="419" t="str">
        <f t="shared" si="449"/>
        <v xml:space="preserve"> </v>
      </c>
      <c r="AT932" s="419" t="str">
        <f t="shared" si="450"/>
        <v xml:space="preserve"> </v>
      </c>
      <c r="AU932" s="419" t="str">
        <f t="shared" si="451"/>
        <v xml:space="preserve"> </v>
      </c>
      <c r="AV932" s="420" t="str">
        <f t="shared" si="452"/>
        <v xml:space="preserve"> </v>
      </c>
      <c r="AW932" s="447" t="str">
        <f t="shared" si="453"/>
        <v/>
      </c>
      <c r="AX932" s="422" t="str">
        <f t="shared" si="454"/>
        <v/>
      </c>
      <c r="AY932" s="448" t="str">
        <f t="shared" si="455"/>
        <v/>
      </c>
      <c r="AZ932" s="449" t="str">
        <f t="shared" si="456"/>
        <v/>
      </c>
      <c r="BA932" s="450" t="str">
        <f t="shared" si="457"/>
        <v/>
      </c>
      <c r="BB932" s="451" t="str">
        <f t="shared" si="458"/>
        <v/>
      </c>
      <c r="BC932" s="452" t="str">
        <f t="shared" si="459"/>
        <v/>
      </c>
      <c r="BD932" s="451" t="str">
        <f t="shared" si="460"/>
        <v/>
      </c>
      <c r="BE932" s="453" t="str">
        <f t="shared" si="461"/>
        <v/>
      </c>
      <c r="BF932" s="451" t="str">
        <f t="shared" si="462"/>
        <v/>
      </c>
      <c r="BG932" s="452" t="str">
        <f t="shared" si="463"/>
        <v/>
      </c>
      <c r="BH932" s="454" t="str">
        <f t="shared" si="464"/>
        <v/>
      </c>
      <c r="BI932" s="431"/>
      <c r="BJ932" s="36"/>
      <c r="BK932" s="36"/>
      <c r="BL932" s="36"/>
      <c r="BM932" s="36"/>
      <c r="BN932" s="36"/>
      <c r="BO932" s="36"/>
      <c r="BP932" s="36"/>
      <c r="BQ932" s="36"/>
      <c r="BR932" s="36"/>
      <c r="BS932" s="36"/>
      <c r="BT932" s="36"/>
      <c r="BU932" s="36"/>
      <c r="BV932" s="36"/>
      <c r="BW932" s="36"/>
      <c r="BX932" s="36"/>
      <c r="BY932" s="36"/>
      <c r="BZ932" s="36"/>
      <c r="CA932" s="36"/>
      <c r="CB932" s="36"/>
      <c r="CC932" s="36"/>
      <c r="CD932" s="36"/>
      <c r="CE932" s="36"/>
      <c r="CF932" s="36"/>
      <c r="CG932" s="36"/>
      <c r="CH932" s="36"/>
      <c r="CI932" s="36"/>
      <c r="CJ932" s="36"/>
      <c r="CK932" s="36"/>
      <c r="CL932" s="36"/>
      <c r="CM932" s="36"/>
      <c r="CN932" s="36"/>
      <c r="CO932" s="36"/>
      <c r="CP932" s="36"/>
      <c r="CQ932" s="36"/>
      <c r="CR932" s="36"/>
      <c r="CS932" s="36"/>
      <c r="CT932" s="36"/>
      <c r="CU932" s="36"/>
      <c r="CV932" s="36"/>
      <c r="CW932" s="36"/>
      <c r="CX932" s="36"/>
      <c r="CY932" s="36"/>
      <c r="CZ932" s="36"/>
      <c r="DA932" s="36"/>
      <c r="DB932" s="36"/>
      <c r="DC932" s="36"/>
      <c r="DD932" s="36"/>
      <c r="DE932" s="36"/>
      <c r="DF932" s="36"/>
      <c r="DG932" s="36"/>
      <c r="DH932" s="36"/>
      <c r="DI932" s="36"/>
      <c r="DJ932" s="36"/>
      <c r="DK932" s="36"/>
      <c r="DL932" s="36"/>
      <c r="DM932" s="36"/>
      <c r="DN932" s="36"/>
      <c r="DO932" s="36"/>
      <c r="DP932" s="36"/>
      <c r="DQ932" s="36"/>
      <c r="DR932" s="36"/>
      <c r="DS932" s="36"/>
      <c r="DT932" s="36"/>
      <c r="DU932" s="36"/>
      <c r="DV932" s="36"/>
      <c r="DW932" s="36"/>
      <c r="DX932" s="36"/>
      <c r="DY932" s="36"/>
      <c r="DZ932" s="36"/>
      <c r="EA932" s="36"/>
      <c r="EB932" s="36"/>
      <c r="EC932" s="36"/>
      <c r="ED932" s="36"/>
      <c r="EE932" s="36"/>
      <c r="EF932" s="36"/>
      <c r="EG932" s="36"/>
      <c r="EH932" s="36"/>
      <c r="EI932" s="36"/>
      <c r="EJ932" s="36"/>
    </row>
    <row r="933" spans="1:140" ht="18.75" x14ac:dyDescent="0.3">
      <c r="A933" s="477"/>
      <c r="B933" s="478"/>
      <c r="C933" s="479">
        <v>920</v>
      </c>
      <c r="D933" s="498"/>
      <c r="E933" s="515"/>
      <c r="F933" s="481"/>
      <c r="G933" s="462"/>
      <c r="H933" s="463"/>
      <c r="I933" s="501"/>
      <c r="J933" s="497"/>
      <c r="K933" s="465"/>
      <c r="L933" s="466"/>
      <c r="M933" s="439"/>
      <c r="N933" s="399" t="str">
        <f t="shared" si="465"/>
        <v/>
      </c>
      <c r="O933" s="484"/>
      <c r="P933" s="484"/>
      <c r="Q933" s="484"/>
      <c r="R933" s="484"/>
      <c r="S933" s="484"/>
      <c r="T933" s="466"/>
      <c r="U933" s="485"/>
      <c r="V933" s="494"/>
      <c r="W933" s="495"/>
      <c r="X933" s="496"/>
      <c r="Y933" s="404">
        <f t="shared" si="434"/>
        <v>0</v>
      </c>
      <c r="Z933" s="405">
        <f t="shared" si="435"/>
        <v>0</v>
      </c>
      <c r="AA933" s="486"/>
      <c r="AB933" s="442">
        <f t="shared" si="436"/>
        <v>0</v>
      </c>
      <c r="AC933" s="487"/>
      <c r="AD933" s="409" t="str">
        <f t="shared" si="437"/>
        <v/>
      </c>
      <c r="AE933" s="410">
        <f t="shared" si="438"/>
        <v>0</v>
      </c>
      <c r="AF933" s="507"/>
      <c r="AG933" s="505"/>
      <c r="AH933" s="489"/>
      <c r="AI933" s="413">
        <f t="shared" si="439"/>
        <v>0</v>
      </c>
      <c r="AJ933" s="414">
        <f t="shared" si="440"/>
        <v>0</v>
      </c>
      <c r="AK933" s="415">
        <f t="shared" si="441"/>
        <v>0</v>
      </c>
      <c r="AL933" s="416">
        <f t="shared" si="442"/>
        <v>0</v>
      </c>
      <c r="AM933" s="416">
        <f t="shared" si="443"/>
        <v>0</v>
      </c>
      <c r="AN933" s="416">
        <f t="shared" si="444"/>
        <v>0</v>
      </c>
      <c r="AO933" s="416">
        <f t="shared" si="445"/>
        <v>0</v>
      </c>
      <c r="AP933" s="476" t="str">
        <f t="shared" si="446"/>
        <v xml:space="preserve"> </v>
      </c>
      <c r="AQ933" s="419" t="str">
        <f t="shared" si="447"/>
        <v xml:space="preserve"> </v>
      </c>
      <c r="AR933" s="419" t="str">
        <f t="shared" si="448"/>
        <v xml:space="preserve"> </v>
      </c>
      <c r="AS933" s="419" t="str">
        <f t="shared" si="449"/>
        <v xml:space="preserve"> </v>
      </c>
      <c r="AT933" s="419" t="str">
        <f t="shared" si="450"/>
        <v xml:space="preserve"> </v>
      </c>
      <c r="AU933" s="419" t="str">
        <f t="shared" si="451"/>
        <v xml:space="preserve"> </v>
      </c>
      <c r="AV933" s="420" t="str">
        <f t="shared" si="452"/>
        <v xml:space="preserve"> </v>
      </c>
      <c r="AW933" s="447" t="str">
        <f t="shared" si="453"/>
        <v/>
      </c>
      <c r="AX933" s="422" t="str">
        <f t="shared" si="454"/>
        <v/>
      </c>
      <c r="AY933" s="448" t="str">
        <f t="shared" si="455"/>
        <v/>
      </c>
      <c r="AZ933" s="449" t="str">
        <f t="shared" si="456"/>
        <v/>
      </c>
      <c r="BA933" s="450" t="str">
        <f t="shared" si="457"/>
        <v/>
      </c>
      <c r="BB933" s="451" t="str">
        <f t="shared" si="458"/>
        <v/>
      </c>
      <c r="BC933" s="452" t="str">
        <f t="shared" si="459"/>
        <v/>
      </c>
      <c r="BD933" s="451" t="str">
        <f t="shared" si="460"/>
        <v/>
      </c>
      <c r="BE933" s="453" t="str">
        <f t="shared" si="461"/>
        <v/>
      </c>
      <c r="BF933" s="451" t="str">
        <f t="shared" si="462"/>
        <v/>
      </c>
      <c r="BG933" s="452" t="str">
        <f t="shared" si="463"/>
        <v/>
      </c>
      <c r="BH933" s="454" t="str">
        <f t="shared" si="464"/>
        <v/>
      </c>
      <c r="BI933" s="431"/>
      <c r="BJ933" s="36"/>
      <c r="BK933" s="36"/>
      <c r="BL933" s="36"/>
      <c r="BM933" s="36"/>
      <c r="BN933" s="36"/>
      <c r="BO933" s="36"/>
      <c r="BP933" s="36"/>
      <c r="BQ933" s="36"/>
      <c r="BR933" s="36"/>
      <c r="BS933" s="36"/>
      <c r="BT933" s="36"/>
      <c r="BU933" s="36"/>
      <c r="BV933" s="36"/>
      <c r="BW933" s="36"/>
      <c r="BX933" s="36"/>
      <c r="BY933" s="36"/>
      <c r="BZ933" s="36"/>
      <c r="CA933" s="36"/>
      <c r="CB933" s="36"/>
      <c r="CC933" s="36"/>
      <c r="CD933" s="36"/>
      <c r="CE933" s="36"/>
      <c r="CF933" s="36"/>
      <c r="CG933" s="36"/>
      <c r="CH933" s="36"/>
      <c r="CI933" s="36"/>
      <c r="CJ933" s="36"/>
      <c r="CK933" s="36"/>
      <c r="CL933" s="36"/>
      <c r="CM933" s="36"/>
      <c r="CN933" s="36"/>
      <c r="CO933" s="36"/>
      <c r="CP933" s="36"/>
      <c r="CQ933" s="36"/>
      <c r="CR933" s="36"/>
      <c r="CS933" s="36"/>
      <c r="CT933" s="36"/>
      <c r="CU933" s="36"/>
      <c r="CV933" s="36"/>
      <c r="CW933" s="36"/>
      <c r="CX933" s="36"/>
      <c r="CY933" s="36"/>
      <c r="CZ933" s="36"/>
      <c r="DA933" s="36"/>
      <c r="DB933" s="36"/>
      <c r="DC933" s="36"/>
      <c r="DD933" s="36"/>
      <c r="DE933" s="36"/>
      <c r="DF933" s="36"/>
      <c r="DG933" s="36"/>
      <c r="DH933" s="36"/>
      <c r="DI933" s="36"/>
      <c r="DJ933" s="36"/>
      <c r="DK933" s="36"/>
      <c r="DL933" s="36"/>
      <c r="DM933" s="36"/>
      <c r="DN933" s="36"/>
      <c r="DO933" s="36"/>
      <c r="DP933" s="36"/>
      <c r="DQ933" s="36"/>
      <c r="DR933" s="36"/>
      <c r="DS933" s="36"/>
      <c r="DT933" s="36"/>
      <c r="DU933" s="36"/>
      <c r="DV933" s="36"/>
      <c r="DW933" s="36"/>
      <c r="DX933" s="36"/>
      <c r="DY933" s="36"/>
      <c r="DZ933" s="36"/>
      <c r="EA933" s="36"/>
      <c r="EB933" s="36"/>
      <c r="EC933" s="36"/>
      <c r="ED933" s="36"/>
      <c r="EE933" s="36"/>
      <c r="EF933" s="36"/>
      <c r="EG933" s="36"/>
      <c r="EH933" s="36"/>
      <c r="EI933" s="36"/>
      <c r="EJ933" s="36"/>
    </row>
    <row r="934" spans="1:140" ht="18.75" x14ac:dyDescent="0.3">
      <c r="A934" s="477"/>
      <c r="B934" s="478"/>
      <c r="C934" s="469">
        <v>921</v>
      </c>
      <c r="D934" s="480"/>
      <c r="E934" s="500"/>
      <c r="F934" s="481"/>
      <c r="G934" s="462"/>
      <c r="H934" s="463"/>
      <c r="I934" s="501"/>
      <c r="J934" s="497"/>
      <c r="K934" s="465"/>
      <c r="L934" s="466"/>
      <c r="M934" s="439"/>
      <c r="N934" s="399" t="str">
        <f t="shared" si="465"/>
        <v/>
      </c>
      <c r="O934" s="484"/>
      <c r="P934" s="484"/>
      <c r="Q934" s="484"/>
      <c r="R934" s="484"/>
      <c r="S934" s="484"/>
      <c r="T934" s="466"/>
      <c r="U934" s="485"/>
      <c r="V934" s="494"/>
      <c r="W934" s="495"/>
      <c r="X934" s="496"/>
      <c r="Y934" s="404">
        <f t="shared" ref="Y934:Y997" si="466">V934+W934+X934</f>
        <v>0</v>
      </c>
      <c r="Z934" s="405">
        <f t="shared" ref="Z934:Z997" si="467">IF((F934="x"),0,((V934*10)+(W934*20)))</f>
        <v>0</v>
      </c>
      <c r="AA934" s="486"/>
      <c r="AB934" s="442">
        <f t="shared" ref="AB934:AB997" si="468">IF(AND(Z934&gt;=0,F934="x"),0,IF(AND(Z934&gt;0,AC934="x"),0,IF(Z934&gt;0,0-30,0)))</f>
        <v>0</v>
      </c>
      <c r="AC934" s="487"/>
      <c r="AD934" s="409" t="str">
        <f t="shared" ref="AD934:AD997" si="469">IF(F934="x",(0-((V934*10)+(W934*20))),"")</f>
        <v/>
      </c>
      <c r="AE934" s="410">
        <f t="shared" ref="AE934:AE997" si="470">IF(AND(Z934&gt;0,F934="x"),0,IF(AND(Z934&gt;0,AC934="x"),Z934-60,IF(AND(Z934&gt;0,AB934=-30),Z934+AB934,0)))</f>
        <v>0</v>
      </c>
      <c r="AF934" s="507"/>
      <c r="AG934" s="505"/>
      <c r="AH934" s="489"/>
      <c r="AI934" s="413">
        <f t="shared" ref="AI934:AI997" si="471">IF(AE934&lt;=0,AG934,AE934+AG934)</f>
        <v>0</v>
      </c>
      <c r="AJ934" s="414">
        <f t="shared" ref="AJ934:AJ997" si="472">(X934*20)+Z934+AA934+AF934</f>
        <v>0</v>
      </c>
      <c r="AK934" s="415">
        <f t="shared" ref="AK934:AK997" si="473">AJ934-AH934</f>
        <v>0</v>
      </c>
      <c r="AL934" s="416">
        <f t="shared" ref="AL934:AL997" si="474">IF(K934="x",AH934,0)</f>
        <v>0</v>
      </c>
      <c r="AM934" s="416">
        <f t="shared" ref="AM934:AM997" si="475">IF(K934="x",AI934,0)</f>
        <v>0</v>
      </c>
      <c r="AN934" s="416">
        <f t="shared" ref="AN934:AN997" si="476">IF(K934="x",AJ934,0)</f>
        <v>0</v>
      </c>
      <c r="AO934" s="416">
        <f t="shared" ref="AO934:AO997" si="477">IF(K934="x",AK934,0)</f>
        <v>0</v>
      </c>
      <c r="AP934" s="476" t="str">
        <f t="shared" ref="AP934:AP997" si="478">IF(AND(AH934&gt;0,AH934&lt;5),AH934," ")</f>
        <v xml:space="preserve"> </v>
      </c>
      <c r="AQ934" s="419" t="str">
        <f t="shared" ref="AQ934:AQ997" si="479">IF(AND(AH934&gt;4.99,AH934&lt;50),AH934," ")</f>
        <v xml:space="preserve"> </v>
      </c>
      <c r="AR934" s="419" t="str">
        <f t="shared" ref="AR934:AR997" si="480">IF(AND(AH934&gt;49.99,AH934&lt;100),AH934," ")</f>
        <v xml:space="preserve"> </v>
      </c>
      <c r="AS934" s="419" t="str">
        <f t="shared" ref="AS934:AS997" si="481">IF(AND(AH934&gt;99.99,AH934&lt;500),AH934," ")</f>
        <v xml:space="preserve"> </v>
      </c>
      <c r="AT934" s="419" t="str">
        <f t="shared" ref="AT934:AT997" si="482">IF(AND(AH934&gt;499.99,AH934&lt;1000),AH934," ")</f>
        <v xml:space="preserve"> </v>
      </c>
      <c r="AU934" s="419" t="str">
        <f t="shared" ref="AU934:AU997" si="483">IF(AND(AH934&gt;999.99,AH934&lt;10000),AH934," ")</f>
        <v xml:space="preserve"> </v>
      </c>
      <c r="AV934" s="420" t="str">
        <f t="shared" ref="AV934:AV997" si="484">IF(AH934&gt;=10000,AH934," ")</f>
        <v xml:space="preserve"> </v>
      </c>
      <c r="AW934" s="447" t="str">
        <f t="shared" ref="AW934:AW997" si="485">IF(N934&gt;0,N934,"")</f>
        <v/>
      </c>
      <c r="AX934" s="422" t="str">
        <f t="shared" ref="AX934:AX997" si="486">IF(AND(K934="x",AW934&gt;0),AW934,"")</f>
        <v/>
      </c>
      <c r="AY934" s="448" t="str">
        <f t="shared" ref="AY934:AY997" si="487">IF(OR(K934="x",F934="x",AW934&lt;=0),"",AW934)</f>
        <v/>
      </c>
      <c r="AZ934" s="449" t="str">
        <f t="shared" ref="AZ934:AZ997" si="488">IF(AND(F934="x",AW934&gt;0),AW934,"")</f>
        <v/>
      </c>
      <c r="BA934" s="450" t="str">
        <f t="shared" ref="BA934:BA997" si="489">IF(V934&gt;0,V934,"")</f>
        <v/>
      </c>
      <c r="BB934" s="451" t="str">
        <f t="shared" ref="BB934:BB997" si="490">IF(AND(K934="x",BA934&gt;0),BA934,"")</f>
        <v/>
      </c>
      <c r="BC934" s="452" t="str">
        <f t="shared" ref="BC934:BC997" si="491">IF(OR(K934="x",F934="X",BA934&lt;=0),"",BA934)</f>
        <v/>
      </c>
      <c r="BD934" s="451" t="str">
        <f t="shared" ref="BD934:BD997" si="492">IF(AND(F934="x",BA934&gt;0),BA934,"")</f>
        <v/>
      </c>
      <c r="BE934" s="453" t="str">
        <f t="shared" ref="BE934:BE997" si="493">IF(W934&gt;0,W934,"")</f>
        <v/>
      </c>
      <c r="BF934" s="451" t="str">
        <f t="shared" ref="BF934:BF997" si="494">IF(AND(K934="x",BE934&gt;0),BE934,"")</f>
        <v/>
      </c>
      <c r="BG934" s="452" t="str">
        <f t="shared" ref="BG934:BG997" si="495">IF(OR(K934="x",F934="x",BE934&lt;=0),"",BE934)</f>
        <v/>
      </c>
      <c r="BH934" s="454" t="str">
        <f t="shared" ref="BH934:BH997" si="496">IF(AND(F934="x",BE934&gt;0),BE934,"")</f>
        <v/>
      </c>
      <c r="BI934" s="431"/>
      <c r="BJ934" s="36"/>
      <c r="BK934" s="36"/>
      <c r="BL934" s="36"/>
      <c r="BM934" s="36"/>
      <c r="BN934" s="36"/>
      <c r="BO934" s="36"/>
      <c r="BP934" s="36"/>
      <c r="BQ934" s="36"/>
      <c r="BR934" s="36"/>
      <c r="BS934" s="36"/>
      <c r="BT934" s="36"/>
      <c r="BU934" s="36"/>
      <c r="BV934" s="36"/>
      <c r="BW934" s="36"/>
      <c r="BX934" s="36"/>
      <c r="BY934" s="36"/>
      <c r="BZ934" s="36"/>
      <c r="CA934" s="36"/>
      <c r="CB934" s="36"/>
      <c r="CC934" s="36"/>
      <c r="CD934" s="36"/>
      <c r="CE934" s="36"/>
      <c r="CF934" s="36"/>
      <c r="CG934" s="36"/>
      <c r="CH934" s="36"/>
      <c r="CI934" s="36"/>
      <c r="CJ934" s="36"/>
      <c r="CK934" s="36"/>
      <c r="CL934" s="36"/>
      <c r="CM934" s="36"/>
      <c r="CN934" s="36"/>
      <c r="CO934" s="36"/>
      <c r="CP934" s="36"/>
      <c r="CQ934" s="36"/>
      <c r="CR934" s="36"/>
      <c r="CS934" s="36"/>
      <c r="CT934" s="36"/>
      <c r="CU934" s="36"/>
      <c r="CV934" s="36"/>
      <c r="CW934" s="36"/>
      <c r="CX934" s="36"/>
      <c r="CY934" s="36"/>
      <c r="CZ934" s="36"/>
      <c r="DA934" s="36"/>
      <c r="DB934" s="36"/>
      <c r="DC934" s="36"/>
      <c r="DD934" s="36"/>
      <c r="DE934" s="36"/>
      <c r="DF934" s="36"/>
      <c r="DG934" s="36"/>
      <c r="DH934" s="36"/>
      <c r="DI934" s="36"/>
      <c r="DJ934" s="36"/>
      <c r="DK934" s="36"/>
      <c r="DL934" s="36"/>
      <c r="DM934" s="36"/>
      <c r="DN934" s="36"/>
      <c r="DO934" s="36"/>
      <c r="DP934" s="36"/>
      <c r="DQ934" s="36"/>
      <c r="DR934" s="36"/>
      <c r="DS934" s="36"/>
      <c r="DT934" s="36"/>
      <c r="DU934" s="36"/>
      <c r="DV934" s="36"/>
      <c r="DW934" s="36"/>
      <c r="DX934" s="36"/>
      <c r="DY934" s="36"/>
      <c r="DZ934" s="36"/>
      <c r="EA934" s="36"/>
      <c r="EB934" s="36"/>
      <c r="EC934" s="36"/>
      <c r="ED934" s="36"/>
      <c r="EE934" s="36"/>
      <c r="EF934" s="36"/>
      <c r="EG934" s="36"/>
      <c r="EH934" s="36"/>
      <c r="EI934" s="36"/>
      <c r="EJ934" s="36"/>
    </row>
    <row r="935" spans="1:140" ht="18.75" x14ac:dyDescent="0.3">
      <c r="A935" s="477"/>
      <c r="B935" s="478"/>
      <c r="C935" s="479">
        <v>922</v>
      </c>
      <c r="D935" s="480"/>
      <c r="E935" s="500"/>
      <c r="F935" s="481"/>
      <c r="G935" s="462"/>
      <c r="H935" s="463"/>
      <c r="I935" s="501"/>
      <c r="J935" s="497"/>
      <c r="K935" s="465"/>
      <c r="L935" s="466"/>
      <c r="M935" s="439"/>
      <c r="N935" s="399" t="str">
        <f t="shared" si="465"/>
        <v/>
      </c>
      <c r="O935" s="484"/>
      <c r="P935" s="484"/>
      <c r="Q935" s="484"/>
      <c r="R935" s="484"/>
      <c r="S935" s="484"/>
      <c r="T935" s="466"/>
      <c r="U935" s="485"/>
      <c r="V935" s="494"/>
      <c r="W935" s="495"/>
      <c r="X935" s="496"/>
      <c r="Y935" s="404">
        <f t="shared" si="466"/>
        <v>0</v>
      </c>
      <c r="Z935" s="405">
        <f t="shared" si="467"/>
        <v>0</v>
      </c>
      <c r="AA935" s="486"/>
      <c r="AB935" s="442">
        <f t="shared" si="468"/>
        <v>0</v>
      </c>
      <c r="AC935" s="487"/>
      <c r="AD935" s="409" t="str">
        <f t="shared" si="469"/>
        <v/>
      </c>
      <c r="AE935" s="410">
        <f t="shared" si="470"/>
        <v>0</v>
      </c>
      <c r="AF935" s="507"/>
      <c r="AG935" s="505"/>
      <c r="AH935" s="489"/>
      <c r="AI935" s="413">
        <f t="shared" si="471"/>
        <v>0</v>
      </c>
      <c r="AJ935" s="414">
        <f t="shared" si="472"/>
        <v>0</v>
      </c>
      <c r="AK935" s="415">
        <f t="shared" si="473"/>
        <v>0</v>
      </c>
      <c r="AL935" s="416">
        <f t="shared" si="474"/>
        <v>0</v>
      </c>
      <c r="AM935" s="416">
        <f t="shared" si="475"/>
        <v>0</v>
      </c>
      <c r="AN935" s="416">
        <f t="shared" si="476"/>
        <v>0</v>
      </c>
      <c r="AO935" s="416">
        <f t="shared" si="477"/>
        <v>0</v>
      </c>
      <c r="AP935" s="476" t="str">
        <f t="shared" si="478"/>
        <v xml:space="preserve"> </v>
      </c>
      <c r="AQ935" s="419" t="str">
        <f t="shared" si="479"/>
        <v xml:space="preserve"> </v>
      </c>
      <c r="AR935" s="419" t="str">
        <f t="shared" si="480"/>
        <v xml:space="preserve"> </v>
      </c>
      <c r="AS935" s="419" t="str">
        <f t="shared" si="481"/>
        <v xml:space="preserve"> </v>
      </c>
      <c r="AT935" s="419" t="str">
        <f t="shared" si="482"/>
        <v xml:space="preserve"> </v>
      </c>
      <c r="AU935" s="419" t="str">
        <f t="shared" si="483"/>
        <v xml:space="preserve"> </v>
      </c>
      <c r="AV935" s="420" t="str">
        <f t="shared" si="484"/>
        <v xml:space="preserve"> </v>
      </c>
      <c r="AW935" s="447" t="str">
        <f t="shared" si="485"/>
        <v/>
      </c>
      <c r="AX935" s="422" t="str">
        <f t="shared" si="486"/>
        <v/>
      </c>
      <c r="AY935" s="448" t="str">
        <f t="shared" si="487"/>
        <v/>
      </c>
      <c r="AZ935" s="449" t="str">
        <f t="shared" si="488"/>
        <v/>
      </c>
      <c r="BA935" s="450" t="str">
        <f t="shared" si="489"/>
        <v/>
      </c>
      <c r="BB935" s="451" t="str">
        <f t="shared" si="490"/>
        <v/>
      </c>
      <c r="BC935" s="452" t="str">
        <f t="shared" si="491"/>
        <v/>
      </c>
      <c r="BD935" s="451" t="str">
        <f t="shared" si="492"/>
        <v/>
      </c>
      <c r="BE935" s="453" t="str">
        <f t="shared" si="493"/>
        <v/>
      </c>
      <c r="BF935" s="451" t="str">
        <f t="shared" si="494"/>
        <v/>
      </c>
      <c r="BG935" s="452" t="str">
        <f t="shared" si="495"/>
        <v/>
      </c>
      <c r="BH935" s="454" t="str">
        <f t="shared" si="496"/>
        <v/>
      </c>
      <c r="BI935" s="431"/>
      <c r="BJ935" s="36"/>
      <c r="BK935" s="36"/>
      <c r="BL935" s="36"/>
      <c r="BM935" s="36"/>
      <c r="BN935" s="36"/>
      <c r="BO935" s="36"/>
      <c r="BP935" s="36"/>
      <c r="BQ935" s="36"/>
      <c r="BR935" s="36"/>
      <c r="BS935" s="36"/>
      <c r="BT935" s="36"/>
      <c r="BU935" s="36"/>
      <c r="BV935" s="36"/>
      <c r="BW935" s="36"/>
      <c r="BX935" s="36"/>
      <c r="BY935" s="36"/>
      <c r="BZ935" s="36"/>
      <c r="CA935" s="36"/>
      <c r="CB935" s="36"/>
      <c r="CC935" s="36"/>
      <c r="CD935" s="36"/>
      <c r="CE935" s="36"/>
      <c r="CF935" s="36"/>
      <c r="CG935" s="36"/>
      <c r="CH935" s="36"/>
      <c r="CI935" s="36"/>
      <c r="CJ935" s="36"/>
      <c r="CK935" s="36"/>
      <c r="CL935" s="36"/>
      <c r="CM935" s="36"/>
      <c r="CN935" s="36"/>
      <c r="CO935" s="36"/>
      <c r="CP935" s="36"/>
      <c r="CQ935" s="36"/>
      <c r="CR935" s="36"/>
      <c r="CS935" s="36"/>
      <c r="CT935" s="36"/>
      <c r="CU935" s="36"/>
      <c r="CV935" s="36"/>
      <c r="CW935" s="36"/>
      <c r="CX935" s="36"/>
      <c r="CY935" s="36"/>
      <c r="CZ935" s="36"/>
      <c r="DA935" s="36"/>
      <c r="DB935" s="36"/>
      <c r="DC935" s="36"/>
      <c r="DD935" s="36"/>
      <c r="DE935" s="36"/>
      <c r="DF935" s="36"/>
      <c r="DG935" s="36"/>
      <c r="DH935" s="36"/>
      <c r="DI935" s="36"/>
      <c r="DJ935" s="36"/>
      <c r="DK935" s="36"/>
      <c r="DL935" s="36"/>
      <c r="DM935" s="36"/>
      <c r="DN935" s="36"/>
      <c r="DO935" s="36"/>
      <c r="DP935" s="36"/>
      <c r="DQ935" s="36"/>
      <c r="DR935" s="36"/>
      <c r="DS935" s="36"/>
      <c r="DT935" s="36"/>
      <c r="DU935" s="36"/>
      <c r="DV935" s="36"/>
      <c r="DW935" s="36"/>
      <c r="DX935" s="36"/>
      <c r="DY935" s="36"/>
      <c r="DZ935" s="36"/>
      <c r="EA935" s="36"/>
      <c r="EB935" s="36"/>
      <c r="EC935" s="36"/>
      <c r="ED935" s="36"/>
      <c r="EE935" s="36"/>
      <c r="EF935" s="36"/>
      <c r="EG935" s="36"/>
      <c r="EH935" s="36"/>
      <c r="EI935" s="36"/>
      <c r="EJ935" s="36"/>
    </row>
    <row r="936" spans="1:140" ht="18.75" x14ac:dyDescent="0.3">
      <c r="A936" s="477"/>
      <c r="B936" s="478"/>
      <c r="C936" s="479">
        <v>923</v>
      </c>
      <c r="D936" s="480"/>
      <c r="E936" s="500"/>
      <c r="F936" s="481"/>
      <c r="G936" s="462"/>
      <c r="H936" s="463"/>
      <c r="I936" s="501"/>
      <c r="J936" s="497"/>
      <c r="K936" s="465"/>
      <c r="L936" s="466"/>
      <c r="M936" s="439"/>
      <c r="N936" s="399" t="str">
        <f t="shared" si="465"/>
        <v/>
      </c>
      <c r="O936" s="484"/>
      <c r="P936" s="484"/>
      <c r="Q936" s="484"/>
      <c r="R936" s="484"/>
      <c r="S936" s="484"/>
      <c r="T936" s="466"/>
      <c r="U936" s="485"/>
      <c r="V936" s="494"/>
      <c r="W936" s="495"/>
      <c r="X936" s="496"/>
      <c r="Y936" s="404">
        <f t="shared" si="466"/>
        <v>0</v>
      </c>
      <c r="Z936" s="405">
        <f t="shared" si="467"/>
        <v>0</v>
      </c>
      <c r="AA936" s="486"/>
      <c r="AB936" s="442">
        <f t="shared" si="468"/>
        <v>0</v>
      </c>
      <c r="AC936" s="487"/>
      <c r="AD936" s="409" t="str">
        <f t="shared" si="469"/>
        <v/>
      </c>
      <c r="AE936" s="410">
        <f t="shared" si="470"/>
        <v>0</v>
      </c>
      <c r="AF936" s="507"/>
      <c r="AG936" s="505"/>
      <c r="AH936" s="489"/>
      <c r="AI936" s="413">
        <f t="shared" si="471"/>
        <v>0</v>
      </c>
      <c r="AJ936" s="414">
        <f t="shared" si="472"/>
        <v>0</v>
      </c>
      <c r="AK936" s="415">
        <f t="shared" si="473"/>
        <v>0</v>
      </c>
      <c r="AL936" s="416">
        <f t="shared" si="474"/>
        <v>0</v>
      </c>
      <c r="AM936" s="416">
        <f t="shared" si="475"/>
        <v>0</v>
      </c>
      <c r="AN936" s="416">
        <f t="shared" si="476"/>
        <v>0</v>
      </c>
      <c r="AO936" s="416">
        <f t="shared" si="477"/>
        <v>0</v>
      </c>
      <c r="AP936" s="476" t="str">
        <f t="shared" si="478"/>
        <v xml:space="preserve"> </v>
      </c>
      <c r="AQ936" s="419" t="str">
        <f t="shared" si="479"/>
        <v xml:space="preserve"> </v>
      </c>
      <c r="AR936" s="419" t="str">
        <f t="shared" si="480"/>
        <v xml:space="preserve"> </v>
      </c>
      <c r="AS936" s="419" t="str">
        <f t="shared" si="481"/>
        <v xml:space="preserve"> </v>
      </c>
      <c r="AT936" s="419" t="str">
        <f t="shared" si="482"/>
        <v xml:space="preserve"> </v>
      </c>
      <c r="AU936" s="419" t="str">
        <f t="shared" si="483"/>
        <v xml:space="preserve"> </v>
      </c>
      <c r="AV936" s="420" t="str">
        <f t="shared" si="484"/>
        <v xml:space="preserve"> </v>
      </c>
      <c r="AW936" s="447" t="str">
        <f t="shared" si="485"/>
        <v/>
      </c>
      <c r="AX936" s="422" t="str">
        <f t="shared" si="486"/>
        <v/>
      </c>
      <c r="AY936" s="448" t="str">
        <f t="shared" si="487"/>
        <v/>
      </c>
      <c r="AZ936" s="449" t="str">
        <f t="shared" si="488"/>
        <v/>
      </c>
      <c r="BA936" s="450" t="str">
        <f t="shared" si="489"/>
        <v/>
      </c>
      <c r="BB936" s="451" t="str">
        <f t="shared" si="490"/>
        <v/>
      </c>
      <c r="BC936" s="452" t="str">
        <f t="shared" si="491"/>
        <v/>
      </c>
      <c r="BD936" s="451" t="str">
        <f t="shared" si="492"/>
        <v/>
      </c>
      <c r="BE936" s="453" t="str">
        <f t="shared" si="493"/>
        <v/>
      </c>
      <c r="BF936" s="451" t="str">
        <f t="shared" si="494"/>
        <v/>
      </c>
      <c r="BG936" s="452" t="str">
        <f t="shared" si="495"/>
        <v/>
      </c>
      <c r="BH936" s="454" t="str">
        <f t="shared" si="496"/>
        <v/>
      </c>
      <c r="BI936" s="431"/>
      <c r="BJ936" s="36"/>
      <c r="BK936" s="36"/>
      <c r="BL936" s="36"/>
      <c r="BM936" s="36"/>
      <c r="BN936" s="36"/>
      <c r="BO936" s="36"/>
      <c r="BP936" s="36"/>
      <c r="BQ936" s="36"/>
      <c r="BR936" s="36"/>
      <c r="BS936" s="36"/>
      <c r="BT936" s="36"/>
      <c r="BU936" s="36"/>
      <c r="BV936" s="36"/>
      <c r="BW936" s="36"/>
      <c r="BX936" s="36"/>
      <c r="BY936" s="36"/>
      <c r="BZ936" s="36"/>
      <c r="CA936" s="36"/>
      <c r="CB936" s="36"/>
      <c r="CC936" s="36"/>
      <c r="CD936" s="36"/>
      <c r="CE936" s="36"/>
      <c r="CF936" s="36"/>
      <c r="CG936" s="36"/>
      <c r="CH936" s="36"/>
      <c r="CI936" s="36"/>
      <c r="CJ936" s="36"/>
      <c r="CK936" s="36"/>
      <c r="CL936" s="36"/>
      <c r="CM936" s="36"/>
      <c r="CN936" s="36"/>
      <c r="CO936" s="36"/>
      <c r="CP936" s="36"/>
      <c r="CQ936" s="36"/>
      <c r="CR936" s="36"/>
      <c r="CS936" s="36"/>
      <c r="CT936" s="36"/>
      <c r="CU936" s="36"/>
      <c r="CV936" s="36"/>
      <c r="CW936" s="36"/>
      <c r="CX936" s="36"/>
      <c r="CY936" s="36"/>
      <c r="CZ936" s="36"/>
      <c r="DA936" s="36"/>
      <c r="DB936" s="36"/>
      <c r="DC936" s="36"/>
      <c r="DD936" s="36"/>
      <c r="DE936" s="36"/>
      <c r="DF936" s="36"/>
      <c r="DG936" s="36"/>
      <c r="DH936" s="36"/>
      <c r="DI936" s="36"/>
      <c r="DJ936" s="36"/>
      <c r="DK936" s="36"/>
      <c r="DL936" s="36"/>
      <c r="DM936" s="36"/>
      <c r="DN936" s="36"/>
      <c r="DO936" s="36"/>
      <c r="DP936" s="36"/>
      <c r="DQ936" s="36"/>
      <c r="DR936" s="36"/>
      <c r="DS936" s="36"/>
      <c r="DT936" s="36"/>
      <c r="DU936" s="36"/>
      <c r="DV936" s="36"/>
      <c r="DW936" s="36"/>
      <c r="DX936" s="36"/>
      <c r="DY936" s="36"/>
      <c r="DZ936" s="36"/>
      <c r="EA936" s="36"/>
      <c r="EB936" s="36"/>
      <c r="EC936" s="36"/>
      <c r="ED936" s="36"/>
      <c r="EE936" s="36"/>
      <c r="EF936" s="36"/>
      <c r="EG936" s="36"/>
      <c r="EH936" s="36"/>
      <c r="EI936" s="36"/>
      <c r="EJ936" s="36"/>
    </row>
    <row r="937" spans="1:140" ht="18.75" x14ac:dyDescent="0.3">
      <c r="A937" s="477"/>
      <c r="B937" s="478"/>
      <c r="C937" s="469">
        <v>924</v>
      </c>
      <c r="D937" s="498"/>
      <c r="E937" s="515"/>
      <c r="F937" s="481"/>
      <c r="G937" s="462"/>
      <c r="H937" s="463"/>
      <c r="I937" s="501"/>
      <c r="J937" s="497"/>
      <c r="K937" s="465"/>
      <c r="L937" s="466"/>
      <c r="M937" s="439"/>
      <c r="N937" s="399" t="str">
        <f t="shared" si="465"/>
        <v/>
      </c>
      <c r="O937" s="484"/>
      <c r="P937" s="484"/>
      <c r="Q937" s="484"/>
      <c r="R937" s="484"/>
      <c r="S937" s="484"/>
      <c r="T937" s="466"/>
      <c r="U937" s="485"/>
      <c r="V937" s="494"/>
      <c r="W937" s="495"/>
      <c r="X937" s="496"/>
      <c r="Y937" s="404">
        <f t="shared" si="466"/>
        <v>0</v>
      </c>
      <c r="Z937" s="405">
        <f t="shared" si="467"/>
        <v>0</v>
      </c>
      <c r="AA937" s="486"/>
      <c r="AB937" s="442">
        <f t="shared" si="468"/>
        <v>0</v>
      </c>
      <c r="AC937" s="487"/>
      <c r="AD937" s="409" t="str">
        <f t="shared" si="469"/>
        <v/>
      </c>
      <c r="AE937" s="410">
        <f t="shared" si="470"/>
        <v>0</v>
      </c>
      <c r="AF937" s="507"/>
      <c r="AG937" s="505"/>
      <c r="AH937" s="489"/>
      <c r="AI937" s="413">
        <f t="shared" si="471"/>
        <v>0</v>
      </c>
      <c r="AJ937" s="414">
        <f t="shared" si="472"/>
        <v>0</v>
      </c>
      <c r="AK937" s="415">
        <f t="shared" si="473"/>
        <v>0</v>
      </c>
      <c r="AL937" s="416">
        <f t="shared" si="474"/>
        <v>0</v>
      </c>
      <c r="AM937" s="416">
        <f t="shared" si="475"/>
        <v>0</v>
      </c>
      <c r="AN937" s="416">
        <f t="shared" si="476"/>
        <v>0</v>
      </c>
      <c r="AO937" s="416">
        <f t="shared" si="477"/>
        <v>0</v>
      </c>
      <c r="AP937" s="476" t="str">
        <f t="shared" si="478"/>
        <v xml:space="preserve"> </v>
      </c>
      <c r="AQ937" s="419" t="str">
        <f t="shared" si="479"/>
        <v xml:space="preserve"> </v>
      </c>
      <c r="AR937" s="419" t="str">
        <f t="shared" si="480"/>
        <v xml:space="preserve"> </v>
      </c>
      <c r="AS937" s="419" t="str">
        <f t="shared" si="481"/>
        <v xml:space="preserve"> </v>
      </c>
      <c r="AT937" s="419" t="str">
        <f t="shared" si="482"/>
        <v xml:space="preserve"> </v>
      </c>
      <c r="AU937" s="419" t="str">
        <f t="shared" si="483"/>
        <v xml:space="preserve"> </v>
      </c>
      <c r="AV937" s="420" t="str">
        <f t="shared" si="484"/>
        <v xml:space="preserve"> </v>
      </c>
      <c r="AW937" s="447" t="str">
        <f t="shared" si="485"/>
        <v/>
      </c>
      <c r="AX937" s="422" t="str">
        <f t="shared" si="486"/>
        <v/>
      </c>
      <c r="AY937" s="448" t="str">
        <f t="shared" si="487"/>
        <v/>
      </c>
      <c r="AZ937" s="449" t="str">
        <f t="shared" si="488"/>
        <v/>
      </c>
      <c r="BA937" s="450" t="str">
        <f t="shared" si="489"/>
        <v/>
      </c>
      <c r="BB937" s="451" t="str">
        <f t="shared" si="490"/>
        <v/>
      </c>
      <c r="BC937" s="452" t="str">
        <f t="shared" si="491"/>
        <v/>
      </c>
      <c r="BD937" s="451" t="str">
        <f t="shared" si="492"/>
        <v/>
      </c>
      <c r="BE937" s="453" t="str">
        <f t="shared" si="493"/>
        <v/>
      </c>
      <c r="BF937" s="451" t="str">
        <f t="shared" si="494"/>
        <v/>
      </c>
      <c r="BG937" s="452" t="str">
        <f t="shared" si="495"/>
        <v/>
      </c>
      <c r="BH937" s="454" t="str">
        <f t="shared" si="496"/>
        <v/>
      </c>
      <c r="BI937" s="431"/>
      <c r="BJ937" s="36"/>
      <c r="BK937" s="36"/>
      <c r="BL937" s="36"/>
      <c r="BM937" s="36"/>
      <c r="BN937" s="36"/>
      <c r="BO937" s="36"/>
      <c r="BP937" s="36"/>
      <c r="BQ937" s="36"/>
      <c r="BR937" s="36"/>
      <c r="BS937" s="36"/>
      <c r="BT937" s="36"/>
      <c r="BU937" s="36"/>
      <c r="BV937" s="36"/>
      <c r="BW937" s="36"/>
      <c r="BX937" s="36"/>
      <c r="BY937" s="36"/>
      <c r="BZ937" s="36"/>
      <c r="CA937" s="36"/>
      <c r="CB937" s="36"/>
      <c r="CC937" s="36"/>
      <c r="CD937" s="36"/>
      <c r="CE937" s="36"/>
      <c r="CF937" s="36"/>
      <c r="CG937" s="36"/>
      <c r="CH937" s="36"/>
      <c r="CI937" s="36"/>
      <c r="CJ937" s="36"/>
      <c r="CK937" s="36"/>
      <c r="CL937" s="36"/>
      <c r="CM937" s="36"/>
      <c r="CN937" s="36"/>
      <c r="CO937" s="36"/>
      <c r="CP937" s="36"/>
      <c r="CQ937" s="36"/>
      <c r="CR937" s="36"/>
      <c r="CS937" s="36"/>
      <c r="CT937" s="36"/>
      <c r="CU937" s="36"/>
      <c r="CV937" s="36"/>
      <c r="CW937" s="36"/>
      <c r="CX937" s="36"/>
      <c r="CY937" s="36"/>
      <c r="CZ937" s="36"/>
      <c r="DA937" s="36"/>
      <c r="DB937" s="36"/>
      <c r="DC937" s="36"/>
      <c r="DD937" s="36"/>
      <c r="DE937" s="36"/>
      <c r="DF937" s="36"/>
      <c r="DG937" s="36"/>
      <c r="DH937" s="36"/>
      <c r="DI937" s="36"/>
      <c r="DJ937" s="36"/>
      <c r="DK937" s="36"/>
      <c r="DL937" s="36"/>
      <c r="DM937" s="36"/>
      <c r="DN937" s="36"/>
      <c r="DO937" s="36"/>
      <c r="DP937" s="36"/>
      <c r="DQ937" s="36"/>
      <c r="DR937" s="36"/>
      <c r="DS937" s="36"/>
      <c r="DT937" s="36"/>
      <c r="DU937" s="36"/>
      <c r="DV937" s="36"/>
      <c r="DW937" s="36"/>
      <c r="DX937" s="36"/>
      <c r="DY937" s="36"/>
      <c r="DZ937" s="36"/>
      <c r="EA937" s="36"/>
      <c r="EB937" s="36"/>
      <c r="EC937" s="36"/>
      <c r="ED937" s="36"/>
      <c r="EE937" s="36"/>
      <c r="EF937" s="36"/>
      <c r="EG937" s="36"/>
      <c r="EH937" s="36"/>
      <c r="EI937" s="36"/>
      <c r="EJ937" s="36"/>
    </row>
    <row r="938" spans="1:140" ht="18.75" x14ac:dyDescent="0.3">
      <c r="A938" s="477"/>
      <c r="B938" s="478"/>
      <c r="C938" s="479">
        <v>925</v>
      </c>
      <c r="D938" s="480"/>
      <c r="E938" s="500"/>
      <c r="F938" s="481"/>
      <c r="G938" s="462"/>
      <c r="H938" s="463"/>
      <c r="I938" s="501"/>
      <c r="J938" s="497"/>
      <c r="K938" s="465"/>
      <c r="L938" s="466"/>
      <c r="M938" s="439"/>
      <c r="N938" s="399" t="str">
        <f t="shared" si="465"/>
        <v/>
      </c>
      <c r="O938" s="484"/>
      <c r="P938" s="484"/>
      <c r="Q938" s="484"/>
      <c r="R938" s="484"/>
      <c r="S938" s="484"/>
      <c r="T938" s="466"/>
      <c r="U938" s="485"/>
      <c r="V938" s="494"/>
      <c r="W938" s="495"/>
      <c r="X938" s="496"/>
      <c r="Y938" s="404">
        <f t="shared" si="466"/>
        <v>0</v>
      </c>
      <c r="Z938" s="405">
        <f t="shared" si="467"/>
        <v>0</v>
      </c>
      <c r="AA938" s="486"/>
      <c r="AB938" s="442">
        <f t="shared" si="468"/>
        <v>0</v>
      </c>
      <c r="AC938" s="487"/>
      <c r="AD938" s="409" t="str">
        <f t="shared" si="469"/>
        <v/>
      </c>
      <c r="AE938" s="410">
        <f t="shared" si="470"/>
        <v>0</v>
      </c>
      <c r="AF938" s="507"/>
      <c r="AG938" s="505"/>
      <c r="AH938" s="489"/>
      <c r="AI938" s="413">
        <f t="shared" si="471"/>
        <v>0</v>
      </c>
      <c r="AJ938" s="414">
        <f t="shared" si="472"/>
        <v>0</v>
      </c>
      <c r="AK938" s="415">
        <f t="shared" si="473"/>
        <v>0</v>
      </c>
      <c r="AL938" s="416">
        <f t="shared" si="474"/>
        <v>0</v>
      </c>
      <c r="AM938" s="416">
        <f t="shared" si="475"/>
        <v>0</v>
      </c>
      <c r="AN938" s="416">
        <f t="shared" si="476"/>
        <v>0</v>
      </c>
      <c r="AO938" s="416">
        <f t="shared" si="477"/>
        <v>0</v>
      </c>
      <c r="AP938" s="476" t="str">
        <f t="shared" si="478"/>
        <v xml:space="preserve"> </v>
      </c>
      <c r="AQ938" s="419" t="str">
        <f t="shared" si="479"/>
        <v xml:space="preserve"> </v>
      </c>
      <c r="AR938" s="419" t="str">
        <f t="shared" si="480"/>
        <v xml:space="preserve"> </v>
      </c>
      <c r="AS938" s="419" t="str">
        <f t="shared" si="481"/>
        <v xml:space="preserve"> </v>
      </c>
      <c r="AT938" s="419" t="str">
        <f t="shared" si="482"/>
        <v xml:space="preserve"> </v>
      </c>
      <c r="AU938" s="419" t="str">
        <f t="shared" si="483"/>
        <v xml:space="preserve"> </v>
      </c>
      <c r="AV938" s="420" t="str">
        <f t="shared" si="484"/>
        <v xml:space="preserve"> </v>
      </c>
      <c r="AW938" s="447" t="str">
        <f t="shared" si="485"/>
        <v/>
      </c>
      <c r="AX938" s="422" t="str">
        <f t="shared" si="486"/>
        <v/>
      </c>
      <c r="AY938" s="448" t="str">
        <f t="shared" si="487"/>
        <v/>
      </c>
      <c r="AZ938" s="449" t="str">
        <f t="shared" si="488"/>
        <v/>
      </c>
      <c r="BA938" s="450" t="str">
        <f t="shared" si="489"/>
        <v/>
      </c>
      <c r="BB938" s="451" t="str">
        <f t="shared" si="490"/>
        <v/>
      </c>
      <c r="BC938" s="452" t="str">
        <f t="shared" si="491"/>
        <v/>
      </c>
      <c r="BD938" s="451" t="str">
        <f t="shared" si="492"/>
        <v/>
      </c>
      <c r="BE938" s="453" t="str">
        <f t="shared" si="493"/>
        <v/>
      </c>
      <c r="BF938" s="451" t="str">
        <f t="shared" si="494"/>
        <v/>
      </c>
      <c r="BG938" s="452" t="str">
        <f t="shared" si="495"/>
        <v/>
      </c>
      <c r="BH938" s="454" t="str">
        <f t="shared" si="496"/>
        <v/>
      </c>
      <c r="BI938" s="431"/>
      <c r="BJ938" s="36"/>
      <c r="BK938" s="36"/>
      <c r="BL938" s="36"/>
      <c r="BM938" s="36"/>
      <c r="BN938" s="36"/>
      <c r="BO938" s="36"/>
      <c r="BP938" s="36"/>
      <c r="BQ938" s="36"/>
      <c r="BR938" s="36"/>
      <c r="BS938" s="36"/>
      <c r="BT938" s="36"/>
      <c r="BU938" s="36"/>
      <c r="BV938" s="36"/>
      <c r="BW938" s="36"/>
      <c r="BX938" s="36"/>
      <c r="BY938" s="36"/>
      <c r="BZ938" s="36"/>
      <c r="CA938" s="36"/>
      <c r="CB938" s="36"/>
      <c r="CC938" s="36"/>
      <c r="CD938" s="36"/>
      <c r="CE938" s="36"/>
      <c r="CF938" s="36"/>
      <c r="CG938" s="36"/>
      <c r="CH938" s="36"/>
      <c r="CI938" s="36"/>
      <c r="CJ938" s="36"/>
      <c r="CK938" s="36"/>
      <c r="CL938" s="36"/>
      <c r="CM938" s="36"/>
      <c r="CN938" s="36"/>
      <c r="CO938" s="36"/>
      <c r="CP938" s="36"/>
      <c r="CQ938" s="36"/>
      <c r="CR938" s="36"/>
      <c r="CS938" s="36"/>
      <c r="CT938" s="36"/>
      <c r="CU938" s="36"/>
      <c r="CV938" s="36"/>
      <c r="CW938" s="36"/>
      <c r="CX938" s="36"/>
      <c r="CY938" s="36"/>
      <c r="CZ938" s="36"/>
      <c r="DA938" s="36"/>
      <c r="DB938" s="36"/>
      <c r="DC938" s="36"/>
      <c r="DD938" s="36"/>
      <c r="DE938" s="36"/>
      <c r="DF938" s="36"/>
      <c r="DG938" s="36"/>
      <c r="DH938" s="36"/>
      <c r="DI938" s="36"/>
      <c r="DJ938" s="36"/>
      <c r="DK938" s="36"/>
      <c r="DL938" s="36"/>
      <c r="DM938" s="36"/>
      <c r="DN938" s="36"/>
      <c r="DO938" s="36"/>
      <c r="DP938" s="36"/>
      <c r="DQ938" s="36"/>
      <c r="DR938" s="36"/>
      <c r="DS938" s="36"/>
      <c r="DT938" s="36"/>
      <c r="DU938" s="36"/>
      <c r="DV938" s="36"/>
      <c r="DW938" s="36"/>
      <c r="DX938" s="36"/>
      <c r="DY938" s="36"/>
      <c r="DZ938" s="36"/>
      <c r="EA938" s="36"/>
      <c r="EB938" s="36"/>
      <c r="EC938" s="36"/>
      <c r="ED938" s="36"/>
      <c r="EE938" s="36"/>
      <c r="EF938" s="36"/>
      <c r="EG938" s="36"/>
      <c r="EH938" s="36"/>
      <c r="EI938" s="36"/>
      <c r="EJ938" s="36"/>
    </row>
    <row r="939" spans="1:140" ht="18.75" x14ac:dyDescent="0.3">
      <c r="A939" s="477"/>
      <c r="B939" s="478"/>
      <c r="C939" s="469">
        <v>926</v>
      </c>
      <c r="D939" s="480"/>
      <c r="E939" s="500"/>
      <c r="F939" s="481"/>
      <c r="G939" s="462"/>
      <c r="H939" s="463"/>
      <c r="I939" s="501"/>
      <c r="J939" s="497"/>
      <c r="K939" s="465"/>
      <c r="L939" s="466"/>
      <c r="M939" s="439"/>
      <c r="N939" s="399" t="str">
        <f t="shared" si="465"/>
        <v/>
      </c>
      <c r="O939" s="484"/>
      <c r="P939" s="484"/>
      <c r="Q939" s="484"/>
      <c r="R939" s="484"/>
      <c r="S939" s="484"/>
      <c r="T939" s="466"/>
      <c r="U939" s="485"/>
      <c r="V939" s="494"/>
      <c r="W939" s="495"/>
      <c r="X939" s="496"/>
      <c r="Y939" s="404">
        <f t="shared" si="466"/>
        <v>0</v>
      </c>
      <c r="Z939" s="405">
        <f t="shared" si="467"/>
        <v>0</v>
      </c>
      <c r="AA939" s="486"/>
      <c r="AB939" s="442">
        <f t="shared" si="468"/>
        <v>0</v>
      </c>
      <c r="AC939" s="487"/>
      <c r="AD939" s="409" t="str">
        <f t="shared" si="469"/>
        <v/>
      </c>
      <c r="AE939" s="410">
        <f t="shared" si="470"/>
        <v>0</v>
      </c>
      <c r="AF939" s="507"/>
      <c r="AG939" s="505"/>
      <c r="AH939" s="489"/>
      <c r="AI939" s="413">
        <f t="shared" si="471"/>
        <v>0</v>
      </c>
      <c r="AJ939" s="414">
        <f t="shared" si="472"/>
        <v>0</v>
      </c>
      <c r="AK939" s="415">
        <f t="shared" si="473"/>
        <v>0</v>
      </c>
      <c r="AL939" s="416">
        <f t="shared" si="474"/>
        <v>0</v>
      </c>
      <c r="AM939" s="416">
        <f t="shared" si="475"/>
        <v>0</v>
      </c>
      <c r="AN939" s="416">
        <f t="shared" si="476"/>
        <v>0</v>
      </c>
      <c r="AO939" s="416">
        <f t="shared" si="477"/>
        <v>0</v>
      </c>
      <c r="AP939" s="476" t="str">
        <f t="shared" si="478"/>
        <v xml:space="preserve"> </v>
      </c>
      <c r="AQ939" s="419" t="str">
        <f t="shared" si="479"/>
        <v xml:space="preserve"> </v>
      </c>
      <c r="AR939" s="419" t="str">
        <f t="shared" si="480"/>
        <v xml:space="preserve"> </v>
      </c>
      <c r="AS939" s="419" t="str">
        <f t="shared" si="481"/>
        <v xml:space="preserve"> </v>
      </c>
      <c r="AT939" s="419" t="str">
        <f t="shared" si="482"/>
        <v xml:space="preserve"> </v>
      </c>
      <c r="AU939" s="419" t="str">
        <f t="shared" si="483"/>
        <v xml:space="preserve"> </v>
      </c>
      <c r="AV939" s="420" t="str">
        <f t="shared" si="484"/>
        <v xml:space="preserve"> </v>
      </c>
      <c r="AW939" s="447" t="str">
        <f t="shared" si="485"/>
        <v/>
      </c>
      <c r="AX939" s="422" t="str">
        <f t="shared" si="486"/>
        <v/>
      </c>
      <c r="AY939" s="448" t="str">
        <f t="shared" si="487"/>
        <v/>
      </c>
      <c r="AZ939" s="449" t="str">
        <f t="shared" si="488"/>
        <v/>
      </c>
      <c r="BA939" s="450" t="str">
        <f t="shared" si="489"/>
        <v/>
      </c>
      <c r="BB939" s="451" t="str">
        <f t="shared" si="490"/>
        <v/>
      </c>
      <c r="BC939" s="452" t="str">
        <f t="shared" si="491"/>
        <v/>
      </c>
      <c r="BD939" s="451" t="str">
        <f t="shared" si="492"/>
        <v/>
      </c>
      <c r="BE939" s="453" t="str">
        <f t="shared" si="493"/>
        <v/>
      </c>
      <c r="BF939" s="451" t="str">
        <f t="shared" si="494"/>
        <v/>
      </c>
      <c r="BG939" s="452" t="str">
        <f t="shared" si="495"/>
        <v/>
      </c>
      <c r="BH939" s="454" t="str">
        <f t="shared" si="496"/>
        <v/>
      </c>
      <c r="BI939" s="431"/>
      <c r="BJ939" s="36"/>
      <c r="BK939" s="36"/>
      <c r="BL939" s="36"/>
      <c r="BM939" s="36"/>
      <c r="BN939" s="36"/>
      <c r="BO939" s="36"/>
      <c r="BP939" s="36"/>
      <c r="BQ939" s="36"/>
      <c r="BR939" s="36"/>
      <c r="BS939" s="36"/>
      <c r="BT939" s="36"/>
      <c r="BU939" s="36"/>
      <c r="BV939" s="36"/>
      <c r="BW939" s="36"/>
      <c r="BX939" s="36"/>
      <c r="BY939" s="36"/>
      <c r="BZ939" s="36"/>
      <c r="CA939" s="36"/>
      <c r="CB939" s="36"/>
      <c r="CC939" s="36"/>
      <c r="CD939" s="36"/>
      <c r="CE939" s="36"/>
      <c r="CF939" s="36"/>
      <c r="CG939" s="36"/>
      <c r="CH939" s="36"/>
      <c r="CI939" s="36"/>
      <c r="CJ939" s="36"/>
      <c r="CK939" s="36"/>
      <c r="CL939" s="36"/>
      <c r="CM939" s="36"/>
      <c r="CN939" s="36"/>
      <c r="CO939" s="36"/>
      <c r="CP939" s="36"/>
      <c r="CQ939" s="36"/>
      <c r="CR939" s="36"/>
      <c r="CS939" s="36"/>
      <c r="CT939" s="36"/>
      <c r="CU939" s="36"/>
      <c r="CV939" s="36"/>
      <c r="CW939" s="36"/>
      <c r="CX939" s="36"/>
      <c r="CY939" s="36"/>
      <c r="CZ939" s="36"/>
      <c r="DA939" s="36"/>
      <c r="DB939" s="36"/>
      <c r="DC939" s="36"/>
      <c r="DD939" s="36"/>
      <c r="DE939" s="36"/>
      <c r="DF939" s="36"/>
      <c r="DG939" s="36"/>
      <c r="DH939" s="36"/>
      <c r="DI939" s="36"/>
      <c r="DJ939" s="36"/>
      <c r="DK939" s="36"/>
      <c r="DL939" s="36"/>
      <c r="DM939" s="36"/>
      <c r="DN939" s="36"/>
      <c r="DO939" s="36"/>
      <c r="DP939" s="36"/>
      <c r="DQ939" s="36"/>
      <c r="DR939" s="36"/>
      <c r="DS939" s="36"/>
      <c r="DT939" s="36"/>
      <c r="DU939" s="36"/>
      <c r="DV939" s="36"/>
      <c r="DW939" s="36"/>
      <c r="DX939" s="36"/>
      <c r="DY939" s="36"/>
      <c r="DZ939" s="36"/>
      <c r="EA939" s="36"/>
      <c r="EB939" s="36"/>
      <c r="EC939" s="36"/>
      <c r="ED939" s="36"/>
      <c r="EE939" s="36"/>
      <c r="EF939" s="36"/>
      <c r="EG939" s="36"/>
      <c r="EH939" s="36"/>
      <c r="EI939" s="36"/>
      <c r="EJ939" s="36"/>
    </row>
    <row r="940" spans="1:140" ht="18.75" x14ac:dyDescent="0.3">
      <c r="A940" s="477"/>
      <c r="B940" s="478"/>
      <c r="C940" s="479">
        <v>927</v>
      </c>
      <c r="D940" s="480"/>
      <c r="E940" s="500"/>
      <c r="F940" s="481"/>
      <c r="G940" s="462"/>
      <c r="H940" s="463"/>
      <c r="I940" s="501"/>
      <c r="J940" s="497"/>
      <c r="K940" s="465"/>
      <c r="L940" s="466"/>
      <c r="M940" s="439"/>
      <c r="N940" s="399" t="str">
        <f t="shared" si="465"/>
        <v/>
      </c>
      <c r="O940" s="484"/>
      <c r="P940" s="484"/>
      <c r="Q940" s="484"/>
      <c r="R940" s="484"/>
      <c r="S940" s="484"/>
      <c r="T940" s="466"/>
      <c r="U940" s="485"/>
      <c r="V940" s="494"/>
      <c r="W940" s="495"/>
      <c r="X940" s="496"/>
      <c r="Y940" s="404">
        <f t="shared" si="466"/>
        <v>0</v>
      </c>
      <c r="Z940" s="405">
        <f t="shared" si="467"/>
        <v>0</v>
      </c>
      <c r="AA940" s="486"/>
      <c r="AB940" s="442">
        <f t="shared" si="468"/>
        <v>0</v>
      </c>
      <c r="AC940" s="487"/>
      <c r="AD940" s="409" t="str">
        <f t="shared" si="469"/>
        <v/>
      </c>
      <c r="AE940" s="410">
        <f t="shared" si="470"/>
        <v>0</v>
      </c>
      <c r="AF940" s="507"/>
      <c r="AG940" s="505"/>
      <c r="AH940" s="489"/>
      <c r="AI940" s="413">
        <f t="shared" si="471"/>
        <v>0</v>
      </c>
      <c r="AJ940" s="414">
        <f t="shared" si="472"/>
        <v>0</v>
      </c>
      <c r="AK940" s="415">
        <f t="shared" si="473"/>
        <v>0</v>
      </c>
      <c r="AL940" s="416">
        <f t="shared" si="474"/>
        <v>0</v>
      </c>
      <c r="AM940" s="416">
        <f t="shared" si="475"/>
        <v>0</v>
      </c>
      <c r="AN940" s="416">
        <f t="shared" si="476"/>
        <v>0</v>
      </c>
      <c r="AO940" s="416">
        <f t="shared" si="477"/>
        <v>0</v>
      </c>
      <c r="AP940" s="476" t="str">
        <f t="shared" si="478"/>
        <v xml:space="preserve"> </v>
      </c>
      <c r="AQ940" s="419" t="str">
        <f t="shared" si="479"/>
        <v xml:space="preserve"> </v>
      </c>
      <c r="AR940" s="419" t="str">
        <f t="shared" si="480"/>
        <v xml:space="preserve"> </v>
      </c>
      <c r="AS940" s="419" t="str">
        <f t="shared" si="481"/>
        <v xml:space="preserve"> </v>
      </c>
      <c r="AT940" s="419" t="str">
        <f t="shared" si="482"/>
        <v xml:space="preserve"> </v>
      </c>
      <c r="AU940" s="419" t="str">
        <f t="shared" si="483"/>
        <v xml:space="preserve"> </v>
      </c>
      <c r="AV940" s="420" t="str">
        <f t="shared" si="484"/>
        <v xml:space="preserve"> </v>
      </c>
      <c r="AW940" s="447" t="str">
        <f t="shared" si="485"/>
        <v/>
      </c>
      <c r="AX940" s="422" t="str">
        <f t="shared" si="486"/>
        <v/>
      </c>
      <c r="AY940" s="448" t="str">
        <f t="shared" si="487"/>
        <v/>
      </c>
      <c r="AZ940" s="449" t="str">
        <f t="shared" si="488"/>
        <v/>
      </c>
      <c r="BA940" s="450" t="str">
        <f t="shared" si="489"/>
        <v/>
      </c>
      <c r="BB940" s="451" t="str">
        <f t="shared" si="490"/>
        <v/>
      </c>
      <c r="BC940" s="452" t="str">
        <f t="shared" si="491"/>
        <v/>
      </c>
      <c r="BD940" s="451" t="str">
        <f t="shared" si="492"/>
        <v/>
      </c>
      <c r="BE940" s="453" t="str">
        <f t="shared" si="493"/>
        <v/>
      </c>
      <c r="BF940" s="451" t="str">
        <f t="shared" si="494"/>
        <v/>
      </c>
      <c r="BG940" s="452" t="str">
        <f t="shared" si="495"/>
        <v/>
      </c>
      <c r="BH940" s="454" t="str">
        <f t="shared" si="496"/>
        <v/>
      </c>
      <c r="BI940" s="431"/>
      <c r="BJ940" s="36"/>
      <c r="BK940" s="36"/>
      <c r="BL940" s="36"/>
      <c r="BM940" s="36"/>
      <c r="BN940" s="36"/>
      <c r="BO940" s="36"/>
      <c r="BP940" s="36"/>
      <c r="BQ940" s="36"/>
      <c r="BR940" s="36"/>
      <c r="BS940" s="36"/>
      <c r="BT940" s="36"/>
      <c r="BU940" s="36"/>
      <c r="BV940" s="36"/>
      <c r="BW940" s="36"/>
      <c r="BX940" s="36"/>
      <c r="BY940" s="36"/>
      <c r="BZ940" s="36"/>
      <c r="CA940" s="36"/>
      <c r="CB940" s="36"/>
      <c r="CC940" s="36"/>
      <c r="CD940" s="36"/>
      <c r="CE940" s="36"/>
      <c r="CF940" s="36"/>
      <c r="CG940" s="36"/>
      <c r="CH940" s="36"/>
      <c r="CI940" s="36"/>
      <c r="CJ940" s="36"/>
      <c r="CK940" s="36"/>
      <c r="CL940" s="36"/>
      <c r="CM940" s="36"/>
      <c r="CN940" s="36"/>
      <c r="CO940" s="36"/>
      <c r="CP940" s="36"/>
      <c r="CQ940" s="36"/>
      <c r="CR940" s="36"/>
      <c r="CS940" s="36"/>
      <c r="CT940" s="36"/>
      <c r="CU940" s="36"/>
      <c r="CV940" s="36"/>
      <c r="CW940" s="36"/>
      <c r="CX940" s="36"/>
      <c r="CY940" s="36"/>
      <c r="CZ940" s="36"/>
      <c r="DA940" s="36"/>
      <c r="DB940" s="36"/>
      <c r="DC940" s="36"/>
      <c r="DD940" s="36"/>
      <c r="DE940" s="36"/>
      <c r="DF940" s="36"/>
      <c r="DG940" s="36"/>
      <c r="DH940" s="36"/>
      <c r="DI940" s="36"/>
      <c r="DJ940" s="36"/>
      <c r="DK940" s="36"/>
      <c r="DL940" s="36"/>
      <c r="DM940" s="36"/>
      <c r="DN940" s="36"/>
      <c r="DO940" s="36"/>
      <c r="DP940" s="36"/>
      <c r="DQ940" s="36"/>
      <c r="DR940" s="36"/>
      <c r="DS940" s="36"/>
      <c r="DT940" s="36"/>
      <c r="DU940" s="36"/>
      <c r="DV940" s="36"/>
      <c r="DW940" s="36"/>
      <c r="DX940" s="36"/>
      <c r="DY940" s="36"/>
      <c r="DZ940" s="36"/>
      <c r="EA940" s="36"/>
      <c r="EB940" s="36"/>
      <c r="EC940" s="36"/>
      <c r="ED940" s="36"/>
      <c r="EE940" s="36"/>
      <c r="EF940" s="36"/>
      <c r="EG940" s="36"/>
      <c r="EH940" s="36"/>
      <c r="EI940" s="36"/>
      <c r="EJ940" s="36"/>
    </row>
    <row r="941" spans="1:140" ht="18.75" x14ac:dyDescent="0.3">
      <c r="A941" s="477"/>
      <c r="B941" s="478"/>
      <c r="C941" s="479">
        <v>928</v>
      </c>
      <c r="D941" s="498"/>
      <c r="E941" s="515"/>
      <c r="F941" s="481"/>
      <c r="G941" s="462"/>
      <c r="H941" s="463"/>
      <c r="I941" s="501"/>
      <c r="J941" s="497"/>
      <c r="K941" s="465"/>
      <c r="L941" s="466"/>
      <c r="M941" s="439"/>
      <c r="N941" s="399" t="str">
        <f t="shared" si="465"/>
        <v/>
      </c>
      <c r="O941" s="484"/>
      <c r="P941" s="484"/>
      <c r="Q941" s="484"/>
      <c r="R941" s="484"/>
      <c r="S941" s="484"/>
      <c r="T941" s="466"/>
      <c r="U941" s="485"/>
      <c r="V941" s="494"/>
      <c r="W941" s="495"/>
      <c r="X941" s="496"/>
      <c r="Y941" s="404">
        <f t="shared" si="466"/>
        <v>0</v>
      </c>
      <c r="Z941" s="405">
        <f t="shared" si="467"/>
        <v>0</v>
      </c>
      <c r="AA941" s="486"/>
      <c r="AB941" s="442">
        <f t="shared" si="468"/>
        <v>0</v>
      </c>
      <c r="AC941" s="487"/>
      <c r="AD941" s="409" t="str">
        <f t="shared" si="469"/>
        <v/>
      </c>
      <c r="AE941" s="410">
        <f t="shared" si="470"/>
        <v>0</v>
      </c>
      <c r="AF941" s="507"/>
      <c r="AG941" s="505"/>
      <c r="AH941" s="489"/>
      <c r="AI941" s="413">
        <f t="shared" si="471"/>
        <v>0</v>
      </c>
      <c r="AJ941" s="414">
        <f t="shared" si="472"/>
        <v>0</v>
      </c>
      <c r="AK941" s="415">
        <f t="shared" si="473"/>
        <v>0</v>
      </c>
      <c r="AL941" s="416">
        <f t="shared" si="474"/>
        <v>0</v>
      </c>
      <c r="AM941" s="416">
        <f t="shared" si="475"/>
        <v>0</v>
      </c>
      <c r="AN941" s="416">
        <f t="shared" si="476"/>
        <v>0</v>
      </c>
      <c r="AO941" s="416">
        <f t="shared" si="477"/>
        <v>0</v>
      </c>
      <c r="AP941" s="476" t="str">
        <f t="shared" si="478"/>
        <v xml:space="preserve"> </v>
      </c>
      <c r="AQ941" s="419" t="str">
        <f t="shared" si="479"/>
        <v xml:space="preserve"> </v>
      </c>
      <c r="AR941" s="419" t="str">
        <f t="shared" si="480"/>
        <v xml:space="preserve"> </v>
      </c>
      <c r="AS941" s="419" t="str">
        <f t="shared" si="481"/>
        <v xml:space="preserve"> </v>
      </c>
      <c r="AT941" s="419" t="str">
        <f t="shared" si="482"/>
        <v xml:space="preserve"> </v>
      </c>
      <c r="AU941" s="419" t="str">
        <f t="shared" si="483"/>
        <v xml:space="preserve"> </v>
      </c>
      <c r="AV941" s="420" t="str">
        <f t="shared" si="484"/>
        <v xml:space="preserve"> </v>
      </c>
      <c r="AW941" s="447" t="str">
        <f t="shared" si="485"/>
        <v/>
      </c>
      <c r="AX941" s="422" t="str">
        <f t="shared" si="486"/>
        <v/>
      </c>
      <c r="AY941" s="448" t="str">
        <f t="shared" si="487"/>
        <v/>
      </c>
      <c r="AZ941" s="449" t="str">
        <f t="shared" si="488"/>
        <v/>
      </c>
      <c r="BA941" s="450" t="str">
        <f t="shared" si="489"/>
        <v/>
      </c>
      <c r="BB941" s="451" t="str">
        <f t="shared" si="490"/>
        <v/>
      </c>
      <c r="BC941" s="452" t="str">
        <f t="shared" si="491"/>
        <v/>
      </c>
      <c r="BD941" s="451" t="str">
        <f t="shared" si="492"/>
        <v/>
      </c>
      <c r="BE941" s="453" t="str">
        <f t="shared" si="493"/>
        <v/>
      </c>
      <c r="BF941" s="451" t="str">
        <f t="shared" si="494"/>
        <v/>
      </c>
      <c r="BG941" s="452" t="str">
        <f t="shared" si="495"/>
        <v/>
      </c>
      <c r="BH941" s="454" t="str">
        <f t="shared" si="496"/>
        <v/>
      </c>
      <c r="BI941" s="431"/>
      <c r="BJ941" s="36"/>
      <c r="BK941" s="36"/>
      <c r="BL941" s="36"/>
      <c r="BM941" s="36"/>
      <c r="BN941" s="36"/>
      <c r="BO941" s="36"/>
      <c r="BP941" s="36"/>
      <c r="BQ941" s="36"/>
      <c r="BR941" s="36"/>
      <c r="BS941" s="36"/>
      <c r="BT941" s="36"/>
      <c r="BU941" s="36"/>
      <c r="BV941" s="36"/>
      <c r="BW941" s="36"/>
      <c r="BX941" s="36"/>
      <c r="BY941" s="36"/>
      <c r="BZ941" s="36"/>
      <c r="CA941" s="36"/>
      <c r="CB941" s="36"/>
      <c r="CC941" s="36"/>
      <c r="CD941" s="36"/>
      <c r="CE941" s="36"/>
      <c r="CF941" s="36"/>
      <c r="CG941" s="36"/>
      <c r="CH941" s="36"/>
      <c r="CI941" s="36"/>
      <c r="CJ941" s="36"/>
      <c r="CK941" s="36"/>
      <c r="CL941" s="36"/>
      <c r="CM941" s="36"/>
      <c r="CN941" s="36"/>
      <c r="CO941" s="36"/>
      <c r="CP941" s="36"/>
      <c r="CQ941" s="36"/>
      <c r="CR941" s="36"/>
      <c r="CS941" s="36"/>
      <c r="CT941" s="36"/>
      <c r="CU941" s="36"/>
      <c r="CV941" s="36"/>
      <c r="CW941" s="36"/>
      <c r="CX941" s="36"/>
      <c r="CY941" s="36"/>
      <c r="CZ941" s="36"/>
      <c r="DA941" s="36"/>
      <c r="DB941" s="36"/>
      <c r="DC941" s="36"/>
      <c r="DD941" s="36"/>
      <c r="DE941" s="36"/>
      <c r="DF941" s="36"/>
      <c r="DG941" s="36"/>
      <c r="DH941" s="36"/>
      <c r="DI941" s="36"/>
      <c r="DJ941" s="36"/>
      <c r="DK941" s="36"/>
      <c r="DL941" s="36"/>
      <c r="DM941" s="36"/>
      <c r="DN941" s="36"/>
      <c r="DO941" s="36"/>
      <c r="DP941" s="36"/>
      <c r="DQ941" s="36"/>
      <c r="DR941" s="36"/>
      <c r="DS941" s="36"/>
      <c r="DT941" s="36"/>
      <c r="DU941" s="36"/>
      <c r="DV941" s="36"/>
      <c r="DW941" s="36"/>
      <c r="DX941" s="36"/>
      <c r="DY941" s="36"/>
      <c r="DZ941" s="36"/>
      <c r="EA941" s="36"/>
      <c r="EB941" s="36"/>
      <c r="EC941" s="36"/>
      <c r="ED941" s="36"/>
      <c r="EE941" s="36"/>
      <c r="EF941" s="36"/>
      <c r="EG941" s="36"/>
      <c r="EH941" s="36"/>
      <c r="EI941" s="36"/>
      <c r="EJ941" s="36"/>
    </row>
    <row r="942" spans="1:140" ht="18.75" x14ac:dyDescent="0.3">
      <c r="A942" s="477"/>
      <c r="B942" s="478"/>
      <c r="C942" s="469">
        <v>929</v>
      </c>
      <c r="D942" s="480"/>
      <c r="E942" s="500"/>
      <c r="F942" s="481"/>
      <c r="G942" s="462"/>
      <c r="H942" s="463"/>
      <c r="I942" s="501"/>
      <c r="J942" s="497"/>
      <c r="K942" s="465"/>
      <c r="L942" s="466"/>
      <c r="M942" s="439"/>
      <c r="N942" s="399" t="str">
        <f t="shared" si="465"/>
        <v/>
      </c>
      <c r="O942" s="484"/>
      <c r="P942" s="484"/>
      <c r="Q942" s="484"/>
      <c r="R942" s="484"/>
      <c r="S942" s="484"/>
      <c r="T942" s="466"/>
      <c r="U942" s="485"/>
      <c r="V942" s="494"/>
      <c r="W942" s="495"/>
      <c r="X942" s="496"/>
      <c r="Y942" s="404">
        <f t="shared" si="466"/>
        <v>0</v>
      </c>
      <c r="Z942" s="405">
        <f t="shared" si="467"/>
        <v>0</v>
      </c>
      <c r="AA942" s="486"/>
      <c r="AB942" s="442">
        <f t="shared" si="468"/>
        <v>0</v>
      </c>
      <c r="AC942" s="487"/>
      <c r="AD942" s="409" t="str">
        <f t="shared" si="469"/>
        <v/>
      </c>
      <c r="AE942" s="410">
        <f t="shared" si="470"/>
        <v>0</v>
      </c>
      <c r="AF942" s="507"/>
      <c r="AG942" s="505"/>
      <c r="AH942" s="489"/>
      <c r="AI942" s="413">
        <f t="shared" si="471"/>
        <v>0</v>
      </c>
      <c r="AJ942" s="414">
        <f t="shared" si="472"/>
        <v>0</v>
      </c>
      <c r="AK942" s="415">
        <f t="shared" si="473"/>
        <v>0</v>
      </c>
      <c r="AL942" s="416">
        <f t="shared" si="474"/>
        <v>0</v>
      </c>
      <c r="AM942" s="416">
        <f t="shared" si="475"/>
        <v>0</v>
      </c>
      <c r="AN942" s="416">
        <f t="shared" si="476"/>
        <v>0</v>
      </c>
      <c r="AO942" s="416">
        <f t="shared" si="477"/>
        <v>0</v>
      </c>
      <c r="AP942" s="476" t="str">
        <f t="shared" si="478"/>
        <v xml:space="preserve"> </v>
      </c>
      <c r="AQ942" s="419" t="str">
        <f t="shared" si="479"/>
        <v xml:space="preserve"> </v>
      </c>
      <c r="AR942" s="419" t="str">
        <f t="shared" si="480"/>
        <v xml:space="preserve"> </v>
      </c>
      <c r="AS942" s="419" t="str">
        <f t="shared" si="481"/>
        <v xml:space="preserve"> </v>
      </c>
      <c r="AT942" s="419" t="str">
        <f t="shared" si="482"/>
        <v xml:space="preserve"> </v>
      </c>
      <c r="AU942" s="419" t="str">
        <f t="shared" si="483"/>
        <v xml:space="preserve"> </v>
      </c>
      <c r="AV942" s="420" t="str">
        <f t="shared" si="484"/>
        <v xml:space="preserve"> </v>
      </c>
      <c r="AW942" s="447" t="str">
        <f t="shared" si="485"/>
        <v/>
      </c>
      <c r="AX942" s="422" t="str">
        <f t="shared" si="486"/>
        <v/>
      </c>
      <c r="AY942" s="448" t="str">
        <f t="shared" si="487"/>
        <v/>
      </c>
      <c r="AZ942" s="449" t="str">
        <f t="shared" si="488"/>
        <v/>
      </c>
      <c r="BA942" s="450" t="str">
        <f t="shared" si="489"/>
        <v/>
      </c>
      <c r="BB942" s="451" t="str">
        <f t="shared" si="490"/>
        <v/>
      </c>
      <c r="BC942" s="452" t="str">
        <f t="shared" si="491"/>
        <v/>
      </c>
      <c r="BD942" s="451" t="str">
        <f t="shared" si="492"/>
        <v/>
      </c>
      <c r="BE942" s="453" t="str">
        <f t="shared" si="493"/>
        <v/>
      </c>
      <c r="BF942" s="451" t="str">
        <f t="shared" si="494"/>
        <v/>
      </c>
      <c r="BG942" s="452" t="str">
        <f t="shared" si="495"/>
        <v/>
      </c>
      <c r="BH942" s="454" t="str">
        <f t="shared" si="496"/>
        <v/>
      </c>
      <c r="BI942" s="431"/>
      <c r="BJ942" s="36"/>
      <c r="BK942" s="36"/>
      <c r="BL942" s="36"/>
      <c r="BM942" s="36"/>
      <c r="BN942" s="36"/>
      <c r="BO942" s="36"/>
      <c r="BP942" s="36"/>
      <c r="BQ942" s="36"/>
      <c r="BR942" s="36"/>
      <c r="BS942" s="36"/>
      <c r="BT942" s="36"/>
      <c r="BU942" s="36"/>
      <c r="BV942" s="36"/>
      <c r="BW942" s="36"/>
      <c r="BX942" s="36"/>
      <c r="BY942" s="36"/>
      <c r="BZ942" s="36"/>
      <c r="CA942" s="36"/>
      <c r="CB942" s="36"/>
      <c r="CC942" s="36"/>
      <c r="CD942" s="36"/>
      <c r="CE942" s="36"/>
      <c r="CF942" s="36"/>
      <c r="CG942" s="36"/>
      <c r="CH942" s="36"/>
      <c r="CI942" s="36"/>
      <c r="CJ942" s="36"/>
      <c r="CK942" s="36"/>
      <c r="CL942" s="36"/>
      <c r="CM942" s="36"/>
      <c r="CN942" s="36"/>
      <c r="CO942" s="36"/>
      <c r="CP942" s="36"/>
      <c r="CQ942" s="36"/>
      <c r="CR942" s="36"/>
      <c r="CS942" s="36"/>
      <c r="CT942" s="36"/>
      <c r="CU942" s="36"/>
      <c r="CV942" s="36"/>
      <c r="CW942" s="36"/>
      <c r="CX942" s="36"/>
      <c r="CY942" s="36"/>
      <c r="CZ942" s="36"/>
      <c r="DA942" s="36"/>
      <c r="DB942" s="36"/>
      <c r="DC942" s="36"/>
      <c r="DD942" s="36"/>
      <c r="DE942" s="36"/>
      <c r="DF942" s="36"/>
      <c r="DG942" s="36"/>
      <c r="DH942" s="36"/>
      <c r="DI942" s="36"/>
      <c r="DJ942" s="36"/>
      <c r="DK942" s="36"/>
      <c r="DL942" s="36"/>
      <c r="DM942" s="36"/>
      <c r="DN942" s="36"/>
      <c r="DO942" s="36"/>
      <c r="DP942" s="36"/>
      <c r="DQ942" s="36"/>
      <c r="DR942" s="36"/>
      <c r="DS942" s="36"/>
      <c r="DT942" s="36"/>
      <c r="DU942" s="36"/>
      <c r="DV942" s="36"/>
      <c r="DW942" s="36"/>
      <c r="DX942" s="36"/>
      <c r="DY942" s="36"/>
      <c r="DZ942" s="36"/>
      <c r="EA942" s="36"/>
      <c r="EB942" s="36"/>
      <c r="EC942" s="36"/>
      <c r="ED942" s="36"/>
      <c r="EE942" s="36"/>
      <c r="EF942" s="36"/>
      <c r="EG942" s="36"/>
      <c r="EH942" s="36"/>
      <c r="EI942" s="36"/>
      <c r="EJ942" s="36"/>
    </row>
    <row r="943" spans="1:140" ht="18.75" x14ac:dyDescent="0.3">
      <c r="A943" s="477"/>
      <c r="B943" s="478"/>
      <c r="C943" s="479">
        <v>930</v>
      </c>
      <c r="D943" s="480"/>
      <c r="E943" s="500"/>
      <c r="F943" s="481"/>
      <c r="G943" s="462"/>
      <c r="H943" s="463"/>
      <c r="I943" s="501"/>
      <c r="J943" s="497"/>
      <c r="K943" s="465"/>
      <c r="L943" s="466"/>
      <c r="M943" s="439"/>
      <c r="N943" s="399" t="str">
        <f t="shared" si="465"/>
        <v/>
      </c>
      <c r="O943" s="484"/>
      <c r="P943" s="484"/>
      <c r="Q943" s="484"/>
      <c r="R943" s="484"/>
      <c r="S943" s="484"/>
      <c r="T943" s="466"/>
      <c r="U943" s="485"/>
      <c r="V943" s="494"/>
      <c r="W943" s="495"/>
      <c r="X943" s="496"/>
      <c r="Y943" s="404">
        <f t="shared" si="466"/>
        <v>0</v>
      </c>
      <c r="Z943" s="405">
        <f t="shared" si="467"/>
        <v>0</v>
      </c>
      <c r="AA943" s="486"/>
      <c r="AB943" s="442">
        <f t="shared" si="468"/>
        <v>0</v>
      </c>
      <c r="AC943" s="487"/>
      <c r="AD943" s="409" t="str">
        <f t="shared" si="469"/>
        <v/>
      </c>
      <c r="AE943" s="410">
        <f t="shared" si="470"/>
        <v>0</v>
      </c>
      <c r="AF943" s="507"/>
      <c r="AG943" s="505"/>
      <c r="AH943" s="489"/>
      <c r="AI943" s="413">
        <f t="shared" si="471"/>
        <v>0</v>
      </c>
      <c r="AJ943" s="414">
        <f t="shared" si="472"/>
        <v>0</v>
      </c>
      <c r="AK943" s="415">
        <f t="shared" si="473"/>
        <v>0</v>
      </c>
      <c r="AL943" s="416">
        <f t="shared" si="474"/>
        <v>0</v>
      </c>
      <c r="AM943" s="416">
        <f t="shared" si="475"/>
        <v>0</v>
      </c>
      <c r="AN943" s="416">
        <f t="shared" si="476"/>
        <v>0</v>
      </c>
      <c r="AO943" s="416">
        <f t="shared" si="477"/>
        <v>0</v>
      </c>
      <c r="AP943" s="476" t="str">
        <f t="shared" si="478"/>
        <v xml:space="preserve"> </v>
      </c>
      <c r="AQ943" s="419" t="str">
        <f t="shared" si="479"/>
        <v xml:space="preserve"> </v>
      </c>
      <c r="AR943" s="419" t="str">
        <f t="shared" si="480"/>
        <v xml:space="preserve"> </v>
      </c>
      <c r="AS943" s="419" t="str">
        <f t="shared" si="481"/>
        <v xml:space="preserve"> </v>
      </c>
      <c r="AT943" s="419" t="str">
        <f t="shared" si="482"/>
        <v xml:space="preserve"> </v>
      </c>
      <c r="AU943" s="419" t="str">
        <f t="shared" si="483"/>
        <v xml:space="preserve"> </v>
      </c>
      <c r="AV943" s="420" t="str">
        <f t="shared" si="484"/>
        <v xml:space="preserve"> </v>
      </c>
      <c r="AW943" s="447" t="str">
        <f t="shared" si="485"/>
        <v/>
      </c>
      <c r="AX943" s="422" t="str">
        <f t="shared" si="486"/>
        <v/>
      </c>
      <c r="AY943" s="448" t="str">
        <f t="shared" si="487"/>
        <v/>
      </c>
      <c r="AZ943" s="449" t="str">
        <f t="shared" si="488"/>
        <v/>
      </c>
      <c r="BA943" s="450" t="str">
        <f t="shared" si="489"/>
        <v/>
      </c>
      <c r="BB943" s="451" t="str">
        <f t="shared" si="490"/>
        <v/>
      </c>
      <c r="BC943" s="452" t="str">
        <f t="shared" si="491"/>
        <v/>
      </c>
      <c r="BD943" s="451" t="str">
        <f t="shared" si="492"/>
        <v/>
      </c>
      <c r="BE943" s="453" t="str">
        <f t="shared" si="493"/>
        <v/>
      </c>
      <c r="BF943" s="451" t="str">
        <f t="shared" si="494"/>
        <v/>
      </c>
      <c r="BG943" s="452" t="str">
        <f t="shared" si="495"/>
        <v/>
      </c>
      <c r="BH943" s="454" t="str">
        <f t="shared" si="496"/>
        <v/>
      </c>
      <c r="BI943" s="431"/>
      <c r="BJ943" s="36"/>
      <c r="BK943" s="36"/>
      <c r="BL943" s="36"/>
      <c r="BM943" s="36"/>
      <c r="BN943" s="36"/>
      <c r="BO943" s="36"/>
      <c r="BP943" s="36"/>
      <c r="BQ943" s="36"/>
      <c r="BR943" s="36"/>
      <c r="BS943" s="36"/>
      <c r="BT943" s="36"/>
      <c r="BU943" s="36"/>
      <c r="BV943" s="36"/>
      <c r="BW943" s="36"/>
      <c r="BX943" s="36"/>
      <c r="BY943" s="36"/>
      <c r="BZ943" s="36"/>
      <c r="CA943" s="36"/>
      <c r="CB943" s="36"/>
      <c r="CC943" s="36"/>
      <c r="CD943" s="36"/>
      <c r="CE943" s="36"/>
      <c r="CF943" s="36"/>
      <c r="CG943" s="36"/>
      <c r="CH943" s="36"/>
      <c r="CI943" s="36"/>
      <c r="CJ943" s="36"/>
      <c r="CK943" s="36"/>
      <c r="CL943" s="36"/>
      <c r="CM943" s="36"/>
      <c r="CN943" s="36"/>
      <c r="CO943" s="36"/>
      <c r="CP943" s="36"/>
      <c r="CQ943" s="36"/>
      <c r="CR943" s="36"/>
      <c r="CS943" s="36"/>
      <c r="CT943" s="36"/>
      <c r="CU943" s="36"/>
      <c r="CV943" s="36"/>
      <c r="CW943" s="36"/>
      <c r="CX943" s="36"/>
      <c r="CY943" s="36"/>
      <c r="CZ943" s="36"/>
      <c r="DA943" s="36"/>
      <c r="DB943" s="36"/>
      <c r="DC943" s="36"/>
      <c r="DD943" s="36"/>
      <c r="DE943" s="36"/>
      <c r="DF943" s="36"/>
      <c r="DG943" s="36"/>
      <c r="DH943" s="36"/>
      <c r="DI943" s="36"/>
      <c r="DJ943" s="36"/>
      <c r="DK943" s="36"/>
      <c r="DL943" s="36"/>
      <c r="DM943" s="36"/>
      <c r="DN943" s="36"/>
      <c r="DO943" s="36"/>
      <c r="DP943" s="36"/>
      <c r="DQ943" s="36"/>
      <c r="DR943" s="36"/>
      <c r="DS943" s="36"/>
      <c r="DT943" s="36"/>
      <c r="DU943" s="36"/>
      <c r="DV943" s="36"/>
      <c r="DW943" s="36"/>
      <c r="DX943" s="36"/>
      <c r="DY943" s="36"/>
      <c r="DZ943" s="36"/>
      <c r="EA943" s="36"/>
      <c r="EB943" s="36"/>
      <c r="EC943" s="36"/>
      <c r="ED943" s="36"/>
      <c r="EE943" s="36"/>
      <c r="EF943" s="36"/>
      <c r="EG943" s="36"/>
      <c r="EH943" s="36"/>
      <c r="EI943" s="36"/>
      <c r="EJ943" s="36"/>
    </row>
    <row r="944" spans="1:140" ht="18.75" x14ac:dyDescent="0.3">
      <c r="A944" s="477"/>
      <c r="B944" s="478"/>
      <c r="C944" s="469">
        <v>931</v>
      </c>
      <c r="D944" s="480"/>
      <c r="E944" s="500"/>
      <c r="F944" s="481"/>
      <c r="G944" s="462"/>
      <c r="H944" s="463"/>
      <c r="I944" s="501"/>
      <c r="J944" s="497"/>
      <c r="K944" s="465"/>
      <c r="L944" s="466"/>
      <c r="M944" s="439"/>
      <c r="N944" s="399" t="str">
        <f t="shared" si="465"/>
        <v/>
      </c>
      <c r="O944" s="484"/>
      <c r="P944" s="484"/>
      <c r="Q944" s="484"/>
      <c r="R944" s="484"/>
      <c r="S944" s="484"/>
      <c r="T944" s="466"/>
      <c r="U944" s="485"/>
      <c r="V944" s="494"/>
      <c r="W944" s="495"/>
      <c r="X944" s="496"/>
      <c r="Y944" s="404">
        <f t="shared" si="466"/>
        <v>0</v>
      </c>
      <c r="Z944" s="405">
        <f t="shared" si="467"/>
        <v>0</v>
      </c>
      <c r="AA944" s="486"/>
      <c r="AB944" s="442">
        <f t="shared" si="468"/>
        <v>0</v>
      </c>
      <c r="AC944" s="487"/>
      <c r="AD944" s="409" t="str">
        <f t="shared" si="469"/>
        <v/>
      </c>
      <c r="AE944" s="410">
        <f t="shared" si="470"/>
        <v>0</v>
      </c>
      <c r="AF944" s="507"/>
      <c r="AG944" s="505"/>
      <c r="AH944" s="489"/>
      <c r="AI944" s="413">
        <f t="shared" si="471"/>
        <v>0</v>
      </c>
      <c r="AJ944" s="414">
        <f t="shared" si="472"/>
        <v>0</v>
      </c>
      <c r="AK944" s="415">
        <f t="shared" si="473"/>
        <v>0</v>
      </c>
      <c r="AL944" s="416">
        <f t="shared" si="474"/>
        <v>0</v>
      </c>
      <c r="AM944" s="416">
        <f t="shared" si="475"/>
        <v>0</v>
      </c>
      <c r="AN944" s="416">
        <f t="shared" si="476"/>
        <v>0</v>
      </c>
      <c r="AO944" s="416">
        <f t="shared" si="477"/>
        <v>0</v>
      </c>
      <c r="AP944" s="476" t="str">
        <f t="shared" si="478"/>
        <v xml:space="preserve"> </v>
      </c>
      <c r="AQ944" s="419" t="str">
        <f t="shared" si="479"/>
        <v xml:space="preserve"> </v>
      </c>
      <c r="AR944" s="419" t="str">
        <f t="shared" si="480"/>
        <v xml:space="preserve"> </v>
      </c>
      <c r="AS944" s="419" t="str">
        <f t="shared" si="481"/>
        <v xml:space="preserve"> </v>
      </c>
      <c r="AT944" s="419" t="str">
        <f t="shared" si="482"/>
        <v xml:space="preserve"> </v>
      </c>
      <c r="AU944" s="419" t="str">
        <f t="shared" si="483"/>
        <v xml:space="preserve"> </v>
      </c>
      <c r="AV944" s="420" t="str">
        <f t="shared" si="484"/>
        <v xml:space="preserve"> </v>
      </c>
      <c r="AW944" s="447" t="str">
        <f t="shared" si="485"/>
        <v/>
      </c>
      <c r="AX944" s="422" t="str">
        <f t="shared" si="486"/>
        <v/>
      </c>
      <c r="AY944" s="448" t="str">
        <f t="shared" si="487"/>
        <v/>
      </c>
      <c r="AZ944" s="449" t="str">
        <f t="shared" si="488"/>
        <v/>
      </c>
      <c r="BA944" s="450" t="str">
        <f t="shared" si="489"/>
        <v/>
      </c>
      <c r="BB944" s="451" t="str">
        <f t="shared" si="490"/>
        <v/>
      </c>
      <c r="BC944" s="452" t="str">
        <f t="shared" si="491"/>
        <v/>
      </c>
      <c r="BD944" s="451" t="str">
        <f t="shared" si="492"/>
        <v/>
      </c>
      <c r="BE944" s="453" t="str">
        <f t="shared" si="493"/>
        <v/>
      </c>
      <c r="BF944" s="451" t="str">
        <f t="shared" si="494"/>
        <v/>
      </c>
      <c r="BG944" s="452" t="str">
        <f t="shared" si="495"/>
        <v/>
      </c>
      <c r="BH944" s="454" t="str">
        <f t="shared" si="496"/>
        <v/>
      </c>
      <c r="BI944" s="431"/>
      <c r="BJ944" s="36"/>
      <c r="BK944" s="36"/>
      <c r="BL944" s="36"/>
      <c r="BM944" s="36"/>
      <c r="BN944" s="36"/>
      <c r="BO944" s="36"/>
      <c r="BP944" s="36"/>
      <c r="BQ944" s="36"/>
      <c r="BR944" s="36"/>
      <c r="BS944" s="36"/>
      <c r="BT944" s="36"/>
      <c r="BU944" s="36"/>
      <c r="BV944" s="36"/>
      <c r="BW944" s="36"/>
      <c r="BX944" s="36"/>
      <c r="BY944" s="36"/>
      <c r="BZ944" s="36"/>
      <c r="CA944" s="36"/>
      <c r="CB944" s="36"/>
      <c r="CC944" s="36"/>
      <c r="CD944" s="36"/>
      <c r="CE944" s="36"/>
      <c r="CF944" s="36"/>
      <c r="CG944" s="36"/>
      <c r="CH944" s="36"/>
      <c r="CI944" s="36"/>
      <c r="CJ944" s="36"/>
      <c r="CK944" s="36"/>
      <c r="CL944" s="36"/>
      <c r="CM944" s="36"/>
      <c r="CN944" s="36"/>
      <c r="CO944" s="36"/>
      <c r="CP944" s="36"/>
      <c r="CQ944" s="36"/>
      <c r="CR944" s="36"/>
      <c r="CS944" s="36"/>
      <c r="CT944" s="36"/>
      <c r="CU944" s="36"/>
      <c r="CV944" s="36"/>
      <c r="CW944" s="36"/>
      <c r="CX944" s="36"/>
      <c r="CY944" s="36"/>
      <c r="CZ944" s="36"/>
      <c r="DA944" s="36"/>
      <c r="DB944" s="36"/>
      <c r="DC944" s="36"/>
      <c r="DD944" s="36"/>
      <c r="DE944" s="36"/>
      <c r="DF944" s="36"/>
      <c r="DG944" s="36"/>
      <c r="DH944" s="36"/>
      <c r="DI944" s="36"/>
      <c r="DJ944" s="36"/>
      <c r="DK944" s="36"/>
      <c r="DL944" s="36"/>
      <c r="DM944" s="36"/>
      <c r="DN944" s="36"/>
      <c r="DO944" s="36"/>
      <c r="DP944" s="36"/>
      <c r="DQ944" s="36"/>
      <c r="DR944" s="36"/>
      <c r="DS944" s="36"/>
      <c r="DT944" s="36"/>
      <c r="DU944" s="36"/>
      <c r="DV944" s="36"/>
      <c r="DW944" s="36"/>
      <c r="DX944" s="36"/>
      <c r="DY944" s="36"/>
      <c r="DZ944" s="36"/>
      <c r="EA944" s="36"/>
      <c r="EB944" s="36"/>
      <c r="EC944" s="36"/>
      <c r="ED944" s="36"/>
      <c r="EE944" s="36"/>
      <c r="EF944" s="36"/>
      <c r="EG944" s="36"/>
      <c r="EH944" s="36"/>
      <c r="EI944" s="36"/>
      <c r="EJ944" s="36"/>
    </row>
    <row r="945" spans="1:140" ht="18.75" x14ac:dyDescent="0.3">
      <c r="A945" s="477"/>
      <c r="B945" s="478"/>
      <c r="C945" s="479">
        <v>932</v>
      </c>
      <c r="D945" s="498"/>
      <c r="E945" s="515"/>
      <c r="F945" s="481"/>
      <c r="G945" s="462"/>
      <c r="H945" s="463"/>
      <c r="I945" s="501"/>
      <c r="J945" s="497"/>
      <c r="K945" s="465"/>
      <c r="L945" s="466"/>
      <c r="M945" s="439"/>
      <c r="N945" s="399" t="str">
        <f t="shared" si="465"/>
        <v/>
      </c>
      <c r="O945" s="484"/>
      <c r="P945" s="484"/>
      <c r="Q945" s="484"/>
      <c r="R945" s="484"/>
      <c r="S945" s="484"/>
      <c r="T945" s="466"/>
      <c r="U945" s="485"/>
      <c r="V945" s="494"/>
      <c r="W945" s="495"/>
      <c r="X945" s="496"/>
      <c r="Y945" s="404">
        <f t="shared" si="466"/>
        <v>0</v>
      </c>
      <c r="Z945" s="405">
        <f t="shared" si="467"/>
        <v>0</v>
      </c>
      <c r="AA945" s="486"/>
      <c r="AB945" s="442">
        <f t="shared" si="468"/>
        <v>0</v>
      </c>
      <c r="AC945" s="487"/>
      <c r="AD945" s="409" t="str">
        <f t="shared" si="469"/>
        <v/>
      </c>
      <c r="AE945" s="410">
        <f t="shared" si="470"/>
        <v>0</v>
      </c>
      <c r="AF945" s="507"/>
      <c r="AG945" s="505"/>
      <c r="AH945" s="489"/>
      <c r="AI945" s="413">
        <f t="shared" si="471"/>
        <v>0</v>
      </c>
      <c r="AJ945" s="414">
        <f t="shared" si="472"/>
        <v>0</v>
      </c>
      <c r="AK945" s="415">
        <f t="shared" si="473"/>
        <v>0</v>
      </c>
      <c r="AL945" s="416">
        <f t="shared" si="474"/>
        <v>0</v>
      </c>
      <c r="AM945" s="416">
        <f t="shared" si="475"/>
        <v>0</v>
      </c>
      <c r="AN945" s="416">
        <f t="shared" si="476"/>
        <v>0</v>
      </c>
      <c r="AO945" s="416">
        <f t="shared" si="477"/>
        <v>0</v>
      </c>
      <c r="AP945" s="476" t="str">
        <f t="shared" si="478"/>
        <v xml:space="preserve"> </v>
      </c>
      <c r="AQ945" s="419" t="str">
        <f t="shared" si="479"/>
        <v xml:space="preserve"> </v>
      </c>
      <c r="AR945" s="419" t="str">
        <f t="shared" si="480"/>
        <v xml:space="preserve"> </v>
      </c>
      <c r="AS945" s="419" t="str">
        <f t="shared" si="481"/>
        <v xml:space="preserve"> </v>
      </c>
      <c r="AT945" s="419" t="str">
        <f t="shared" si="482"/>
        <v xml:space="preserve"> </v>
      </c>
      <c r="AU945" s="419" t="str">
        <f t="shared" si="483"/>
        <v xml:space="preserve"> </v>
      </c>
      <c r="AV945" s="420" t="str">
        <f t="shared" si="484"/>
        <v xml:space="preserve"> </v>
      </c>
      <c r="AW945" s="447" t="str">
        <f t="shared" si="485"/>
        <v/>
      </c>
      <c r="AX945" s="422" t="str">
        <f t="shared" si="486"/>
        <v/>
      </c>
      <c r="AY945" s="448" t="str">
        <f t="shared" si="487"/>
        <v/>
      </c>
      <c r="AZ945" s="449" t="str">
        <f t="shared" si="488"/>
        <v/>
      </c>
      <c r="BA945" s="450" t="str">
        <f t="shared" si="489"/>
        <v/>
      </c>
      <c r="BB945" s="451" t="str">
        <f t="shared" si="490"/>
        <v/>
      </c>
      <c r="BC945" s="452" t="str">
        <f t="shared" si="491"/>
        <v/>
      </c>
      <c r="BD945" s="451" t="str">
        <f t="shared" si="492"/>
        <v/>
      </c>
      <c r="BE945" s="453" t="str">
        <f t="shared" si="493"/>
        <v/>
      </c>
      <c r="BF945" s="451" t="str">
        <f t="shared" si="494"/>
        <v/>
      </c>
      <c r="BG945" s="452" t="str">
        <f t="shared" si="495"/>
        <v/>
      </c>
      <c r="BH945" s="454" t="str">
        <f t="shared" si="496"/>
        <v/>
      </c>
      <c r="BI945" s="431"/>
      <c r="BJ945" s="36"/>
      <c r="BK945" s="36"/>
      <c r="BL945" s="36"/>
      <c r="BM945" s="36"/>
      <c r="BN945" s="36"/>
      <c r="BO945" s="36"/>
      <c r="BP945" s="36"/>
      <c r="BQ945" s="36"/>
      <c r="BR945" s="36"/>
      <c r="BS945" s="36"/>
      <c r="BT945" s="36"/>
      <c r="BU945" s="36"/>
      <c r="BV945" s="36"/>
      <c r="BW945" s="36"/>
      <c r="BX945" s="36"/>
      <c r="BY945" s="36"/>
      <c r="BZ945" s="36"/>
      <c r="CA945" s="36"/>
      <c r="CB945" s="36"/>
      <c r="CC945" s="36"/>
      <c r="CD945" s="36"/>
      <c r="CE945" s="36"/>
      <c r="CF945" s="36"/>
      <c r="CG945" s="36"/>
      <c r="CH945" s="36"/>
      <c r="CI945" s="36"/>
      <c r="CJ945" s="36"/>
      <c r="CK945" s="36"/>
      <c r="CL945" s="36"/>
      <c r="CM945" s="36"/>
      <c r="CN945" s="36"/>
      <c r="CO945" s="36"/>
      <c r="CP945" s="36"/>
      <c r="CQ945" s="36"/>
      <c r="CR945" s="36"/>
      <c r="CS945" s="36"/>
      <c r="CT945" s="36"/>
      <c r="CU945" s="36"/>
      <c r="CV945" s="36"/>
      <c r="CW945" s="36"/>
      <c r="CX945" s="36"/>
      <c r="CY945" s="36"/>
      <c r="CZ945" s="36"/>
      <c r="DA945" s="36"/>
      <c r="DB945" s="36"/>
      <c r="DC945" s="36"/>
      <c r="DD945" s="36"/>
      <c r="DE945" s="36"/>
      <c r="DF945" s="36"/>
      <c r="DG945" s="36"/>
      <c r="DH945" s="36"/>
      <c r="DI945" s="36"/>
      <c r="DJ945" s="36"/>
      <c r="DK945" s="36"/>
      <c r="DL945" s="36"/>
      <c r="DM945" s="36"/>
      <c r="DN945" s="36"/>
      <c r="DO945" s="36"/>
      <c r="DP945" s="36"/>
      <c r="DQ945" s="36"/>
      <c r="DR945" s="36"/>
      <c r="DS945" s="36"/>
      <c r="DT945" s="36"/>
      <c r="DU945" s="36"/>
      <c r="DV945" s="36"/>
      <c r="DW945" s="36"/>
      <c r="DX945" s="36"/>
      <c r="DY945" s="36"/>
      <c r="DZ945" s="36"/>
      <c r="EA945" s="36"/>
      <c r="EB945" s="36"/>
      <c r="EC945" s="36"/>
      <c r="ED945" s="36"/>
      <c r="EE945" s="36"/>
      <c r="EF945" s="36"/>
      <c r="EG945" s="36"/>
      <c r="EH945" s="36"/>
      <c r="EI945" s="36"/>
      <c r="EJ945" s="36"/>
    </row>
    <row r="946" spans="1:140" ht="18.75" x14ac:dyDescent="0.3">
      <c r="A946" s="477"/>
      <c r="B946" s="478"/>
      <c r="C946" s="479">
        <v>933</v>
      </c>
      <c r="D946" s="480"/>
      <c r="E946" s="500"/>
      <c r="F946" s="481"/>
      <c r="G946" s="462"/>
      <c r="H946" s="463"/>
      <c r="I946" s="501"/>
      <c r="J946" s="497"/>
      <c r="K946" s="465"/>
      <c r="L946" s="466"/>
      <c r="M946" s="439"/>
      <c r="N946" s="399" t="str">
        <f t="shared" si="465"/>
        <v/>
      </c>
      <c r="O946" s="484"/>
      <c r="P946" s="484"/>
      <c r="Q946" s="484"/>
      <c r="R946" s="484"/>
      <c r="S946" s="484"/>
      <c r="T946" s="466"/>
      <c r="U946" s="485"/>
      <c r="V946" s="494"/>
      <c r="W946" s="495"/>
      <c r="X946" s="496"/>
      <c r="Y946" s="404">
        <f t="shared" si="466"/>
        <v>0</v>
      </c>
      <c r="Z946" s="405">
        <f t="shared" si="467"/>
        <v>0</v>
      </c>
      <c r="AA946" s="486"/>
      <c r="AB946" s="442">
        <f t="shared" si="468"/>
        <v>0</v>
      </c>
      <c r="AC946" s="487"/>
      <c r="AD946" s="409" t="str">
        <f t="shared" si="469"/>
        <v/>
      </c>
      <c r="AE946" s="410">
        <f t="shared" si="470"/>
        <v>0</v>
      </c>
      <c r="AF946" s="507"/>
      <c r="AG946" s="505"/>
      <c r="AH946" s="489"/>
      <c r="AI946" s="413">
        <f t="shared" si="471"/>
        <v>0</v>
      </c>
      <c r="AJ946" s="414">
        <f t="shared" si="472"/>
        <v>0</v>
      </c>
      <c r="AK946" s="415">
        <f t="shared" si="473"/>
        <v>0</v>
      </c>
      <c r="AL946" s="416">
        <f t="shared" si="474"/>
        <v>0</v>
      </c>
      <c r="AM946" s="416">
        <f t="shared" si="475"/>
        <v>0</v>
      </c>
      <c r="AN946" s="416">
        <f t="shared" si="476"/>
        <v>0</v>
      </c>
      <c r="AO946" s="416">
        <f t="shared" si="477"/>
        <v>0</v>
      </c>
      <c r="AP946" s="476" t="str">
        <f t="shared" si="478"/>
        <v xml:space="preserve"> </v>
      </c>
      <c r="AQ946" s="419" t="str">
        <f t="shared" si="479"/>
        <v xml:space="preserve"> </v>
      </c>
      <c r="AR946" s="419" t="str">
        <f t="shared" si="480"/>
        <v xml:space="preserve"> </v>
      </c>
      <c r="AS946" s="419" t="str">
        <f t="shared" si="481"/>
        <v xml:space="preserve"> </v>
      </c>
      <c r="AT946" s="419" t="str">
        <f t="shared" si="482"/>
        <v xml:space="preserve"> </v>
      </c>
      <c r="AU946" s="419" t="str">
        <f t="shared" si="483"/>
        <v xml:space="preserve"> </v>
      </c>
      <c r="AV946" s="420" t="str">
        <f t="shared" si="484"/>
        <v xml:space="preserve"> </v>
      </c>
      <c r="AW946" s="447" t="str">
        <f t="shared" si="485"/>
        <v/>
      </c>
      <c r="AX946" s="422" t="str">
        <f t="shared" si="486"/>
        <v/>
      </c>
      <c r="AY946" s="448" t="str">
        <f t="shared" si="487"/>
        <v/>
      </c>
      <c r="AZ946" s="449" t="str">
        <f t="shared" si="488"/>
        <v/>
      </c>
      <c r="BA946" s="450" t="str">
        <f t="shared" si="489"/>
        <v/>
      </c>
      <c r="BB946" s="451" t="str">
        <f t="shared" si="490"/>
        <v/>
      </c>
      <c r="BC946" s="452" t="str">
        <f t="shared" si="491"/>
        <v/>
      </c>
      <c r="BD946" s="451" t="str">
        <f t="shared" si="492"/>
        <v/>
      </c>
      <c r="BE946" s="453" t="str">
        <f t="shared" si="493"/>
        <v/>
      </c>
      <c r="BF946" s="451" t="str">
        <f t="shared" si="494"/>
        <v/>
      </c>
      <c r="BG946" s="452" t="str">
        <f t="shared" si="495"/>
        <v/>
      </c>
      <c r="BH946" s="454" t="str">
        <f t="shared" si="496"/>
        <v/>
      </c>
      <c r="BI946" s="431"/>
      <c r="BJ946" s="36"/>
      <c r="BK946" s="36"/>
      <c r="BL946" s="36"/>
      <c r="BM946" s="36"/>
      <c r="BN946" s="36"/>
      <c r="BO946" s="36"/>
      <c r="BP946" s="36"/>
      <c r="BQ946" s="36"/>
      <c r="BR946" s="36"/>
      <c r="BS946" s="36"/>
      <c r="BT946" s="36"/>
      <c r="BU946" s="36"/>
      <c r="BV946" s="36"/>
      <c r="BW946" s="36"/>
      <c r="BX946" s="36"/>
      <c r="BY946" s="36"/>
      <c r="BZ946" s="36"/>
      <c r="CA946" s="36"/>
      <c r="CB946" s="36"/>
      <c r="CC946" s="36"/>
      <c r="CD946" s="36"/>
      <c r="CE946" s="36"/>
      <c r="CF946" s="36"/>
      <c r="CG946" s="36"/>
      <c r="CH946" s="36"/>
      <c r="CI946" s="36"/>
      <c r="CJ946" s="36"/>
      <c r="CK946" s="36"/>
      <c r="CL946" s="36"/>
      <c r="CM946" s="36"/>
      <c r="CN946" s="36"/>
      <c r="CO946" s="36"/>
      <c r="CP946" s="36"/>
      <c r="CQ946" s="36"/>
      <c r="CR946" s="36"/>
      <c r="CS946" s="36"/>
      <c r="CT946" s="36"/>
      <c r="CU946" s="36"/>
      <c r="CV946" s="36"/>
      <c r="CW946" s="36"/>
      <c r="CX946" s="36"/>
      <c r="CY946" s="36"/>
      <c r="CZ946" s="36"/>
      <c r="DA946" s="36"/>
      <c r="DB946" s="36"/>
      <c r="DC946" s="36"/>
      <c r="DD946" s="36"/>
      <c r="DE946" s="36"/>
      <c r="DF946" s="36"/>
      <c r="DG946" s="36"/>
      <c r="DH946" s="36"/>
      <c r="DI946" s="36"/>
      <c r="DJ946" s="36"/>
      <c r="DK946" s="36"/>
      <c r="DL946" s="36"/>
      <c r="DM946" s="36"/>
      <c r="DN946" s="36"/>
      <c r="DO946" s="36"/>
      <c r="DP946" s="36"/>
      <c r="DQ946" s="36"/>
      <c r="DR946" s="36"/>
      <c r="DS946" s="36"/>
      <c r="DT946" s="36"/>
      <c r="DU946" s="36"/>
      <c r="DV946" s="36"/>
      <c r="DW946" s="36"/>
      <c r="DX946" s="36"/>
      <c r="DY946" s="36"/>
      <c r="DZ946" s="36"/>
      <c r="EA946" s="36"/>
      <c r="EB946" s="36"/>
      <c r="EC946" s="36"/>
      <c r="ED946" s="36"/>
      <c r="EE946" s="36"/>
      <c r="EF946" s="36"/>
      <c r="EG946" s="36"/>
      <c r="EH946" s="36"/>
      <c r="EI946" s="36"/>
      <c r="EJ946" s="36"/>
    </row>
    <row r="947" spans="1:140" ht="18.75" x14ac:dyDescent="0.3">
      <c r="A947" s="477"/>
      <c r="B947" s="478"/>
      <c r="C947" s="469">
        <v>934</v>
      </c>
      <c r="D947" s="480"/>
      <c r="E947" s="500"/>
      <c r="F947" s="481"/>
      <c r="G947" s="462"/>
      <c r="H947" s="463"/>
      <c r="I947" s="501"/>
      <c r="J947" s="497"/>
      <c r="K947" s="465"/>
      <c r="L947" s="466"/>
      <c r="M947" s="439"/>
      <c r="N947" s="399" t="str">
        <f t="shared" si="465"/>
        <v/>
      </c>
      <c r="O947" s="484"/>
      <c r="P947" s="484"/>
      <c r="Q947" s="484"/>
      <c r="R947" s="484"/>
      <c r="S947" s="484"/>
      <c r="T947" s="466"/>
      <c r="U947" s="485"/>
      <c r="V947" s="494"/>
      <c r="W947" s="495"/>
      <c r="X947" s="496"/>
      <c r="Y947" s="404">
        <f t="shared" si="466"/>
        <v>0</v>
      </c>
      <c r="Z947" s="405">
        <f t="shared" si="467"/>
        <v>0</v>
      </c>
      <c r="AA947" s="486"/>
      <c r="AB947" s="442">
        <f t="shared" si="468"/>
        <v>0</v>
      </c>
      <c r="AC947" s="487"/>
      <c r="AD947" s="409" t="str">
        <f t="shared" si="469"/>
        <v/>
      </c>
      <c r="AE947" s="410">
        <f t="shared" si="470"/>
        <v>0</v>
      </c>
      <c r="AF947" s="507"/>
      <c r="AG947" s="505"/>
      <c r="AH947" s="489"/>
      <c r="AI947" s="413">
        <f t="shared" si="471"/>
        <v>0</v>
      </c>
      <c r="AJ947" s="414">
        <f t="shared" si="472"/>
        <v>0</v>
      </c>
      <c r="AK947" s="415">
        <f t="shared" si="473"/>
        <v>0</v>
      </c>
      <c r="AL947" s="416">
        <f t="shared" si="474"/>
        <v>0</v>
      </c>
      <c r="AM947" s="416">
        <f t="shared" si="475"/>
        <v>0</v>
      </c>
      <c r="AN947" s="416">
        <f t="shared" si="476"/>
        <v>0</v>
      </c>
      <c r="AO947" s="416">
        <f t="shared" si="477"/>
        <v>0</v>
      </c>
      <c r="AP947" s="476" t="str">
        <f t="shared" si="478"/>
        <v xml:space="preserve"> </v>
      </c>
      <c r="AQ947" s="419" t="str">
        <f t="shared" si="479"/>
        <v xml:space="preserve"> </v>
      </c>
      <c r="AR947" s="419" t="str">
        <f t="shared" si="480"/>
        <v xml:space="preserve"> </v>
      </c>
      <c r="AS947" s="419" t="str">
        <f t="shared" si="481"/>
        <v xml:space="preserve"> </v>
      </c>
      <c r="AT947" s="419" t="str">
        <f t="shared" si="482"/>
        <v xml:space="preserve"> </v>
      </c>
      <c r="AU947" s="419" t="str">
        <f t="shared" si="483"/>
        <v xml:space="preserve"> </v>
      </c>
      <c r="AV947" s="420" t="str">
        <f t="shared" si="484"/>
        <v xml:space="preserve"> </v>
      </c>
      <c r="AW947" s="447" t="str">
        <f t="shared" si="485"/>
        <v/>
      </c>
      <c r="AX947" s="422" t="str">
        <f t="shared" si="486"/>
        <v/>
      </c>
      <c r="AY947" s="448" t="str">
        <f t="shared" si="487"/>
        <v/>
      </c>
      <c r="AZ947" s="449" t="str">
        <f t="shared" si="488"/>
        <v/>
      </c>
      <c r="BA947" s="450" t="str">
        <f t="shared" si="489"/>
        <v/>
      </c>
      <c r="BB947" s="451" t="str">
        <f t="shared" si="490"/>
        <v/>
      </c>
      <c r="BC947" s="452" t="str">
        <f t="shared" si="491"/>
        <v/>
      </c>
      <c r="BD947" s="451" t="str">
        <f t="shared" si="492"/>
        <v/>
      </c>
      <c r="BE947" s="453" t="str">
        <f t="shared" si="493"/>
        <v/>
      </c>
      <c r="BF947" s="451" t="str">
        <f t="shared" si="494"/>
        <v/>
      </c>
      <c r="BG947" s="452" t="str">
        <f t="shared" si="495"/>
        <v/>
      </c>
      <c r="BH947" s="454" t="str">
        <f t="shared" si="496"/>
        <v/>
      </c>
      <c r="BI947" s="431"/>
      <c r="BJ947" s="36"/>
      <c r="BK947" s="36"/>
      <c r="BL947" s="36"/>
      <c r="BM947" s="36"/>
      <c r="BN947" s="36"/>
      <c r="BO947" s="36"/>
      <c r="BP947" s="36"/>
      <c r="BQ947" s="36"/>
      <c r="BR947" s="36"/>
      <c r="BS947" s="36"/>
      <c r="BT947" s="36"/>
      <c r="BU947" s="36"/>
      <c r="BV947" s="36"/>
      <c r="BW947" s="36"/>
      <c r="BX947" s="36"/>
      <c r="BY947" s="36"/>
      <c r="BZ947" s="36"/>
      <c r="CA947" s="36"/>
      <c r="CB947" s="36"/>
      <c r="CC947" s="36"/>
      <c r="CD947" s="36"/>
      <c r="CE947" s="36"/>
      <c r="CF947" s="36"/>
      <c r="CG947" s="36"/>
      <c r="CH947" s="36"/>
      <c r="CI947" s="36"/>
      <c r="CJ947" s="36"/>
      <c r="CK947" s="36"/>
      <c r="CL947" s="36"/>
      <c r="CM947" s="36"/>
      <c r="CN947" s="36"/>
      <c r="CO947" s="36"/>
      <c r="CP947" s="36"/>
      <c r="CQ947" s="36"/>
      <c r="CR947" s="36"/>
      <c r="CS947" s="36"/>
      <c r="CT947" s="36"/>
      <c r="CU947" s="36"/>
      <c r="CV947" s="36"/>
      <c r="CW947" s="36"/>
      <c r="CX947" s="36"/>
      <c r="CY947" s="36"/>
      <c r="CZ947" s="36"/>
      <c r="DA947" s="36"/>
      <c r="DB947" s="36"/>
      <c r="DC947" s="36"/>
      <c r="DD947" s="36"/>
      <c r="DE947" s="36"/>
      <c r="DF947" s="36"/>
      <c r="DG947" s="36"/>
      <c r="DH947" s="36"/>
      <c r="DI947" s="36"/>
      <c r="DJ947" s="36"/>
      <c r="DK947" s="36"/>
      <c r="DL947" s="36"/>
      <c r="DM947" s="36"/>
      <c r="DN947" s="36"/>
      <c r="DO947" s="36"/>
      <c r="DP947" s="36"/>
      <c r="DQ947" s="36"/>
      <c r="DR947" s="36"/>
      <c r="DS947" s="36"/>
      <c r="DT947" s="36"/>
      <c r="DU947" s="36"/>
      <c r="DV947" s="36"/>
      <c r="DW947" s="36"/>
      <c r="DX947" s="36"/>
      <c r="DY947" s="36"/>
      <c r="DZ947" s="36"/>
      <c r="EA947" s="36"/>
      <c r="EB947" s="36"/>
      <c r="EC947" s="36"/>
      <c r="ED947" s="36"/>
      <c r="EE947" s="36"/>
      <c r="EF947" s="36"/>
      <c r="EG947" s="36"/>
      <c r="EH947" s="36"/>
      <c r="EI947" s="36"/>
      <c r="EJ947" s="36"/>
    </row>
    <row r="948" spans="1:140" ht="18.75" x14ac:dyDescent="0.3">
      <c r="A948" s="477"/>
      <c r="B948" s="478"/>
      <c r="C948" s="479">
        <v>935</v>
      </c>
      <c r="D948" s="480"/>
      <c r="E948" s="500"/>
      <c r="F948" s="481"/>
      <c r="G948" s="462"/>
      <c r="H948" s="463"/>
      <c r="I948" s="501"/>
      <c r="J948" s="497"/>
      <c r="K948" s="465"/>
      <c r="L948" s="466"/>
      <c r="M948" s="439"/>
      <c r="N948" s="399" t="str">
        <f t="shared" si="465"/>
        <v/>
      </c>
      <c r="O948" s="484"/>
      <c r="P948" s="484"/>
      <c r="Q948" s="484"/>
      <c r="R948" s="484"/>
      <c r="S948" s="484"/>
      <c r="T948" s="466"/>
      <c r="U948" s="485"/>
      <c r="V948" s="494"/>
      <c r="W948" s="495"/>
      <c r="X948" s="496"/>
      <c r="Y948" s="404">
        <f t="shared" si="466"/>
        <v>0</v>
      </c>
      <c r="Z948" s="405">
        <f t="shared" si="467"/>
        <v>0</v>
      </c>
      <c r="AA948" s="486"/>
      <c r="AB948" s="442">
        <f t="shared" si="468"/>
        <v>0</v>
      </c>
      <c r="AC948" s="487"/>
      <c r="AD948" s="409" t="str">
        <f t="shared" si="469"/>
        <v/>
      </c>
      <c r="AE948" s="410">
        <f t="shared" si="470"/>
        <v>0</v>
      </c>
      <c r="AF948" s="507"/>
      <c r="AG948" s="505"/>
      <c r="AH948" s="489"/>
      <c r="AI948" s="413">
        <f t="shared" si="471"/>
        <v>0</v>
      </c>
      <c r="AJ948" s="414">
        <f t="shared" si="472"/>
        <v>0</v>
      </c>
      <c r="AK948" s="415">
        <f t="shared" si="473"/>
        <v>0</v>
      </c>
      <c r="AL948" s="416">
        <f t="shared" si="474"/>
        <v>0</v>
      </c>
      <c r="AM948" s="416">
        <f t="shared" si="475"/>
        <v>0</v>
      </c>
      <c r="AN948" s="416">
        <f t="shared" si="476"/>
        <v>0</v>
      </c>
      <c r="AO948" s="416">
        <f t="shared" si="477"/>
        <v>0</v>
      </c>
      <c r="AP948" s="476" t="str">
        <f t="shared" si="478"/>
        <v xml:space="preserve"> </v>
      </c>
      <c r="AQ948" s="419" t="str">
        <f t="shared" si="479"/>
        <v xml:space="preserve"> </v>
      </c>
      <c r="AR948" s="419" t="str">
        <f t="shared" si="480"/>
        <v xml:space="preserve"> </v>
      </c>
      <c r="AS948" s="419" t="str">
        <f t="shared" si="481"/>
        <v xml:space="preserve"> </v>
      </c>
      <c r="AT948" s="419" t="str">
        <f t="shared" si="482"/>
        <v xml:space="preserve"> </v>
      </c>
      <c r="AU948" s="419" t="str">
        <f t="shared" si="483"/>
        <v xml:space="preserve"> </v>
      </c>
      <c r="AV948" s="420" t="str">
        <f t="shared" si="484"/>
        <v xml:space="preserve"> </v>
      </c>
      <c r="AW948" s="447" t="str">
        <f t="shared" si="485"/>
        <v/>
      </c>
      <c r="AX948" s="422" t="str">
        <f t="shared" si="486"/>
        <v/>
      </c>
      <c r="AY948" s="448" t="str">
        <f t="shared" si="487"/>
        <v/>
      </c>
      <c r="AZ948" s="449" t="str">
        <f t="shared" si="488"/>
        <v/>
      </c>
      <c r="BA948" s="450" t="str">
        <f t="shared" si="489"/>
        <v/>
      </c>
      <c r="BB948" s="451" t="str">
        <f t="shared" si="490"/>
        <v/>
      </c>
      <c r="BC948" s="452" t="str">
        <f t="shared" si="491"/>
        <v/>
      </c>
      <c r="BD948" s="451" t="str">
        <f t="shared" si="492"/>
        <v/>
      </c>
      <c r="BE948" s="453" t="str">
        <f t="shared" si="493"/>
        <v/>
      </c>
      <c r="BF948" s="451" t="str">
        <f t="shared" si="494"/>
        <v/>
      </c>
      <c r="BG948" s="452" t="str">
        <f t="shared" si="495"/>
        <v/>
      </c>
      <c r="BH948" s="454" t="str">
        <f t="shared" si="496"/>
        <v/>
      </c>
      <c r="BI948" s="431"/>
      <c r="BJ948" s="36"/>
      <c r="BK948" s="36"/>
      <c r="BL948" s="36"/>
      <c r="BM948" s="36"/>
      <c r="BN948" s="36"/>
      <c r="BO948" s="36"/>
      <c r="BP948" s="36"/>
      <c r="BQ948" s="36"/>
      <c r="BR948" s="36"/>
      <c r="BS948" s="36"/>
      <c r="BT948" s="36"/>
      <c r="BU948" s="36"/>
      <c r="BV948" s="36"/>
      <c r="BW948" s="36"/>
      <c r="BX948" s="36"/>
      <c r="BY948" s="36"/>
      <c r="BZ948" s="36"/>
      <c r="CA948" s="36"/>
      <c r="CB948" s="36"/>
      <c r="CC948" s="36"/>
      <c r="CD948" s="36"/>
      <c r="CE948" s="36"/>
      <c r="CF948" s="36"/>
      <c r="CG948" s="36"/>
      <c r="CH948" s="36"/>
      <c r="CI948" s="36"/>
      <c r="CJ948" s="36"/>
      <c r="CK948" s="36"/>
      <c r="CL948" s="36"/>
      <c r="CM948" s="36"/>
      <c r="CN948" s="36"/>
      <c r="CO948" s="36"/>
      <c r="CP948" s="36"/>
      <c r="CQ948" s="36"/>
      <c r="CR948" s="36"/>
      <c r="CS948" s="36"/>
      <c r="CT948" s="36"/>
      <c r="CU948" s="36"/>
      <c r="CV948" s="36"/>
      <c r="CW948" s="36"/>
      <c r="CX948" s="36"/>
      <c r="CY948" s="36"/>
      <c r="CZ948" s="36"/>
      <c r="DA948" s="36"/>
      <c r="DB948" s="36"/>
      <c r="DC948" s="36"/>
      <c r="DD948" s="36"/>
      <c r="DE948" s="36"/>
      <c r="DF948" s="36"/>
      <c r="DG948" s="36"/>
      <c r="DH948" s="36"/>
      <c r="DI948" s="36"/>
      <c r="DJ948" s="36"/>
      <c r="DK948" s="36"/>
      <c r="DL948" s="36"/>
      <c r="DM948" s="36"/>
      <c r="DN948" s="36"/>
      <c r="DO948" s="36"/>
      <c r="DP948" s="36"/>
      <c r="DQ948" s="36"/>
      <c r="DR948" s="36"/>
      <c r="DS948" s="36"/>
      <c r="DT948" s="36"/>
      <c r="DU948" s="36"/>
      <c r="DV948" s="36"/>
      <c r="DW948" s="36"/>
      <c r="DX948" s="36"/>
      <c r="DY948" s="36"/>
      <c r="DZ948" s="36"/>
      <c r="EA948" s="36"/>
      <c r="EB948" s="36"/>
      <c r="EC948" s="36"/>
      <c r="ED948" s="36"/>
      <c r="EE948" s="36"/>
      <c r="EF948" s="36"/>
      <c r="EG948" s="36"/>
      <c r="EH948" s="36"/>
      <c r="EI948" s="36"/>
      <c r="EJ948" s="36"/>
    </row>
    <row r="949" spans="1:140" ht="18.75" x14ac:dyDescent="0.3">
      <c r="A949" s="477"/>
      <c r="B949" s="478"/>
      <c r="C949" s="469">
        <v>936</v>
      </c>
      <c r="D949" s="498"/>
      <c r="E949" s="515"/>
      <c r="F949" s="481"/>
      <c r="G949" s="462"/>
      <c r="H949" s="463"/>
      <c r="I949" s="501"/>
      <c r="J949" s="497"/>
      <c r="K949" s="465"/>
      <c r="L949" s="466"/>
      <c r="M949" s="439"/>
      <c r="N949" s="399" t="str">
        <f t="shared" si="465"/>
        <v/>
      </c>
      <c r="O949" s="484"/>
      <c r="P949" s="484"/>
      <c r="Q949" s="484"/>
      <c r="R949" s="484"/>
      <c r="S949" s="484"/>
      <c r="T949" s="466"/>
      <c r="U949" s="485"/>
      <c r="V949" s="494"/>
      <c r="W949" s="495"/>
      <c r="X949" s="496"/>
      <c r="Y949" s="404">
        <f t="shared" si="466"/>
        <v>0</v>
      </c>
      <c r="Z949" s="405">
        <f t="shared" si="467"/>
        <v>0</v>
      </c>
      <c r="AA949" s="486"/>
      <c r="AB949" s="442">
        <f t="shared" si="468"/>
        <v>0</v>
      </c>
      <c r="AC949" s="487"/>
      <c r="AD949" s="409" t="str">
        <f t="shared" si="469"/>
        <v/>
      </c>
      <c r="AE949" s="410">
        <f t="shared" si="470"/>
        <v>0</v>
      </c>
      <c r="AF949" s="507"/>
      <c r="AG949" s="505"/>
      <c r="AH949" s="489"/>
      <c r="AI949" s="413">
        <f t="shared" si="471"/>
        <v>0</v>
      </c>
      <c r="AJ949" s="414">
        <f t="shared" si="472"/>
        <v>0</v>
      </c>
      <c r="AK949" s="415">
        <f t="shared" si="473"/>
        <v>0</v>
      </c>
      <c r="AL949" s="416">
        <f t="shared" si="474"/>
        <v>0</v>
      </c>
      <c r="AM949" s="416">
        <f t="shared" si="475"/>
        <v>0</v>
      </c>
      <c r="AN949" s="416">
        <f t="shared" si="476"/>
        <v>0</v>
      </c>
      <c r="AO949" s="416">
        <f t="shared" si="477"/>
        <v>0</v>
      </c>
      <c r="AP949" s="476" t="str">
        <f t="shared" si="478"/>
        <v xml:space="preserve"> </v>
      </c>
      <c r="AQ949" s="419" t="str">
        <f t="shared" si="479"/>
        <v xml:space="preserve"> </v>
      </c>
      <c r="AR949" s="419" t="str">
        <f t="shared" si="480"/>
        <v xml:space="preserve"> </v>
      </c>
      <c r="AS949" s="419" t="str">
        <f t="shared" si="481"/>
        <v xml:space="preserve"> </v>
      </c>
      <c r="AT949" s="419" t="str">
        <f t="shared" si="482"/>
        <v xml:space="preserve"> </v>
      </c>
      <c r="AU949" s="419" t="str">
        <f t="shared" si="483"/>
        <v xml:space="preserve"> </v>
      </c>
      <c r="AV949" s="420" t="str">
        <f t="shared" si="484"/>
        <v xml:space="preserve"> </v>
      </c>
      <c r="AW949" s="447" t="str">
        <f t="shared" si="485"/>
        <v/>
      </c>
      <c r="AX949" s="422" t="str">
        <f t="shared" si="486"/>
        <v/>
      </c>
      <c r="AY949" s="448" t="str">
        <f t="shared" si="487"/>
        <v/>
      </c>
      <c r="AZ949" s="449" t="str">
        <f t="shared" si="488"/>
        <v/>
      </c>
      <c r="BA949" s="450" t="str">
        <f t="shared" si="489"/>
        <v/>
      </c>
      <c r="BB949" s="451" t="str">
        <f t="shared" si="490"/>
        <v/>
      </c>
      <c r="BC949" s="452" t="str">
        <f t="shared" si="491"/>
        <v/>
      </c>
      <c r="BD949" s="451" t="str">
        <f t="shared" si="492"/>
        <v/>
      </c>
      <c r="BE949" s="453" t="str">
        <f t="shared" si="493"/>
        <v/>
      </c>
      <c r="BF949" s="451" t="str">
        <f t="shared" si="494"/>
        <v/>
      </c>
      <c r="BG949" s="452" t="str">
        <f t="shared" si="495"/>
        <v/>
      </c>
      <c r="BH949" s="454" t="str">
        <f t="shared" si="496"/>
        <v/>
      </c>
      <c r="BI949" s="431"/>
      <c r="BJ949" s="36"/>
      <c r="BK949" s="36"/>
      <c r="BL949" s="36"/>
      <c r="BM949" s="36"/>
      <c r="BN949" s="36"/>
      <c r="BO949" s="36"/>
      <c r="BP949" s="36"/>
      <c r="BQ949" s="36"/>
      <c r="BR949" s="36"/>
      <c r="BS949" s="36"/>
      <c r="BT949" s="36"/>
      <c r="BU949" s="36"/>
      <c r="BV949" s="36"/>
      <c r="BW949" s="36"/>
      <c r="BX949" s="36"/>
      <c r="BY949" s="36"/>
      <c r="BZ949" s="36"/>
      <c r="CA949" s="36"/>
      <c r="CB949" s="36"/>
      <c r="CC949" s="36"/>
      <c r="CD949" s="36"/>
      <c r="CE949" s="36"/>
      <c r="CF949" s="36"/>
      <c r="CG949" s="36"/>
      <c r="CH949" s="36"/>
      <c r="CI949" s="36"/>
      <c r="CJ949" s="36"/>
      <c r="CK949" s="36"/>
      <c r="CL949" s="36"/>
      <c r="CM949" s="36"/>
      <c r="CN949" s="36"/>
      <c r="CO949" s="36"/>
      <c r="CP949" s="36"/>
      <c r="CQ949" s="36"/>
      <c r="CR949" s="36"/>
      <c r="CS949" s="36"/>
      <c r="CT949" s="36"/>
      <c r="CU949" s="36"/>
      <c r="CV949" s="36"/>
      <c r="CW949" s="36"/>
      <c r="CX949" s="36"/>
      <c r="CY949" s="36"/>
      <c r="CZ949" s="36"/>
      <c r="DA949" s="36"/>
      <c r="DB949" s="36"/>
      <c r="DC949" s="36"/>
      <c r="DD949" s="36"/>
      <c r="DE949" s="36"/>
      <c r="DF949" s="36"/>
      <c r="DG949" s="36"/>
      <c r="DH949" s="36"/>
      <c r="DI949" s="36"/>
      <c r="DJ949" s="36"/>
      <c r="DK949" s="36"/>
      <c r="DL949" s="36"/>
      <c r="DM949" s="36"/>
      <c r="DN949" s="36"/>
      <c r="DO949" s="36"/>
      <c r="DP949" s="36"/>
      <c r="DQ949" s="36"/>
      <c r="DR949" s="36"/>
      <c r="DS949" s="36"/>
      <c r="DT949" s="36"/>
      <c r="DU949" s="36"/>
      <c r="DV949" s="36"/>
      <c r="DW949" s="36"/>
      <c r="DX949" s="36"/>
      <c r="DY949" s="36"/>
      <c r="DZ949" s="36"/>
      <c r="EA949" s="36"/>
      <c r="EB949" s="36"/>
      <c r="EC949" s="36"/>
      <c r="ED949" s="36"/>
      <c r="EE949" s="36"/>
      <c r="EF949" s="36"/>
      <c r="EG949" s="36"/>
      <c r="EH949" s="36"/>
      <c r="EI949" s="36"/>
      <c r="EJ949" s="36"/>
    </row>
    <row r="950" spans="1:140" ht="18.75" x14ac:dyDescent="0.3">
      <c r="A950" s="477"/>
      <c r="B950" s="478"/>
      <c r="C950" s="479">
        <v>937</v>
      </c>
      <c r="D950" s="480"/>
      <c r="E950" s="500"/>
      <c r="F950" s="481"/>
      <c r="G950" s="462"/>
      <c r="H950" s="510"/>
      <c r="I950" s="511"/>
      <c r="J950" s="512"/>
      <c r="K950" s="513"/>
      <c r="L950" s="514"/>
      <c r="M950" s="439"/>
      <c r="N950" s="399" t="str">
        <f t="shared" si="465"/>
        <v/>
      </c>
      <c r="O950" s="484"/>
      <c r="P950" s="484"/>
      <c r="Q950" s="484"/>
      <c r="R950" s="484"/>
      <c r="S950" s="484"/>
      <c r="T950" s="466"/>
      <c r="U950" s="485"/>
      <c r="V950" s="494"/>
      <c r="W950" s="495"/>
      <c r="X950" s="496"/>
      <c r="Y950" s="404">
        <f t="shared" si="466"/>
        <v>0</v>
      </c>
      <c r="Z950" s="405">
        <f t="shared" si="467"/>
        <v>0</v>
      </c>
      <c r="AA950" s="486"/>
      <c r="AB950" s="442">
        <f t="shared" si="468"/>
        <v>0</v>
      </c>
      <c r="AC950" s="487"/>
      <c r="AD950" s="409" t="str">
        <f t="shared" si="469"/>
        <v/>
      </c>
      <c r="AE950" s="410">
        <f t="shared" si="470"/>
        <v>0</v>
      </c>
      <c r="AF950" s="507"/>
      <c r="AG950" s="505"/>
      <c r="AH950" s="489"/>
      <c r="AI950" s="413">
        <f t="shared" si="471"/>
        <v>0</v>
      </c>
      <c r="AJ950" s="414">
        <f t="shared" si="472"/>
        <v>0</v>
      </c>
      <c r="AK950" s="415">
        <f t="shared" si="473"/>
        <v>0</v>
      </c>
      <c r="AL950" s="416">
        <f t="shared" si="474"/>
        <v>0</v>
      </c>
      <c r="AM950" s="416">
        <f t="shared" si="475"/>
        <v>0</v>
      </c>
      <c r="AN950" s="416">
        <f t="shared" si="476"/>
        <v>0</v>
      </c>
      <c r="AO950" s="416">
        <f t="shared" si="477"/>
        <v>0</v>
      </c>
      <c r="AP950" s="476" t="str">
        <f t="shared" si="478"/>
        <v xml:space="preserve"> </v>
      </c>
      <c r="AQ950" s="419" t="str">
        <f t="shared" si="479"/>
        <v xml:space="preserve"> </v>
      </c>
      <c r="AR950" s="419" t="str">
        <f t="shared" si="480"/>
        <v xml:space="preserve"> </v>
      </c>
      <c r="AS950" s="419" t="str">
        <f t="shared" si="481"/>
        <v xml:space="preserve"> </v>
      </c>
      <c r="AT950" s="419" t="str">
        <f t="shared" si="482"/>
        <v xml:space="preserve"> </v>
      </c>
      <c r="AU950" s="419" t="str">
        <f t="shared" si="483"/>
        <v xml:space="preserve"> </v>
      </c>
      <c r="AV950" s="420" t="str">
        <f t="shared" si="484"/>
        <v xml:space="preserve"> </v>
      </c>
      <c r="AW950" s="447" t="str">
        <f t="shared" si="485"/>
        <v/>
      </c>
      <c r="AX950" s="422" t="str">
        <f t="shared" si="486"/>
        <v/>
      </c>
      <c r="AY950" s="448" t="str">
        <f t="shared" si="487"/>
        <v/>
      </c>
      <c r="AZ950" s="449" t="str">
        <f t="shared" si="488"/>
        <v/>
      </c>
      <c r="BA950" s="450" t="str">
        <f t="shared" si="489"/>
        <v/>
      </c>
      <c r="BB950" s="451" t="str">
        <f t="shared" si="490"/>
        <v/>
      </c>
      <c r="BC950" s="452" t="str">
        <f t="shared" si="491"/>
        <v/>
      </c>
      <c r="BD950" s="451" t="str">
        <f t="shared" si="492"/>
        <v/>
      </c>
      <c r="BE950" s="453" t="str">
        <f t="shared" si="493"/>
        <v/>
      </c>
      <c r="BF950" s="451" t="str">
        <f t="shared" si="494"/>
        <v/>
      </c>
      <c r="BG950" s="452" t="str">
        <f t="shared" si="495"/>
        <v/>
      </c>
      <c r="BH950" s="454" t="str">
        <f t="shared" si="496"/>
        <v/>
      </c>
      <c r="BI950" s="431"/>
      <c r="BJ950" s="36"/>
      <c r="BK950" s="36"/>
      <c r="BL950" s="36"/>
      <c r="BM950" s="36"/>
      <c r="BN950" s="36"/>
      <c r="BO950" s="36"/>
      <c r="BP950" s="36"/>
      <c r="BQ950" s="36"/>
      <c r="BR950" s="36"/>
      <c r="BS950" s="36"/>
      <c r="BT950" s="36"/>
      <c r="BU950" s="36"/>
      <c r="BV950" s="36"/>
      <c r="BW950" s="36"/>
      <c r="BX950" s="36"/>
      <c r="BY950" s="36"/>
      <c r="BZ950" s="36"/>
      <c r="CA950" s="36"/>
      <c r="CB950" s="36"/>
      <c r="CC950" s="36"/>
      <c r="CD950" s="36"/>
      <c r="CE950" s="36"/>
      <c r="CF950" s="36"/>
      <c r="CG950" s="36"/>
      <c r="CH950" s="36"/>
      <c r="CI950" s="36"/>
      <c r="CJ950" s="36"/>
      <c r="CK950" s="36"/>
      <c r="CL950" s="36"/>
      <c r="CM950" s="36"/>
      <c r="CN950" s="36"/>
      <c r="CO950" s="36"/>
      <c r="CP950" s="36"/>
      <c r="CQ950" s="36"/>
      <c r="CR950" s="36"/>
      <c r="CS950" s="36"/>
      <c r="CT950" s="36"/>
      <c r="CU950" s="36"/>
      <c r="CV950" s="36"/>
      <c r="CW950" s="36"/>
      <c r="CX950" s="36"/>
      <c r="CY950" s="36"/>
      <c r="CZ950" s="36"/>
      <c r="DA950" s="36"/>
      <c r="DB950" s="36"/>
      <c r="DC950" s="36"/>
      <c r="DD950" s="36"/>
      <c r="DE950" s="36"/>
      <c r="DF950" s="36"/>
      <c r="DG950" s="36"/>
      <c r="DH950" s="36"/>
      <c r="DI950" s="36"/>
      <c r="DJ950" s="36"/>
      <c r="DK950" s="36"/>
      <c r="DL950" s="36"/>
      <c r="DM950" s="36"/>
      <c r="DN950" s="36"/>
      <c r="DO950" s="36"/>
      <c r="DP950" s="36"/>
      <c r="DQ950" s="36"/>
      <c r="DR950" s="36"/>
      <c r="DS950" s="36"/>
      <c r="DT950" s="36"/>
      <c r="DU950" s="36"/>
      <c r="DV950" s="36"/>
      <c r="DW950" s="36"/>
      <c r="DX950" s="36"/>
      <c r="DY950" s="36"/>
      <c r="DZ950" s="36"/>
      <c r="EA950" s="36"/>
      <c r="EB950" s="36"/>
      <c r="EC950" s="36"/>
      <c r="ED950" s="36"/>
      <c r="EE950" s="36"/>
      <c r="EF950" s="36"/>
      <c r="EG950" s="36"/>
      <c r="EH950" s="36"/>
      <c r="EI950" s="36"/>
      <c r="EJ950" s="36"/>
    </row>
    <row r="951" spans="1:140" ht="18.75" x14ac:dyDescent="0.3">
      <c r="A951" s="477"/>
      <c r="B951" s="478"/>
      <c r="C951" s="479">
        <v>938</v>
      </c>
      <c r="D951" s="480"/>
      <c r="E951" s="500"/>
      <c r="F951" s="481"/>
      <c r="G951" s="462"/>
      <c r="H951" s="463"/>
      <c r="I951" s="501"/>
      <c r="J951" s="497"/>
      <c r="K951" s="465"/>
      <c r="L951" s="466"/>
      <c r="M951" s="439"/>
      <c r="N951" s="399" t="str">
        <f t="shared" si="465"/>
        <v/>
      </c>
      <c r="O951" s="484"/>
      <c r="P951" s="484"/>
      <c r="Q951" s="484"/>
      <c r="R951" s="484"/>
      <c r="S951" s="484"/>
      <c r="T951" s="466"/>
      <c r="U951" s="485"/>
      <c r="V951" s="494"/>
      <c r="W951" s="495"/>
      <c r="X951" s="496"/>
      <c r="Y951" s="404">
        <f t="shared" si="466"/>
        <v>0</v>
      </c>
      <c r="Z951" s="405">
        <f t="shared" si="467"/>
        <v>0</v>
      </c>
      <c r="AA951" s="486"/>
      <c r="AB951" s="442">
        <f t="shared" si="468"/>
        <v>0</v>
      </c>
      <c r="AC951" s="487"/>
      <c r="AD951" s="409" t="str">
        <f t="shared" si="469"/>
        <v/>
      </c>
      <c r="AE951" s="410">
        <f t="shared" si="470"/>
        <v>0</v>
      </c>
      <c r="AF951" s="507"/>
      <c r="AG951" s="505"/>
      <c r="AH951" s="489"/>
      <c r="AI951" s="413">
        <f t="shared" si="471"/>
        <v>0</v>
      </c>
      <c r="AJ951" s="414">
        <f t="shared" si="472"/>
        <v>0</v>
      </c>
      <c r="AK951" s="415">
        <f t="shared" si="473"/>
        <v>0</v>
      </c>
      <c r="AL951" s="416">
        <f t="shared" si="474"/>
        <v>0</v>
      </c>
      <c r="AM951" s="416">
        <f t="shared" si="475"/>
        <v>0</v>
      </c>
      <c r="AN951" s="416">
        <f t="shared" si="476"/>
        <v>0</v>
      </c>
      <c r="AO951" s="416">
        <f t="shared" si="477"/>
        <v>0</v>
      </c>
      <c r="AP951" s="476" t="str">
        <f t="shared" si="478"/>
        <v xml:space="preserve"> </v>
      </c>
      <c r="AQ951" s="419" t="str">
        <f t="shared" si="479"/>
        <v xml:space="preserve"> </v>
      </c>
      <c r="AR951" s="419" t="str">
        <f t="shared" si="480"/>
        <v xml:space="preserve"> </v>
      </c>
      <c r="AS951" s="419" t="str">
        <f t="shared" si="481"/>
        <v xml:space="preserve"> </v>
      </c>
      <c r="AT951" s="419" t="str">
        <f t="shared" si="482"/>
        <v xml:space="preserve"> </v>
      </c>
      <c r="AU951" s="419" t="str">
        <f t="shared" si="483"/>
        <v xml:space="preserve"> </v>
      </c>
      <c r="AV951" s="420" t="str">
        <f t="shared" si="484"/>
        <v xml:space="preserve"> </v>
      </c>
      <c r="AW951" s="447" t="str">
        <f t="shared" si="485"/>
        <v/>
      </c>
      <c r="AX951" s="422" t="str">
        <f t="shared" si="486"/>
        <v/>
      </c>
      <c r="AY951" s="448" t="str">
        <f t="shared" si="487"/>
        <v/>
      </c>
      <c r="AZ951" s="449" t="str">
        <f t="shared" si="488"/>
        <v/>
      </c>
      <c r="BA951" s="450" t="str">
        <f t="shared" si="489"/>
        <v/>
      </c>
      <c r="BB951" s="451" t="str">
        <f t="shared" si="490"/>
        <v/>
      </c>
      <c r="BC951" s="452" t="str">
        <f t="shared" si="491"/>
        <v/>
      </c>
      <c r="BD951" s="451" t="str">
        <f t="shared" si="492"/>
        <v/>
      </c>
      <c r="BE951" s="453" t="str">
        <f t="shared" si="493"/>
        <v/>
      </c>
      <c r="BF951" s="451" t="str">
        <f t="shared" si="494"/>
        <v/>
      </c>
      <c r="BG951" s="452" t="str">
        <f t="shared" si="495"/>
        <v/>
      </c>
      <c r="BH951" s="454" t="str">
        <f t="shared" si="496"/>
        <v/>
      </c>
      <c r="BI951" s="431"/>
      <c r="BJ951" s="36"/>
      <c r="BK951" s="36"/>
      <c r="BL951" s="36"/>
      <c r="BM951" s="36"/>
      <c r="BN951" s="36"/>
      <c r="BO951" s="36"/>
      <c r="BP951" s="36"/>
      <c r="BQ951" s="36"/>
      <c r="BR951" s="36"/>
      <c r="BS951" s="36"/>
      <c r="BT951" s="36"/>
      <c r="BU951" s="36"/>
      <c r="BV951" s="36"/>
      <c r="BW951" s="36"/>
      <c r="BX951" s="36"/>
      <c r="BY951" s="36"/>
      <c r="BZ951" s="36"/>
      <c r="CA951" s="36"/>
      <c r="CB951" s="36"/>
      <c r="CC951" s="36"/>
      <c r="CD951" s="36"/>
      <c r="CE951" s="36"/>
      <c r="CF951" s="36"/>
      <c r="CG951" s="36"/>
      <c r="CH951" s="36"/>
      <c r="CI951" s="36"/>
      <c r="CJ951" s="36"/>
      <c r="CK951" s="36"/>
      <c r="CL951" s="36"/>
      <c r="CM951" s="36"/>
      <c r="CN951" s="36"/>
      <c r="CO951" s="36"/>
      <c r="CP951" s="36"/>
      <c r="CQ951" s="36"/>
      <c r="CR951" s="36"/>
      <c r="CS951" s="36"/>
      <c r="CT951" s="36"/>
      <c r="CU951" s="36"/>
      <c r="CV951" s="36"/>
      <c r="CW951" s="36"/>
      <c r="CX951" s="36"/>
      <c r="CY951" s="36"/>
      <c r="CZ951" s="36"/>
      <c r="DA951" s="36"/>
      <c r="DB951" s="36"/>
      <c r="DC951" s="36"/>
      <c r="DD951" s="36"/>
      <c r="DE951" s="36"/>
      <c r="DF951" s="36"/>
      <c r="DG951" s="36"/>
      <c r="DH951" s="36"/>
      <c r="DI951" s="36"/>
      <c r="DJ951" s="36"/>
      <c r="DK951" s="36"/>
      <c r="DL951" s="36"/>
      <c r="DM951" s="36"/>
      <c r="DN951" s="36"/>
      <c r="DO951" s="36"/>
      <c r="DP951" s="36"/>
      <c r="DQ951" s="36"/>
      <c r="DR951" s="36"/>
      <c r="DS951" s="36"/>
      <c r="DT951" s="36"/>
      <c r="DU951" s="36"/>
      <c r="DV951" s="36"/>
      <c r="DW951" s="36"/>
      <c r="DX951" s="36"/>
      <c r="DY951" s="36"/>
      <c r="DZ951" s="36"/>
      <c r="EA951" s="36"/>
      <c r="EB951" s="36"/>
      <c r="EC951" s="36"/>
      <c r="ED951" s="36"/>
      <c r="EE951" s="36"/>
      <c r="EF951" s="36"/>
      <c r="EG951" s="36"/>
      <c r="EH951" s="36"/>
      <c r="EI951" s="36"/>
      <c r="EJ951" s="36"/>
    </row>
    <row r="952" spans="1:140" ht="18.75" x14ac:dyDescent="0.3">
      <c r="A952" s="477"/>
      <c r="B952" s="478"/>
      <c r="C952" s="469">
        <v>939</v>
      </c>
      <c r="D952" s="480"/>
      <c r="E952" s="500"/>
      <c r="F952" s="481"/>
      <c r="G952" s="462"/>
      <c r="H952" s="463"/>
      <c r="I952" s="501"/>
      <c r="J952" s="497"/>
      <c r="K952" s="465"/>
      <c r="L952" s="466"/>
      <c r="M952" s="439"/>
      <c r="N952" s="399" t="str">
        <f t="shared" si="465"/>
        <v/>
      </c>
      <c r="O952" s="484"/>
      <c r="P952" s="484"/>
      <c r="Q952" s="484"/>
      <c r="R952" s="484"/>
      <c r="S952" s="484"/>
      <c r="T952" s="466"/>
      <c r="U952" s="485"/>
      <c r="V952" s="494"/>
      <c r="W952" s="495"/>
      <c r="X952" s="496"/>
      <c r="Y952" s="404">
        <f t="shared" si="466"/>
        <v>0</v>
      </c>
      <c r="Z952" s="405">
        <f t="shared" si="467"/>
        <v>0</v>
      </c>
      <c r="AA952" s="486"/>
      <c r="AB952" s="442">
        <f t="shared" si="468"/>
        <v>0</v>
      </c>
      <c r="AC952" s="487"/>
      <c r="AD952" s="409" t="str">
        <f t="shared" si="469"/>
        <v/>
      </c>
      <c r="AE952" s="410">
        <f t="shared" si="470"/>
        <v>0</v>
      </c>
      <c r="AF952" s="507"/>
      <c r="AG952" s="505"/>
      <c r="AH952" s="489"/>
      <c r="AI952" s="413">
        <f t="shared" si="471"/>
        <v>0</v>
      </c>
      <c r="AJ952" s="414">
        <f t="shared" si="472"/>
        <v>0</v>
      </c>
      <c r="AK952" s="415">
        <f t="shared" si="473"/>
        <v>0</v>
      </c>
      <c r="AL952" s="416">
        <f t="shared" si="474"/>
        <v>0</v>
      </c>
      <c r="AM952" s="416">
        <f t="shared" si="475"/>
        <v>0</v>
      </c>
      <c r="AN952" s="416">
        <f t="shared" si="476"/>
        <v>0</v>
      </c>
      <c r="AO952" s="416">
        <f t="shared" si="477"/>
        <v>0</v>
      </c>
      <c r="AP952" s="476" t="str">
        <f t="shared" si="478"/>
        <v xml:space="preserve"> </v>
      </c>
      <c r="AQ952" s="419" t="str">
        <f t="shared" si="479"/>
        <v xml:space="preserve"> </v>
      </c>
      <c r="AR952" s="419" t="str">
        <f t="shared" si="480"/>
        <v xml:space="preserve"> </v>
      </c>
      <c r="AS952" s="419" t="str">
        <f t="shared" si="481"/>
        <v xml:space="preserve"> </v>
      </c>
      <c r="AT952" s="419" t="str">
        <f t="shared" si="482"/>
        <v xml:space="preserve"> </v>
      </c>
      <c r="AU952" s="419" t="str">
        <f t="shared" si="483"/>
        <v xml:space="preserve"> </v>
      </c>
      <c r="AV952" s="420" t="str">
        <f t="shared" si="484"/>
        <v xml:space="preserve"> </v>
      </c>
      <c r="AW952" s="447" t="str">
        <f t="shared" si="485"/>
        <v/>
      </c>
      <c r="AX952" s="422" t="str">
        <f t="shared" si="486"/>
        <v/>
      </c>
      <c r="AY952" s="448" t="str">
        <f t="shared" si="487"/>
        <v/>
      </c>
      <c r="AZ952" s="449" t="str">
        <f t="shared" si="488"/>
        <v/>
      </c>
      <c r="BA952" s="450" t="str">
        <f t="shared" si="489"/>
        <v/>
      </c>
      <c r="BB952" s="451" t="str">
        <f t="shared" si="490"/>
        <v/>
      </c>
      <c r="BC952" s="452" t="str">
        <f t="shared" si="491"/>
        <v/>
      </c>
      <c r="BD952" s="451" t="str">
        <f t="shared" si="492"/>
        <v/>
      </c>
      <c r="BE952" s="453" t="str">
        <f t="shared" si="493"/>
        <v/>
      </c>
      <c r="BF952" s="451" t="str">
        <f t="shared" si="494"/>
        <v/>
      </c>
      <c r="BG952" s="452" t="str">
        <f t="shared" si="495"/>
        <v/>
      </c>
      <c r="BH952" s="454" t="str">
        <f t="shared" si="496"/>
        <v/>
      </c>
      <c r="BI952" s="431"/>
      <c r="BJ952" s="36"/>
      <c r="BK952" s="36"/>
      <c r="BL952" s="36"/>
      <c r="BM952" s="36"/>
      <c r="BN952" s="36"/>
      <c r="BO952" s="36"/>
      <c r="BP952" s="36"/>
      <c r="BQ952" s="36"/>
      <c r="BR952" s="36"/>
      <c r="BS952" s="36"/>
      <c r="BT952" s="36"/>
      <c r="BU952" s="36"/>
      <c r="BV952" s="36"/>
      <c r="BW952" s="36"/>
      <c r="BX952" s="36"/>
      <c r="BY952" s="36"/>
      <c r="BZ952" s="36"/>
      <c r="CA952" s="36"/>
      <c r="CB952" s="36"/>
      <c r="CC952" s="36"/>
      <c r="CD952" s="36"/>
      <c r="CE952" s="36"/>
      <c r="CF952" s="36"/>
      <c r="CG952" s="36"/>
      <c r="CH952" s="36"/>
      <c r="CI952" s="36"/>
      <c r="CJ952" s="36"/>
      <c r="CK952" s="36"/>
      <c r="CL952" s="36"/>
      <c r="CM952" s="36"/>
      <c r="CN952" s="36"/>
      <c r="CO952" s="36"/>
      <c r="CP952" s="36"/>
      <c r="CQ952" s="36"/>
      <c r="CR952" s="36"/>
      <c r="CS952" s="36"/>
      <c r="CT952" s="36"/>
      <c r="CU952" s="36"/>
      <c r="CV952" s="36"/>
      <c r="CW952" s="36"/>
      <c r="CX952" s="36"/>
      <c r="CY952" s="36"/>
      <c r="CZ952" s="36"/>
      <c r="DA952" s="36"/>
      <c r="DB952" s="36"/>
      <c r="DC952" s="36"/>
      <c r="DD952" s="36"/>
      <c r="DE952" s="36"/>
      <c r="DF952" s="36"/>
      <c r="DG952" s="36"/>
      <c r="DH952" s="36"/>
      <c r="DI952" s="36"/>
      <c r="DJ952" s="36"/>
      <c r="DK952" s="36"/>
      <c r="DL952" s="36"/>
      <c r="DM952" s="36"/>
      <c r="DN952" s="36"/>
      <c r="DO952" s="36"/>
      <c r="DP952" s="36"/>
      <c r="DQ952" s="36"/>
      <c r="DR952" s="36"/>
      <c r="DS952" s="36"/>
      <c r="DT952" s="36"/>
      <c r="DU952" s="36"/>
      <c r="DV952" s="36"/>
      <c r="DW952" s="36"/>
      <c r="DX952" s="36"/>
      <c r="DY952" s="36"/>
      <c r="DZ952" s="36"/>
      <c r="EA952" s="36"/>
      <c r="EB952" s="36"/>
      <c r="EC952" s="36"/>
      <c r="ED952" s="36"/>
      <c r="EE952" s="36"/>
      <c r="EF952" s="36"/>
      <c r="EG952" s="36"/>
      <c r="EH952" s="36"/>
      <c r="EI952" s="36"/>
      <c r="EJ952" s="36"/>
    </row>
    <row r="953" spans="1:140" ht="18.75" x14ac:dyDescent="0.3">
      <c r="A953" s="477"/>
      <c r="B953" s="478"/>
      <c r="C953" s="479">
        <v>940</v>
      </c>
      <c r="D953" s="498"/>
      <c r="E953" s="515"/>
      <c r="F953" s="481"/>
      <c r="G953" s="462"/>
      <c r="H953" s="463"/>
      <c r="I953" s="501"/>
      <c r="J953" s="497"/>
      <c r="K953" s="465"/>
      <c r="L953" s="466"/>
      <c r="M953" s="439"/>
      <c r="N953" s="399" t="str">
        <f t="shared" si="465"/>
        <v/>
      </c>
      <c r="O953" s="484"/>
      <c r="P953" s="484"/>
      <c r="Q953" s="484"/>
      <c r="R953" s="484"/>
      <c r="S953" s="484"/>
      <c r="T953" s="466"/>
      <c r="U953" s="485"/>
      <c r="V953" s="494"/>
      <c r="W953" s="495"/>
      <c r="X953" s="496"/>
      <c r="Y953" s="404">
        <f t="shared" si="466"/>
        <v>0</v>
      </c>
      <c r="Z953" s="405">
        <f t="shared" si="467"/>
        <v>0</v>
      </c>
      <c r="AA953" s="486"/>
      <c r="AB953" s="442">
        <f t="shared" si="468"/>
        <v>0</v>
      </c>
      <c r="AC953" s="487"/>
      <c r="AD953" s="409" t="str">
        <f t="shared" si="469"/>
        <v/>
      </c>
      <c r="AE953" s="410">
        <f t="shared" si="470"/>
        <v>0</v>
      </c>
      <c r="AF953" s="507"/>
      <c r="AG953" s="505"/>
      <c r="AH953" s="489"/>
      <c r="AI953" s="413">
        <f t="shared" si="471"/>
        <v>0</v>
      </c>
      <c r="AJ953" s="414">
        <f t="shared" si="472"/>
        <v>0</v>
      </c>
      <c r="AK953" s="415">
        <f t="shared" si="473"/>
        <v>0</v>
      </c>
      <c r="AL953" s="416">
        <f t="shared" si="474"/>
        <v>0</v>
      </c>
      <c r="AM953" s="416">
        <f t="shared" si="475"/>
        <v>0</v>
      </c>
      <c r="AN953" s="416">
        <f t="shared" si="476"/>
        <v>0</v>
      </c>
      <c r="AO953" s="416">
        <f t="shared" si="477"/>
        <v>0</v>
      </c>
      <c r="AP953" s="476" t="str">
        <f t="shared" si="478"/>
        <v xml:space="preserve"> </v>
      </c>
      <c r="AQ953" s="419" t="str">
        <f t="shared" si="479"/>
        <v xml:space="preserve"> </v>
      </c>
      <c r="AR953" s="419" t="str">
        <f t="shared" si="480"/>
        <v xml:space="preserve"> </v>
      </c>
      <c r="AS953" s="419" t="str">
        <f t="shared" si="481"/>
        <v xml:space="preserve"> </v>
      </c>
      <c r="AT953" s="419" t="str">
        <f t="shared" si="482"/>
        <v xml:space="preserve"> </v>
      </c>
      <c r="AU953" s="419" t="str">
        <f t="shared" si="483"/>
        <v xml:space="preserve"> </v>
      </c>
      <c r="AV953" s="420" t="str">
        <f t="shared" si="484"/>
        <v xml:space="preserve"> </v>
      </c>
      <c r="AW953" s="447" t="str">
        <f t="shared" si="485"/>
        <v/>
      </c>
      <c r="AX953" s="422" t="str">
        <f t="shared" si="486"/>
        <v/>
      </c>
      <c r="AY953" s="448" t="str">
        <f t="shared" si="487"/>
        <v/>
      </c>
      <c r="AZ953" s="449" t="str">
        <f t="shared" si="488"/>
        <v/>
      </c>
      <c r="BA953" s="450" t="str">
        <f t="shared" si="489"/>
        <v/>
      </c>
      <c r="BB953" s="451" t="str">
        <f t="shared" si="490"/>
        <v/>
      </c>
      <c r="BC953" s="452" t="str">
        <f t="shared" si="491"/>
        <v/>
      </c>
      <c r="BD953" s="451" t="str">
        <f t="shared" si="492"/>
        <v/>
      </c>
      <c r="BE953" s="453" t="str">
        <f t="shared" si="493"/>
        <v/>
      </c>
      <c r="BF953" s="451" t="str">
        <f t="shared" si="494"/>
        <v/>
      </c>
      <c r="BG953" s="452" t="str">
        <f t="shared" si="495"/>
        <v/>
      </c>
      <c r="BH953" s="454" t="str">
        <f t="shared" si="496"/>
        <v/>
      </c>
      <c r="BI953" s="431"/>
      <c r="BJ953" s="36"/>
      <c r="BK953" s="36"/>
      <c r="BL953" s="36"/>
      <c r="BM953" s="36"/>
      <c r="BN953" s="36"/>
      <c r="BO953" s="36"/>
      <c r="BP953" s="36"/>
      <c r="BQ953" s="36"/>
      <c r="BR953" s="36"/>
      <c r="BS953" s="36"/>
      <c r="BT953" s="36"/>
      <c r="BU953" s="36"/>
      <c r="BV953" s="36"/>
      <c r="BW953" s="36"/>
      <c r="BX953" s="36"/>
      <c r="BY953" s="36"/>
      <c r="BZ953" s="36"/>
      <c r="CA953" s="36"/>
      <c r="CB953" s="36"/>
      <c r="CC953" s="36"/>
      <c r="CD953" s="36"/>
      <c r="CE953" s="36"/>
      <c r="CF953" s="36"/>
      <c r="CG953" s="36"/>
      <c r="CH953" s="36"/>
      <c r="CI953" s="36"/>
      <c r="CJ953" s="36"/>
      <c r="CK953" s="36"/>
      <c r="CL953" s="36"/>
      <c r="CM953" s="36"/>
      <c r="CN953" s="36"/>
      <c r="CO953" s="36"/>
      <c r="CP953" s="36"/>
      <c r="CQ953" s="36"/>
      <c r="CR953" s="36"/>
      <c r="CS953" s="36"/>
      <c r="CT953" s="36"/>
      <c r="CU953" s="36"/>
      <c r="CV953" s="36"/>
      <c r="CW953" s="36"/>
      <c r="CX953" s="36"/>
      <c r="CY953" s="36"/>
      <c r="CZ953" s="36"/>
      <c r="DA953" s="36"/>
      <c r="DB953" s="36"/>
      <c r="DC953" s="36"/>
      <c r="DD953" s="36"/>
      <c r="DE953" s="36"/>
      <c r="DF953" s="36"/>
      <c r="DG953" s="36"/>
      <c r="DH953" s="36"/>
      <c r="DI953" s="36"/>
      <c r="DJ953" s="36"/>
      <c r="DK953" s="36"/>
      <c r="DL953" s="36"/>
      <c r="DM953" s="36"/>
      <c r="DN953" s="36"/>
      <c r="DO953" s="36"/>
      <c r="DP953" s="36"/>
      <c r="DQ953" s="36"/>
      <c r="DR953" s="36"/>
      <c r="DS953" s="36"/>
      <c r="DT953" s="36"/>
      <c r="DU953" s="36"/>
      <c r="DV953" s="36"/>
      <c r="DW953" s="36"/>
      <c r="DX953" s="36"/>
      <c r="DY953" s="36"/>
      <c r="DZ953" s="36"/>
      <c r="EA953" s="36"/>
      <c r="EB953" s="36"/>
      <c r="EC953" s="36"/>
      <c r="ED953" s="36"/>
      <c r="EE953" s="36"/>
      <c r="EF953" s="36"/>
      <c r="EG953" s="36"/>
      <c r="EH953" s="36"/>
      <c r="EI953" s="36"/>
      <c r="EJ953" s="36"/>
    </row>
    <row r="954" spans="1:140" ht="18.75" x14ac:dyDescent="0.3">
      <c r="A954" s="477"/>
      <c r="B954" s="478"/>
      <c r="C954" s="469">
        <v>941</v>
      </c>
      <c r="D954" s="480"/>
      <c r="E954" s="500"/>
      <c r="F954" s="481"/>
      <c r="G954" s="462"/>
      <c r="H954" s="463"/>
      <c r="I954" s="501"/>
      <c r="J954" s="497"/>
      <c r="K954" s="465"/>
      <c r="L954" s="466"/>
      <c r="M954" s="439"/>
      <c r="N954" s="399" t="str">
        <f t="shared" si="465"/>
        <v/>
      </c>
      <c r="O954" s="484"/>
      <c r="P954" s="484"/>
      <c r="Q954" s="484"/>
      <c r="R954" s="484"/>
      <c r="S954" s="484"/>
      <c r="T954" s="466"/>
      <c r="U954" s="485"/>
      <c r="V954" s="494"/>
      <c r="W954" s="495"/>
      <c r="X954" s="496"/>
      <c r="Y954" s="404">
        <f t="shared" si="466"/>
        <v>0</v>
      </c>
      <c r="Z954" s="405">
        <f t="shared" si="467"/>
        <v>0</v>
      </c>
      <c r="AA954" s="486"/>
      <c r="AB954" s="442">
        <f t="shared" si="468"/>
        <v>0</v>
      </c>
      <c r="AC954" s="487"/>
      <c r="AD954" s="409" t="str">
        <f t="shared" si="469"/>
        <v/>
      </c>
      <c r="AE954" s="410">
        <f t="shared" si="470"/>
        <v>0</v>
      </c>
      <c r="AF954" s="507"/>
      <c r="AG954" s="505"/>
      <c r="AH954" s="489"/>
      <c r="AI954" s="413">
        <f t="shared" si="471"/>
        <v>0</v>
      </c>
      <c r="AJ954" s="414">
        <f t="shared" si="472"/>
        <v>0</v>
      </c>
      <c r="AK954" s="415">
        <f t="shared" si="473"/>
        <v>0</v>
      </c>
      <c r="AL954" s="416">
        <f t="shared" si="474"/>
        <v>0</v>
      </c>
      <c r="AM954" s="416">
        <f t="shared" si="475"/>
        <v>0</v>
      </c>
      <c r="AN954" s="416">
        <f t="shared" si="476"/>
        <v>0</v>
      </c>
      <c r="AO954" s="416">
        <f t="shared" si="477"/>
        <v>0</v>
      </c>
      <c r="AP954" s="476" t="str">
        <f t="shared" si="478"/>
        <v xml:space="preserve"> </v>
      </c>
      <c r="AQ954" s="419" t="str">
        <f t="shared" si="479"/>
        <v xml:space="preserve"> </v>
      </c>
      <c r="AR954" s="419" t="str">
        <f t="shared" si="480"/>
        <v xml:space="preserve"> </v>
      </c>
      <c r="AS954" s="419" t="str">
        <f t="shared" si="481"/>
        <v xml:space="preserve"> </v>
      </c>
      <c r="AT954" s="419" t="str">
        <f t="shared" si="482"/>
        <v xml:space="preserve"> </v>
      </c>
      <c r="AU954" s="419" t="str">
        <f t="shared" si="483"/>
        <v xml:space="preserve"> </v>
      </c>
      <c r="AV954" s="420" t="str">
        <f t="shared" si="484"/>
        <v xml:space="preserve"> </v>
      </c>
      <c r="AW954" s="447" t="str">
        <f t="shared" si="485"/>
        <v/>
      </c>
      <c r="AX954" s="422" t="str">
        <f t="shared" si="486"/>
        <v/>
      </c>
      <c r="AY954" s="448" t="str">
        <f t="shared" si="487"/>
        <v/>
      </c>
      <c r="AZ954" s="449" t="str">
        <f t="shared" si="488"/>
        <v/>
      </c>
      <c r="BA954" s="450" t="str">
        <f t="shared" si="489"/>
        <v/>
      </c>
      <c r="BB954" s="451" t="str">
        <f t="shared" si="490"/>
        <v/>
      </c>
      <c r="BC954" s="452" t="str">
        <f t="shared" si="491"/>
        <v/>
      </c>
      <c r="BD954" s="451" t="str">
        <f t="shared" si="492"/>
        <v/>
      </c>
      <c r="BE954" s="453" t="str">
        <f t="shared" si="493"/>
        <v/>
      </c>
      <c r="BF954" s="451" t="str">
        <f t="shared" si="494"/>
        <v/>
      </c>
      <c r="BG954" s="452" t="str">
        <f t="shared" si="495"/>
        <v/>
      </c>
      <c r="BH954" s="454" t="str">
        <f t="shared" si="496"/>
        <v/>
      </c>
      <c r="BI954" s="431"/>
      <c r="BJ954" s="36"/>
      <c r="BK954" s="36"/>
      <c r="BL954" s="36"/>
      <c r="BM954" s="36"/>
      <c r="BN954" s="36"/>
      <c r="BO954" s="36"/>
      <c r="BP954" s="36"/>
      <c r="BQ954" s="36"/>
      <c r="BR954" s="36"/>
      <c r="BS954" s="36"/>
      <c r="BT954" s="36"/>
      <c r="BU954" s="36"/>
      <c r="BV954" s="36"/>
      <c r="BW954" s="36"/>
      <c r="BX954" s="36"/>
      <c r="BY954" s="36"/>
      <c r="BZ954" s="36"/>
      <c r="CA954" s="36"/>
      <c r="CB954" s="36"/>
      <c r="CC954" s="36"/>
      <c r="CD954" s="36"/>
      <c r="CE954" s="36"/>
      <c r="CF954" s="36"/>
      <c r="CG954" s="36"/>
      <c r="CH954" s="36"/>
      <c r="CI954" s="36"/>
      <c r="CJ954" s="36"/>
      <c r="CK954" s="36"/>
      <c r="CL954" s="36"/>
      <c r="CM954" s="36"/>
      <c r="CN954" s="36"/>
      <c r="CO954" s="36"/>
      <c r="CP954" s="36"/>
      <c r="CQ954" s="36"/>
      <c r="CR954" s="36"/>
      <c r="CS954" s="36"/>
      <c r="CT954" s="36"/>
      <c r="CU954" s="36"/>
      <c r="CV954" s="36"/>
      <c r="CW954" s="36"/>
      <c r="CX954" s="36"/>
      <c r="CY954" s="36"/>
      <c r="CZ954" s="36"/>
      <c r="DA954" s="36"/>
      <c r="DB954" s="36"/>
      <c r="DC954" s="36"/>
      <c r="DD954" s="36"/>
      <c r="DE954" s="36"/>
      <c r="DF954" s="36"/>
      <c r="DG954" s="36"/>
      <c r="DH954" s="36"/>
      <c r="DI954" s="36"/>
      <c r="DJ954" s="36"/>
      <c r="DK954" s="36"/>
      <c r="DL954" s="36"/>
      <c r="DM954" s="36"/>
      <c r="DN954" s="36"/>
      <c r="DO954" s="36"/>
      <c r="DP954" s="36"/>
      <c r="DQ954" s="36"/>
      <c r="DR954" s="36"/>
      <c r="DS954" s="36"/>
      <c r="DT954" s="36"/>
      <c r="DU954" s="36"/>
      <c r="DV954" s="36"/>
      <c r="DW954" s="36"/>
      <c r="DX954" s="36"/>
      <c r="DY954" s="36"/>
      <c r="DZ954" s="36"/>
      <c r="EA954" s="36"/>
      <c r="EB954" s="36"/>
      <c r="EC954" s="36"/>
      <c r="ED954" s="36"/>
      <c r="EE954" s="36"/>
      <c r="EF954" s="36"/>
      <c r="EG954" s="36"/>
      <c r="EH954" s="36"/>
      <c r="EI954" s="36"/>
      <c r="EJ954" s="36"/>
    </row>
    <row r="955" spans="1:140" ht="18.75" x14ac:dyDescent="0.3">
      <c r="A955" s="477"/>
      <c r="B955" s="478"/>
      <c r="C955" s="479">
        <v>942</v>
      </c>
      <c r="D955" s="480"/>
      <c r="E955" s="500"/>
      <c r="F955" s="481"/>
      <c r="G955" s="462"/>
      <c r="H955" s="463"/>
      <c r="I955" s="501"/>
      <c r="J955" s="497"/>
      <c r="K955" s="465"/>
      <c r="L955" s="466"/>
      <c r="M955" s="439"/>
      <c r="N955" s="399" t="str">
        <f t="shared" si="465"/>
        <v/>
      </c>
      <c r="O955" s="484"/>
      <c r="P955" s="484"/>
      <c r="Q955" s="484"/>
      <c r="R955" s="484"/>
      <c r="S955" s="484"/>
      <c r="T955" s="466"/>
      <c r="U955" s="485"/>
      <c r="V955" s="494"/>
      <c r="W955" s="495"/>
      <c r="X955" s="496"/>
      <c r="Y955" s="404">
        <f t="shared" si="466"/>
        <v>0</v>
      </c>
      <c r="Z955" s="405">
        <f t="shared" si="467"/>
        <v>0</v>
      </c>
      <c r="AA955" s="486"/>
      <c r="AB955" s="442">
        <f t="shared" si="468"/>
        <v>0</v>
      </c>
      <c r="AC955" s="487"/>
      <c r="AD955" s="409" t="str">
        <f t="shared" si="469"/>
        <v/>
      </c>
      <c r="AE955" s="410">
        <f t="shared" si="470"/>
        <v>0</v>
      </c>
      <c r="AF955" s="507"/>
      <c r="AG955" s="505"/>
      <c r="AH955" s="489"/>
      <c r="AI955" s="413">
        <f t="shared" si="471"/>
        <v>0</v>
      </c>
      <c r="AJ955" s="414">
        <f t="shared" si="472"/>
        <v>0</v>
      </c>
      <c r="AK955" s="415">
        <f t="shared" si="473"/>
        <v>0</v>
      </c>
      <c r="AL955" s="416">
        <f t="shared" si="474"/>
        <v>0</v>
      </c>
      <c r="AM955" s="416">
        <f t="shared" si="475"/>
        <v>0</v>
      </c>
      <c r="AN955" s="416">
        <f t="shared" si="476"/>
        <v>0</v>
      </c>
      <c r="AO955" s="416">
        <f t="shared" si="477"/>
        <v>0</v>
      </c>
      <c r="AP955" s="476" t="str">
        <f t="shared" si="478"/>
        <v xml:space="preserve"> </v>
      </c>
      <c r="AQ955" s="419" t="str">
        <f t="shared" si="479"/>
        <v xml:space="preserve"> </v>
      </c>
      <c r="AR955" s="419" t="str">
        <f t="shared" si="480"/>
        <v xml:space="preserve"> </v>
      </c>
      <c r="AS955" s="419" t="str">
        <f t="shared" si="481"/>
        <v xml:space="preserve"> </v>
      </c>
      <c r="AT955" s="419" t="str">
        <f t="shared" si="482"/>
        <v xml:space="preserve"> </v>
      </c>
      <c r="AU955" s="419" t="str">
        <f t="shared" si="483"/>
        <v xml:space="preserve"> </v>
      </c>
      <c r="AV955" s="420" t="str">
        <f t="shared" si="484"/>
        <v xml:space="preserve"> </v>
      </c>
      <c r="AW955" s="447" t="str">
        <f t="shared" si="485"/>
        <v/>
      </c>
      <c r="AX955" s="422" t="str">
        <f t="shared" si="486"/>
        <v/>
      </c>
      <c r="AY955" s="448" t="str">
        <f t="shared" si="487"/>
        <v/>
      </c>
      <c r="AZ955" s="449" t="str">
        <f t="shared" si="488"/>
        <v/>
      </c>
      <c r="BA955" s="450" t="str">
        <f t="shared" si="489"/>
        <v/>
      </c>
      <c r="BB955" s="451" t="str">
        <f t="shared" si="490"/>
        <v/>
      </c>
      <c r="BC955" s="452" t="str">
        <f t="shared" si="491"/>
        <v/>
      </c>
      <c r="BD955" s="451" t="str">
        <f t="shared" si="492"/>
        <v/>
      </c>
      <c r="BE955" s="453" t="str">
        <f t="shared" si="493"/>
        <v/>
      </c>
      <c r="BF955" s="451" t="str">
        <f t="shared" si="494"/>
        <v/>
      </c>
      <c r="BG955" s="452" t="str">
        <f t="shared" si="495"/>
        <v/>
      </c>
      <c r="BH955" s="454" t="str">
        <f t="shared" si="496"/>
        <v/>
      </c>
      <c r="BI955" s="431"/>
      <c r="BJ955" s="36"/>
      <c r="BK955" s="36"/>
      <c r="BL955" s="36"/>
      <c r="BM955" s="36"/>
      <c r="BN955" s="36"/>
      <c r="BO955" s="36"/>
      <c r="BP955" s="36"/>
      <c r="BQ955" s="36"/>
      <c r="BR955" s="36"/>
      <c r="BS955" s="36"/>
      <c r="BT955" s="36"/>
      <c r="BU955" s="36"/>
      <c r="BV955" s="36"/>
      <c r="BW955" s="36"/>
      <c r="BX955" s="36"/>
      <c r="BY955" s="36"/>
      <c r="BZ955" s="36"/>
      <c r="CA955" s="36"/>
      <c r="CB955" s="36"/>
      <c r="CC955" s="36"/>
      <c r="CD955" s="36"/>
      <c r="CE955" s="36"/>
      <c r="CF955" s="36"/>
      <c r="CG955" s="36"/>
      <c r="CH955" s="36"/>
      <c r="CI955" s="36"/>
      <c r="CJ955" s="36"/>
      <c r="CK955" s="36"/>
      <c r="CL955" s="36"/>
      <c r="CM955" s="36"/>
      <c r="CN955" s="36"/>
      <c r="CO955" s="36"/>
      <c r="CP955" s="36"/>
      <c r="CQ955" s="36"/>
      <c r="CR955" s="36"/>
      <c r="CS955" s="36"/>
      <c r="CT955" s="36"/>
      <c r="CU955" s="36"/>
      <c r="CV955" s="36"/>
      <c r="CW955" s="36"/>
      <c r="CX955" s="36"/>
      <c r="CY955" s="36"/>
      <c r="CZ955" s="36"/>
      <c r="DA955" s="36"/>
      <c r="DB955" s="36"/>
      <c r="DC955" s="36"/>
      <c r="DD955" s="36"/>
      <c r="DE955" s="36"/>
      <c r="DF955" s="36"/>
      <c r="DG955" s="36"/>
      <c r="DH955" s="36"/>
      <c r="DI955" s="36"/>
      <c r="DJ955" s="36"/>
      <c r="DK955" s="36"/>
      <c r="DL955" s="36"/>
      <c r="DM955" s="36"/>
      <c r="DN955" s="36"/>
      <c r="DO955" s="36"/>
      <c r="DP955" s="36"/>
      <c r="DQ955" s="36"/>
      <c r="DR955" s="36"/>
      <c r="DS955" s="36"/>
      <c r="DT955" s="36"/>
      <c r="DU955" s="36"/>
      <c r="DV955" s="36"/>
      <c r="DW955" s="36"/>
      <c r="DX955" s="36"/>
      <c r="DY955" s="36"/>
      <c r="DZ955" s="36"/>
      <c r="EA955" s="36"/>
      <c r="EB955" s="36"/>
      <c r="EC955" s="36"/>
      <c r="ED955" s="36"/>
      <c r="EE955" s="36"/>
      <c r="EF955" s="36"/>
      <c r="EG955" s="36"/>
      <c r="EH955" s="36"/>
      <c r="EI955" s="36"/>
      <c r="EJ955" s="36"/>
    </row>
    <row r="956" spans="1:140" ht="18.75" x14ac:dyDescent="0.3">
      <c r="A956" s="477"/>
      <c r="B956" s="478"/>
      <c r="C956" s="479">
        <v>943</v>
      </c>
      <c r="D956" s="480"/>
      <c r="E956" s="500"/>
      <c r="F956" s="481"/>
      <c r="G956" s="462"/>
      <c r="H956" s="463"/>
      <c r="I956" s="501"/>
      <c r="J956" s="497"/>
      <c r="K956" s="465"/>
      <c r="L956" s="466"/>
      <c r="M956" s="439"/>
      <c r="N956" s="399" t="str">
        <f t="shared" si="465"/>
        <v/>
      </c>
      <c r="O956" s="484"/>
      <c r="P956" s="484"/>
      <c r="Q956" s="484"/>
      <c r="R956" s="484"/>
      <c r="S956" s="484"/>
      <c r="T956" s="466"/>
      <c r="U956" s="485"/>
      <c r="V956" s="494"/>
      <c r="W956" s="495"/>
      <c r="X956" s="496"/>
      <c r="Y956" s="404">
        <f t="shared" si="466"/>
        <v>0</v>
      </c>
      <c r="Z956" s="405">
        <f t="shared" si="467"/>
        <v>0</v>
      </c>
      <c r="AA956" s="486"/>
      <c r="AB956" s="442">
        <f t="shared" si="468"/>
        <v>0</v>
      </c>
      <c r="AC956" s="487"/>
      <c r="AD956" s="409" t="str">
        <f t="shared" si="469"/>
        <v/>
      </c>
      <c r="AE956" s="410">
        <f t="shared" si="470"/>
        <v>0</v>
      </c>
      <c r="AF956" s="507"/>
      <c r="AG956" s="505"/>
      <c r="AH956" s="489"/>
      <c r="AI956" s="413">
        <f t="shared" si="471"/>
        <v>0</v>
      </c>
      <c r="AJ956" s="414">
        <f t="shared" si="472"/>
        <v>0</v>
      </c>
      <c r="AK956" s="415">
        <f t="shared" si="473"/>
        <v>0</v>
      </c>
      <c r="AL956" s="416">
        <f t="shared" si="474"/>
        <v>0</v>
      </c>
      <c r="AM956" s="416">
        <f t="shared" si="475"/>
        <v>0</v>
      </c>
      <c r="AN956" s="416">
        <f t="shared" si="476"/>
        <v>0</v>
      </c>
      <c r="AO956" s="416">
        <f t="shared" si="477"/>
        <v>0</v>
      </c>
      <c r="AP956" s="476" t="str">
        <f t="shared" si="478"/>
        <v xml:space="preserve"> </v>
      </c>
      <c r="AQ956" s="419" t="str">
        <f t="shared" si="479"/>
        <v xml:space="preserve"> </v>
      </c>
      <c r="AR956" s="419" t="str">
        <f t="shared" si="480"/>
        <v xml:space="preserve"> </v>
      </c>
      <c r="AS956" s="419" t="str">
        <f t="shared" si="481"/>
        <v xml:space="preserve"> </v>
      </c>
      <c r="AT956" s="419" t="str">
        <f t="shared" si="482"/>
        <v xml:space="preserve"> </v>
      </c>
      <c r="AU956" s="419" t="str">
        <f t="shared" si="483"/>
        <v xml:space="preserve"> </v>
      </c>
      <c r="AV956" s="420" t="str">
        <f t="shared" si="484"/>
        <v xml:space="preserve"> </v>
      </c>
      <c r="AW956" s="447" t="str">
        <f t="shared" si="485"/>
        <v/>
      </c>
      <c r="AX956" s="422" t="str">
        <f t="shared" si="486"/>
        <v/>
      </c>
      <c r="AY956" s="448" t="str">
        <f t="shared" si="487"/>
        <v/>
      </c>
      <c r="AZ956" s="449" t="str">
        <f t="shared" si="488"/>
        <v/>
      </c>
      <c r="BA956" s="450" t="str">
        <f t="shared" si="489"/>
        <v/>
      </c>
      <c r="BB956" s="451" t="str">
        <f t="shared" si="490"/>
        <v/>
      </c>
      <c r="BC956" s="452" t="str">
        <f t="shared" si="491"/>
        <v/>
      </c>
      <c r="BD956" s="451" t="str">
        <f t="shared" si="492"/>
        <v/>
      </c>
      <c r="BE956" s="453" t="str">
        <f t="shared" si="493"/>
        <v/>
      </c>
      <c r="BF956" s="451" t="str">
        <f t="shared" si="494"/>
        <v/>
      </c>
      <c r="BG956" s="452" t="str">
        <f t="shared" si="495"/>
        <v/>
      </c>
      <c r="BH956" s="454" t="str">
        <f t="shared" si="496"/>
        <v/>
      </c>
      <c r="BI956" s="431"/>
      <c r="BJ956" s="36"/>
      <c r="BK956" s="36"/>
      <c r="BL956" s="36"/>
      <c r="BM956" s="36"/>
      <c r="BN956" s="36"/>
      <c r="BO956" s="36"/>
      <c r="BP956" s="36"/>
      <c r="BQ956" s="36"/>
      <c r="BR956" s="36"/>
      <c r="BS956" s="36"/>
      <c r="BT956" s="36"/>
      <c r="BU956" s="36"/>
      <c r="BV956" s="36"/>
      <c r="BW956" s="36"/>
      <c r="BX956" s="36"/>
      <c r="BY956" s="36"/>
      <c r="BZ956" s="36"/>
      <c r="CA956" s="36"/>
      <c r="CB956" s="36"/>
      <c r="CC956" s="36"/>
      <c r="CD956" s="36"/>
      <c r="CE956" s="36"/>
      <c r="CF956" s="36"/>
      <c r="CG956" s="36"/>
      <c r="CH956" s="36"/>
      <c r="CI956" s="36"/>
      <c r="CJ956" s="36"/>
      <c r="CK956" s="36"/>
      <c r="CL956" s="36"/>
      <c r="CM956" s="36"/>
      <c r="CN956" s="36"/>
      <c r="CO956" s="36"/>
      <c r="CP956" s="36"/>
      <c r="CQ956" s="36"/>
      <c r="CR956" s="36"/>
      <c r="CS956" s="36"/>
      <c r="CT956" s="36"/>
      <c r="CU956" s="36"/>
      <c r="CV956" s="36"/>
      <c r="CW956" s="36"/>
      <c r="CX956" s="36"/>
      <c r="CY956" s="36"/>
      <c r="CZ956" s="36"/>
      <c r="DA956" s="36"/>
      <c r="DB956" s="36"/>
      <c r="DC956" s="36"/>
      <c r="DD956" s="36"/>
      <c r="DE956" s="36"/>
      <c r="DF956" s="36"/>
      <c r="DG956" s="36"/>
      <c r="DH956" s="36"/>
      <c r="DI956" s="36"/>
      <c r="DJ956" s="36"/>
      <c r="DK956" s="36"/>
      <c r="DL956" s="36"/>
      <c r="DM956" s="36"/>
      <c r="DN956" s="36"/>
      <c r="DO956" s="36"/>
      <c r="DP956" s="36"/>
      <c r="DQ956" s="36"/>
      <c r="DR956" s="36"/>
      <c r="DS956" s="36"/>
      <c r="DT956" s="36"/>
      <c r="DU956" s="36"/>
      <c r="DV956" s="36"/>
      <c r="DW956" s="36"/>
      <c r="DX956" s="36"/>
      <c r="DY956" s="36"/>
      <c r="DZ956" s="36"/>
      <c r="EA956" s="36"/>
      <c r="EB956" s="36"/>
      <c r="EC956" s="36"/>
      <c r="ED956" s="36"/>
      <c r="EE956" s="36"/>
      <c r="EF956" s="36"/>
      <c r="EG956" s="36"/>
      <c r="EH956" s="36"/>
      <c r="EI956" s="36"/>
      <c r="EJ956" s="36"/>
    </row>
    <row r="957" spans="1:140" ht="18.75" x14ac:dyDescent="0.3">
      <c r="A957" s="477"/>
      <c r="B957" s="478"/>
      <c r="C957" s="469">
        <v>944</v>
      </c>
      <c r="D957" s="498"/>
      <c r="E957" s="515"/>
      <c r="F957" s="481"/>
      <c r="G957" s="462"/>
      <c r="H957" s="463"/>
      <c r="I957" s="501"/>
      <c r="J957" s="497"/>
      <c r="K957" s="465"/>
      <c r="L957" s="466"/>
      <c r="M957" s="439"/>
      <c r="N957" s="399" t="str">
        <f t="shared" si="465"/>
        <v/>
      </c>
      <c r="O957" s="484"/>
      <c r="P957" s="484"/>
      <c r="Q957" s="484"/>
      <c r="R957" s="484"/>
      <c r="S957" s="484"/>
      <c r="T957" s="466"/>
      <c r="U957" s="485"/>
      <c r="V957" s="494"/>
      <c r="W957" s="495"/>
      <c r="X957" s="496"/>
      <c r="Y957" s="404">
        <f t="shared" si="466"/>
        <v>0</v>
      </c>
      <c r="Z957" s="405">
        <f t="shared" si="467"/>
        <v>0</v>
      </c>
      <c r="AA957" s="486"/>
      <c r="AB957" s="442">
        <f t="shared" si="468"/>
        <v>0</v>
      </c>
      <c r="AC957" s="487"/>
      <c r="AD957" s="409" t="str">
        <f t="shared" si="469"/>
        <v/>
      </c>
      <c r="AE957" s="410">
        <f t="shared" si="470"/>
        <v>0</v>
      </c>
      <c r="AF957" s="507"/>
      <c r="AG957" s="505"/>
      <c r="AH957" s="489"/>
      <c r="AI957" s="413">
        <f t="shared" si="471"/>
        <v>0</v>
      </c>
      <c r="AJ957" s="414">
        <f t="shared" si="472"/>
        <v>0</v>
      </c>
      <c r="AK957" s="415">
        <f t="shared" si="473"/>
        <v>0</v>
      </c>
      <c r="AL957" s="416">
        <f t="shared" si="474"/>
        <v>0</v>
      </c>
      <c r="AM957" s="416">
        <f t="shared" si="475"/>
        <v>0</v>
      </c>
      <c r="AN957" s="416">
        <f t="shared" si="476"/>
        <v>0</v>
      </c>
      <c r="AO957" s="416">
        <f t="shared" si="477"/>
        <v>0</v>
      </c>
      <c r="AP957" s="476" t="str">
        <f t="shared" si="478"/>
        <v xml:space="preserve"> </v>
      </c>
      <c r="AQ957" s="419" t="str">
        <f t="shared" si="479"/>
        <v xml:space="preserve"> </v>
      </c>
      <c r="AR957" s="419" t="str">
        <f t="shared" si="480"/>
        <v xml:space="preserve"> </v>
      </c>
      <c r="AS957" s="419" t="str">
        <f t="shared" si="481"/>
        <v xml:space="preserve"> </v>
      </c>
      <c r="AT957" s="419" t="str">
        <f t="shared" si="482"/>
        <v xml:space="preserve"> </v>
      </c>
      <c r="AU957" s="419" t="str">
        <f t="shared" si="483"/>
        <v xml:space="preserve"> </v>
      </c>
      <c r="AV957" s="420" t="str">
        <f t="shared" si="484"/>
        <v xml:space="preserve"> </v>
      </c>
      <c r="AW957" s="447" t="str">
        <f t="shared" si="485"/>
        <v/>
      </c>
      <c r="AX957" s="422" t="str">
        <f t="shared" si="486"/>
        <v/>
      </c>
      <c r="AY957" s="448" t="str">
        <f t="shared" si="487"/>
        <v/>
      </c>
      <c r="AZ957" s="449" t="str">
        <f t="shared" si="488"/>
        <v/>
      </c>
      <c r="BA957" s="450" t="str">
        <f t="shared" si="489"/>
        <v/>
      </c>
      <c r="BB957" s="451" t="str">
        <f t="shared" si="490"/>
        <v/>
      </c>
      <c r="BC957" s="452" t="str">
        <f t="shared" si="491"/>
        <v/>
      </c>
      <c r="BD957" s="451" t="str">
        <f t="shared" si="492"/>
        <v/>
      </c>
      <c r="BE957" s="453" t="str">
        <f t="shared" si="493"/>
        <v/>
      </c>
      <c r="BF957" s="451" t="str">
        <f t="shared" si="494"/>
        <v/>
      </c>
      <c r="BG957" s="452" t="str">
        <f t="shared" si="495"/>
        <v/>
      </c>
      <c r="BH957" s="454" t="str">
        <f t="shared" si="496"/>
        <v/>
      </c>
      <c r="BI957" s="431"/>
      <c r="BJ957" s="36"/>
      <c r="BK957" s="36"/>
      <c r="BL957" s="36"/>
      <c r="BM957" s="36"/>
      <c r="BN957" s="36"/>
      <c r="BO957" s="36"/>
      <c r="BP957" s="36"/>
      <c r="BQ957" s="36"/>
      <c r="BR957" s="36"/>
      <c r="BS957" s="36"/>
      <c r="BT957" s="36"/>
      <c r="BU957" s="36"/>
      <c r="BV957" s="36"/>
      <c r="BW957" s="36"/>
      <c r="BX957" s="36"/>
      <c r="BY957" s="36"/>
      <c r="BZ957" s="36"/>
      <c r="CA957" s="36"/>
      <c r="CB957" s="36"/>
      <c r="CC957" s="36"/>
      <c r="CD957" s="36"/>
      <c r="CE957" s="36"/>
      <c r="CF957" s="36"/>
      <c r="CG957" s="36"/>
      <c r="CH957" s="36"/>
      <c r="CI957" s="36"/>
      <c r="CJ957" s="36"/>
      <c r="CK957" s="36"/>
      <c r="CL957" s="36"/>
      <c r="CM957" s="36"/>
      <c r="CN957" s="36"/>
      <c r="CO957" s="36"/>
      <c r="CP957" s="36"/>
      <c r="CQ957" s="36"/>
      <c r="CR957" s="36"/>
      <c r="CS957" s="36"/>
      <c r="CT957" s="36"/>
      <c r="CU957" s="36"/>
      <c r="CV957" s="36"/>
      <c r="CW957" s="36"/>
      <c r="CX957" s="36"/>
      <c r="CY957" s="36"/>
      <c r="CZ957" s="36"/>
      <c r="DA957" s="36"/>
      <c r="DB957" s="36"/>
      <c r="DC957" s="36"/>
      <c r="DD957" s="36"/>
      <c r="DE957" s="36"/>
      <c r="DF957" s="36"/>
      <c r="DG957" s="36"/>
      <c r="DH957" s="36"/>
      <c r="DI957" s="36"/>
      <c r="DJ957" s="36"/>
      <c r="DK957" s="36"/>
      <c r="DL957" s="36"/>
      <c r="DM957" s="36"/>
      <c r="DN957" s="36"/>
      <c r="DO957" s="36"/>
      <c r="DP957" s="36"/>
      <c r="DQ957" s="36"/>
      <c r="DR957" s="36"/>
      <c r="DS957" s="36"/>
      <c r="DT957" s="36"/>
      <c r="DU957" s="36"/>
      <c r="DV957" s="36"/>
      <c r="DW957" s="36"/>
      <c r="DX957" s="36"/>
      <c r="DY957" s="36"/>
      <c r="DZ957" s="36"/>
      <c r="EA957" s="36"/>
      <c r="EB957" s="36"/>
      <c r="EC957" s="36"/>
      <c r="ED957" s="36"/>
      <c r="EE957" s="36"/>
      <c r="EF957" s="36"/>
      <c r="EG957" s="36"/>
      <c r="EH957" s="36"/>
      <c r="EI957" s="36"/>
      <c r="EJ957" s="36"/>
    </row>
    <row r="958" spans="1:140" ht="18.75" x14ac:dyDescent="0.3">
      <c r="A958" s="477"/>
      <c r="B958" s="478"/>
      <c r="C958" s="479">
        <v>945</v>
      </c>
      <c r="D958" s="480"/>
      <c r="E958" s="500"/>
      <c r="F958" s="481"/>
      <c r="G958" s="462"/>
      <c r="H958" s="463"/>
      <c r="I958" s="501"/>
      <c r="J958" s="497"/>
      <c r="K958" s="465"/>
      <c r="L958" s="466"/>
      <c r="M958" s="439"/>
      <c r="N958" s="399" t="str">
        <f t="shared" si="465"/>
        <v/>
      </c>
      <c r="O958" s="484"/>
      <c r="P958" s="484"/>
      <c r="Q958" s="484"/>
      <c r="R958" s="484"/>
      <c r="S958" s="484"/>
      <c r="T958" s="466"/>
      <c r="U958" s="485"/>
      <c r="V958" s="494"/>
      <c r="W958" s="495"/>
      <c r="X958" s="496"/>
      <c r="Y958" s="404">
        <f t="shared" si="466"/>
        <v>0</v>
      </c>
      <c r="Z958" s="405">
        <f t="shared" si="467"/>
        <v>0</v>
      </c>
      <c r="AA958" s="486"/>
      <c r="AB958" s="442">
        <f t="shared" si="468"/>
        <v>0</v>
      </c>
      <c r="AC958" s="487"/>
      <c r="AD958" s="409" t="str">
        <f t="shared" si="469"/>
        <v/>
      </c>
      <c r="AE958" s="410">
        <f t="shared" si="470"/>
        <v>0</v>
      </c>
      <c r="AF958" s="507"/>
      <c r="AG958" s="505"/>
      <c r="AH958" s="489"/>
      <c r="AI958" s="413">
        <f t="shared" si="471"/>
        <v>0</v>
      </c>
      <c r="AJ958" s="414">
        <f t="shared" si="472"/>
        <v>0</v>
      </c>
      <c r="AK958" s="415">
        <f t="shared" si="473"/>
        <v>0</v>
      </c>
      <c r="AL958" s="416">
        <f t="shared" si="474"/>
        <v>0</v>
      </c>
      <c r="AM958" s="416">
        <f t="shared" si="475"/>
        <v>0</v>
      </c>
      <c r="AN958" s="416">
        <f t="shared" si="476"/>
        <v>0</v>
      </c>
      <c r="AO958" s="416">
        <f t="shared" si="477"/>
        <v>0</v>
      </c>
      <c r="AP958" s="476" t="str">
        <f t="shared" si="478"/>
        <v xml:space="preserve"> </v>
      </c>
      <c r="AQ958" s="419" t="str">
        <f t="shared" si="479"/>
        <v xml:space="preserve"> </v>
      </c>
      <c r="AR958" s="419" t="str">
        <f t="shared" si="480"/>
        <v xml:space="preserve"> </v>
      </c>
      <c r="AS958" s="419" t="str">
        <f t="shared" si="481"/>
        <v xml:space="preserve"> </v>
      </c>
      <c r="AT958" s="419" t="str">
        <f t="shared" si="482"/>
        <v xml:space="preserve"> </v>
      </c>
      <c r="AU958" s="419" t="str">
        <f t="shared" si="483"/>
        <v xml:space="preserve"> </v>
      </c>
      <c r="AV958" s="420" t="str">
        <f t="shared" si="484"/>
        <v xml:space="preserve"> </v>
      </c>
      <c r="AW958" s="447" t="str">
        <f t="shared" si="485"/>
        <v/>
      </c>
      <c r="AX958" s="422" t="str">
        <f t="shared" si="486"/>
        <v/>
      </c>
      <c r="AY958" s="448" t="str">
        <f t="shared" si="487"/>
        <v/>
      </c>
      <c r="AZ958" s="449" t="str">
        <f t="shared" si="488"/>
        <v/>
      </c>
      <c r="BA958" s="450" t="str">
        <f t="shared" si="489"/>
        <v/>
      </c>
      <c r="BB958" s="451" t="str">
        <f t="shared" si="490"/>
        <v/>
      </c>
      <c r="BC958" s="452" t="str">
        <f t="shared" si="491"/>
        <v/>
      </c>
      <c r="BD958" s="451" t="str">
        <f t="shared" si="492"/>
        <v/>
      </c>
      <c r="BE958" s="453" t="str">
        <f t="shared" si="493"/>
        <v/>
      </c>
      <c r="BF958" s="451" t="str">
        <f t="shared" si="494"/>
        <v/>
      </c>
      <c r="BG958" s="452" t="str">
        <f t="shared" si="495"/>
        <v/>
      </c>
      <c r="BH958" s="454" t="str">
        <f t="shared" si="496"/>
        <v/>
      </c>
      <c r="BI958" s="431"/>
      <c r="BJ958" s="36"/>
      <c r="BK958" s="36"/>
      <c r="BL958" s="36"/>
      <c r="BM958" s="36"/>
      <c r="BN958" s="36"/>
      <c r="BO958" s="36"/>
      <c r="BP958" s="36"/>
      <c r="BQ958" s="36"/>
      <c r="BR958" s="36"/>
      <c r="BS958" s="36"/>
      <c r="BT958" s="36"/>
      <c r="BU958" s="36"/>
      <c r="BV958" s="36"/>
      <c r="BW958" s="36"/>
      <c r="BX958" s="36"/>
      <c r="BY958" s="36"/>
      <c r="BZ958" s="36"/>
      <c r="CA958" s="36"/>
      <c r="CB958" s="36"/>
      <c r="CC958" s="36"/>
      <c r="CD958" s="36"/>
      <c r="CE958" s="36"/>
      <c r="CF958" s="36"/>
      <c r="CG958" s="36"/>
      <c r="CH958" s="36"/>
      <c r="CI958" s="36"/>
      <c r="CJ958" s="36"/>
      <c r="CK958" s="36"/>
      <c r="CL958" s="36"/>
      <c r="CM958" s="36"/>
      <c r="CN958" s="36"/>
      <c r="CO958" s="36"/>
      <c r="CP958" s="36"/>
      <c r="CQ958" s="36"/>
      <c r="CR958" s="36"/>
      <c r="CS958" s="36"/>
      <c r="CT958" s="36"/>
      <c r="CU958" s="36"/>
      <c r="CV958" s="36"/>
      <c r="CW958" s="36"/>
      <c r="CX958" s="36"/>
      <c r="CY958" s="36"/>
      <c r="CZ958" s="36"/>
      <c r="DA958" s="36"/>
      <c r="DB958" s="36"/>
      <c r="DC958" s="36"/>
      <c r="DD958" s="36"/>
      <c r="DE958" s="36"/>
      <c r="DF958" s="36"/>
      <c r="DG958" s="36"/>
      <c r="DH958" s="36"/>
      <c r="DI958" s="36"/>
      <c r="DJ958" s="36"/>
      <c r="DK958" s="36"/>
      <c r="DL958" s="36"/>
      <c r="DM958" s="36"/>
      <c r="DN958" s="36"/>
      <c r="DO958" s="36"/>
      <c r="DP958" s="36"/>
      <c r="DQ958" s="36"/>
      <c r="DR958" s="36"/>
      <c r="DS958" s="36"/>
      <c r="DT958" s="36"/>
      <c r="DU958" s="36"/>
      <c r="DV958" s="36"/>
      <c r="DW958" s="36"/>
      <c r="DX958" s="36"/>
      <c r="DY958" s="36"/>
      <c r="DZ958" s="36"/>
      <c r="EA958" s="36"/>
      <c r="EB958" s="36"/>
      <c r="EC958" s="36"/>
      <c r="ED958" s="36"/>
      <c r="EE958" s="36"/>
      <c r="EF958" s="36"/>
      <c r="EG958" s="36"/>
      <c r="EH958" s="36"/>
      <c r="EI958" s="36"/>
      <c r="EJ958" s="36"/>
    </row>
    <row r="959" spans="1:140" ht="18.75" x14ac:dyDescent="0.3">
      <c r="A959" s="477"/>
      <c r="B959" s="478"/>
      <c r="C959" s="469">
        <v>946</v>
      </c>
      <c r="D959" s="480"/>
      <c r="E959" s="516"/>
      <c r="F959" s="481"/>
      <c r="G959" s="462"/>
      <c r="H959" s="463"/>
      <c r="I959" s="501"/>
      <c r="J959" s="497"/>
      <c r="K959" s="465"/>
      <c r="L959" s="466"/>
      <c r="M959" s="439"/>
      <c r="N959" s="399" t="str">
        <f t="shared" si="465"/>
        <v/>
      </c>
      <c r="O959" s="484"/>
      <c r="P959" s="484"/>
      <c r="Q959" s="484"/>
      <c r="R959" s="484"/>
      <c r="S959" s="484"/>
      <c r="T959" s="466"/>
      <c r="U959" s="485"/>
      <c r="V959" s="494"/>
      <c r="W959" s="495"/>
      <c r="X959" s="496"/>
      <c r="Y959" s="404">
        <f t="shared" si="466"/>
        <v>0</v>
      </c>
      <c r="Z959" s="405">
        <f t="shared" si="467"/>
        <v>0</v>
      </c>
      <c r="AA959" s="486"/>
      <c r="AB959" s="442">
        <f t="shared" si="468"/>
        <v>0</v>
      </c>
      <c r="AC959" s="487"/>
      <c r="AD959" s="409" t="str">
        <f t="shared" si="469"/>
        <v/>
      </c>
      <c r="AE959" s="410">
        <f t="shared" si="470"/>
        <v>0</v>
      </c>
      <c r="AF959" s="507"/>
      <c r="AG959" s="505"/>
      <c r="AH959" s="489"/>
      <c r="AI959" s="413">
        <f t="shared" si="471"/>
        <v>0</v>
      </c>
      <c r="AJ959" s="414">
        <f t="shared" si="472"/>
        <v>0</v>
      </c>
      <c r="AK959" s="415">
        <f t="shared" si="473"/>
        <v>0</v>
      </c>
      <c r="AL959" s="416">
        <f t="shared" si="474"/>
        <v>0</v>
      </c>
      <c r="AM959" s="416">
        <f t="shared" si="475"/>
        <v>0</v>
      </c>
      <c r="AN959" s="416">
        <f t="shared" si="476"/>
        <v>0</v>
      </c>
      <c r="AO959" s="416">
        <f t="shared" si="477"/>
        <v>0</v>
      </c>
      <c r="AP959" s="476" t="str">
        <f t="shared" si="478"/>
        <v xml:space="preserve"> </v>
      </c>
      <c r="AQ959" s="419" t="str">
        <f t="shared" si="479"/>
        <v xml:space="preserve"> </v>
      </c>
      <c r="AR959" s="419" t="str">
        <f t="shared" si="480"/>
        <v xml:space="preserve"> </v>
      </c>
      <c r="AS959" s="419" t="str">
        <f t="shared" si="481"/>
        <v xml:space="preserve"> </v>
      </c>
      <c r="AT959" s="419" t="str">
        <f t="shared" si="482"/>
        <v xml:space="preserve"> </v>
      </c>
      <c r="AU959" s="419" t="str">
        <f t="shared" si="483"/>
        <v xml:space="preserve"> </v>
      </c>
      <c r="AV959" s="420" t="str">
        <f t="shared" si="484"/>
        <v xml:space="preserve"> </v>
      </c>
      <c r="AW959" s="447" t="str">
        <f t="shared" si="485"/>
        <v/>
      </c>
      <c r="AX959" s="422" t="str">
        <f t="shared" si="486"/>
        <v/>
      </c>
      <c r="AY959" s="448" t="str">
        <f t="shared" si="487"/>
        <v/>
      </c>
      <c r="AZ959" s="449" t="str">
        <f t="shared" si="488"/>
        <v/>
      </c>
      <c r="BA959" s="450" t="str">
        <f t="shared" si="489"/>
        <v/>
      </c>
      <c r="BB959" s="451" t="str">
        <f t="shared" si="490"/>
        <v/>
      </c>
      <c r="BC959" s="452" t="str">
        <f t="shared" si="491"/>
        <v/>
      </c>
      <c r="BD959" s="451" t="str">
        <f t="shared" si="492"/>
        <v/>
      </c>
      <c r="BE959" s="453" t="str">
        <f t="shared" si="493"/>
        <v/>
      </c>
      <c r="BF959" s="451" t="str">
        <f t="shared" si="494"/>
        <v/>
      </c>
      <c r="BG959" s="452" t="str">
        <f t="shared" si="495"/>
        <v/>
      </c>
      <c r="BH959" s="454" t="str">
        <f t="shared" si="496"/>
        <v/>
      </c>
      <c r="BI959" s="431"/>
      <c r="BJ959" s="36"/>
      <c r="BK959" s="36"/>
      <c r="BL959" s="36"/>
      <c r="BM959" s="36"/>
      <c r="BN959" s="36"/>
      <c r="BO959" s="36"/>
      <c r="BP959" s="36"/>
      <c r="BQ959" s="36"/>
      <c r="BR959" s="36"/>
      <c r="BS959" s="36"/>
      <c r="BT959" s="36"/>
      <c r="BU959" s="36"/>
      <c r="BV959" s="36"/>
      <c r="BW959" s="36"/>
      <c r="BX959" s="36"/>
      <c r="BY959" s="36"/>
      <c r="BZ959" s="36"/>
      <c r="CA959" s="36"/>
      <c r="CB959" s="36"/>
      <c r="CC959" s="36"/>
      <c r="CD959" s="36"/>
      <c r="CE959" s="36"/>
      <c r="CF959" s="36"/>
      <c r="CG959" s="36"/>
      <c r="CH959" s="36"/>
      <c r="CI959" s="36"/>
      <c r="CJ959" s="36"/>
      <c r="CK959" s="36"/>
      <c r="CL959" s="36"/>
      <c r="CM959" s="36"/>
      <c r="CN959" s="36"/>
      <c r="CO959" s="36"/>
      <c r="CP959" s="36"/>
      <c r="CQ959" s="36"/>
      <c r="CR959" s="36"/>
      <c r="CS959" s="36"/>
      <c r="CT959" s="36"/>
      <c r="CU959" s="36"/>
      <c r="CV959" s="36"/>
      <c r="CW959" s="36"/>
      <c r="CX959" s="36"/>
      <c r="CY959" s="36"/>
      <c r="CZ959" s="36"/>
      <c r="DA959" s="36"/>
      <c r="DB959" s="36"/>
      <c r="DC959" s="36"/>
      <c r="DD959" s="36"/>
      <c r="DE959" s="36"/>
      <c r="DF959" s="36"/>
      <c r="DG959" s="36"/>
      <c r="DH959" s="36"/>
      <c r="DI959" s="36"/>
      <c r="DJ959" s="36"/>
      <c r="DK959" s="36"/>
      <c r="DL959" s="36"/>
      <c r="DM959" s="36"/>
      <c r="DN959" s="36"/>
      <c r="DO959" s="36"/>
      <c r="DP959" s="36"/>
      <c r="DQ959" s="36"/>
      <c r="DR959" s="36"/>
      <c r="DS959" s="36"/>
      <c r="DT959" s="36"/>
      <c r="DU959" s="36"/>
      <c r="DV959" s="36"/>
      <c r="DW959" s="36"/>
      <c r="DX959" s="36"/>
      <c r="DY959" s="36"/>
      <c r="DZ959" s="36"/>
      <c r="EA959" s="36"/>
      <c r="EB959" s="36"/>
      <c r="EC959" s="36"/>
      <c r="ED959" s="36"/>
      <c r="EE959" s="36"/>
      <c r="EF959" s="36"/>
      <c r="EG959" s="36"/>
      <c r="EH959" s="36"/>
      <c r="EI959" s="36"/>
      <c r="EJ959" s="36"/>
    </row>
    <row r="960" spans="1:140" ht="18.75" x14ac:dyDescent="0.3">
      <c r="A960" s="477"/>
      <c r="B960" s="478"/>
      <c r="C960" s="479">
        <v>947</v>
      </c>
      <c r="D960" s="480"/>
      <c r="E960" s="500"/>
      <c r="F960" s="481"/>
      <c r="G960" s="462"/>
      <c r="H960" s="463"/>
      <c r="I960" s="501"/>
      <c r="J960" s="497"/>
      <c r="K960" s="465"/>
      <c r="L960" s="466"/>
      <c r="M960" s="439"/>
      <c r="N960" s="399" t="str">
        <f t="shared" si="465"/>
        <v/>
      </c>
      <c r="O960" s="484"/>
      <c r="P960" s="484"/>
      <c r="Q960" s="484"/>
      <c r="R960" s="484"/>
      <c r="S960" s="484"/>
      <c r="T960" s="466"/>
      <c r="U960" s="485"/>
      <c r="V960" s="494"/>
      <c r="W960" s="495"/>
      <c r="X960" s="496"/>
      <c r="Y960" s="404">
        <f t="shared" si="466"/>
        <v>0</v>
      </c>
      <c r="Z960" s="405">
        <f t="shared" si="467"/>
        <v>0</v>
      </c>
      <c r="AA960" s="486"/>
      <c r="AB960" s="442">
        <f t="shared" si="468"/>
        <v>0</v>
      </c>
      <c r="AC960" s="487"/>
      <c r="AD960" s="409" t="str">
        <f t="shared" si="469"/>
        <v/>
      </c>
      <c r="AE960" s="410">
        <f t="shared" si="470"/>
        <v>0</v>
      </c>
      <c r="AF960" s="507"/>
      <c r="AG960" s="505"/>
      <c r="AH960" s="489"/>
      <c r="AI960" s="413">
        <f t="shared" si="471"/>
        <v>0</v>
      </c>
      <c r="AJ960" s="414">
        <f t="shared" si="472"/>
        <v>0</v>
      </c>
      <c r="AK960" s="415">
        <f t="shared" si="473"/>
        <v>0</v>
      </c>
      <c r="AL960" s="416">
        <f t="shared" si="474"/>
        <v>0</v>
      </c>
      <c r="AM960" s="416">
        <f t="shared" si="475"/>
        <v>0</v>
      </c>
      <c r="AN960" s="416">
        <f t="shared" si="476"/>
        <v>0</v>
      </c>
      <c r="AO960" s="416">
        <f t="shared" si="477"/>
        <v>0</v>
      </c>
      <c r="AP960" s="476" t="str">
        <f t="shared" si="478"/>
        <v xml:space="preserve"> </v>
      </c>
      <c r="AQ960" s="419" t="str">
        <f t="shared" si="479"/>
        <v xml:space="preserve"> </v>
      </c>
      <c r="AR960" s="419" t="str">
        <f t="shared" si="480"/>
        <v xml:space="preserve"> </v>
      </c>
      <c r="AS960" s="419" t="str">
        <f t="shared" si="481"/>
        <v xml:space="preserve"> </v>
      </c>
      <c r="AT960" s="419" t="str">
        <f t="shared" si="482"/>
        <v xml:space="preserve"> </v>
      </c>
      <c r="AU960" s="419" t="str">
        <f t="shared" si="483"/>
        <v xml:space="preserve"> </v>
      </c>
      <c r="AV960" s="420" t="str">
        <f t="shared" si="484"/>
        <v xml:space="preserve"> </v>
      </c>
      <c r="AW960" s="447" t="str">
        <f t="shared" si="485"/>
        <v/>
      </c>
      <c r="AX960" s="422" t="str">
        <f t="shared" si="486"/>
        <v/>
      </c>
      <c r="AY960" s="448" t="str">
        <f t="shared" si="487"/>
        <v/>
      </c>
      <c r="AZ960" s="449" t="str">
        <f t="shared" si="488"/>
        <v/>
      </c>
      <c r="BA960" s="450" t="str">
        <f t="shared" si="489"/>
        <v/>
      </c>
      <c r="BB960" s="451" t="str">
        <f t="shared" si="490"/>
        <v/>
      </c>
      <c r="BC960" s="452" t="str">
        <f t="shared" si="491"/>
        <v/>
      </c>
      <c r="BD960" s="451" t="str">
        <f t="shared" si="492"/>
        <v/>
      </c>
      <c r="BE960" s="453" t="str">
        <f t="shared" si="493"/>
        <v/>
      </c>
      <c r="BF960" s="451" t="str">
        <f t="shared" si="494"/>
        <v/>
      </c>
      <c r="BG960" s="452" t="str">
        <f t="shared" si="495"/>
        <v/>
      </c>
      <c r="BH960" s="454" t="str">
        <f t="shared" si="496"/>
        <v/>
      </c>
      <c r="BI960" s="431"/>
      <c r="BJ960" s="36"/>
      <c r="BK960" s="36"/>
      <c r="BL960" s="36"/>
      <c r="BM960" s="36"/>
      <c r="BN960" s="36"/>
      <c r="BO960" s="36"/>
      <c r="BP960" s="36"/>
      <c r="BQ960" s="36"/>
      <c r="BR960" s="36"/>
      <c r="BS960" s="36"/>
      <c r="BT960" s="36"/>
      <c r="BU960" s="36"/>
      <c r="BV960" s="36"/>
      <c r="BW960" s="36"/>
      <c r="BX960" s="36"/>
      <c r="BY960" s="36"/>
      <c r="BZ960" s="36"/>
      <c r="CA960" s="36"/>
      <c r="CB960" s="36"/>
      <c r="CC960" s="36"/>
      <c r="CD960" s="36"/>
      <c r="CE960" s="36"/>
      <c r="CF960" s="36"/>
      <c r="CG960" s="36"/>
      <c r="CH960" s="36"/>
      <c r="CI960" s="36"/>
      <c r="CJ960" s="36"/>
      <c r="CK960" s="36"/>
      <c r="CL960" s="36"/>
      <c r="CM960" s="36"/>
      <c r="CN960" s="36"/>
      <c r="CO960" s="36"/>
      <c r="CP960" s="36"/>
      <c r="CQ960" s="36"/>
      <c r="CR960" s="36"/>
      <c r="CS960" s="36"/>
      <c r="CT960" s="36"/>
      <c r="CU960" s="36"/>
      <c r="CV960" s="36"/>
      <c r="CW960" s="36"/>
      <c r="CX960" s="36"/>
      <c r="CY960" s="36"/>
      <c r="CZ960" s="36"/>
      <c r="DA960" s="36"/>
      <c r="DB960" s="36"/>
      <c r="DC960" s="36"/>
      <c r="DD960" s="36"/>
      <c r="DE960" s="36"/>
      <c r="DF960" s="36"/>
      <c r="DG960" s="36"/>
      <c r="DH960" s="36"/>
      <c r="DI960" s="36"/>
      <c r="DJ960" s="36"/>
      <c r="DK960" s="36"/>
      <c r="DL960" s="36"/>
      <c r="DM960" s="36"/>
      <c r="DN960" s="36"/>
      <c r="DO960" s="36"/>
      <c r="DP960" s="36"/>
      <c r="DQ960" s="36"/>
      <c r="DR960" s="36"/>
      <c r="DS960" s="36"/>
      <c r="DT960" s="36"/>
      <c r="DU960" s="36"/>
      <c r="DV960" s="36"/>
      <c r="DW960" s="36"/>
      <c r="DX960" s="36"/>
      <c r="DY960" s="36"/>
      <c r="DZ960" s="36"/>
      <c r="EA960" s="36"/>
      <c r="EB960" s="36"/>
      <c r="EC960" s="36"/>
      <c r="ED960" s="36"/>
      <c r="EE960" s="36"/>
      <c r="EF960" s="36"/>
      <c r="EG960" s="36"/>
      <c r="EH960" s="36"/>
      <c r="EI960" s="36"/>
      <c r="EJ960" s="36"/>
    </row>
    <row r="961" spans="1:140" ht="18.75" x14ac:dyDescent="0.3">
      <c r="A961" s="477"/>
      <c r="B961" s="478"/>
      <c r="C961" s="479">
        <v>948</v>
      </c>
      <c r="D961" s="480"/>
      <c r="E961" s="500"/>
      <c r="F961" s="481"/>
      <c r="G961" s="462"/>
      <c r="H961" s="463"/>
      <c r="I961" s="501"/>
      <c r="J961" s="497"/>
      <c r="K961" s="465"/>
      <c r="L961" s="466"/>
      <c r="M961" s="439"/>
      <c r="N961" s="399" t="str">
        <f t="shared" si="465"/>
        <v/>
      </c>
      <c r="O961" s="484"/>
      <c r="P961" s="484"/>
      <c r="Q961" s="484"/>
      <c r="R961" s="484"/>
      <c r="S961" s="484"/>
      <c r="T961" s="466"/>
      <c r="U961" s="485"/>
      <c r="V961" s="494"/>
      <c r="W961" s="495"/>
      <c r="X961" s="496"/>
      <c r="Y961" s="404">
        <f t="shared" si="466"/>
        <v>0</v>
      </c>
      <c r="Z961" s="405">
        <f t="shared" si="467"/>
        <v>0</v>
      </c>
      <c r="AA961" s="486"/>
      <c r="AB961" s="442">
        <f t="shared" si="468"/>
        <v>0</v>
      </c>
      <c r="AC961" s="487"/>
      <c r="AD961" s="409" t="str">
        <f t="shared" si="469"/>
        <v/>
      </c>
      <c r="AE961" s="410">
        <f t="shared" si="470"/>
        <v>0</v>
      </c>
      <c r="AF961" s="507"/>
      <c r="AG961" s="505"/>
      <c r="AH961" s="489"/>
      <c r="AI961" s="413">
        <f t="shared" si="471"/>
        <v>0</v>
      </c>
      <c r="AJ961" s="414">
        <f t="shared" si="472"/>
        <v>0</v>
      </c>
      <c r="AK961" s="415">
        <f t="shared" si="473"/>
        <v>0</v>
      </c>
      <c r="AL961" s="416">
        <f t="shared" si="474"/>
        <v>0</v>
      </c>
      <c r="AM961" s="416">
        <f t="shared" si="475"/>
        <v>0</v>
      </c>
      <c r="AN961" s="416">
        <f t="shared" si="476"/>
        <v>0</v>
      </c>
      <c r="AO961" s="416">
        <f t="shared" si="477"/>
        <v>0</v>
      </c>
      <c r="AP961" s="476" t="str">
        <f t="shared" si="478"/>
        <v xml:space="preserve"> </v>
      </c>
      <c r="AQ961" s="419" t="str">
        <f t="shared" si="479"/>
        <v xml:space="preserve"> </v>
      </c>
      <c r="AR961" s="419" t="str">
        <f t="shared" si="480"/>
        <v xml:space="preserve"> </v>
      </c>
      <c r="AS961" s="419" t="str">
        <f t="shared" si="481"/>
        <v xml:space="preserve"> </v>
      </c>
      <c r="AT961" s="419" t="str">
        <f t="shared" si="482"/>
        <v xml:space="preserve"> </v>
      </c>
      <c r="AU961" s="419" t="str">
        <f t="shared" si="483"/>
        <v xml:space="preserve"> </v>
      </c>
      <c r="AV961" s="420" t="str">
        <f t="shared" si="484"/>
        <v xml:space="preserve"> </v>
      </c>
      <c r="AW961" s="447" t="str">
        <f t="shared" si="485"/>
        <v/>
      </c>
      <c r="AX961" s="422" t="str">
        <f t="shared" si="486"/>
        <v/>
      </c>
      <c r="AY961" s="448" t="str">
        <f t="shared" si="487"/>
        <v/>
      </c>
      <c r="AZ961" s="449" t="str">
        <f t="shared" si="488"/>
        <v/>
      </c>
      <c r="BA961" s="450" t="str">
        <f t="shared" si="489"/>
        <v/>
      </c>
      <c r="BB961" s="451" t="str">
        <f t="shared" si="490"/>
        <v/>
      </c>
      <c r="BC961" s="452" t="str">
        <f t="shared" si="491"/>
        <v/>
      </c>
      <c r="BD961" s="451" t="str">
        <f t="shared" si="492"/>
        <v/>
      </c>
      <c r="BE961" s="453" t="str">
        <f t="shared" si="493"/>
        <v/>
      </c>
      <c r="BF961" s="451" t="str">
        <f t="shared" si="494"/>
        <v/>
      </c>
      <c r="BG961" s="452" t="str">
        <f t="shared" si="495"/>
        <v/>
      </c>
      <c r="BH961" s="454" t="str">
        <f t="shared" si="496"/>
        <v/>
      </c>
      <c r="BI961" s="431"/>
      <c r="BJ961" s="36"/>
      <c r="BK961" s="36"/>
      <c r="BL961" s="36"/>
      <c r="BM961" s="36"/>
      <c r="BN961" s="36"/>
      <c r="BO961" s="36"/>
      <c r="BP961" s="36"/>
      <c r="BQ961" s="36"/>
      <c r="BR961" s="36"/>
      <c r="BS961" s="36"/>
      <c r="BT961" s="36"/>
      <c r="BU961" s="36"/>
      <c r="BV961" s="36"/>
      <c r="BW961" s="36"/>
      <c r="BX961" s="36"/>
      <c r="BY961" s="36"/>
      <c r="BZ961" s="36"/>
      <c r="CA961" s="36"/>
      <c r="CB961" s="36"/>
      <c r="CC961" s="36"/>
      <c r="CD961" s="36"/>
      <c r="CE961" s="36"/>
      <c r="CF961" s="36"/>
      <c r="CG961" s="36"/>
      <c r="CH961" s="36"/>
      <c r="CI961" s="36"/>
      <c r="CJ961" s="36"/>
      <c r="CK961" s="36"/>
      <c r="CL961" s="36"/>
      <c r="CM961" s="36"/>
      <c r="CN961" s="36"/>
      <c r="CO961" s="36"/>
      <c r="CP961" s="36"/>
      <c r="CQ961" s="36"/>
      <c r="CR961" s="36"/>
      <c r="CS961" s="36"/>
      <c r="CT961" s="36"/>
      <c r="CU961" s="36"/>
      <c r="CV961" s="36"/>
      <c r="CW961" s="36"/>
      <c r="CX961" s="36"/>
      <c r="CY961" s="36"/>
      <c r="CZ961" s="36"/>
      <c r="DA961" s="36"/>
      <c r="DB961" s="36"/>
      <c r="DC961" s="36"/>
      <c r="DD961" s="36"/>
      <c r="DE961" s="36"/>
      <c r="DF961" s="36"/>
      <c r="DG961" s="36"/>
      <c r="DH961" s="36"/>
      <c r="DI961" s="36"/>
      <c r="DJ961" s="36"/>
      <c r="DK961" s="36"/>
      <c r="DL961" s="36"/>
      <c r="DM961" s="36"/>
      <c r="DN961" s="36"/>
      <c r="DO961" s="36"/>
      <c r="DP961" s="36"/>
      <c r="DQ961" s="36"/>
      <c r="DR961" s="36"/>
      <c r="DS961" s="36"/>
      <c r="DT961" s="36"/>
      <c r="DU961" s="36"/>
      <c r="DV961" s="36"/>
      <c r="DW961" s="36"/>
      <c r="DX961" s="36"/>
      <c r="DY961" s="36"/>
      <c r="DZ961" s="36"/>
      <c r="EA961" s="36"/>
      <c r="EB961" s="36"/>
      <c r="EC961" s="36"/>
      <c r="ED961" s="36"/>
      <c r="EE961" s="36"/>
      <c r="EF961" s="36"/>
      <c r="EG961" s="36"/>
      <c r="EH961" s="36"/>
      <c r="EI961" s="36"/>
      <c r="EJ961" s="36"/>
    </row>
    <row r="962" spans="1:140" ht="18.75" x14ac:dyDescent="0.3">
      <c r="A962" s="477"/>
      <c r="B962" s="478"/>
      <c r="C962" s="469">
        <v>949</v>
      </c>
      <c r="D962" s="517"/>
      <c r="E962" s="530"/>
      <c r="F962" s="481"/>
      <c r="G962" s="518"/>
      <c r="H962" s="510"/>
      <c r="I962" s="511"/>
      <c r="J962" s="512"/>
      <c r="K962" s="513"/>
      <c r="L962" s="514"/>
      <c r="M962" s="519"/>
      <c r="N962" s="399" t="str">
        <f t="shared" si="465"/>
        <v/>
      </c>
      <c r="O962" s="484"/>
      <c r="P962" s="484"/>
      <c r="Q962" s="484"/>
      <c r="R962" s="484"/>
      <c r="S962" s="484"/>
      <c r="T962" s="514"/>
      <c r="U962" s="520"/>
      <c r="V962" s="494"/>
      <c r="W962" s="521"/>
      <c r="X962" s="495"/>
      <c r="Y962" s="404">
        <f t="shared" si="466"/>
        <v>0</v>
      </c>
      <c r="Z962" s="405">
        <f t="shared" si="467"/>
        <v>0</v>
      </c>
      <c r="AA962" s="522"/>
      <c r="AB962" s="442">
        <f t="shared" si="468"/>
        <v>0</v>
      </c>
      <c r="AC962" s="487"/>
      <c r="AD962" s="409" t="str">
        <f t="shared" si="469"/>
        <v/>
      </c>
      <c r="AE962" s="410">
        <f t="shared" si="470"/>
        <v>0</v>
      </c>
      <c r="AF962" s="523"/>
      <c r="AG962" s="524"/>
      <c r="AH962" s="507"/>
      <c r="AI962" s="413">
        <f t="shared" si="471"/>
        <v>0</v>
      </c>
      <c r="AJ962" s="414">
        <f t="shared" si="472"/>
        <v>0</v>
      </c>
      <c r="AK962" s="415">
        <f t="shared" si="473"/>
        <v>0</v>
      </c>
      <c r="AL962" s="416">
        <f t="shared" si="474"/>
        <v>0</v>
      </c>
      <c r="AM962" s="416">
        <f t="shared" si="475"/>
        <v>0</v>
      </c>
      <c r="AN962" s="416">
        <f t="shared" si="476"/>
        <v>0</v>
      </c>
      <c r="AO962" s="416">
        <f t="shared" si="477"/>
        <v>0</v>
      </c>
      <c r="AP962" s="476" t="str">
        <f t="shared" si="478"/>
        <v xml:space="preserve"> </v>
      </c>
      <c r="AQ962" s="419" t="str">
        <f t="shared" si="479"/>
        <v xml:space="preserve"> </v>
      </c>
      <c r="AR962" s="419" t="str">
        <f t="shared" si="480"/>
        <v xml:space="preserve"> </v>
      </c>
      <c r="AS962" s="419" t="str">
        <f t="shared" si="481"/>
        <v xml:space="preserve"> </v>
      </c>
      <c r="AT962" s="419" t="str">
        <f t="shared" si="482"/>
        <v xml:space="preserve"> </v>
      </c>
      <c r="AU962" s="419" t="str">
        <f t="shared" si="483"/>
        <v xml:space="preserve"> </v>
      </c>
      <c r="AV962" s="420" t="str">
        <f t="shared" si="484"/>
        <v xml:space="preserve"> </v>
      </c>
      <c r="AW962" s="447" t="str">
        <f t="shared" si="485"/>
        <v/>
      </c>
      <c r="AX962" s="422" t="str">
        <f t="shared" si="486"/>
        <v/>
      </c>
      <c r="AY962" s="448" t="str">
        <f t="shared" si="487"/>
        <v/>
      </c>
      <c r="AZ962" s="449" t="str">
        <f t="shared" si="488"/>
        <v/>
      </c>
      <c r="BA962" s="450" t="str">
        <f t="shared" si="489"/>
        <v/>
      </c>
      <c r="BB962" s="451" t="str">
        <f t="shared" si="490"/>
        <v/>
      </c>
      <c r="BC962" s="452" t="str">
        <f t="shared" si="491"/>
        <v/>
      </c>
      <c r="BD962" s="451" t="str">
        <f t="shared" si="492"/>
        <v/>
      </c>
      <c r="BE962" s="453" t="str">
        <f t="shared" si="493"/>
        <v/>
      </c>
      <c r="BF962" s="451" t="str">
        <f t="shared" si="494"/>
        <v/>
      </c>
      <c r="BG962" s="452" t="str">
        <f t="shared" si="495"/>
        <v/>
      </c>
      <c r="BH962" s="454" t="str">
        <f t="shared" si="496"/>
        <v/>
      </c>
      <c r="BI962" s="431"/>
      <c r="BJ962" s="36"/>
      <c r="BK962" s="36"/>
      <c r="BL962" s="36"/>
      <c r="BM962" s="36"/>
      <c r="BN962" s="36"/>
      <c r="BO962" s="36"/>
      <c r="BP962" s="36"/>
      <c r="BQ962" s="36"/>
      <c r="BR962" s="36"/>
      <c r="BS962" s="36"/>
      <c r="BT962" s="36"/>
      <c r="BU962" s="36"/>
      <c r="BV962" s="36"/>
      <c r="BW962" s="36"/>
      <c r="BX962" s="36"/>
      <c r="BY962" s="36"/>
      <c r="BZ962" s="36"/>
      <c r="CA962" s="36"/>
      <c r="CB962" s="36"/>
      <c r="CC962" s="36"/>
      <c r="CD962" s="36"/>
      <c r="CE962" s="36"/>
      <c r="CF962" s="36"/>
      <c r="CG962" s="36"/>
      <c r="CH962" s="36"/>
      <c r="CI962" s="36"/>
      <c r="CJ962" s="36"/>
      <c r="CK962" s="36"/>
      <c r="CL962" s="36"/>
      <c r="CM962" s="36"/>
      <c r="CN962" s="36"/>
      <c r="CO962" s="36"/>
      <c r="CP962" s="36"/>
      <c r="CQ962" s="36"/>
      <c r="CR962" s="36"/>
      <c r="CS962" s="36"/>
      <c r="CT962" s="36"/>
      <c r="CU962" s="36"/>
      <c r="CV962" s="36"/>
      <c r="CW962" s="36"/>
      <c r="CX962" s="36"/>
      <c r="CY962" s="36"/>
      <c r="CZ962" s="36"/>
      <c r="DA962" s="36"/>
      <c r="DB962" s="36"/>
      <c r="DC962" s="36"/>
      <c r="DD962" s="36"/>
      <c r="DE962" s="36"/>
      <c r="DF962" s="36"/>
      <c r="DG962" s="36"/>
      <c r="DH962" s="36"/>
      <c r="DI962" s="36"/>
      <c r="DJ962" s="36"/>
      <c r="DK962" s="36"/>
      <c r="DL962" s="36"/>
      <c r="DM962" s="36"/>
      <c r="DN962" s="36"/>
      <c r="DO962" s="36"/>
      <c r="DP962" s="36"/>
      <c r="DQ962" s="36"/>
      <c r="DR962" s="36"/>
      <c r="DS962" s="36"/>
      <c r="DT962" s="36"/>
      <c r="DU962" s="36"/>
      <c r="DV962" s="36"/>
      <c r="DW962" s="36"/>
      <c r="DX962" s="36"/>
      <c r="DY962" s="36"/>
      <c r="DZ962" s="36"/>
      <c r="EA962" s="36"/>
      <c r="EB962" s="36"/>
      <c r="EC962" s="36"/>
      <c r="ED962" s="36"/>
      <c r="EE962" s="36"/>
      <c r="EF962" s="36"/>
      <c r="EG962" s="36"/>
      <c r="EH962" s="36"/>
      <c r="EI962" s="36"/>
      <c r="EJ962" s="36"/>
    </row>
    <row r="963" spans="1:140" ht="18.75" x14ac:dyDescent="0.3">
      <c r="A963" s="477"/>
      <c r="B963" s="478"/>
      <c r="C963" s="479">
        <v>950</v>
      </c>
      <c r="D963" s="480"/>
      <c r="E963" s="531"/>
      <c r="F963" s="481"/>
      <c r="G963" s="462"/>
      <c r="H963" s="525"/>
      <c r="I963" s="501"/>
      <c r="J963" s="497"/>
      <c r="K963" s="465"/>
      <c r="L963" s="466"/>
      <c r="M963" s="439"/>
      <c r="N963" s="399" t="str">
        <f t="shared" si="465"/>
        <v/>
      </c>
      <c r="O963" s="484"/>
      <c r="P963" s="484"/>
      <c r="Q963" s="484"/>
      <c r="R963" s="484"/>
      <c r="S963" s="484"/>
      <c r="T963" s="484"/>
      <c r="U963" s="466"/>
      <c r="V963" s="494"/>
      <c r="W963" s="495"/>
      <c r="X963" s="495"/>
      <c r="Y963" s="404">
        <f t="shared" si="466"/>
        <v>0</v>
      </c>
      <c r="Z963" s="405">
        <f t="shared" si="467"/>
        <v>0</v>
      </c>
      <c r="AA963" s="486"/>
      <c r="AB963" s="442">
        <f t="shared" si="468"/>
        <v>0</v>
      </c>
      <c r="AC963" s="487"/>
      <c r="AD963" s="409" t="str">
        <f t="shared" si="469"/>
        <v/>
      </c>
      <c r="AE963" s="410">
        <f t="shared" si="470"/>
        <v>0</v>
      </c>
      <c r="AF963" s="507"/>
      <c r="AG963" s="526"/>
      <c r="AH963" s="507"/>
      <c r="AI963" s="413">
        <f t="shared" si="471"/>
        <v>0</v>
      </c>
      <c r="AJ963" s="414">
        <f t="shared" si="472"/>
        <v>0</v>
      </c>
      <c r="AK963" s="415">
        <f t="shared" si="473"/>
        <v>0</v>
      </c>
      <c r="AL963" s="416">
        <f t="shared" si="474"/>
        <v>0</v>
      </c>
      <c r="AM963" s="416">
        <f t="shared" si="475"/>
        <v>0</v>
      </c>
      <c r="AN963" s="416">
        <f t="shared" si="476"/>
        <v>0</v>
      </c>
      <c r="AO963" s="416">
        <f t="shared" si="477"/>
        <v>0</v>
      </c>
      <c r="AP963" s="476" t="str">
        <f t="shared" si="478"/>
        <v xml:space="preserve"> </v>
      </c>
      <c r="AQ963" s="419" t="str">
        <f t="shared" si="479"/>
        <v xml:space="preserve"> </v>
      </c>
      <c r="AR963" s="419" t="str">
        <f t="shared" si="480"/>
        <v xml:space="preserve"> </v>
      </c>
      <c r="AS963" s="419" t="str">
        <f t="shared" si="481"/>
        <v xml:space="preserve"> </v>
      </c>
      <c r="AT963" s="419" t="str">
        <f t="shared" si="482"/>
        <v xml:space="preserve"> </v>
      </c>
      <c r="AU963" s="419" t="str">
        <f t="shared" si="483"/>
        <v xml:space="preserve"> </v>
      </c>
      <c r="AV963" s="420" t="str">
        <f t="shared" si="484"/>
        <v xml:space="preserve"> </v>
      </c>
      <c r="AW963" s="447" t="str">
        <f t="shared" si="485"/>
        <v/>
      </c>
      <c r="AX963" s="422" t="str">
        <f t="shared" si="486"/>
        <v/>
      </c>
      <c r="AY963" s="448" t="str">
        <f t="shared" si="487"/>
        <v/>
      </c>
      <c r="AZ963" s="449" t="str">
        <f t="shared" si="488"/>
        <v/>
      </c>
      <c r="BA963" s="450" t="str">
        <f t="shared" si="489"/>
        <v/>
      </c>
      <c r="BB963" s="451" t="str">
        <f t="shared" si="490"/>
        <v/>
      </c>
      <c r="BC963" s="452" t="str">
        <f t="shared" si="491"/>
        <v/>
      </c>
      <c r="BD963" s="451" t="str">
        <f t="shared" si="492"/>
        <v/>
      </c>
      <c r="BE963" s="453" t="str">
        <f t="shared" si="493"/>
        <v/>
      </c>
      <c r="BF963" s="451" t="str">
        <f t="shared" si="494"/>
        <v/>
      </c>
      <c r="BG963" s="452" t="str">
        <f t="shared" si="495"/>
        <v/>
      </c>
      <c r="BH963" s="454" t="str">
        <f t="shared" si="496"/>
        <v/>
      </c>
      <c r="BI963" s="431"/>
      <c r="BJ963" s="34"/>
      <c r="BK963" s="34"/>
      <c r="BL963" s="34"/>
      <c r="BM963" s="34"/>
      <c r="BN963" s="34"/>
      <c r="BO963" s="34"/>
      <c r="BP963" s="34"/>
      <c r="BQ963" s="34"/>
      <c r="BR963" s="34"/>
      <c r="BS963" s="34"/>
      <c r="BT963" s="34"/>
      <c r="BU963" s="34"/>
      <c r="BV963" s="34"/>
      <c r="BW963" s="34"/>
      <c r="BX963" s="34"/>
      <c r="BY963" s="34"/>
      <c r="BZ963" s="34"/>
      <c r="CA963" s="34"/>
      <c r="CB963" s="34"/>
      <c r="CC963" s="34"/>
      <c r="CD963" s="36"/>
      <c r="CE963" s="36"/>
      <c r="CF963" s="36"/>
      <c r="CG963" s="36"/>
      <c r="CH963" s="36"/>
      <c r="CI963" s="36"/>
      <c r="CJ963" s="36"/>
      <c r="CK963" s="36"/>
      <c r="CL963" s="36"/>
      <c r="CM963" s="36"/>
      <c r="CN963" s="36"/>
      <c r="CO963" s="36"/>
      <c r="CP963" s="36"/>
      <c r="CQ963" s="36"/>
      <c r="CR963" s="36"/>
      <c r="CS963" s="36"/>
      <c r="CT963" s="36"/>
      <c r="CU963" s="36"/>
      <c r="CV963" s="36"/>
      <c r="CW963" s="36"/>
      <c r="CX963" s="36"/>
      <c r="CY963" s="36"/>
      <c r="CZ963" s="36"/>
      <c r="DA963" s="36"/>
      <c r="DB963" s="36"/>
      <c r="DC963" s="36"/>
      <c r="DD963" s="36"/>
      <c r="DE963" s="36"/>
      <c r="DF963" s="36"/>
      <c r="DG963" s="36"/>
      <c r="DH963" s="36"/>
      <c r="DI963" s="36"/>
      <c r="DJ963" s="36"/>
      <c r="DK963" s="36"/>
      <c r="DL963" s="36"/>
      <c r="DM963" s="36"/>
      <c r="DN963" s="36"/>
      <c r="DO963" s="36"/>
      <c r="DP963" s="36"/>
      <c r="DQ963" s="36"/>
      <c r="DR963" s="36"/>
      <c r="DS963" s="36"/>
      <c r="DT963" s="36"/>
      <c r="DU963" s="36"/>
      <c r="DV963" s="36"/>
      <c r="DW963" s="36"/>
      <c r="DX963" s="36"/>
      <c r="DY963" s="36"/>
      <c r="DZ963" s="36"/>
      <c r="EA963" s="36"/>
      <c r="EB963" s="36"/>
      <c r="EC963" s="36"/>
      <c r="ED963" s="36"/>
      <c r="EE963" s="36"/>
      <c r="EF963" s="36"/>
      <c r="EG963" s="36"/>
      <c r="EH963" s="36"/>
      <c r="EI963" s="36"/>
      <c r="EJ963" s="36"/>
    </row>
    <row r="964" spans="1:140" ht="18.75" x14ac:dyDescent="0.3">
      <c r="A964" s="386"/>
      <c r="B964" s="387"/>
      <c r="C964" s="469">
        <v>951</v>
      </c>
      <c r="D964" s="470"/>
      <c r="E964" s="532"/>
      <c r="F964" s="391"/>
      <c r="G964" s="392"/>
      <c r="H964" s="393"/>
      <c r="I964" s="394"/>
      <c r="J964" s="395"/>
      <c r="K964" s="396"/>
      <c r="L964" s="397"/>
      <c r="M964" s="439"/>
      <c r="N964" s="399" t="str">
        <f t="shared" si="465"/>
        <v/>
      </c>
      <c r="O964" s="527"/>
      <c r="P964" s="473"/>
      <c r="Q964" s="473"/>
      <c r="R964" s="473"/>
      <c r="S964" s="473"/>
      <c r="T964" s="473"/>
      <c r="U964" s="474"/>
      <c r="V964" s="441"/>
      <c r="W964" s="403"/>
      <c r="X964" s="403"/>
      <c r="Y964" s="404">
        <f t="shared" si="466"/>
        <v>0</v>
      </c>
      <c r="Z964" s="405">
        <f t="shared" si="467"/>
        <v>0</v>
      </c>
      <c r="AA964" s="486"/>
      <c r="AB964" s="442">
        <f t="shared" si="468"/>
        <v>0</v>
      </c>
      <c r="AC964" s="487"/>
      <c r="AD964" s="409" t="str">
        <f t="shared" si="469"/>
        <v/>
      </c>
      <c r="AE964" s="410">
        <f t="shared" si="470"/>
        <v>0</v>
      </c>
      <c r="AF964" s="507"/>
      <c r="AG964" s="505"/>
      <c r="AH964" s="489"/>
      <c r="AI964" s="413">
        <f t="shared" si="471"/>
        <v>0</v>
      </c>
      <c r="AJ964" s="414">
        <f t="shared" si="472"/>
        <v>0</v>
      </c>
      <c r="AK964" s="415">
        <f t="shared" si="473"/>
        <v>0</v>
      </c>
      <c r="AL964" s="416">
        <f t="shared" si="474"/>
        <v>0</v>
      </c>
      <c r="AM964" s="416">
        <f t="shared" si="475"/>
        <v>0</v>
      </c>
      <c r="AN964" s="416">
        <f t="shared" si="476"/>
        <v>0</v>
      </c>
      <c r="AO964" s="416">
        <f t="shared" si="477"/>
        <v>0</v>
      </c>
      <c r="AP964" s="476" t="str">
        <f t="shared" si="478"/>
        <v xml:space="preserve"> </v>
      </c>
      <c r="AQ964" s="419" t="str">
        <f t="shared" si="479"/>
        <v xml:space="preserve"> </v>
      </c>
      <c r="AR964" s="419" t="str">
        <f t="shared" si="480"/>
        <v xml:space="preserve"> </v>
      </c>
      <c r="AS964" s="419" t="str">
        <f t="shared" si="481"/>
        <v xml:space="preserve"> </v>
      </c>
      <c r="AT964" s="419" t="str">
        <f t="shared" si="482"/>
        <v xml:space="preserve"> </v>
      </c>
      <c r="AU964" s="419" t="str">
        <f t="shared" si="483"/>
        <v xml:space="preserve"> </v>
      </c>
      <c r="AV964" s="420" t="str">
        <f t="shared" si="484"/>
        <v xml:space="preserve"> </v>
      </c>
      <c r="AW964" s="447" t="str">
        <f t="shared" si="485"/>
        <v/>
      </c>
      <c r="AX964" s="422" t="str">
        <f t="shared" si="486"/>
        <v/>
      </c>
      <c r="AY964" s="448" t="str">
        <f t="shared" si="487"/>
        <v/>
      </c>
      <c r="AZ964" s="449" t="str">
        <f t="shared" si="488"/>
        <v/>
      </c>
      <c r="BA964" s="450" t="str">
        <f t="shared" si="489"/>
        <v/>
      </c>
      <c r="BB964" s="451" t="str">
        <f t="shared" si="490"/>
        <v/>
      </c>
      <c r="BC964" s="452" t="str">
        <f t="shared" si="491"/>
        <v/>
      </c>
      <c r="BD964" s="451" t="str">
        <f t="shared" si="492"/>
        <v/>
      </c>
      <c r="BE964" s="453" t="str">
        <f t="shared" si="493"/>
        <v/>
      </c>
      <c r="BF964" s="451" t="str">
        <f t="shared" si="494"/>
        <v/>
      </c>
      <c r="BG964" s="452" t="str">
        <f t="shared" si="495"/>
        <v/>
      </c>
      <c r="BH964" s="454" t="str">
        <f t="shared" si="496"/>
        <v/>
      </c>
      <c r="BI964" s="431"/>
      <c r="CD964" s="36"/>
      <c r="CE964" s="36"/>
      <c r="CF964" s="36"/>
      <c r="CG964" s="36"/>
      <c r="CH964" s="36"/>
      <c r="CI964" s="36"/>
      <c r="CJ964" s="36"/>
      <c r="CK964" s="36"/>
      <c r="CL964" s="36"/>
      <c r="CM964" s="36"/>
      <c r="CN964" s="36"/>
      <c r="CO964" s="36"/>
      <c r="CP964" s="36"/>
      <c r="CQ964" s="36"/>
      <c r="CR964" s="36"/>
      <c r="CS964" s="36"/>
      <c r="CT964" s="36"/>
      <c r="CU964" s="36"/>
      <c r="CV964" s="36"/>
      <c r="CW964" s="36"/>
      <c r="CX964" s="36"/>
      <c r="CY964" s="36"/>
      <c r="CZ964" s="36"/>
      <c r="DA964" s="36"/>
      <c r="DB964" s="36"/>
      <c r="DC964" s="36"/>
      <c r="DD964" s="36"/>
      <c r="DE964" s="36"/>
      <c r="DF964" s="36"/>
      <c r="DG964" s="36"/>
      <c r="DH964" s="36"/>
      <c r="DI964" s="36"/>
      <c r="DJ964" s="36"/>
      <c r="DK964" s="36"/>
      <c r="DL964" s="36"/>
      <c r="DM964" s="36"/>
      <c r="DN964" s="36"/>
      <c r="DO964" s="36"/>
      <c r="DP964" s="36"/>
      <c r="DQ964" s="36"/>
      <c r="DR964" s="36"/>
      <c r="DS964" s="36"/>
      <c r="DT964" s="36"/>
      <c r="DU964" s="36"/>
      <c r="DV964" s="36"/>
      <c r="DW964" s="36"/>
      <c r="DX964" s="36"/>
      <c r="DY964" s="36"/>
      <c r="DZ964" s="36"/>
      <c r="EA964" s="36"/>
      <c r="EB964" s="36"/>
      <c r="EC964" s="36"/>
      <c r="ED964" s="36"/>
      <c r="EE964" s="36"/>
      <c r="EF964" s="36"/>
      <c r="EG964" s="36"/>
      <c r="EH964" s="36"/>
      <c r="EI964" s="36"/>
      <c r="EJ964" s="36"/>
    </row>
    <row r="965" spans="1:140" ht="18.75" x14ac:dyDescent="0.3">
      <c r="A965" s="386"/>
      <c r="B965" s="387"/>
      <c r="C965" s="469">
        <v>952</v>
      </c>
      <c r="D965" s="470"/>
      <c r="E965" s="533"/>
      <c r="F965" s="391"/>
      <c r="G965" s="392"/>
      <c r="H965" s="493"/>
      <c r="I965" s="394"/>
      <c r="J965" s="395"/>
      <c r="K965" s="396"/>
      <c r="L965" s="397"/>
      <c r="M965" s="398"/>
      <c r="N965" s="399" t="str">
        <f t="shared" si="465"/>
        <v/>
      </c>
      <c r="O965" s="473"/>
      <c r="P965" s="473"/>
      <c r="Q965" s="473"/>
      <c r="R965" s="473"/>
      <c r="S965" s="473"/>
      <c r="T965" s="474"/>
      <c r="U965" s="475"/>
      <c r="V965" s="441"/>
      <c r="W965" s="403"/>
      <c r="X965" s="403"/>
      <c r="Y965" s="404">
        <f t="shared" si="466"/>
        <v>0</v>
      </c>
      <c r="Z965" s="405">
        <f t="shared" si="467"/>
        <v>0</v>
      </c>
      <c r="AA965" s="406"/>
      <c r="AB965" s="442">
        <f t="shared" si="468"/>
        <v>0</v>
      </c>
      <c r="AC965" s="443"/>
      <c r="AD965" s="409" t="str">
        <f t="shared" si="469"/>
        <v/>
      </c>
      <c r="AE965" s="410">
        <f t="shared" si="470"/>
        <v>0</v>
      </c>
      <c r="AF965" s="411"/>
      <c r="AG965" s="444"/>
      <c r="AH965" s="445"/>
      <c r="AI965" s="413">
        <f t="shared" si="471"/>
        <v>0</v>
      </c>
      <c r="AJ965" s="414">
        <f t="shared" si="472"/>
        <v>0</v>
      </c>
      <c r="AK965" s="415">
        <f t="shared" si="473"/>
        <v>0</v>
      </c>
      <c r="AL965" s="416">
        <f t="shared" si="474"/>
        <v>0</v>
      </c>
      <c r="AM965" s="416">
        <f t="shared" si="475"/>
        <v>0</v>
      </c>
      <c r="AN965" s="416">
        <f t="shared" si="476"/>
        <v>0</v>
      </c>
      <c r="AO965" s="416">
        <f t="shared" si="477"/>
        <v>0</v>
      </c>
      <c r="AP965" s="476" t="str">
        <f t="shared" si="478"/>
        <v xml:space="preserve"> </v>
      </c>
      <c r="AQ965" s="419" t="str">
        <f t="shared" si="479"/>
        <v xml:space="preserve"> </v>
      </c>
      <c r="AR965" s="419" t="str">
        <f t="shared" si="480"/>
        <v xml:space="preserve"> </v>
      </c>
      <c r="AS965" s="419" t="str">
        <f t="shared" si="481"/>
        <v xml:space="preserve"> </v>
      </c>
      <c r="AT965" s="419" t="str">
        <f t="shared" si="482"/>
        <v xml:space="preserve"> </v>
      </c>
      <c r="AU965" s="419" t="str">
        <f t="shared" si="483"/>
        <v xml:space="preserve"> </v>
      </c>
      <c r="AV965" s="420" t="str">
        <f t="shared" si="484"/>
        <v xml:space="preserve"> </v>
      </c>
      <c r="AW965" s="447" t="str">
        <f t="shared" si="485"/>
        <v/>
      </c>
      <c r="AX965" s="422" t="str">
        <f t="shared" si="486"/>
        <v/>
      </c>
      <c r="AY965" s="448" t="str">
        <f t="shared" si="487"/>
        <v/>
      </c>
      <c r="AZ965" s="449" t="str">
        <f t="shared" si="488"/>
        <v/>
      </c>
      <c r="BA965" s="450" t="str">
        <f t="shared" si="489"/>
        <v/>
      </c>
      <c r="BB965" s="451" t="str">
        <f t="shared" si="490"/>
        <v/>
      </c>
      <c r="BC965" s="452" t="str">
        <f t="shared" si="491"/>
        <v/>
      </c>
      <c r="BD965" s="451" t="str">
        <f t="shared" si="492"/>
        <v/>
      </c>
      <c r="BE965" s="453" t="str">
        <f t="shared" si="493"/>
        <v/>
      </c>
      <c r="BF965" s="451" t="str">
        <f t="shared" si="494"/>
        <v/>
      </c>
      <c r="BG965" s="452" t="str">
        <f t="shared" si="495"/>
        <v/>
      </c>
      <c r="BH965" s="454" t="str">
        <f t="shared" si="496"/>
        <v/>
      </c>
      <c r="BI965" s="431"/>
      <c r="CD965" s="36"/>
      <c r="CE965" s="36"/>
      <c r="CF965" s="36"/>
      <c r="CG965" s="36"/>
      <c r="CH965" s="36"/>
      <c r="CI965" s="36"/>
      <c r="CJ965" s="36"/>
      <c r="CK965" s="36"/>
      <c r="CL965" s="36"/>
      <c r="CM965" s="36"/>
      <c r="CN965" s="36"/>
      <c r="CO965" s="36"/>
      <c r="CP965" s="36"/>
      <c r="CQ965" s="36"/>
      <c r="CR965" s="36"/>
      <c r="CS965" s="36"/>
      <c r="CT965" s="36"/>
      <c r="CU965" s="36"/>
      <c r="CV965" s="36"/>
      <c r="CW965" s="36"/>
      <c r="CX965" s="36"/>
      <c r="CY965" s="36"/>
      <c r="CZ965" s="36"/>
      <c r="DA965" s="36"/>
      <c r="DB965" s="36"/>
      <c r="DC965" s="36"/>
      <c r="DD965" s="36"/>
      <c r="DE965" s="36"/>
      <c r="DF965" s="36"/>
      <c r="DG965" s="36"/>
      <c r="DH965" s="36"/>
      <c r="DI965" s="36"/>
      <c r="DJ965" s="36"/>
      <c r="DK965" s="36"/>
      <c r="DL965" s="36"/>
      <c r="DM965" s="36"/>
      <c r="DN965" s="36"/>
      <c r="DO965" s="36"/>
      <c r="DP965" s="36"/>
      <c r="DQ965" s="36"/>
      <c r="DR965" s="36"/>
      <c r="DS965" s="36"/>
      <c r="DT965" s="36"/>
      <c r="DU965" s="36"/>
      <c r="DV965" s="36"/>
      <c r="DW965" s="36"/>
      <c r="DX965" s="36"/>
      <c r="DY965" s="36"/>
      <c r="DZ965" s="36"/>
      <c r="EA965" s="36"/>
      <c r="EB965" s="36"/>
      <c r="EC965" s="36"/>
      <c r="ED965" s="36"/>
      <c r="EE965" s="36"/>
      <c r="EF965" s="36"/>
      <c r="EG965" s="36"/>
      <c r="EH965" s="36"/>
      <c r="EI965" s="36"/>
      <c r="EJ965" s="36"/>
    </row>
    <row r="966" spans="1:140" ht="18.75" x14ac:dyDescent="0.3">
      <c r="A966" s="386"/>
      <c r="B966" s="387"/>
      <c r="C966" s="469">
        <v>953</v>
      </c>
      <c r="D966" s="470"/>
      <c r="E966" s="533"/>
      <c r="F966" s="391"/>
      <c r="G966" s="462"/>
      <c r="H966" s="463"/>
      <c r="I966" s="501"/>
      <c r="J966" s="497"/>
      <c r="K966" s="465"/>
      <c r="L966" s="466"/>
      <c r="M966" s="439"/>
      <c r="N966" s="399" t="str">
        <f t="shared" si="465"/>
        <v/>
      </c>
      <c r="O966" s="473"/>
      <c r="P966" s="473"/>
      <c r="Q966" s="473"/>
      <c r="R966" s="473"/>
      <c r="S966" s="473"/>
      <c r="T966" s="474"/>
      <c r="U966" s="475"/>
      <c r="V966" s="441"/>
      <c r="W966" s="403"/>
      <c r="X966" s="403"/>
      <c r="Y966" s="404">
        <f t="shared" si="466"/>
        <v>0</v>
      </c>
      <c r="Z966" s="405">
        <f t="shared" si="467"/>
        <v>0</v>
      </c>
      <c r="AA966" s="406"/>
      <c r="AB966" s="442">
        <f t="shared" si="468"/>
        <v>0</v>
      </c>
      <c r="AC966" s="443"/>
      <c r="AD966" s="409" t="str">
        <f t="shared" si="469"/>
        <v/>
      </c>
      <c r="AE966" s="410">
        <f t="shared" si="470"/>
        <v>0</v>
      </c>
      <c r="AF966" s="411"/>
      <c r="AG966" s="444"/>
      <c r="AH966" s="445"/>
      <c r="AI966" s="413">
        <f t="shared" si="471"/>
        <v>0</v>
      </c>
      <c r="AJ966" s="414">
        <f t="shared" si="472"/>
        <v>0</v>
      </c>
      <c r="AK966" s="415">
        <f t="shared" si="473"/>
        <v>0</v>
      </c>
      <c r="AL966" s="416">
        <f t="shared" si="474"/>
        <v>0</v>
      </c>
      <c r="AM966" s="416">
        <f t="shared" si="475"/>
        <v>0</v>
      </c>
      <c r="AN966" s="416">
        <f t="shared" si="476"/>
        <v>0</v>
      </c>
      <c r="AO966" s="416">
        <f t="shared" si="477"/>
        <v>0</v>
      </c>
      <c r="AP966" s="476" t="str">
        <f t="shared" si="478"/>
        <v xml:space="preserve"> </v>
      </c>
      <c r="AQ966" s="419" t="str">
        <f t="shared" si="479"/>
        <v xml:space="preserve"> </v>
      </c>
      <c r="AR966" s="419" t="str">
        <f t="shared" si="480"/>
        <v xml:space="preserve"> </v>
      </c>
      <c r="AS966" s="419" t="str">
        <f t="shared" si="481"/>
        <v xml:space="preserve"> </v>
      </c>
      <c r="AT966" s="419" t="str">
        <f t="shared" si="482"/>
        <v xml:space="preserve"> </v>
      </c>
      <c r="AU966" s="419" t="str">
        <f t="shared" si="483"/>
        <v xml:space="preserve"> </v>
      </c>
      <c r="AV966" s="420" t="str">
        <f t="shared" si="484"/>
        <v xml:space="preserve"> </v>
      </c>
      <c r="AW966" s="447" t="str">
        <f t="shared" si="485"/>
        <v/>
      </c>
      <c r="AX966" s="422" t="str">
        <f t="shared" si="486"/>
        <v/>
      </c>
      <c r="AY966" s="448" t="str">
        <f t="shared" si="487"/>
        <v/>
      </c>
      <c r="AZ966" s="449" t="str">
        <f t="shared" si="488"/>
        <v/>
      </c>
      <c r="BA966" s="450" t="str">
        <f t="shared" si="489"/>
        <v/>
      </c>
      <c r="BB966" s="451" t="str">
        <f t="shared" si="490"/>
        <v/>
      </c>
      <c r="BC966" s="452" t="str">
        <f t="shared" si="491"/>
        <v/>
      </c>
      <c r="BD966" s="451" t="str">
        <f t="shared" si="492"/>
        <v/>
      </c>
      <c r="BE966" s="453" t="str">
        <f t="shared" si="493"/>
        <v/>
      </c>
      <c r="BF966" s="451" t="str">
        <f t="shared" si="494"/>
        <v/>
      </c>
      <c r="BG966" s="452" t="str">
        <f t="shared" si="495"/>
        <v/>
      </c>
      <c r="BH966" s="454" t="str">
        <f t="shared" si="496"/>
        <v/>
      </c>
      <c r="BI966" s="431"/>
      <c r="CD966" s="36"/>
      <c r="CE966" s="36"/>
      <c r="CF966" s="36"/>
      <c r="CG966" s="36"/>
      <c r="CH966" s="36"/>
      <c r="CI966" s="36"/>
      <c r="CJ966" s="36"/>
      <c r="CK966" s="36"/>
      <c r="CL966" s="36"/>
      <c r="CM966" s="36"/>
      <c r="CN966" s="36"/>
      <c r="CO966" s="36"/>
      <c r="CP966" s="36"/>
      <c r="CQ966" s="36"/>
      <c r="CR966" s="36"/>
      <c r="CS966" s="36"/>
      <c r="CT966" s="36"/>
      <c r="CU966" s="36"/>
      <c r="CV966" s="36"/>
      <c r="CW966" s="36"/>
      <c r="CX966" s="36"/>
      <c r="CY966" s="36"/>
      <c r="CZ966" s="36"/>
      <c r="DA966" s="36"/>
      <c r="DB966" s="36"/>
      <c r="DC966" s="36"/>
      <c r="DD966" s="36"/>
      <c r="DE966" s="36"/>
      <c r="DF966" s="36"/>
      <c r="DG966" s="36"/>
      <c r="DH966" s="36"/>
      <c r="DI966" s="36"/>
      <c r="DJ966" s="36"/>
      <c r="DK966" s="36"/>
      <c r="DL966" s="36"/>
      <c r="DM966" s="36"/>
      <c r="DN966" s="36"/>
      <c r="DO966" s="36"/>
      <c r="DP966" s="36"/>
      <c r="DQ966" s="36"/>
      <c r="DR966" s="36"/>
      <c r="DS966" s="36"/>
      <c r="DT966" s="36"/>
      <c r="DU966" s="36"/>
      <c r="DV966" s="36"/>
      <c r="DW966" s="36"/>
      <c r="DX966" s="36"/>
      <c r="DY966" s="36"/>
      <c r="DZ966" s="36"/>
      <c r="EA966" s="36"/>
      <c r="EB966" s="36"/>
      <c r="EC966" s="36"/>
      <c r="ED966" s="36"/>
      <c r="EE966" s="36"/>
      <c r="EF966" s="36"/>
      <c r="EG966" s="36"/>
      <c r="EH966" s="36"/>
      <c r="EI966" s="36"/>
      <c r="EJ966" s="36"/>
    </row>
    <row r="967" spans="1:140" ht="18.75" x14ac:dyDescent="0.3">
      <c r="A967" s="386"/>
      <c r="B967" s="387"/>
      <c r="C967" s="469">
        <v>954</v>
      </c>
      <c r="D967" s="470"/>
      <c r="E967" s="533"/>
      <c r="F967" s="391"/>
      <c r="G967" s="462"/>
      <c r="H967" s="463"/>
      <c r="I967" s="501"/>
      <c r="J967" s="497"/>
      <c r="K967" s="465"/>
      <c r="L967" s="466"/>
      <c r="M967" s="439"/>
      <c r="N967" s="399" t="str">
        <f t="shared" si="465"/>
        <v/>
      </c>
      <c r="O967" s="473"/>
      <c r="P967" s="473"/>
      <c r="Q967" s="473"/>
      <c r="R967" s="473"/>
      <c r="S967" s="473"/>
      <c r="T967" s="474"/>
      <c r="U967" s="475"/>
      <c r="V967" s="441"/>
      <c r="W967" s="403"/>
      <c r="X967" s="403"/>
      <c r="Y967" s="404">
        <f t="shared" si="466"/>
        <v>0</v>
      </c>
      <c r="Z967" s="405">
        <f t="shared" si="467"/>
        <v>0</v>
      </c>
      <c r="AA967" s="406"/>
      <c r="AB967" s="442">
        <f t="shared" si="468"/>
        <v>0</v>
      </c>
      <c r="AC967" s="443"/>
      <c r="AD967" s="409" t="str">
        <f t="shared" si="469"/>
        <v/>
      </c>
      <c r="AE967" s="410">
        <f t="shared" si="470"/>
        <v>0</v>
      </c>
      <c r="AF967" s="411"/>
      <c r="AG967" s="444"/>
      <c r="AH967" s="445"/>
      <c r="AI967" s="413">
        <f t="shared" si="471"/>
        <v>0</v>
      </c>
      <c r="AJ967" s="414">
        <f t="shared" si="472"/>
        <v>0</v>
      </c>
      <c r="AK967" s="415">
        <f t="shared" si="473"/>
        <v>0</v>
      </c>
      <c r="AL967" s="416">
        <f t="shared" si="474"/>
        <v>0</v>
      </c>
      <c r="AM967" s="416">
        <f t="shared" si="475"/>
        <v>0</v>
      </c>
      <c r="AN967" s="416">
        <f t="shared" si="476"/>
        <v>0</v>
      </c>
      <c r="AO967" s="416">
        <f t="shared" si="477"/>
        <v>0</v>
      </c>
      <c r="AP967" s="476" t="str">
        <f t="shared" si="478"/>
        <v xml:space="preserve"> </v>
      </c>
      <c r="AQ967" s="419" t="str">
        <f t="shared" si="479"/>
        <v xml:space="preserve"> </v>
      </c>
      <c r="AR967" s="419" t="str">
        <f t="shared" si="480"/>
        <v xml:space="preserve"> </v>
      </c>
      <c r="AS967" s="419" t="str">
        <f t="shared" si="481"/>
        <v xml:space="preserve"> </v>
      </c>
      <c r="AT967" s="419" t="str">
        <f t="shared" si="482"/>
        <v xml:space="preserve"> </v>
      </c>
      <c r="AU967" s="419" t="str">
        <f t="shared" si="483"/>
        <v xml:space="preserve"> </v>
      </c>
      <c r="AV967" s="420" t="str">
        <f t="shared" si="484"/>
        <v xml:space="preserve"> </v>
      </c>
      <c r="AW967" s="447" t="str">
        <f t="shared" si="485"/>
        <v/>
      </c>
      <c r="AX967" s="422" t="str">
        <f t="shared" si="486"/>
        <v/>
      </c>
      <c r="AY967" s="448" t="str">
        <f t="shared" si="487"/>
        <v/>
      </c>
      <c r="AZ967" s="449" t="str">
        <f t="shared" si="488"/>
        <v/>
      </c>
      <c r="BA967" s="450" t="str">
        <f t="shared" si="489"/>
        <v/>
      </c>
      <c r="BB967" s="451" t="str">
        <f t="shared" si="490"/>
        <v/>
      </c>
      <c r="BC967" s="452" t="str">
        <f t="shared" si="491"/>
        <v/>
      </c>
      <c r="BD967" s="451" t="str">
        <f t="shared" si="492"/>
        <v/>
      </c>
      <c r="BE967" s="453" t="str">
        <f t="shared" si="493"/>
        <v/>
      </c>
      <c r="BF967" s="451" t="str">
        <f t="shared" si="494"/>
        <v/>
      </c>
      <c r="BG967" s="452" t="str">
        <f t="shared" si="495"/>
        <v/>
      </c>
      <c r="BH967" s="454" t="str">
        <f t="shared" si="496"/>
        <v/>
      </c>
      <c r="BI967" s="431"/>
      <c r="CD967" s="36"/>
      <c r="CE967" s="36"/>
      <c r="CF967" s="36"/>
      <c r="CG967" s="36"/>
      <c r="CH967" s="36"/>
      <c r="CI967" s="36"/>
      <c r="CJ967" s="36"/>
      <c r="CK967" s="36"/>
      <c r="CL967" s="36"/>
      <c r="CM967" s="36"/>
      <c r="CN967" s="36"/>
      <c r="CO967" s="36"/>
      <c r="CP967" s="36"/>
      <c r="CQ967" s="36"/>
      <c r="CR967" s="36"/>
      <c r="CS967" s="36"/>
      <c r="CT967" s="36"/>
      <c r="CU967" s="36"/>
      <c r="CV967" s="36"/>
      <c r="CW967" s="36"/>
      <c r="CX967" s="36"/>
      <c r="CY967" s="36"/>
      <c r="CZ967" s="36"/>
      <c r="DA967" s="36"/>
      <c r="DB967" s="36"/>
      <c r="DC967" s="36"/>
      <c r="DD967" s="36"/>
      <c r="DE967" s="36"/>
      <c r="DF967" s="36"/>
      <c r="DG967" s="36"/>
      <c r="DH967" s="36"/>
      <c r="DI967" s="36"/>
      <c r="DJ967" s="36"/>
      <c r="DK967" s="36"/>
      <c r="DL967" s="36"/>
      <c r="DM967" s="36"/>
      <c r="DN967" s="36"/>
      <c r="DO967" s="36"/>
      <c r="DP967" s="36"/>
      <c r="DQ967" s="36"/>
      <c r="DR967" s="36"/>
      <c r="DS967" s="36"/>
      <c r="DT967" s="36"/>
      <c r="DU967" s="36"/>
      <c r="DV967" s="36"/>
      <c r="DW967" s="36"/>
      <c r="DX967" s="36"/>
      <c r="DY967" s="36"/>
      <c r="DZ967" s="36"/>
      <c r="EA967" s="36"/>
      <c r="EB967" s="36"/>
      <c r="EC967" s="36"/>
      <c r="ED967" s="36"/>
      <c r="EE967" s="36"/>
      <c r="EF967" s="36"/>
      <c r="EG967" s="36"/>
      <c r="EH967" s="36"/>
      <c r="EI967" s="36"/>
      <c r="EJ967" s="36"/>
    </row>
    <row r="968" spans="1:140" ht="18.75" x14ac:dyDescent="0.3">
      <c r="A968" s="477"/>
      <c r="B968" s="478"/>
      <c r="C968" s="479">
        <v>955</v>
      </c>
      <c r="D968" s="480"/>
      <c r="E968" s="500"/>
      <c r="F968" s="481"/>
      <c r="G968" s="462"/>
      <c r="H968" s="463"/>
      <c r="I968" s="501"/>
      <c r="J968" s="497"/>
      <c r="K968" s="465"/>
      <c r="L968" s="466"/>
      <c r="M968" s="439"/>
      <c r="N968" s="399" t="str">
        <f t="shared" si="465"/>
        <v/>
      </c>
      <c r="O968" s="484"/>
      <c r="P968" s="484"/>
      <c r="Q968" s="484"/>
      <c r="R968" s="484"/>
      <c r="S968" s="484"/>
      <c r="T968" s="466"/>
      <c r="U968" s="485"/>
      <c r="V968" s="441"/>
      <c r="W968" s="403"/>
      <c r="X968" s="403"/>
      <c r="Y968" s="404">
        <f t="shared" si="466"/>
        <v>0</v>
      </c>
      <c r="Z968" s="405">
        <f t="shared" si="467"/>
        <v>0</v>
      </c>
      <c r="AA968" s="486"/>
      <c r="AB968" s="442">
        <f t="shared" si="468"/>
        <v>0</v>
      </c>
      <c r="AC968" s="487"/>
      <c r="AD968" s="409" t="str">
        <f t="shared" si="469"/>
        <v/>
      </c>
      <c r="AE968" s="410">
        <f t="shared" si="470"/>
        <v>0</v>
      </c>
      <c r="AF968" s="507"/>
      <c r="AG968" s="505"/>
      <c r="AH968" s="489"/>
      <c r="AI968" s="413">
        <f t="shared" si="471"/>
        <v>0</v>
      </c>
      <c r="AJ968" s="414">
        <f t="shared" si="472"/>
        <v>0</v>
      </c>
      <c r="AK968" s="415">
        <f t="shared" si="473"/>
        <v>0</v>
      </c>
      <c r="AL968" s="416">
        <f t="shared" si="474"/>
        <v>0</v>
      </c>
      <c r="AM968" s="416">
        <f t="shared" si="475"/>
        <v>0</v>
      </c>
      <c r="AN968" s="416">
        <f t="shared" si="476"/>
        <v>0</v>
      </c>
      <c r="AO968" s="416">
        <f t="shared" si="477"/>
        <v>0</v>
      </c>
      <c r="AP968" s="476" t="str">
        <f t="shared" si="478"/>
        <v xml:space="preserve"> </v>
      </c>
      <c r="AQ968" s="419" t="str">
        <f t="shared" si="479"/>
        <v xml:space="preserve"> </v>
      </c>
      <c r="AR968" s="419" t="str">
        <f t="shared" si="480"/>
        <v xml:space="preserve"> </v>
      </c>
      <c r="AS968" s="419" t="str">
        <f t="shared" si="481"/>
        <v xml:space="preserve"> </v>
      </c>
      <c r="AT968" s="419" t="str">
        <f t="shared" si="482"/>
        <v xml:space="preserve"> </v>
      </c>
      <c r="AU968" s="419" t="str">
        <f t="shared" si="483"/>
        <v xml:space="preserve"> </v>
      </c>
      <c r="AV968" s="420" t="str">
        <f t="shared" si="484"/>
        <v xml:space="preserve"> </v>
      </c>
      <c r="AW968" s="447" t="str">
        <f t="shared" si="485"/>
        <v/>
      </c>
      <c r="AX968" s="422" t="str">
        <f t="shared" si="486"/>
        <v/>
      </c>
      <c r="AY968" s="448" t="str">
        <f t="shared" si="487"/>
        <v/>
      </c>
      <c r="AZ968" s="449" t="str">
        <f t="shared" si="488"/>
        <v/>
      </c>
      <c r="BA968" s="450" t="str">
        <f t="shared" si="489"/>
        <v/>
      </c>
      <c r="BB968" s="451" t="str">
        <f t="shared" si="490"/>
        <v/>
      </c>
      <c r="BC968" s="452" t="str">
        <f t="shared" si="491"/>
        <v/>
      </c>
      <c r="BD968" s="451" t="str">
        <f t="shared" si="492"/>
        <v/>
      </c>
      <c r="BE968" s="453" t="str">
        <f t="shared" si="493"/>
        <v/>
      </c>
      <c r="BF968" s="451" t="str">
        <f t="shared" si="494"/>
        <v/>
      </c>
      <c r="BG968" s="452" t="str">
        <f t="shared" si="495"/>
        <v/>
      </c>
      <c r="BH968" s="454" t="str">
        <f t="shared" si="496"/>
        <v/>
      </c>
      <c r="BI968" s="431"/>
      <c r="CD968" s="36"/>
      <c r="CE968" s="36"/>
      <c r="CF968" s="36"/>
      <c r="CG968" s="36"/>
      <c r="CH968" s="36"/>
      <c r="CI968" s="36"/>
      <c r="CJ968" s="36"/>
      <c r="CK968" s="36"/>
      <c r="CL968" s="36"/>
      <c r="CM968" s="36"/>
      <c r="CN968" s="36"/>
      <c r="CO968" s="36"/>
      <c r="CP968" s="36"/>
      <c r="CQ968" s="36"/>
      <c r="CR968" s="36"/>
      <c r="CS968" s="36"/>
      <c r="CT968" s="36"/>
      <c r="CU968" s="36"/>
      <c r="CV968" s="36"/>
      <c r="CW968" s="36"/>
      <c r="CX968" s="36"/>
      <c r="CY968" s="36"/>
      <c r="CZ968" s="36"/>
      <c r="DA968" s="36"/>
      <c r="DB968" s="36"/>
      <c r="DC968" s="36"/>
      <c r="DD968" s="36"/>
      <c r="DE968" s="36"/>
      <c r="DF968" s="36"/>
      <c r="DG968" s="36"/>
      <c r="DH968" s="36"/>
      <c r="DI968" s="36"/>
      <c r="DJ968" s="36"/>
      <c r="DK968" s="36"/>
      <c r="DL968" s="36"/>
      <c r="DM968" s="36"/>
      <c r="DN968" s="36"/>
      <c r="DO968" s="36"/>
      <c r="DP968" s="36"/>
      <c r="DQ968" s="36"/>
      <c r="DR968" s="36"/>
      <c r="DS968" s="36"/>
      <c r="DT968" s="36"/>
      <c r="DU968" s="36"/>
      <c r="DV968" s="36"/>
      <c r="DW968" s="36"/>
      <c r="DX968" s="36"/>
      <c r="DY968" s="36"/>
      <c r="DZ968" s="36"/>
      <c r="EA968" s="36"/>
      <c r="EB968" s="36"/>
      <c r="EC968" s="36"/>
      <c r="ED968" s="36"/>
      <c r="EE968" s="36"/>
      <c r="EF968" s="36"/>
      <c r="EG968" s="36"/>
      <c r="EH968" s="36"/>
      <c r="EI968" s="36"/>
      <c r="EJ968" s="36"/>
    </row>
    <row r="969" spans="1:140" ht="18.75" x14ac:dyDescent="0.3">
      <c r="A969" s="477"/>
      <c r="B969" s="478"/>
      <c r="C969" s="469">
        <v>956</v>
      </c>
      <c r="D969" s="480"/>
      <c r="E969" s="500"/>
      <c r="F969" s="481"/>
      <c r="G969" s="462"/>
      <c r="H969" s="463"/>
      <c r="I969" s="501"/>
      <c r="J969" s="497"/>
      <c r="K969" s="465"/>
      <c r="L969" s="466"/>
      <c r="M969" s="439"/>
      <c r="N969" s="399" t="str">
        <f t="shared" si="465"/>
        <v/>
      </c>
      <c r="O969" s="484"/>
      <c r="P969" s="484"/>
      <c r="Q969" s="484"/>
      <c r="R969" s="484"/>
      <c r="S969" s="484"/>
      <c r="T969" s="466"/>
      <c r="U969" s="485"/>
      <c r="V969" s="494"/>
      <c r="W969" s="495"/>
      <c r="X969" s="496"/>
      <c r="Y969" s="404">
        <f t="shared" si="466"/>
        <v>0</v>
      </c>
      <c r="Z969" s="405">
        <f t="shared" si="467"/>
        <v>0</v>
      </c>
      <c r="AA969" s="486"/>
      <c r="AB969" s="442">
        <f t="shared" si="468"/>
        <v>0</v>
      </c>
      <c r="AC969" s="487"/>
      <c r="AD969" s="409" t="str">
        <f t="shared" si="469"/>
        <v/>
      </c>
      <c r="AE969" s="410">
        <f t="shared" si="470"/>
        <v>0</v>
      </c>
      <c r="AF969" s="507"/>
      <c r="AG969" s="505"/>
      <c r="AH969" s="489"/>
      <c r="AI969" s="413">
        <f t="shared" si="471"/>
        <v>0</v>
      </c>
      <c r="AJ969" s="414">
        <f t="shared" si="472"/>
        <v>0</v>
      </c>
      <c r="AK969" s="415">
        <f t="shared" si="473"/>
        <v>0</v>
      </c>
      <c r="AL969" s="416">
        <f t="shared" si="474"/>
        <v>0</v>
      </c>
      <c r="AM969" s="416">
        <f t="shared" si="475"/>
        <v>0</v>
      </c>
      <c r="AN969" s="416">
        <f t="shared" si="476"/>
        <v>0</v>
      </c>
      <c r="AO969" s="416">
        <f t="shared" si="477"/>
        <v>0</v>
      </c>
      <c r="AP969" s="476" t="str">
        <f t="shared" si="478"/>
        <v xml:space="preserve"> </v>
      </c>
      <c r="AQ969" s="419" t="str">
        <f t="shared" si="479"/>
        <v xml:space="preserve"> </v>
      </c>
      <c r="AR969" s="419" t="str">
        <f t="shared" si="480"/>
        <v xml:space="preserve"> </v>
      </c>
      <c r="AS969" s="419" t="str">
        <f t="shared" si="481"/>
        <v xml:space="preserve"> </v>
      </c>
      <c r="AT969" s="419" t="str">
        <f t="shared" si="482"/>
        <v xml:space="preserve"> </v>
      </c>
      <c r="AU969" s="419" t="str">
        <f t="shared" si="483"/>
        <v xml:space="preserve"> </v>
      </c>
      <c r="AV969" s="420" t="str">
        <f t="shared" si="484"/>
        <v xml:space="preserve"> </v>
      </c>
      <c r="AW969" s="447" t="str">
        <f t="shared" si="485"/>
        <v/>
      </c>
      <c r="AX969" s="422" t="str">
        <f t="shared" si="486"/>
        <v/>
      </c>
      <c r="AY969" s="448" t="str">
        <f t="shared" si="487"/>
        <v/>
      </c>
      <c r="AZ969" s="449" t="str">
        <f t="shared" si="488"/>
        <v/>
      </c>
      <c r="BA969" s="450" t="str">
        <f t="shared" si="489"/>
        <v/>
      </c>
      <c r="BB969" s="451" t="str">
        <f t="shared" si="490"/>
        <v/>
      </c>
      <c r="BC969" s="452" t="str">
        <f t="shared" si="491"/>
        <v/>
      </c>
      <c r="BD969" s="451" t="str">
        <f t="shared" si="492"/>
        <v/>
      </c>
      <c r="BE969" s="453" t="str">
        <f t="shared" si="493"/>
        <v/>
      </c>
      <c r="BF969" s="451" t="str">
        <f t="shared" si="494"/>
        <v/>
      </c>
      <c r="BG969" s="452" t="str">
        <f t="shared" si="495"/>
        <v/>
      </c>
      <c r="BH969" s="454" t="str">
        <f t="shared" si="496"/>
        <v/>
      </c>
      <c r="BI969" s="431"/>
      <c r="CD969" s="36"/>
      <c r="CE969" s="36"/>
      <c r="CF969" s="36"/>
      <c r="CG969" s="36"/>
      <c r="CH969" s="36"/>
      <c r="CI969" s="36"/>
      <c r="CJ969" s="36"/>
      <c r="CK969" s="36"/>
      <c r="CL969" s="36"/>
      <c r="CM969" s="36"/>
      <c r="CN969" s="36"/>
      <c r="CO969" s="36"/>
      <c r="CP969" s="36"/>
      <c r="CQ969" s="36"/>
      <c r="CR969" s="36"/>
      <c r="CS969" s="36"/>
      <c r="CT969" s="36"/>
      <c r="CU969" s="36"/>
      <c r="CV969" s="36"/>
      <c r="CW969" s="36"/>
      <c r="CX969" s="36"/>
      <c r="CY969" s="36"/>
      <c r="CZ969" s="36"/>
      <c r="DA969" s="36"/>
      <c r="DB969" s="36"/>
      <c r="DC969" s="36"/>
      <c r="DD969" s="36"/>
      <c r="DE969" s="36"/>
      <c r="DF969" s="36"/>
      <c r="DG969" s="36"/>
      <c r="DH969" s="36"/>
      <c r="DI969" s="36"/>
      <c r="DJ969" s="36"/>
      <c r="DK969" s="36"/>
      <c r="DL969" s="36"/>
      <c r="DM969" s="36"/>
      <c r="DN969" s="36"/>
      <c r="DO969" s="36"/>
      <c r="DP969" s="36"/>
      <c r="DQ969" s="36"/>
      <c r="DR969" s="36"/>
      <c r="DS969" s="36"/>
      <c r="DT969" s="36"/>
      <c r="DU969" s="36"/>
      <c r="DV969" s="36"/>
      <c r="DW969" s="36"/>
      <c r="DX969" s="36"/>
      <c r="DY969" s="36"/>
      <c r="DZ969" s="36"/>
      <c r="EA969" s="36"/>
      <c r="EB969" s="36"/>
      <c r="EC969" s="36"/>
      <c r="ED969" s="36"/>
      <c r="EE969" s="36"/>
      <c r="EF969" s="36"/>
      <c r="EG969" s="36"/>
      <c r="EH969" s="36"/>
      <c r="EI969" s="36"/>
      <c r="EJ969" s="36"/>
    </row>
    <row r="970" spans="1:140" ht="18.75" x14ac:dyDescent="0.3">
      <c r="A970" s="477"/>
      <c r="B970" s="478"/>
      <c r="C970" s="479">
        <v>957</v>
      </c>
      <c r="D970" s="480"/>
      <c r="E970" s="500"/>
      <c r="F970" s="481"/>
      <c r="G970" s="462"/>
      <c r="H970" s="463"/>
      <c r="I970" s="501"/>
      <c r="J970" s="497"/>
      <c r="K970" s="465"/>
      <c r="L970" s="466"/>
      <c r="M970" s="439"/>
      <c r="N970" s="399" t="str">
        <f t="shared" si="465"/>
        <v/>
      </c>
      <c r="O970" s="484"/>
      <c r="P970" s="484"/>
      <c r="Q970" s="484"/>
      <c r="R970" s="484"/>
      <c r="S970" s="484"/>
      <c r="T970" s="466"/>
      <c r="U970" s="485"/>
      <c r="V970" s="494"/>
      <c r="W970" s="495"/>
      <c r="X970" s="496"/>
      <c r="Y970" s="404">
        <f t="shared" si="466"/>
        <v>0</v>
      </c>
      <c r="Z970" s="405">
        <f t="shared" si="467"/>
        <v>0</v>
      </c>
      <c r="AA970" s="486"/>
      <c r="AB970" s="442">
        <f t="shared" si="468"/>
        <v>0</v>
      </c>
      <c r="AC970" s="487"/>
      <c r="AD970" s="409" t="str">
        <f t="shared" si="469"/>
        <v/>
      </c>
      <c r="AE970" s="410">
        <f t="shared" si="470"/>
        <v>0</v>
      </c>
      <c r="AF970" s="507"/>
      <c r="AG970" s="505"/>
      <c r="AH970" s="489"/>
      <c r="AI970" s="413">
        <f t="shared" si="471"/>
        <v>0</v>
      </c>
      <c r="AJ970" s="414">
        <f t="shared" si="472"/>
        <v>0</v>
      </c>
      <c r="AK970" s="415">
        <f t="shared" si="473"/>
        <v>0</v>
      </c>
      <c r="AL970" s="416">
        <f t="shared" si="474"/>
        <v>0</v>
      </c>
      <c r="AM970" s="416">
        <f t="shared" si="475"/>
        <v>0</v>
      </c>
      <c r="AN970" s="416">
        <f t="shared" si="476"/>
        <v>0</v>
      </c>
      <c r="AO970" s="416">
        <f t="shared" si="477"/>
        <v>0</v>
      </c>
      <c r="AP970" s="476" t="str">
        <f t="shared" si="478"/>
        <v xml:space="preserve"> </v>
      </c>
      <c r="AQ970" s="419" t="str">
        <f t="shared" si="479"/>
        <v xml:space="preserve"> </v>
      </c>
      <c r="AR970" s="419" t="str">
        <f t="shared" si="480"/>
        <v xml:space="preserve"> </v>
      </c>
      <c r="AS970" s="419" t="str">
        <f t="shared" si="481"/>
        <v xml:space="preserve"> </v>
      </c>
      <c r="AT970" s="419" t="str">
        <f t="shared" si="482"/>
        <v xml:space="preserve"> </v>
      </c>
      <c r="AU970" s="419" t="str">
        <f t="shared" si="483"/>
        <v xml:space="preserve"> </v>
      </c>
      <c r="AV970" s="420" t="str">
        <f t="shared" si="484"/>
        <v xml:space="preserve"> </v>
      </c>
      <c r="AW970" s="447" t="str">
        <f t="shared" si="485"/>
        <v/>
      </c>
      <c r="AX970" s="422" t="str">
        <f t="shared" si="486"/>
        <v/>
      </c>
      <c r="AY970" s="448" t="str">
        <f t="shared" si="487"/>
        <v/>
      </c>
      <c r="AZ970" s="449" t="str">
        <f t="shared" si="488"/>
        <v/>
      </c>
      <c r="BA970" s="450" t="str">
        <f t="shared" si="489"/>
        <v/>
      </c>
      <c r="BB970" s="451" t="str">
        <f t="shared" si="490"/>
        <v/>
      </c>
      <c r="BC970" s="452" t="str">
        <f t="shared" si="491"/>
        <v/>
      </c>
      <c r="BD970" s="451" t="str">
        <f t="shared" si="492"/>
        <v/>
      </c>
      <c r="BE970" s="453" t="str">
        <f t="shared" si="493"/>
        <v/>
      </c>
      <c r="BF970" s="451" t="str">
        <f t="shared" si="494"/>
        <v/>
      </c>
      <c r="BG970" s="452" t="str">
        <f t="shared" si="495"/>
        <v/>
      </c>
      <c r="BH970" s="454" t="str">
        <f t="shared" si="496"/>
        <v/>
      </c>
      <c r="BI970" s="431"/>
      <c r="CD970" s="36"/>
      <c r="CE970" s="36"/>
      <c r="CF970" s="36"/>
      <c r="CG970" s="36"/>
      <c r="CH970" s="36"/>
      <c r="CI970" s="36"/>
      <c r="CJ970" s="36"/>
      <c r="CK970" s="36"/>
      <c r="CL970" s="36"/>
      <c r="CM970" s="36"/>
      <c r="CN970" s="36"/>
      <c r="CO970" s="36"/>
      <c r="CP970" s="36"/>
      <c r="CQ970" s="36"/>
      <c r="CR970" s="36"/>
      <c r="CS970" s="36"/>
      <c r="CT970" s="36"/>
      <c r="CU970" s="36"/>
      <c r="CV970" s="36"/>
      <c r="CW970" s="36"/>
      <c r="CX970" s="36"/>
      <c r="CY970" s="36"/>
      <c r="CZ970" s="36"/>
      <c r="DA970" s="36"/>
      <c r="DB970" s="36"/>
      <c r="DC970" s="36"/>
      <c r="DD970" s="36"/>
      <c r="DE970" s="36"/>
      <c r="DF970" s="36"/>
      <c r="DG970" s="36"/>
      <c r="DH970" s="36"/>
      <c r="DI970" s="36"/>
      <c r="DJ970" s="36"/>
      <c r="DK970" s="36"/>
      <c r="DL970" s="36"/>
      <c r="DM970" s="36"/>
      <c r="DN970" s="36"/>
      <c r="DO970" s="36"/>
      <c r="DP970" s="36"/>
      <c r="DQ970" s="36"/>
      <c r="DR970" s="36"/>
      <c r="DS970" s="36"/>
      <c r="DT970" s="36"/>
      <c r="DU970" s="36"/>
      <c r="DV970" s="36"/>
      <c r="DW970" s="36"/>
      <c r="DX970" s="36"/>
      <c r="DY970" s="36"/>
      <c r="DZ970" s="36"/>
      <c r="EA970" s="36"/>
      <c r="EB970" s="36"/>
      <c r="EC970" s="36"/>
      <c r="ED970" s="36"/>
      <c r="EE970" s="36"/>
      <c r="EF970" s="36"/>
      <c r="EG970" s="36"/>
      <c r="EH970" s="36"/>
      <c r="EI970" s="36"/>
      <c r="EJ970" s="36"/>
    </row>
    <row r="971" spans="1:140" ht="18.75" x14ac:dyDescent="0.3">
      <c r="A971" s="477"/>
      <c r="B971" s="478"/>
      <c r="C971" s="479">
        <v>958</v>
      </c>
      <c r="D971" s="498"/>
      <c r="E971" s="515"/>
      <c r="F971" s="481"/>
      <c r="G971" s="462"/>
      <c r="H971" s="463"/>
      <c r="I971" s="501"/>
      <c r="J971" s="497"/>
      <c r="K971" s="465"/>
      <c r="L971" s="466"/>
      <c r="M971" s="439"/>
      <c r="N971" s="399" t="str">
        <f t="shared" si="465"/>
        <v/>
      </c>
      <c r="O971" s="484"/>
      <c r="P971" s="484"/>
      <c r="Q971" s="484"/>
      <c r="R971" s="484"/>
      <c r="S971" s="484"/>
      <c r="T971" s="466"/>
      <c r="U971" s="485"/>
      <c r="V971" s="494"/>
      <c r="W971" s="495"/>
      <c r="X971" s="496"/>
      <c r="Y971" s="404">
        <f t="shared" si="466"/>
        <v>0</v>
      </c>
      <c r="Z971" s="405">
        <f t="shared" si="467"/>
        <v>0</v>
      </c>
      <c r="AA971" s="486"/>
      <c r="AB971" s="442">
        <f t="shared" si="468"/>
        <v>0</v>
      </c>
      <c r="AC971" s="487"/>
      <c r="AD971" s="409" t="str">
        <f t="shared" si="469"/>
        <v/>
      </c>
      <c r="AE971" s="410">
        <f t="shared" si="470"/>
        <v>0</v>
      </c>
      <c r="AF971" s="507"/>
      <c r="AG971" s="505"/>
      <c r="AH971" s="489"/>
      <c r="AI971" s="413">
        <f t="shared" si="471"/>
        <v>0</v>
      </c>
      <c r="AJ971" s="414">
        <f t="shared" si="472"/>
        <v>0</v>
      </c>
      <c r="AK971" s="415">
        <f t="shared" si="473"/>
        <v>0</v>
      </c>
      <c r="AL971" s="416">
        <f t="shared" si="474"/>
        <v>0</v>
      </c>
      <c r="AM971" s="416">
        <f t="shared" si="475"/>
        <v>0</v>
      </c>
      <c r="AN971" s="416">
        <f t="shared" si="476"/>
        <v>0</v>
      </c>
      <c r="AO971" s="416">
        <f t="shared" si="477"/>
        <v>0</v>
      </c>
      <c r="AP971" s="476" t="str">
        <f t="shared" si="478"/>
        <v xml:space="preserve"> </v>
      </c>
      <c r="AQ971" s="419" t="str">
        <f t="shared" si="479"/>
        <v xml:space="preserve"> </v>
      </c>
      <c r="AR971" s="419" t="str">
        <f t="shared" si="480"/>
        <v xml:space="preserve"> </v>
      </c>
      <c r="AS971" s="419" t="str">
        <f t="shared" si="481"/>
        <v xml:space="preserve"> </v>
      </c>
      <c r="AT971" s="419" t="str">
        <f t="shared" si="482"/>
        <v xml:space="preserve"> </v>
      </c>
      <c r="AU971" s="419" t="str">
        <f t="shared" si="483"/>
        <v xml:space="preserve"> </v>
      </c>
      <c r="AV971" s="420" t="str">
        <f t="shared" si="484"/>
        <v xml:space="preserve"> </v>
      </c>
      <c r="AW971" s="447" t="str">
        <f t="shared" si="485"/>
        <v/>
      </c>
      <c r="AX971" s="422" t="str">
        <f t="shared" si="486"/>
        <v/>
      </c>
      <c r="AY971" s="448" t="str">
        <f t="shared" si="487"/>
        <v/>
      </c>
      <c r="AZ971" s="449" t="str">
        <f t="shared" si="488"/>
        <v/>
      </c>
      <c r="BA971" s="450" t="str">
        <f t="shared" si="489"/>
        <v/>
      </c>
      <c r="BB971" s="451" t="str">
        <f t="shared" si="490"/>
        <v/>
      </c>
      <c r="BC971" s="452" t="str">
        <f t="shared" si="491"/>
        <v/>
      </c>
      <c r="BD971" s="451" t="str">
        <f t="shared" si="492"/>
        <v/>
      </c>
      <c r="BE971" s="453" t="str">
        <f t="shared" si="493"/>
        <v/>
      </c>
      <c r="BF971" s="451" t="str">
        <f t="shared" si="494"/>
        <v/>
      </c>
      <c r="BG971" s="452" t="str">
        <f t="shared" si="495"/>
        <v/>
      </c>
      <c r="BH971" s="454" t="str">
        <f t="shared" si="496"/>
        <v/>
      </c>
      <c r="BI971" s="431"/>
      <c r="CD971" s="36"/>
      <c r="CE971" s="36"/>
      <c r="CF971" s="36"/>
      <c r="CG971" s="36"/>
      <c r="CH971" s="36"/>
      <c r="CI971" s="36"/>
      <c r="CJ971" s="36"/>
      <c r="CK971" s="36"/>
      <c r="CL971" s="36"/>
      <c r="CM971" s="36"/>
      <c r="CN971" s="36"/>
      <c r="CO971" s="36"/>
      <c r="CP971" s="36"/>
      <c r="CQ971" s="36"/>
      <c r="CR971" s="36"/>
      <c r="CS971" s="36"/>
      <c r="CT971" s="36"/>
      <c r="CU971" s="36"/>
      <c r="CV971" s="36"/>
      <c r="CW971" s="36"/>
      <c r="CX971" s="36"/>
      <c r="CY971" s="36"/>
      <c r="CZ971" s="36"/>
      <c r="DA971" s="36"/>
      <c r="DB971" s="36"/>
      <c r="DC971" s="36"/>
      <c r="DD971" s="36"/>
      <c r="DE971" s="36"/>
      <c r="DF971" s="36"/>
      <c r="DG971" s="36"/>
      <c r="DH971" s="36"/>
      <c r="DI971" s="36"/>
      <c r="DJ971" s="36"/>
      <c r="DK971" s="36"/>
      <c r="DL971" s="36"/>
      <c r="DM971" s="36"/>
      <c r="DN971" s="36"/>
      <c r="DO971" s="36"/>
      <c r="DP971" s="36"/>
      <c r="DQ971" s="36"/>
      <c r="DR971" s="36"/>
      <c r="DS971" s="36"/>
      <c r="DT971" s="36"/>
      <c r="DU971" s="36"/>
      <c r="DV971" s="36"/>
      <c r="DW971" s="36"/>
      <c r="DX971" s="36"/>
      <c r="DY971" s="36"/>
      <c r="DZ971" s="36"/>
      <c r="EA971" s="36"/>
      <c r="EB971" s="36"/>
      <c r="EC971" s="36"/>
      <c r="ED971" s="36"/>
      <c r="EE971" s="36"/>
      <c r="EF971" s="36"/>
      <c r="EG971" s="36"/>
      <c r="EH971" s="36"/>
      <c r="EI971" s="36"/>
      <c r="EJ971" s="36"/>
    </row>
    <row r="972" spans="1:140" ht="18.75" x14ac:dyDescent="0.3">
      <c r="A972" s="477"/>
      <c r="B972" s="478"/>
      <c r="C972" s="469">
        <v>959</v>
      </c>
      <c r="D972" s="534"/>
      <c r="E972" s="500"/>
      <c r="F972" s="481"/>
      <c r="G972" s="462"/>
      <c r="H972" s="463"/>
      <c r="I972" s="501"/>
      <c r="J972" s="497"/>
      <c r="K972" s="465"/>
      <c r="L972" s="466"/>
      <c r="M972" s="439"/>
      <c r="N972" s="399" t="str">
        <f t="shared" si="465"/>
        <v/>
      </c>
      <c r="O972" s="484"/>
      <c r="P972" s="484"/>
      <c r="Q972" s="484"/>
      <c r="R972" s="484"/>
      <c r="S972" s="484"/>
      <c r="T972" s="466"/>
      <c r="U972" s="485"/>
      <c r="V972" s="494"/>
      <c r="W972" s="495"/>
      <c r="X972" s="496"/>
      <c r="Y972" s="404">
        <f t="shared" si="466"/>
        <v>0</v>
      </c>
      <c r="Z972" s="405">
        <f t="shared" si="467"/>
        <v>0</v>
      </c>
      <c r="AA972" s="486"/>
      <c r="AB972" s="442">
        <f t="shared" si="468"/>
        <v>0</v>
      </c>
      <c r="AC972" s="487"/>
      <c r="AD972" s="409" t="str">
        <f t="shared" si="469"/>
        <v/>
      </c>
      <c r="AE972" s="410">
        <f t="shared" si="470"/>
        <v>0</v>
      </c>
      <c r="AF972" s="507"/>
      <c r="AG972" s="505"/>
      <c r="AH972" s="489"/>
      <c r="AI972" s="413">
        <f t="shared" si="471"/>
        <v>0</v>
      </c>
      <c r="AJ972" s="414">
        <f t="shared" si="472"/>
        <v>0</v>
      </c>
      <c r="AK972" s="415">
        <f t="shared" si="473"/>
        <v>0</v>
      </c>
      <c r="AL972" s="416">
        <f t="shared" si="474"/>
        <v>0</v>
      </c>
      <c r="AM972" s="416">
        <f t="shared" si="475"/>
        <v>0</v>
      </c>
      <c r="AN972" s="416">
        <f t="shared" si="476"/>
        <v>0</v>
      </c>
      <c r="AO972" s="416">
        <f t="shared" si="477"/>
        <v>0</v>
      </c>
      <c r="AP972" s="476" t="str">
        <f t="shared" si="478"/>
        <v xml:space="preserve"> </v>
      </c>
      <c r="AQ972" s="419" t="str">
        <f t="shared" si="479"/>
        <v xml:space="preserve"> </v>
      </c>
      <c r="AR972" s="419" t="str">
        <f t="shared" si="480"/>
        <v xml:space="preserve"> </v>
      </c>
      <c r="AS972" s="419" t="str">
        <f t="shared" si="481"/>
        <v xml:space="preserve"> </v>
      </c>
      <c r="AT972" s="419" t="str">
        <f t="shared" si="482"/>
        <v xml:space="preserve"> </v>
      </c>
      <c r="AU972" s="419" t="str">
        <f t="shared" si="483"/>
        <v xml:space="preserve"> </v>
      </c>
      <c r="AV972" s="420" t="str">
        <f t="shared" si="484"/>
        <v xml:space="preserve"> </v>
      </c>
      <c r="AW972" s="447" t="str">
        <f t="shared" si="485"/>
        <v/>
      </c>
      <c r="AX972" s="422" t="str">
        <f t="shared" si="486"/>
        <v/>
      </c>
      <c r="AY972" s="448" t="str">
        <f t="shared" si="487"/>
        <v/>
      </c>
      <c r="AZ972" s="449" t="str">
        <f t="shared" si="488"/>
        <v/>
      </c>
      <c r="BA972" s="450" t="str">
        <f t="shared" si="489"/>
        <v/>
      </c>
      <c r="BB972" s="451" t="str">
        <f t="shared" si="490"/>
        <v/>
      </c>
      <c r="BC972" s="452" t="str">
        <f t="shared" si="491"/>
        <v/>
      </c>
      <c r="BD972" s="451" t="str">
        <f t="shared" si="492"/>
        <v/>
      </c>
      <c r="BE972" s="453" t="str">
        <f t="shared" si="493"/>
        <v/>
      </c>
      <c r="BF972" s="451" t="str">
        <f t="shared" si="494"/>
        <v/>
      </c>
      <c r="BG972" s="452" t="str">
        <f t="shared" si="495"/>
        <v/>
      </c>
      <c r="BH972" s="454" t="str">
        <f t="shared" si="496"/>
        <v/>
      </c>
      <c r="BI972" s="431"/>
      <c r="CD972" s="36"/>
      <c r="CE972" s="36"/>
      <c r="CF972" s="36"/>
      <c r="CG972" s="36"/>
      <c r="CH972" s="36"/>
      <c r="CI972" s="36"/>
      <c r="CJ972" s="36"/>
      <c r="CK972" s="36"/>
      <c r="CL972" s="36"/>
      <c r="CM972" s="36"/>
      <c r="CN972" s="36"/>
      <c r="CO972" s="36"/>
      <c r="CP972" s="36"/>
      <c r="CQ972" s="36"/>
      <c r="CR972" s="36"/>
      <c r="CS972" s="36"/>
      <c r="CT972" s="36"/>
      <c r="CU972" s="36"/>
      <c r="CV972" s="36"/>
      <c r="CW972" s="36"/>
      <c r="CX972" s="36"/>
      <c r="CY972" s="36"/>
      <c r="CZ972" s="36"/>
      <c r="DA972" s="36"/>
      <c r="DB972" s="36"/>
      <c r="DC972" s="36"/>
      <c r="DD972" s="36"/>
      <c r="DE972" s="36"/>
      <c r="DF972" s="36"/>
      <c r="DG972" s="36"/>
      <c r="DH972" s="36"/>
      <c r="DI972" s="36"/>
      <c r="DJ972" s="36"/>
      <c r="DK972" s="36"/>
      <c r="DL972" s="36"/>
      <c r="DM972" s="36"/>
      <c r="DN972" s="36"/>
      <c r="DO972" s="36"/>
      <c r="DP972" s="36"/>
      <c r="DQ972" s="36"/>
      <c r="DR972" s="36"/>
      <c r="DS972" s="36"/>
      <c r="DT972" s="36"/>
      <c r="DU972" s="36"/>
      <c r="DV972" s="36"/>
      <c r="DW972" s="36"/>
      <c r="DX972" s="36"/>
      <c r="DY972" s="36"/>
      <c r="DZ972" s="36"/>
      <c r="EA972" s="36"/>
      <c r="EB972" s="36"/>
      <c r="EC972" s="36"/>
      <c r="ED972" s="36"/>
      <c r="EE972" s="36"/>
      <c r="EF972" s="36"/>
      <c r="EG972" s="36"/>
      <c r="EH972" s="36"/>
      <c r="EI972" s="36"/>
      <c r="EJ972" s="36"/>
    </row>
    <row r="973" spans="1:140" ht="18.75" x14ac:dyDescent="0.3">
      <c r="A973" s="477"/>
      <c r="B973" s="478"/>
      <c r="C973" s="479">
        <v>960</v>
      </c>
      <c r="D973" s="480"/>
      <c r="E973" s="500"/>
      <c r="F973" s="481"/>
      <c r="G973" s="462"/>
      <c r="H973" s="510"/>
      <c r="I973" s="511"/>
      <c r="J973" s="512"/>
      <c r="K973" s="513"/>
      <c r="L973" s="514"/>
      <c r="M973" s="439"/>
      <c r="N973" s="399" t="str">
        <f t="shared" si="465"/>
        <v/>
      </c>
      <c r="O973" s="484"/>
      <c r="P973" s="484"/>
      <c r="Q973" s="484"/>
      <c r="R973" s="484"/>
      <c r="S973" s="484"/>
      <c r="T973" s="466"/>
      <c r="U973" s="485"/>
      <c r="V973" s="494"/>
      <c r="W973" s="495"/>
      <c r="X973" s="496"/>
      <c r="Y973" s="404">
        <f t="shared" si="466"/>
        <v>0</v>
      </c>
      <c r="Z973" s="405">
        <f t="shared" si="467"/>
        <v>0</v>
      </c>
      <c r="AA973" s="486"/>
      <c r="AB973" s="442">
        <f t="shared" si="468"/>
        <v>0</v>
      </c>
      <c r="AC973" s="487"/>
      <c r="AD973" s="409" t="str">
        <f t="shared" si="469"/>
        <v/>
      </c>
      <c r="AE973" s="410">
        <f t="shared" si="470"/>
        <v>0</v>
      </c>
      <c r="AF973" s="507"/>
      <c r="AG973" s="505"/>
      <c r="AH973" s="489"/>
      <c r="AI973" s="413">
        <f t="shared" si="471"/>
        <v>0</v>
      </c>
      <c r="AJ973" s="414">
        <f t="shared" si="472"/>
        <v>0</v>
      </c>
      <c r="AK973" s="415">
        <f t="shared" si="473"/>
        <v>0</v>
      </c>
      <c r="AL973" s="416">
        <f t="shared" si="474"/>
        <v>0</v>
      </c>
      <c r="AM973" s="416">
        <f t="shared" si="475"/>
        <v>0</v>
      </c>
      <c r="AN973" s="416">
        <f t="shared" si="476"/>
        <v>0</v>
      </c>
      <c r="AO973" s="416">
        <f t="shared" si="477"/>
        <v>0</v>
      </c>
      <c r="AP973" s="476" t="str">
        <f t="shared" si="478"/>
        <v xml:space="preserve"> </v>
      </c>
      <c r="AQ973" s="419" t="str">
        <f t="shared" si="479"/>
        <v xml:space="preserve"> </v>
      </c>
      <c r="AR973" s="419" t="str">
        <f t="shared" si="480"/>
        <v xml:space="preserve"> </v>
      </c>
      <c r="AS973" s="419" t="str">
        <f t="shared" si="481"/>
        <v xml:space="preserve"> </v>
      </c>
      <c r="AT973" s="419" t="str">
        <f t="shared" si="482"/>
        <v xml:space="preserve"> </v>
      </c>
      <c r="AU973" s="419" t="str">
        <f t="shared" si="483"/>
        <v xml:space="preserve"> </v>
      </c>
      <c r="AV973" s="420" t="str">
        <f t="shared" si="484"/>
        <v xml:space="preserve"> </v>
      </c>
      <c r="AW973" s="447" t="str">
        <f t="shared" si="485"/>
        <v/>
      </c>
      <c r="AX973" s="422" t="str">
        <f t="shared" si="486"/>
        <v/>
      </c>
      <c r="AY973" s="448" t="str">
        <f t="shared" si="487"/>
        <v/>
      </c>
      <c r="AZ973" s="449" t="str">
        <f t="shared" si="488"/>
        <v/>
      </c>
      <c r="BA973" s="450" t="str">
        <f t="shared" si="489"/>
        <v/>
      </c>
      <c r="BB973" s="451" t="str">
        <f t="shared" si="490"/>
        <v/>
      </c>
      <c r="BC973" s="452" t="str">
        <f t="shared" si="491"/>
        <v/>
      </c>
      <c r="BD973" s="451" t="str">
        <f t="shared" si="492"/>
        <v/>
      </c>
      <c r="BE973" s="453" t="str">
        <f t="shared" si="493"/>
        <v/>
      </c>
      <c r="BF973" s="451" t="str">
        <f t="shared" si="494"/>
        <v/>
      </c>
      <c r="BG973" s="452" t="str">
        <f t="shared" si="495"/>
        <v/>
      </c>
      <c r="BH973" s="454" t="str">
        <f t="shared" si="496"/>
        <v/>
      </c>
      <c r="BI973" s="431"/>
      <c r="CD973" s="36"/>
      <c r="CE973" s="36"/>
      <c r="CF973" s="36"/>
      <c r="CG973" s="36"/>
      <c r="CH973" s="36"/>
      <c r="CI973" s="36"/>
      <c r="CJ973" s="36"/>
      <c r="CK973" s="36"/>
      <c r="CL973" s="36"/>
      <c r="CM973" s="36"/>
      <c r="CN973" s="36"/>
      <c r="CO973" s="36"/>
      <c r="CP973" s="36"/>
      <c r="CQ973" s="36"/>
      <c r="CR973" s="36"/>
      <c r="CS973" s="36"/>
      <c r="CT973" s="36"/>
      <c r="CU973" s="36"/>
      <c r="CV973" s="36"/>
      <c r="CW973" s="36"/>
      <c r="CX973" s="36"/>
      <c r="CY973" s="36"/>
      <c r="CZ973" s="36"/>
      <c r="DA973" s="36"/>
      <c r="DB973" s="36"/>
      <c r="DC973" s="36"/>
      <c r="DD973" s="36"/>
      <c r="DE973" s="36"/>
      <c r="DF973" s="36"/>
      <c r="DG973" s="36"/>
      <c r="DH973" s="36"/>
      <c r="DI973" s="36"/>
      <c r="DJ973" s="36"/>
      <c r="DK973" s="36"/>
      <c r="DL973" s="36"/>
      <c r="DM973" s="36"/>
      <c r="DN973" s="36"/>
      <c r="DO973" s="36"/>
      <c r="DP973" s="36"/>
      <c r="DQ973" s="36"/>
      <c r="DR973" s="36"/>
      <c r="DS973" s="36"/>
      <c r="DT973" s="36"/>
      <c r="DU973" s="36"/>
      <c r="DV973" s="36"/>
      <c r="DW973" s="36"/>
      <c r="DX973" s="36"/>
      <c r="DY973" s="36"/>
      <c r="DZ973" s="36"/>
      <c r="EA973" s="36"/>
      <c r="EB973" s="36"/>
      <c r="EC973" s="36"/>
      <c r="ED973" s="36"/>
      <c r="EE973" s="36"/>
      <c r="EF973" s="36"/>
      <c r="EG973" s="36"/>
      <c r="EH973" s="36"/>
      <c r="EI973" s="36"/>
      <c r="EJ973" s="36"/>
    </row>
    <row r="974" spans="1:140" ht="18.75" x14ac:dyDescent="0.3">
      <c r="A974" s="477"/>
      <c r="B974" s="478"/>
      <c r="C974" s="469">
        <v>961</v>
      </c>
      <c r="D974" s="480"/>
      <c r="E974" s="500"/>
      <c r="F974" s="481"/>
      <c r="G974" s="462"/>
      <c r="H974" s="463"/>
      <c r="I974" s="501"/>
      <c r="J974" s="497"/>
      <c r="K974" s="465"/>
      <c r="L974" s="466"/>
      <c r="M974" s="439"/>
      <c r="N974" s="399" t="str">
        <f t="shared" ref="N974:N1037" si="497">IF((NETWORKDAYS(G974,M974)&gt;0),(NETWORKDAYS(G974,M974)),"")</f>
        <v/>
      </c>
      <c r="O974" s="484"/>
      <c r="P974" s="484"/>
      <c r="Q974" s="484"/>
      <c r="R974" s="484"/>
      <c r="S974" s="484"/>
      <c r="T974" s="466"/>
      <c r="U974" s="485"/>
      <c r="V974" s="494"/>
      <c r="W974" s="495"/>
      <c r="X974" s="496"/>
      <c r="Y974" s="404">
        <f t="shared" si="466"/>
        <v>0</v>
      </c>
      <c r="Z974" s="405">
        <f t="shared" si="467"/>
        <v>0</v>
      </c>
      <c r="AA974" s="486"/>
      <c r="AB974" s="442">
        <f t="shared" si="468"/>
        <v>0</v>
      </c>
      <c r="AC974" s="487"/>
      <c r="AD974" s="409" t="str">
        <f t="shared" si="469"/>
        <v/>
      </c>
      <c r="AE974" s="410">
        <f t="shared" si="470"/>
        <v>0</v>
      </c>
      <c r="AF974" s="507"/>
      <c r="AG974" s="505"/>
      <c r="AH974" s="489"/>
      <c r="AI974" s="413">
        <f t="shared" si="471"/>
        <v>0</v>
      </c>
      <c r="AJ974" s="414">
        <f t="shared" si="472"/>
        <v>0</v>
      </c>
      <c r="AK974" s="415">
        <f t="shared" si="473"/>
        <v>0</v>
      </c>
      <c r="AL974" s="416">
        <f t="shared" si="474"/>
        <v>0</v>
      </c>
      <c r="AM974" s="416">
        <f t="shared" si="475"/>
        <v>0</v>
      </c>
      <c r="AN974" s="416">
        <f t="shared" si="476"/>
        <v>0</v>
      </c>
      <c r="AO974" s="416">
        <f t="shared" si="477"/>
        <v>0</v>
      </c>
      <c r="AP974" s="476" t="str">
        <f t="shared" si="478"/>
        <v xml:space="preserve"> </v>
      </c>
      <c r="AQ974" s="419" t="str">
        <f t="shared" si="479"/>
        <v xml:space="preserve"> </v>
      </c>
      <c r="AR974" s="419" t="str">
        <f t="shared" si="480"/>
        <v xml:space="preserve"> </v>
      </c>
      <c r="AS974" s="419" t="str">
        <f t="shared" si="481"/>
        <v xml:space="preserve"> </v>
      </c>
      <c r="AT974" s="419" t="str">
        <f t="shared" si="482"/>
        <v xml:space="preserve"> </v>
      </c>
      <c r="AU974" s="419" t="str">
        <f t="shared" si="483"/>
        <v xml:space="preserve"> </v>
      </c>
      <c r="AV974" s="420" t="str">
        <f t="shared" si="484"/>
        <v xml:space="preserve"> </v>
      </c>
      <c r="AW974" s="447" t="str">
        <f t="shared" si="485"/>
        <v/>
      </c>
      <c r="AX974" s="422" t="str">
        <f t="shared" si="486"/>
        <v/>
      </c>
      <c r="AY974" s="448" t="str">
        <f t="shared" si="487"/>
        <v/>
      </c>
      <c r="AZ974" s="449" t="str">
        <f t="shared" si="488"/>
        <v/>
      </c>
      <c r="BA974" s="450" t="str">
        <f t="shared" si="489"/>
        <v/>
      </c>
      <c r="BB974" s="451" t="str">
        <f t="shared" si="490"/>
        <v/>
      </c>
      <c r="BC974" s="452" t="str">
        <f t="shared" si="491"/>
        <v/>
      </c>
      <c r="BD974" s="451" t="str">
        <f t="shared" si="492"/>
        <v/>
      </c>
      <c r="BE974" s="453" t="str">
        <f t="shared" si="493"/>
        <v/>
      </c>
      <c r="BF974" s="451" t="str">
        <f t="shared" si="494"/>
        <v/>
      </c>
      <c r="BG974" s="452" t="str">
        <f t="shared" si="495"/>
        <v/>
      </c>
      <c r="BH974" s="454" t="str">
        <f t="shared" si="496"/>
        <v/>
      </c>
      <c r="BI974" s="431"/>
      <c r="CD974" s="36"/>
      <c r="CE974" s="36"/>
      <c r="CF974" s="36"/>
      <c r="CG974" s="36"/>
      <c r="CH974" s="36"/>
      <c r="CI974" s="36"/>
      <c r="CJ974" s="36"/>
      <c r="CK974" s="36"/>
      <c r="CL974" s="36"/>
      <c r="CM974" s="36"/>
      <c r="CN974" s="36"/>
      <c r="CO974" s="36"/>
      <c r="CP974" s="36"/>
      <c r="CQ974" s="36"/>
      <c r="CR974" s="36"/>
      <c r="CS974" s="36"/>
      <c r="CT974" s="36"/>
      <c r="CU974" s="36"/>
      <c r="CV974" s="36"/>
      <c r="CW974" s="36"/>
      <c r="CX974" s="36"/>
      <c r="CY974" s="36"/>
      <c r="CZ974" s="36"/>
      <c r="DA974" s="36"/>
      <c r="DB974" s="36"/>
      <c r="DC974" s="36"/>
      <c r="DD974" s="36"/>
      <c r="DE974" s="36"/>
      <c r="DF974" s="36"/>
      <c r="DG974" s="36"/>
      <c r="DH974" s="36"/>
      <c r="DI974" s="36"/>
      <c r="DJ974" s="36"/>
      <c r="DK974" s="36"/>
      <c r="DL974" s="36"/>
      <c r="DM974" s="36"/>
      <c r="DN974" s="36"/>
      <c r="DO974" s="36"/>
      <c r="DP974" s="36"/>
      <c r="DQ974" s="36"/>
      <c r="DR974" s="36"/>
      <c r="DS974" s="36"/>
      <c r="DT974" s="36"/>
      <c r="DU974" s="36"/>
      <c r="DV974" s="36"/>
      <c r="DW974" s="36"/>
      <c r="DX974" s="36"/>
      <c r="DY974" s="36"/>
      <c r="DZ974" s="36"/>
      <c r="EA974" s="36"/>
      <c r="EB974" s="36"/>
      <c r="EC974" s="36"/>
      <c r="ED974" s="36"/>
      <c r="EE974" s="36"/>
      <c r="EF974" s="36"/>
      <c r="EG974" s="36"/>
      <c r="EH974" s="36"/>
      <c r="EI974" s="36"/>
      <c r="EJ974" s="36"/>
    </row>
    <row r="975" spans="1:140" ht="18.75" x14ac:dyDescent="0.3">
      <c r="A975" s="477"/>
      <c r="B975" s="478"/>
      <c r="C975" s="479">
        <v>962</v>
      </c>
      <c r="D975" s="498"/>
      <c r="E975" s="515"/>
      <c r="F975" s="481"/>
      <c r="G975" s="462"/>
      <c r="H975" s="463"/>
      <c r="I975" s="501"/>
      <c r="J975" s="497"/>
      <c r="K975" s="465"/>
      <c r="L975" s="466"/>
      <c r="M975" s="439"/>
      <c r="N975" s="399" t="str">
        <f t="shared" si="497"/>
        <v/>
      </c>
      <c r="O975" s="484"/>
      <c r="P975" s="484"/>
      <c r="Q975" s="484"/>
      <c r="R975" s="484"/>
      <c r="S975" s="484"/>
      <c r="T975" s="466"/>
      <c r="U975" s="485"/>
      <c r="V975" s="494"/>
      <c r="W975" s="495"/>
      <c r="X975" s="496"/>
      <c r="Y975" s="404">
        <f t="shared" si="466"/>
        <v>0</v>
      </c>
      <c r="Z975" s="405">
        <f t="shared" si="467"/>
        <v>0</v>
      </c>
      <c r="AA975" s="486"/>
      <c r="AB975" s="442">
        <f t="shared" si="468"/>
        <v>0</v>
      </c>
      <c r="AC975" s="487"/>
      <c r="AD975" s="409" t="str">
        <f t="shared" si="469"/>
        <v/>
      </c>
      <c r="AE975" s="410">
        <f t="shared" si="470"/>
        <v>0</v>
      </c>
      <c r="AF975" s="507"/>
      <c r="AG975" s="505"/>
      <c r="AH975" s="489"/>
      <c r="AI975" s="413">
        <f t="shared" si="471"/>
        <v>0</v>
      </c>
      <c r="AJ975" s="414">
        <f t="shared" si="472"/>
        <v>0</v>
      </c>
      <c r="AK975" s="415">
        <f t="shared" si="473"/>
        <v>0</v>
      </c>
      <c r="AL975" s="416">
        <f t="shared" si="474"/>
        <v>0</v>
      </c>
      <c r="AM975" s="416">
        <f t="shared" si="475"/>
        <v>0</v>
      </c>
      <c r="AN975" s="416">
        <f t="shared" si="476"/>
        <v>0</v>
      </c>
      <c r="AO975" s="416">
        <f t="shared" si="477"/>
        <v>0</v>
      </c>
      <c r="AP975" s="476" t="str">
        <f t="shared" si="478"/>
        <v xml:space="preserve"> </v>
      </c>
      <c r="AQ975" s="419" t="str">
        <f t="shared" si="479"/>
        <v xml:space="preserve"> </v>
      </c>
      <c r="AR975" s="419" t="str">
        <f t="shared" si="480"/>
        <v xml:space="preserve"> </v>
      </c>
      <c r="AS975" s="419" t="str">
        <f t="shared" si="481"/>
        <v xml:space="preserve"> </v>
      </c>
      <c r="AT975" s="419" t="str">
        <f t="shared" si="482"/>
        <v xml:space="preserve"> </v>
      </c>
      <c r="AU975" s="419" t="str">
        <f t="shared" si="483"/>
        <v xml:space="preserve"> </v>
      </c>
      <c r="AV975" s="420" t="str">
        <f t="shared" si="484"/>
        <v xml:space="preserve"> </v>
      </c>
      <c r="AW975" s="447" t="str">
        <f t="shared" si="485"/>
        <v/>
      </c>
      <c r="AX975" s="422" t="str">
        <f t="shared" si="486"/>
        <v/>
      </c>
      <c r="AY975" s="448" t="str">
        <f t="shared" si="487"/>
        <v/>
      </c>
      <c r="AZ975" s="449" t="str">
        <f t="shared" si="488"/>
        <v/>
      </c>
      <c r="BA975" s="450" t="str">
        <f t="shared" si="489"/>
        <v/>
      </c>
      <c r="BB975" s="451" t="str">
        <f t="shared" si="490"/>
        <v/>
      </c>
      <c r="BC975" s="452" t="str">
        <f t="shared" si="491"/>
        <v/>
      </c>
      <c r="BD975" s="451" t="str">
        <f t="shared" si="492"/>
        <v/>
      </c>
      <c r="BE975" s="453" t="str">
        <f t="shared" si="493"/>
        <v/>
      </c>
      <c r="BF975" s="451" t="str">
        <f t="shared" si="494"/>
        <v/>
      </c>
      <c r="BG975" s="452" t="str">
        <f t="shared" si="495"/>
        <v/>
      </c>
      <c r="BH975" s="454" t="str">
        <f t="shared" si="496"/>
        <v/>
      </c>
      <c r="BI975" s="431"/>
      <c r="CD975" s="36"/>
      <c r="CE975" s="36"/>
      <c r="CF975" s="36"/>
      <c r="CG975" s="36"/>
      <c r="CH975" s="36"/>
      <c r="CI975" s="36"/>
      <c r="CJ975" s="36"/>
      <c r="CK975" s="36"/>
      <c r="CL975" s="36"/>
      <c r="CM975" s="36"/>
      <c r="CN975" s="36"/>
      <c r="CO975" s="36"/>
      <c r="CP975" s="36"/>
      <c r="CQ975" s="36"/>
      <c r="CR975" s="36"/>
      <c r="CS975" s="36"/>
      <c r="CT975" s="36"/>
      <c r="CU975" s="36"/>
      <c r="CV975" s="36"/>
      <c r="CW975" s="36"/>
      <c r="CX975" s="36"/>
      <c r="CY975" s="36"/>
      <c r="CZ975" s="36"/>
      <c r="DA975" s="36"/>
      <c r="DB975" s="36"/>
      <c r="DC975" s="36"/>
      <c r="DD975" s="36"/>
      <c r="DE975" s="36"/>
      <c r="DF975" s="36"/>
      <c r="DG975" s="36"/>
      <c r="DH975" s="36"/>
      <c r="DI975" s="36"/>
      <c r="DJ975" s="36"/>
      <c r="DK975" s="36"/>
      <c r="DL975" s="36"/>
      <c r="DM975" s="36"/>
      <c r="DN975" s="36"/>
      <c r="DO975" s="36"/>
      <c r="DP975" s="36"/>
      <c r="DQ975" s="36"/>
      <c r="DR975" s="36"/>
      <c r="DS975" s="36"/>
      <c r="DT975" s="36"/>
      <c r="DU975" s="36"/>
      <c r="DV975" s="36"/>
      <c r="DW975" s="36"/>
      <c r="DX975" s="36"/>
      <c r="DY975" s="36"/>
      <c r="DZ975" s="36"/>
      <c r="EA975" s="36"/>
      <c r="EB975" s="36"/>
      <c r="EC975" s="36"/>
      <c r="ED975" s="36"/>
      <c r="EE975" s="36"/>
      <c r="EF975" s="36"/>
      <c r="EG975" s="36"/>
      <c r="EH975" s="36"/>
      <c r="EI975" s="36"/>
      <c r="EJ975" s="36"/>
    </row>
    <row r="976" spans="1:140" ht="18.75" x14ac:dyDescent="0.3">
      <c r="A976" s="477"/>
      <c r="B976" s="478"/>
      <c r="C976" s="479">
        <v>963</v>
      </c>
      <c r="D976" s="480"/>
      <c r="E976" s="500"/>
      <c r="F976" s="481"/>
      <c r="G976" s="462"/>
      <c r="H976" s="463"/>
      <c r="I976" s="501"/>
      <c r="J976" s="497"/>
      <c r="K976" s="465"/>
      <c r="L976" s="466"/>
      <c r="M976" s="439"/>
      <c r="N976" s="399" t="str">
        <f t="shared" si="497"/>
        <v/>
      </c>
      <c r="O976" s="484"/>
      <c r="P976" s="484"/>
      <c r="Q976" s="484"/>
      <c r="R976" s="484"/>
      <c r="S976" s="484"/>
      <c r="T976" s="466"/>
      <c r="U976" s="485"/>
      <c r="V976" s="494"/>
      <c r="W976" s="495"/>
      <c r="X976" s="496"/>
      <c r="Y976" s="404">
        <f t="shared" si="466"/>
        <v>0</v>
      </c>
      <c r="Z976" s="405">
        <f t="shared" si="467"/>
        <v>0</v>
      </c>
      <c r="AA976" s="486"/>
      <c r="AB976" s="442">
        <f t="shared" si="468"/>
        <v>0</v>
      </c>
      <c r="AC976" s="487"/>
      <c r="AD976" s="409" t="str">
        <f t="shared" si="469"/>
        <v/>
      </c>
      <c r="AE976" s="410">
        <f t="shared" si="470"/>
        <v>0</v>
      </c>
      <c r="AF976" s="507"/>
      <c r="AG976" s="505"/>
      <c r="AH976" s="489"/>
      <c r="AI976" s="413">
        <f t="shared" si="471"/>
        <v>0</v>
      </c>
      <c r="AJ976" s="414">
        <f t="shared" si="472"/>
        <v>0</v>
      </c>
      <c r="AK976" s="415">
        <f t="shared" si="473"/>
        <v>0</v>
      </c>
      <c r="AL976" s="416">
        <f t="shared" si="474"/>
        <v>0</v>
      </c>
      <c r="AM976" s="416">
        <f t="shared" si="475"/>
        <v>0</v>
      </c>
      <c r="AN976" s="416">
        <f t="shared" si="476"/>
        <v>0</v>
      </c>
      <c r="AO976" s="416">
        <f t="shared" si="477"/>
        <v>0</v>
      </c>
      <c r="AP976" s="476" t="str">
        <f t="shared" si="478"/>
        <v xml:space="preserve"> </v>
      </c>
      <c r="AQ976" s="419" t="str">
        <f t="shared" si="479"/>
        <v xml:space="preserve"> </v>
      </c>
      <c r="AR976" s="419" t="str">
        <f t="shared" si="480"/>
        <v xml:space="preserve"> </v>
      </c>
      <c r="AS976" s="419" t="str">
        <f t="shared" si="481"/>
        <v xml:space="preserve"> </v>
      </c>
      <c r="AT976" s="419" t="str">
        <f t="shared" si="482"/>
        <v xml:space="preserve"> </v>
      </c>
      <c r="AU976" s="419" t="str">
        <f t="shared" si="483"/>
        <v xml:space="preserve"> </v>
      </c>
      <c r="AV976" s="420" t="str">
        <f t="shared" si="484"/>
        <v xml:space="preserve"> </v>
      </c>
      <c r="AW976" s="447" t="str">
        <f t="shared" si="485"/>
        <v/>
      </c>
      <c r="AX976" s="422" t="str">
        <f t="shared" si="486"/>
        <v/>
      </c>
      <c r="AY976" s="448" t="str">
        <f t="shared" si="487"/>
        <v/>
      </c>
      <c r="AZ976" s="449" t="str">
        <f t="shared" si="488"/>
        <v/>
      </c>
      <c r="BA976" s="450" t="str">
        <f t="shared" si="489"/>
        <v/>
      </c>
      <c r="BB976" s="451" t="str">
        <f t="shared" si="490"/>
        <v/>
      </c>
      <c r="BC976" s="452" t="str">
        <f t="shared" si="491"/>
        <v/>
      </c>
      <c r="BD976" s="451" t="str">
        <f t="shared" si="492"/>
        <v/>
      </c>
      <c r="BE976" s="453" t="str">
        <f t="shared" si="493"/>
        <v/>
      </c>
      <c r="BF976" s="451" t="str">
        <f t="shared" si="494"/>
        <v/>
      </c>
      <c r="BG976" s="452" t="str">
        <f t="shared" si="495"/>
        <v/>
      </c>
      <c r="BH976" s="454" t="str">
        <f t="shared" si="496"/>
        <v/>
      </c>
      <c r="BI976" s="431"/>
      <c r="CD976" s="36"/>
      <c r="CE976" s="36"/>
      <c r="CF976" s="36"/>
      <c r="CG976" s="36"/>
      <c r="CH976" s="36"/>
      <c r="CI976" s="36"/>
      <c r="CJ976" s="36"/>
      <c r="CK976" s="36"/>
      <c r="CL976" s="36"/>
      <c r="CM976" s="36"/>
      <c r="CN976" s="36"/>
      <c r="CO976" s="36"/>
      <c r="CP976" s="36"/>
      <c r="CQ976" s="36"/>
      <c r="CR976" s="36"/>
      <c r="CS976" s="36"/>
      <c r="CT976" s="36"/>
      <c r="CU976" s="36"/>
      <c r="CV976" s="36"/>
      <c r="CW976" s="36"/>
      <c r="CX976" s="36"/>
      <c r="CY976" s="36"/>
      <c r="CZ976" s="36"/>
      <c r="DA976" s="36"/>
      <c r="DB976" s="36"/>
      <c r="DC976" s="36"/>
      <c r="DD976" s="36"/>
      <c r="DE976" s="36"/>
      <c r="DF976" s="36"/>
      <c r="DG976" s="36"/>
      <c r="DH976" s="36"/>
      <c r="DI976" s="36"/>
      <c r="DJ976" s="36"/>
      <c r="DK976" s="36"/>
      <c r="DL976" s="36"/>
      <c r="DM976" s="36"/>
      <c r="DN976" s="36"/>
      <c r="DO976" s="36"/>
      <c r="DP976" s="36"/>
      <c r="DQ976" s="36"/>
      <c r="DR976" s="36"/>
      <c r="DS976" s="36"/>
      <c r="DT976" s="36"/>
      <c r="DU976" s="36"/>
      <c r="DV976" s="36"/>
      <c r="DW976" s="36"/>
      <c r="DX976" s="36"/>
      <c r="DY976" s="36"/>
      <c r="DZ976" s="36"/>
      <c r="EA976" s="36"/>
      <c r="EB976" s="36"/>
      <c r="EC976" s="36"/>
      <c r="ED976" s="36"/>
      <c r="EE976" s="36"/>
      <c r="EF976" s="36"/>
      <c r="EG976" s="36"/>
      <c r="EH976" s="36"/>
      <c r="EI976" s="36"/>
      <c r="EJ976" s="36"/>
    </row>
    <row r="977" spans="1:140" ht="18.75" x14ac:dyDescent="0.3">
      <c r="A977" s="477"/>
      <c r="B977" s="478"/>
      <c r="C977" s="469">
        <v>964</v>
      </c>
      <c r="D977" s="480"/>
      <c r="E977" s="500"/>
      <c r="F977" s="481"/>
      <c r="G977" s="462"/>
      <c r="H977" s="463"/>
      <c r="I977" s="501"/>
      <c r="J977" s="497"/>
      <c r="K977" s="465"/>
      <c r="L977" s="466"/>
      <c r="M977" s="439"/>
      <c r="N977" s="399" t="str">
        <f t="shared" si="497"/>
        <v/>
      </c>
      <c r="O977" s="484"/>
      <c r="P977" s="484"/>
      <c r="Q977" s="484"/>
      <c r="R977" s="484"/>
      <c r="S977" s="484"/>
      <c r="T977" s="466"/>
      <c r="U977" s="485"/>
      <c r="V977" s="494"/>
      <c r="W977" s="495"/>
      <c r="X977" s="496"/>
      <c r="Y977" s="404">
        <f t="shared" si="466"/>
        <v>0</v>
      </c>
      <c r="Z977" s="405">
        <f t="shared" si="467"/>
        <v>0</v>
      </c>
      <c r="AA977" s="486"/>
      <c r="AB977" s="442">
        <f t="shared" si="468"/>
        <v>0</v>
      </c>
      <c r="AC977" s="487"/>
      <c r="AD977" s="409" t="str">
        <f t="shared" si="469"/>
        <v/>
      </c>
      <c r="AE977" s="410">
        <f t="shared" si="470"/>
        <v>0</v>
      </c>
      <c r="AF977" s="507"/>
      <c r="AG977" s="505"/>
      <c r="AH977" s="489"/>
      <c r="AI977" s="413">
        <f t="shared" si="471"/>
        <v>0</v>
      </c>
      <c r="AJ977" s="414">
        <f t="shared" si="472"/>
        <v>0</v>
      </c>
      <c r="AK977" s="415">
        <f t="shared" si="473"/>
        <v>0</v>
      </c>
      <c r="AL977" s="416">
        <f t="shared" si="474"/>
        <v>0</v>
      </c>
      <c r="AM977" s="416">
        <f t="shared" si="475"/>
        <v>0</v>
      </c>
      <c r="AN977" s="416">
        <f t="shared" si="476"/>
        <v>0</v>
      </c>
      <c r="AO977" s="416">
        <f t="shared" si="477"/>
        <v>0</v>
      </c>
      <c r="AP977" s="476" t="str">
        <f t="shared" si="478"/>
        <v xml:space="preserve"> </v>
      </c>
      <c r="AQ977" s="419" t="str">
        <f t="shared" si="479"/>
        <v xml:space="preserve"> </v>
      </c>
      <c r="AR977" s="419" t="str">
        <f t="shared" si="480"/>
        <v xml:space="preserve"> </v>
      </c>
      <c r="AS977" s="419" t="str">
        <f t="shared" si="481"/>
        <v xml:space="preserve"> </v>
      </c>
      <c r="AT977" s="419" t="str">
        <f t="shared" si="482"/>
        <v xml:space="preserve"> </v>
      </c>
      <c r="AU977" s="419" t="str">
        <f t="shared" si="483"/>
        <v xml:space="preserve"> </v>
      </c>
      <c r="AV977" s="420" t="str">
        <f t="shared" si="484"/>
        <v xml:space="preserve"> </v>
      </c>
      <c r="AW977" s="447" t="str">
        <f t="shared" si="485"/>
        <v/>
      </c>
      <c r="AX977" s="422" t="str">
        <f t="shared" si="486"/>
        <v/>
      </c>
      <c r="AY977" s="448" t="str">
        <f t="shared" si="487"/>
        <v/>
      </c>
      <c r="AZ977" s="449" t="str">
        <f t="shared" si="488"/>
        <v/>
      </c>
      <c r="BA977" s="450" t="str">
        <f t="shared" si="489"/>
        <v/>
      </c>
      <c r="BB977" s="451" t="str">
        <f t="shared" si="490"/>
        <v/>
      </c>
      <c r="BC977" s="452" t="str">
        <f t="shared" si="491"/>
        <v/>
      </c>
      <c r="BD977" s="451" t="str">
        <f t="shared" si="492"/>
        <v/>
      </c>
      <c r="BE977" s="453" t="str">
        <f t="shared" si="493"/>
        <v/>
      </c>
      <c r="BF977" s="451" t="str">
        <f t="shared" si="494"/>
        <v/>
      </c>
      <c r="BG977" s="452" t="str">
        <f t="shared" si="495"/>
        <v/>
      </c>
      <c r="BH977" s="454" t="str">
        <f t="shared" si="496"/>
        <v/>
      </c>
      <c r="BI977" s="431"/>
      <c r="CD977" s="36"/>
      <c r="CE977" s="36"/>
      <c r="CF977" s="36"/>
      <c r="CG977" s="36"/>
      <c r="CH977" s="36"/>
      <c r="CI977" s="36"/>
      <c r="CJ977" s="36"/>
      <c r="CK977" s="36"/>
      <c r="CL977" s="36"/>
      <c r="CM977" s="36"/>
      <c r="CN977" s="36"/>
      <c r="CO977" s="36"/>
      <c r="CP977" s="36"/>
      <c r="CQ977" s="36"/>
      <c r="CR977" s="36"/>
      <c r="CS977" s="36"/>
      <c r="CT977" s="36"/>
      <c r="CU977" s="36"/>
      <c r="CV977" s="36"/>
      <c r="CW977" s="36"/>
      <c r="CX977" s="36"/>
      <c r="CY977" s="36"/>
      <c r="CZ977" s="36"/>
      <c r="DA977" s="36"/>
      <c r="DB977" s="36"/>
      <c r="DC977" s="36"/>
      <c r="DD977" s="36"/>
      <c r="DE977" s="36"/>
      <c r="DF977" s="36"/>
      <c r="DG977" s="36"/>
      <c r="DH977" s="36"/>
      <c r="DI977" s="36"/>
      <c r="DJ977" s="36"/>
      <c r="DK977" s="36"/>
      <c r="DL977" s="36"/>
      <c r="DM977" s="36"/>
      <c r="DN977" s="36"/>
      <c r="DO977" s="36"/>
      <c r="DP977" s="36"/>
      <c r="DQ977" s="36"/>
      <c r="DR977" s="36"/>
      <c r="DS977" s="36"/>
      <c r="DT977" s="36"/>
      <c r="DU977" s="36"/>
      <c r="DV977" s="36"/>
      <c r="DW977" s="36"/>
      <c r="DX977" s="36"/>
      <c r="DY977" s="36"/>
      <c r="DZ977" s="36"/>
      <c r="EA977" s="36"/>
      <c r="EB977" s="36"/>
      <c r="EC977" s="36"/>
      <c r="ED977" s="36"/>
      <c r="EE977" s="36"/>
      <c r="EF977" s="36"/>
      <c r="EG977" s="36"/>
      <c r="EH977" s="36"/>
      <c r="EI977" s="36"/>
      <c r="EJ977" s="36"/>
    </row>
    <row r="978" spans="1:140" ht="18.75" x14ac:dyDescent="0.3">
      <c r="A978" s="477"/>
      <c r="B978" s="478"/>
      <c r="C978" s="479">
        <v>965</v>
      </c>
      <c r="D978" s="480"/>
      <c r="E978" s="500"/>
      <c r="F978" s="481"/>
      <c r="G978" s="462"/>
      <c r="H978" s="463"/>
      <c r="I978" s="501"/>
      <c r="J978" s="497"/>
      <c r="K978" s="465"/>
      <c r="L978" s="466"/>
      <c r="M978" s="439"/>
      <c r="N978" s="399" t="str">
        <f t="shared" si="497"/>
        <v/>
      </c>
      <c r="O978" s="484"/>
      <c r="P978" s="484"/>
      <c r="Q978" s="484"/>
      <c r="R978" s="484"/>
      <c r="S978" s="484"/>
      <c r="T978" s="466"/>
      <c r="U978" s="485"/>
      <c r="V978" s="494"/>
      <c r="W978" s="495"/>
      <c r="X978" s="496"/>
      <c r="Y978" s="404">
        <f t="shared" si="466"/>
        <v>0</v>
      </c>
      <c r="Z978" s="405">
        <f t="shared" si="467"/>
        <v>0</v>
      </c>
      <c r="AA978" s="486"/>
      <c r="AB978" s="442">
        <f t="shared" si="468"/>
        <v>0</v>
      </c>
      <c r="AC978" s="487"/>
      <c r="AD978" s="409" t="str">
        <f t="shared" si="469"/>
        <v/>
      </c>
      <c r="AE978" s="410">
        <f t="shared" si="470"/>
        <v>0</v>
      </c>
      <c r="AF978" s="507"/>
      <c r="AG978" s="505"/>
      <c r="AH978" s="489"/>
      <c r="AI978" s="413">
        <f t="shared" si="471"/>
        <v>0</v>
      </c>
      <c r="AJ978" s="414">
        <f t="shared" si="472"/>
        <v>0</v>
      </c>
      <c r="AK978" s="415">
        <f t="shared" si="473"/>
        <v>0</v>
      </c>
      <c r="AL978" s="416">
        <f t="shared" si="474"/>
        <v>0</v>
      </c>
      <c r="AM978" s="416">
        <f t="shared" si="475"/>
        <v>0</v>
      </c>
      <c r="AN978" s="416">
        <f t="shared" si="476"/>
        <v>0</v>
      </c>
      <c r="AO978" s="416">
        <f t="shared" si="477"/>
        <v>0</v>
      </c>
      <c r="AP978" s="476" t="str">
        <f t="shared" si="478"/>
        <v xml:space="preserve"> </v>
      </c>
      <c r="AQ978" s="419" t="str">
        <f t="shared" si="479"/>
        <v xml:space="preserve"> </v>
      </c>
      <c r="AR978" s="419" t="str">
        <f t="shared" si="480"/>
        <v xml:space="preserve"> </v>
      </c>
      <c r="AS978" s="419" t="str">
        <f t="shared" si="481"/>
        <v xml:space="preserve"> </v>
      </c>
      <c r="AT978" s="419" t="str">
        <f t="shared" si="482"/>
        <v xml:space="preserve"> </v>
      </c>
      <c r="AU978" s="419" t="str">
        <f t="shared" si="483"/>
        <v xml:space="preserve"> </v>
      </c>
      <c r="AV978" s="420" t="str">
        <f t="shared" si="484"/>
        <v xml:space="preserve"> </v>
      </c>
      <c r="AW978" s="447" t="str">
        <f t="shared" si="485"/>
        <v/>
      </c>
      <c r="AX978" s="422" t="str">
        <f t="shared" si="486"/>
        <v/>
      </c>
      <c r="AY978" s="448" t="str">
        <f t="shared" si="487"/>
        <v/>
      </c>
      <c r="AZ978" s="449" t="str">
        <f t="shared" si="488"/>
        <v/>
      </c>
      <c r="BA978" s="450" t="str">
        <f t="shared" si="489"/>
        <v/>
      </c>
      <c r="BB978" s="451" t="str">
        <f t="shared" si="490"/>
        <v/>
      </c>
      <c r="BC978" s="452" t="str">
        <f t="shared" si="491"/>
        <v/>
      </c>
      <c r="BD978" s="451" t="str">
        <f t="shared" si="492"/>
        <v/>
      </c>
      <c r="BE978" s="453" t="str">
        <f t="shared" si="493"/>
        <v/>
      </c>
      <c r="BF978" s="451" t="str">
        <f t="shared" si="494"/>
        <v/>
      </c>
      <c r="BG978" s="452" t="str">
        <f t="shared" si="495"/>
        <v/>
      </c>
      <c r="BH978" s="454" t="str">
        <f t="shared" si="496"/>
        <v/>
      </c>
      <c r="BI978" s="431"/>
      <c r="CD978" s="36"/>
      <c r="CE978" s="36"/>
      <c r="CF978" s="36"/>
      <c r="CG978" s="36"/>
      <c r="CH978" s="36"/>
      <c r="CI978" s="36"/>
      <c r="CJ978" s="36"/>
      <c r="CK978" s="36"/>
      <c r="CL978" s="36"/>
      <c r="CM978" s="36"/>
      <c r="CN978" s="36"/>
      <c r="CO978" s="36"/>
      <c r="CP978" s="36"/>
      <c r="CQ978" s="36"/>
      <c r="CR978" s="36"/>
      <c r="CS978" s="36"/>
      <c r="CT978" s="36"/>
      <c r="CU978" s="36"/>
      <c r="CV978" s="36"/>
      <c r="CW978" s="36"/>
      <c r="CX978" s="36"/>
      <c r="CY978" s="36"/>
      <c r="CZ978" s="36"/>
      <c r="DA978" s="36"/>
      <c r="DB978" s="36"/>
      <c r="DC978" s="36"/>
      <c r="DD978" s="36"/>
      <c r="DE978" s="36"/>
      <c r="DF978" s="36"/>
      <c r="DG978" s="36"/>
      <c r="DH978" s="36"/>
      <c r="DI978" s="36"/>
      <c r="DJ978" s="36"/>
      <c r="DK978" s="36"/>
      <c r="DL978" s="36"/>
      <c r="DM978" s="36"/>
      <c r="DN978" s="36"/>
      <c r="DO978" s="36"/>
      <c r="DP978" s="36"/>
      <c r="DQ978" s="36"/>
      <c r="DR978" s="36"/>
      <c r="DS978" s="36"/>
      <c r="DT978" s="36"/>
      <c r="DU978" s="36"/>
      <c r="DV978" s="36"/>
      <c r="DW978" s="36"/>
      <c r="DX978" s="36"/>
      <c r="DY978" s="36"/>
      <c r="DZ978" s="36"/>
      <c r="EA978" s="36"/>
      <c r="EB978" s="36"/>
      <c r="EC978" s="36"/>
      <c r="ED978" s="36"/>
      <c r="EE978" s="36"/>
      <c r="EF978" s="36"/>
      <c r="EG978" s="36"/>
      <c r="EH978" s="36"/>
      <c r="EI978" s="36"/>
      <c r="EJ978" s="36"/>
    </row>
    <row r="979" spans="1:140" ht="18.75" x14ac:dyDescent="0.3">
      <c r="A979" s="477"/>
      <c r="B979" s="478"/>
      <c r="C979" s="469">
        <v>966</v>
      </c>
      <c r="D979" s="498"/>
      <c r="E979" s="515"/>
      <c r="F979" s="481"/>
      <c r="G979" s="462"/>
      <c r="H979" s="463"/>
      <c r="I979" s="501"/>
      <c r="J979" s="497"/>
      <c r="K979" s="465"/>
      <c r="L979" s="466"/>
      <c r="M979" s="439"/>
      <c r="N979" s="399" t="str">
        <f t="shared" si="497"/>
        <v/>
      </c>
      <c r="O979" s="484"/>
      <c r="P979" s="484"/>
      <c r="Q979" s="484"/>
      <c r="R979" s="484"/>
      <c r="S979" s="484"/>
      <c r="T979" s="466"/>
      <c r="U979" s="485"/>
      <c r="V979" s="494"/>
      <c r="W979" s="495"/>
      <c r="X979" s="496"/>
      <c r="Y979" s="404">
        <f t="shared" si="466"/>
        <v>0</v>
      </c>
      <c r="Z979" s="405">
        <f t="shared" si="467"/>
        <v>0</v>
      </c>
      <c r="AA979" s="486"/>
      <c r="AB979" s="442">
        <f t="shared" si="468"/>
        <v>0</v>
      </c>
      <c r="AC979" s="487"/>
      <c r="AD979" s="409" t="str">
        <f t="shared" si="469"/>
        <v/>
      </c>
      <c r="AE979" s="410">
        <f t="shared" si="470"/>
        <v>0</v>
      </c>
      <c r="AF979" s="507"/>
      <c r="AG979" s="505"/>
      <c r="AH979" s="489"/>
      <c r="AI979" s="413">
        <f t="shared" si="471"/>
        <v>0</v>
      </c>
      <c r="AJ979" s="414">
        <f t="shared" si="472"/>
        <v>0</v>
      </c>
      <c r="AK979" s="415">
        <f t="shared" si="473"/>
        <v>0</v>
      </c>
      <c r="AL979" s="416">
        <f t="shared" si="474"/>
        <v>0</v>
      </c>
      <c r="AM979" s="416">
        <f t="shared" si="475"/>
        <v>0</v>
      </c>
      <c r="AN979" s="416">
        <f t="shared" si="476"/>
        <v>0</v>
      </c>
      <c r="AO979" s="416">
        <f t="shared" si="477"/>
        <v>0</v>
      </c>
      <c r="AP979" s="476" t="str">
        <f t="shared" si="478"/>
        <v xml:space="preserve"> </v>
      </c>
      <c r="AQ979" s="419" t="str">
        <f t="shared" si="479"/>
        <v xml:space="preserve"> </v>
      </c>
      <c r="AR979" s="419" t="str">
        <f t="shared" si="480"/>
        <v xml:space="preserve"> </v>
      </c>
      <c r="AS979" s="419" t="str">
        <f t="shared" si="481"/>
        <v xml:space="preserve"> </v>
      </c>
      <c r="AT979" s="419" t="str">
        <f t="shared" si="482"/>
        <v xml:space="preserve"> </v>
      </c>
      <c r="AU979" s="419" t="str">
        <f t="shared" si="483"/>
        <v xml:space="preserve"> </v>
      </c>
      <c r="AV979" s="420" t="str">
        <f t="shared" si="484"/>
        <v xml:space="preserve"> </v>
      </c>
      <c r="AW979" s="447" t="str">
        <f t="shared" si="485"/>
        <v/>
      </c>
      <c r="AX979" s="422" t="str">
        <f t="shared" si="486"/>
        <v/>
      </c>
      <c r="AY979" s="448" t="str">
        <f t="shared" si="487"/>
        <v/>
      </c>
      <c r="AZ979" s="449" t="str">
        <f t="shared" si="488"/>
        <v/>
      </c>
      <c r="BA979" s="450" t="str">
        <f t="shared" si="489"/>
        <v/>
      </c>
      <c r="BB979" s="451" t="str">
        <f t="shared" si="490"/>
        <v/>
      </c>
      <c r="BC979" s="452" t="str">
        <f t="shared" si="491"/>
        <v/>
      </c>
      <c r="BD979" s="451" t="str">
        <f t="shared" si="492"/>
        <v/>
      </c>
      <c r="BE979" s="453" t="str">
        <f t="shared" si="493"/>
        <v/>
      </c>
      <c r="BF979" s="451" t="str">
        <f t="shared" si="494"/>
        <v/>
      </c>
      <c r="BG979" s="452" t="str">
        <f t="shared" si="495"/>
        <v/>
      </c>
      <c r="BH979" s="454" t="str">
        <f t="shared" si="496"/>
        <v/>
      </c>
      <c r="BI979" s="431"/>
      <c r="BJ979" s="36"/>
      <c r="BK979" s="36"/>
      <c r="BL979" s="36"/>
      <c r="BM979" s="36"/>
      <c r="BN979" s="36"/>
      <c r="BO979" s="36"/>
      <c r="BP979" s="36"/>
      <c r="BQ979" s="36"/>
      <c r="BR979" s="36"/>
      <c r="BS979" s="36"/>
      <c r="BT979" s="36"/>
      <c r="BU979" s="36"/>
      <c r="BV979" s="36"/>
      <c r="BW979" s="36"/>
      <c r="BX979" s="36"/>
      <c r="BY979" s="36"/>
      <c r="BZ979" s="36"/>
      <c r="CA979" s="36"/>
      <c r="CB979" s="36"/>
      <c r="CC979" s="36"/>
      <c r="CD979" s="36"/>
      <c r="CE979" s="36"/>
      <c r="CF979" s="36"/>
      <c r="CG979" s="36"/>
      <c r="CH979" s="36"/>
      <c r="CI979" s="36"/>
      <c r="CJ979" s="36"/>
      <c r="CK979" s="36"/>
      <c r="CL979" s="36"/>
      <c r="CM979" s="36"/>
      <c r="CN979" s="36"/>
      <c r="CO979" s="36"/>
      <c r="CP979" s="36"/>
      <c r="CQ979" s="36"/>
      <c r="CR979" s="36"/>
      <c r="CS979" s="36"/>
      <c r="CT979" s="36"/>
      <c r="CU979" s="36"/>
      <c r="CV979" s="36"/>
      <c r="CW979" s="36"/>
      <c r="CX979" s="36"/>
      <c r="CY979" s="36"/>
      <c r="CZ979" s="36"/>
      <c r="DA979" s="36"/>
      <c r="DB979" s="36"/>
      <c r="DC979" s="36"/>
      <c r="DD979" s="36"/>
      <c r="DE979" s="36"/>
      <c r="DF979" s="36"/>
      <c r="DG979" s="36"/>
      <c r="DH979" s="36"/>
      <c r="DI979" s="36"/>
      <c r="DJ979" s="36"/>
      <c r="DK979" s="36"/>
      <c r="DL979" s="36"/>
      <c r="DM979" s="36"/>
      <c r="DN979" s="36"/>
      <c r="DO979" s="36"/>
      <c r="DP979" s="36"/>
      <c r="DQ979" s="36"/>
      <c r="DR979" s="36"/>
      <c r="DS979" s="36"/>
      <c r="DT979" s="36"/>
      <c r="DU979" s="36"/>
      <c r="DV979" s="36"/>
      <c r="DW979" s="36"/>
      <c r="DX979" s="36"/>
      <c r="DY979" s="36"/>
      <c r="DZ979" s="36"/>
      <c r="EA979" s="36"/>
      <c r="EB979" s="36"/>
      <c r="EC979" s="36"/>
      <c r="ED979" s="36"/>
      <c r="EE979" s="36"/>
      <c r="EF979" s="36"/>
      <c r="EG979" s="36"/>
      <c r="EH979" s="36"/>
      <c r="EI979" s="36"/>
      <c r="EJ979" s="36"/>
    </row>
    <row r="980" spans="1:140" ht="18.75" x14ac:dyDescent="0.3">
      <c r="A980" s="477"/>
      <c r="B980" s="478"/>
      <c r="C980" s="479">
        <v>967</v>
      </c>
      <c r="D980" s="480"/>
      <c r="E980" s="500"/>
      <c r="F980" s="481"/>
      <c r="G980" s="462"/>
      <c r="H980" s="463"/>
      <c r="I980" s="501"/>
      <c r="J980" s="497"/>
      <c r="K980" s="465"/>
      <c r="L980" s="466"/>
      <c r="M980" s="439"/>
      <c r="N980" s="399" t="str">
        <f t="shared" si="497"/>
        <v/>
      </c>
      <c r="O980" s="484"/>
      <c r="P980" s="484"/>
      <c r="Q980" s="484"/>
      <c r="R980" s="484"/>
      <c r="S980" s="484"/>
      <c r="T980" s="466"/>
      <c r="U980" s="485"/>
      <c r="V980" s="494"/>
      <c r="W980" s="495"/>
      <c r="X980" s="496"/>
      <c r="Y980" s="404">
        <f t="shared" si="466"/>
        <v>0</v>
      </c>
      <c r="Z980" s="405">
        <f t="shared" si="467"/>
        <v>0</v>
      </c>
      <c r="AA980" s="486"/>
      <c r="AB980" s="442">
        <f t="shared" si="468"/>
        <v>0</v>
      </c>
      <c r="AC980" s="487"/>
      <c r="AD980" s="409" t="str">
        <f t="shared" si="469"/>
        <v/>
      </c>
      <c r="AE980" s="410">
        <f t="shared" si="470"/>
        <v>0</v>
      </c>
      <c r="AF980" s="507"/>
      <c r="AG980" s="505"/>
      <c r="AH980" s="489"/>
      <c r="AI980" s="413">
        <f t="shared" si="471"/>
        <v>0</v>
      </c>
      <c r="AJ980" s="414">
        <f t="shared" si="472"/>
        <v>0</v>
      </c>
      <c r="AK980" s="415">
        <f t="shared" si="473"/>
        <v>0</v>
      </c>
      <c r="AL980" s="416">
        <f t="shared" si="474"/>
        <v>0</v>
      </c>
      <c r="AM980" s="416">
        <f t="shared" si="475"/>
        <v>0</v>
      </c>
      <c r="AN980" s="416">
        <f t="shared" si="476"/>
        <v>0</v>
      </c>
      <c r="AO980" s="416">
        <f t="shared" si="477"/>
        <v>0</v>
      </c>
      <c r="AP980" s="476" t="str">
        <f t="shared" si="478"/>
        <v xml:space="preserve"> </v>
      </c>
      <c r="AQ980" s="419" t="str">
        <f t="shared" si="479"/>
        <v xml:space="preserve"> </v>
      </c>
      <c r="AR980" s="419" t="str">
        <f t="shared" si="480"/>
        <v xml:space="preserve"> </v>
      </c>
      <c r="AS980" s="419" t="str">
        <f t="shared" si="481"/>
        <v xml:space="preserve"> </v>
      </c>
      <c r="AT980" s="419" t="str">
        <f t="shared" si="482"/>
        <v xml:space="preserve"> </v>
      </c>
      <c r="AU980" s="419" t="str">
        <f t="shared" si="483"/>
        <v xml:space="preserve"> </v>
      </c>
      <c r="AV980" s="420" t="str">
        <f t="shared" si="484"/>
        <v xml:space="preserve"> </v>
      </c>
      <c r="AW980" s="447" t="str">
        <f t="shared" si="485"/>
        <v/>
      </c>
      <c r="AX980" s="422" t="str">
        <f t="shared" si="486"/>
        <v/>
      </c>
      <c r="AY980" s="448" t="str">
        <f t="shared" si="487"/>
        <v/>
      </c>
      <c r="AZ980" s="449" t="str">
        <f t="shared" si="488"/>
        <v/>
      </c>
      <c r="BA980" s="450" t="str">
        <f t="shared" si="489"/>
        <v/>
      </c>
      <c r="BB980" s="451" t="str">
        <f t="shared" si="490"/>
        <v/>
      </c>
      <c r="BC980" s="452" t="str">
        <f t="shared" si="491"/>
        <v/>
      </c>
      <c r="BD980" s="451" t="str">
        <f t="shared" si="492"/>
        <v/>
      </c>
      <c r="BE980" s="453" t="str">
        <f t="shared" si="493"/>
        <v/>
      </c>
      <c r="BF980" s="451" t="str">
        <f t="shared" si="494"/>
        <v/>
      </c>
      <c r="BG980" s="452" t="str">
        <f t="shared" si="495"/>
        <v/>
      </c>
      <c r="BH980" s="454" t="str">
        <f t="shared" si="496"/>
        <v/>
      </c>
      <c r="BI980" s="431"/>
      <c r="BJ980" s="36"/>
      <c r="BK980" s="36"/>
      <c r="BL980" s="36"/>
      <c r="BM980" s="36"/>
      <c r="BN980" s="36"/>
      <c r="BO980" s="36"/>
      <c r="BP980" s="36"/>
      <c r="BQ980" s="36"/>
      <c r="BR980" s="36"/>
      <c r="BS980" s="36"/>
      <c r="BT980" s="36"/>
      <c r="BU980" s="36"/>
      <c r="BV980" s="36"/>
      <c r="BW980" s="36"/>
      <c r="BX980" s="36"/>
      <c r="BY980" s="36"/>
      <c r="BZ980" s="36"/>
      <c r="CA980" s="36"/>
      <c r="CB980" s="36"/>
      <c r="CC980" s="36"/>
      <c r="CD980" s="36"/>
      <c r="CE980" s="36"/>
      <c r="CF980" s="36"/>
      <c r="CG980" s="36"/>
      <c r="CH980" s="36"/>
      <c r="CI980" s="36"/>
      <c r="CJ980" s="36"/>
      <c r="CK980" s="36"/>
      <c r="CL980" s="36"/>
      <c r="CM980" s="36"/>
      <c r="CN980" s="36"/>
      <c r="CO980" s="36"/>
      <c r="CP980" s="36"/>
      <c r="CQ980" s="36"/>
      <c r="CR980" s="36"/>
      <c r="CS980" s="36"/>
      <c r="CT980" s="36"/>
      <c r="CU980" s="36"/>
      <c r="CV980" s="36"/>
      <c r="CW980" s="36"/>
      <c r="CX980" s="36"/>
      <c r="CY980" s="36"/>
      <c r="CZ980" s="36"/>
      <c r="DA980" s="36"/>
      <c r="DB980" s="36"/>
      <c r="DC980" s="36"/>
      <c r="DD980" s="36"/>
      <c r="DE980" s="36"/>
      <c r="DF980" s="36"/>
      <c r="DG980" s="36"/>
      <c r="DH980" s="36"/>
      <c r="DI980" s="36"/>
      <c r="DJ980" s="36"/>
      <c r="DK980" s="36"/>
      <c r="DL980" s="36"/>
      <c r="DM980" s="36"/>
      <c r="DN980" s="36"/>
      <c r="DO980" s="36"/>
      <c r="DP980" s="36"/>
      <c r="DQ980" s="36"/>
      <c r="DR980" s="36"/>
      <c r="DS980" s="36"/>
      <c r="DT980" s="36"/>
      <c r="DU980" s="36"/>
      <c r="DV980" s="36"/>
      <c r="DW980" s="36"/>
      <c r="DX980" s="36"/>
      <c r="DY980" s="36"/>
      <c r="DZ980" s="36"/>
      <c r="EA980" s="36"/>
      <c r="EB980" s="36"/>
      <c r="EC980" s="36"/>
      <c r="ED980" s="36"/>
      <c r="EE980" s="36"/>
      <c r="EF980" s="36"/>
      <c r="EG980" s="36"/>
      <c r="EH980" s="36"/>
      <c r="EI980" s="36"/>
      <c r="EJ980" s="36"/>
    </row>
    <row r="981" spans="1:140" ht="18.75" x14ac:dyDescent="0.3">
      <c r="A981" s="477"/>
      <c r="B981" s="478"/>
      <c r="C981" s="479">
        <v>968</v>
      </c>
      <c r="D981" s="480"/>
      <c r="E981" s="500"/>
      <c r="F981" s="481"/>
      <c r="G981" s="462"/>
      <c r="H981" s="463"/>
      <c r="I981" s="501"/>
      <c r="J981" s="497"/>
      <c r="K981" s="465"/>
      <c r="L981" s="466"/>
      <c r="M981" s="439"/>
      <c r="N981" s="399" t="str">
        <f t="shared" si="497"/>
        <v/>
      </c>
      <c r="O981" s="484"/>
      <c r="P981" s="484"/>
      <c r="Q981" s="484"/>
      <c r="R981" s="484"/>
      <c r="S981" s="484"/>
      <c r="T981" s="466"/>
      <c r="U981" s="485"/>
      <c r="V981" s="494"/>
      <c r="W981" s="495"/>
      <c r="X981" s="496"/>
      <c r="Y981" s="404">
        <f t="shared" si="466"/>
        <v>0</v>
      </c>
      <c r="Z981" s="405">
        <f t="shared" si="467"/>
        <v>0</v>
      </c>
      <c r="AA981" s="486"/>
      <c r="AB981" s="442">
        <f t="shared" si="468"/>
        <v>0</v>
      </c>
      <c r="AC981" s="487"/>
      <c r="AD981" s="409" t="str">
        <f t="shared" si="469"/>
        <v/>
      </c>
      <c r="AE981" s="410">
        <f t="shared" si="470"/>
        <v>0</v>
      </c>
      <c r="AF981" s="507"/>
      <c r="AG981" s="505"/>
      <c r="AH981" s="489"/>
      <c r="AI981" s="413">
        <f t="shared" si="471"/>
        <v>0</v>
      </c>
      <c r="AJ981" s="414">
        <f t="shared" si="472"/>
        <v>0</v>
      </c>
      <c r="AK981" s="415">
        <f t="shared" si="473"/>
        <v>0</v>
      </c>
      <c r="AL981" s="416">
        <f t="shared" si="474"/>
        <v>0</v>
      </c>
      <c r="AM981" s="416">
        <f t="shared" si="475"/>
        <v>0</v>
      </c>
      <c r="AN981" s="416">
        <f t="shared" si="476"/>
        <v>0</v>
      </c>
      <c r="AO981" s="416">
        <f t="shared" si="477"/>
        <v>0</v>
      </c>
      <c r="AP981" s="476" t="str">
        <f t="shared" si="478"/>
        <v xml:space="preserve"> </v>
      </c>
      <c r="AQ981" s="419" t="str">
        <f t="shared" si="479"/>
        <v xml:space="preserve"> </v>
      </c>
      <c r="AR981" s="419" t="str">
        <f t="shared" si="480"/>
        <v xml:space="preserve"> </v>
      </c>
      <c r="AS981" s="419" t="str">
        <f t="shared" si="481"/>
        <v xml:space="preserve"> </v>
      </c>
      <c r="AT981" s="419" t="str">
        <f t="shared" si="482"/>
        <v xml:space="preserve"> </v>
      </c>
      <c r="AU981" s="419" t="str">
        <f t="shared" si="483"/>
        <v xml:space="preserve"> </v>
      </c>
      <c r="AV981" s="420" t="str">
        <f t="shared" si="484"/>
        <v xml:space="preserve"> </v>
      </c>
      <c r="AW981" s="447" t="str">
        <f t="shared" si="485"/>
        <v/>
      </c>
      <c r="AX981" s="422" t="str">
        <f t="shared" si="486"/>
        <v/>
      </c>
      <c r="AY981" s="448" t="str">
        <f t="shared" si="487"/>
        <v/>
      </c>
      <c r="AZ981" s="449" t="str">
        <f t="shared" si="488"/>
        <v/>
      </c>
      <c r="BA981" s="450" t="str">
        <f t="shared" si="489"/>
        <v/>
      </c>
      <c r="BB981" s="451" t="str">
        <f t="shared" si="490"/>
        <v/>
      </c>
      <c r="BC981" s="452" t="str">
        <f t="shared" si="491"/>
        <v/>
      </c>
      <c r="BD981" s="451" t="str">
        <f t="shared" si="492"/>
        <v/>
      </c>
      <c r="BE981" s="453" t="str">
        <f t="shared" si="493"/>
        <v/>
      </c>
      <c r="BF981" s="451" t="str">
        <f t="shared" si="494"/>
        <v/>
      </c>
      <c r="BG981" s="452" t="str">
        <f t="shared" si="495"/>
        <v/>
      </c>
      <c r="BH981" s="454" t="str">
        <f t="shared" si="496"/>
        <v/>
      </c>
      <c r="BI981" s="431"/>
      <c r="BJ981" s="36"/>
      <c r="BK981" s="36"/>
      <c r="BL981" s="36"/>
      <c r="BM981" s="36"/>
      <c r="BN981" s="36"/>
      <c r="BO981" s="36"/>
      <c r="BP981" s="36"/>
      <c r="BQ981" s="36"/>
      <c r="BR981" s="36"/>
      <c r="BS981" s="36"/>
      <c r="BT981" s="36"/>
      <c r="BU981" s="36"/>
      <c r="BV981" s="36"/>
      <c r="BW981" s="36"/>
      <c r="BX981" s="36"/>
      <c r="BY981" s="36"/>
      <c r="BZ981" s="36"/>
      <c r="CA981" s="36"/>
      <c r="CB981" s="36"/>
      <c r="CC981" s="36"/>
      <c r="CD981" s="36"/>
      <c r="CE981" s="36"/>
      <c r="CF981" s="36"/>
      <c r="CG981" s="36"/>
      <c r="CH981" s="36"/>
      <c r="CI981" s="36"/>
      <c r="CJ981" s="36"/>
      <c r="CK981" s="36"/>
      <c r="CL981" s="36"/>
      <c r="CM981" s="36"/>
      <c r="CN981" s="36"/>
      <c r="CO981" s="36"/>
      <c r="CP981" s="36"/>
      <c r="CQ981" s="36"/>
      <c r="CR981" s="36"/>
      <c r="CS981" s="36"/>
      <c r="CT981" s="36"/>
      <c r="CU981" s="36"/>
      <c r="CV981" s="36"/>
      <c r="CW981" s="36"/>
      <c r="CX981" s="36"/>
      <c r="CY981" s="36"/>
      <c r="CZ981" s="36"/>
      <c r="DA981" s="36"/>
      <c r="DB981" s="36"/>
      <c r="DC981" s="36"/>
      <c r="DD981" s="36"/>
      <c r="DE981" s="36"/>
      <c r="DF981" s="36"/>
      <c r="DG981" s="36"/>
      <c r="DH981" s="36"/>
      <c r="DI981" s="36"/>
      <c r="DJ981" s="36"/>
      <c r="DK981" s="36"/>
      <c r="DL981" s="36"/>
      <c r="DM981" s="36"/>
      <c r="DN981" s="36"/>
      <c r="DO981" s="36"/>
      <c r="DP981" s="36"/>
      <c r="DQ981" s="36"/>
      <c r="DR981" s="36"/>
      <c r="DS981" s="36"/>
      <c r="DT981" s="36"/>
      <c r="DU981" s="36"/>
      <c r="DV981" s="36"/>
      <c r="DW981" s="36"/>
      <c r="DX981" s="36"/>
      <c r="DY981" s="36"/>
      <c r="DZ981" s="36"/>
      <c r="EA981" s="36"/>
      <c r="EB981" s="36"/>
      <c r="EC981" s="36"/>
      <c r="ED981" s="36"/>
      <c r="EE981" s="36"/>
      <c r="EF981" s="36"/>
      <c r="EG981" s="36"/>
      <c r="EH981" s="36"/>
      <c r="EI981" s="36"/>
      <c r="EJ981" s="36"/>
    </row>
    <row r="982" spans="1:140" ht="18.75" x14ac:dyDescent="0.3">
      <c r="A982" s="477"/>
      <c r="B982" s="478"/>
      <c r="C982" s="469">
        <v>969</v>
      </c>
      <c r="D982" s="480"/>
      <c r="E982" s="500"/>
      <c r="F982" s="481"/>
      <c r="G982" s="462"/>
      <c r="H982" s="463"/>
      <c r="I982" s="501"/>
      <c r="J982" s="497"/>
      <c r="K982" s="465"/>
      <c r="L982" s="466"/>
      <c r="M982" s="439"/>
      <c r="N982" s="399" t="str">
        <f t="shared" si="497"/>
        <v/>
      </c>
      <c r="O982" s="484"/>
      <c r="P982" s="484"/>
      <c r="Q982" s="484"/>
      <c r="R982" s="484"/>
      <c r="S982" s="484"/>
      <c r="T982" s="466"/>
      <c r="U982" s="485"/>
      <c r="V982" s="494"/>
      <c r="W982" s="495"/>
      <c r="X982" s="496"/>
      <c r="Y982" s="404">
        <f t="shared" si="466"/>
        <v>0</v>
      </c>
      <c r="Z982" s="405">
        <f t="shared" si="467"/>
        <v>0</v>
      </c>
      <c r="AA982" s="486"/>
      <c r="AB982" s="442">
        <f t="shared" si="468"/>
        <v>0</v>
      </c>
      <c r="AC982" s="487"/>
      <c r="AD982" s="409" t="str">
        <f t="shared" si="469"/>
        <v/>
      </c>
      <c r="AE982" s="410">
        <f t="shared" si="470"/>
        <v>0</v>
      </c>
      <c r="AF982" s="507"/>
      <c r="AG982" s="505"/>
      <c r="AH982" s="489"/>
      <c r="AI982" s="413">
        <f t="shared" si="471"/>
        <v>0</v>
      </c>
      <c r="AJ982" s="414">
        <f t="shared" si="472"/>
        <v>0</v>
      </c>
      <c r="AK982" s="415">
        <f t="shared" si="473"/>
        <v>0</v>
      </c>
      <c r="AL982" s="416">
        <f t="shared" si="474"/>
        <v>0</v>
      </c>
      <c r="AM982" s="416">
        <f t="shared" si="475"/>
        <v>0</v>
      </c>
      <c r="AN982" s="416">
        <f t="shared" si="476"/>
        <v>0</v>
      </c>
      <c r="AO982" s="416">
        <f t="shared" si="477"/>
        <v>0</v>
      </c>
      <c r="AP982" s="476" t="str">
        <f t="shared" si="478"/>
        <v xml:space="preserve"> </v>
      </c>
      <c r="AQ982" s="419" t="str">
        <f t="shared" si="479"/>
        <v xml:space="preserve"> </v>
      </c>
      <c r="AR982" s="419" t="str">
        <f t="shared" si="480"/>
        <v xml:space="preserve"> </v>
      </c>
      <c r="AS982" s="419" t="str">
        <f t="shared" si="481"/>
        <v xml:space="preserve"> </v>
      </c>
      <c r="AT982" s="419" t="str">
        <f t="shared" si="482"/>
        <v xml:space="preserve"> </v>
      </c>
      <c r="AU982" s="419" t="str">
        <f t="shared" si="483"/>
        <v xml:space="preserve"> </v>
      </c>
      <c r="AV982" s="420" t="str">
        <f t="shared" si="484"/>
        <v xml:space="preserve"> </v>
      </c>
      <c r="AW982" s="447" t="str">
        <f t="shared" si="485"/>
        <v/>
      </c>
      <c r="AX982" s="422" t="str">
        <f t="shared" si="486"/>
        <v/>
      </c>
      <c r="AY982" s="448" t="str">
        <f t="shared" si="487"/>
        <v/>
      </c>
      <c r="AZ982" s="449" t="str">
        <f t="shared" si="488"/>
        <v/>
      </c>
      <c r="BA982" s="450" t="str">
        <f t="shared" si="489"/>
        <v/>
      </c>
      <c r="BB982" s="451" t="str">
        <f t="shared" si="490"/>
        <v/>
      </c>
      <c r="BC982" s="452" t="str">
        <f t="shared" si="491"/>
        <v/>
      </c>
      <c r="BD982" s="451" t="str">
        <f t="shared" si="492"/>
        <v/>
      </c>
      <c r="BE982" s="453" t="str">
        <f t="shared" si="493"/>
        <v/>
      </c>
      <c r="BF982" s="451" t="str">
        <f t="shared" si="494"/>
        <v/>
      </c>
      <c r="BG982" s="452" t="str">
        <f t="shared" si="495"/>
        <v/>
      </c>
      <c r="BH982" s="454" t="str">
        <f t="shared" si="496"/>
        <v/>
      </c>
      <c r="BI982" s="431"/>
      <c r="BJ982" s="36"/>
      <c r="BK982" s="36"/>
      <c r="BL982" s="36"/>
      <c r="BM982" s="36"/>
      <c r="BN982" s="36"/>
      <c r="BO982" s="36"/>
      <c r="BP982" s="36"/>
      <c r="BQ982" s="36"/>
      <c r="BR982" s="36"/>
      <c r="BS982" s="36"/>
      <c r="BT982" s="36"/>
      <c r="BU982" s="36"/>
      <c r="BV982" s="36"/>
      <c r="BW982" s="36"/>
      <c r="BX982" s="36"/>
      <c r="BY982" s="36"/>
      <c r="BZ982" s="36"/>
      <c r="CA982" s="36"/>
      <c r="CB982" s="36"/>
      <c r="CC982" s="36"/>
      <c r="CD982" s="36"/>
      <c r="CE982" s="36"/>
      <c r="CF982" s="36"/>
      <c r="CG982" s="36"/>
      <c r="CH982" s="36"/>
      <c r="CI982" s="36"/>
      <c r="CJ982" s="36"/>
      <c r="CK982" s="36"/>
      <c r="CL982" s="36"/>
      <c r="CM982" s="36"/>
      <c r="CN982" s="36"/>
      <c r="CO982" s="36"/>
      <c r="CP982" s="36"/>
      <c r="CQ982" s="36"/>
      <c r="CR982" s="36"/>
      <c r="CS982" s="36"/>
      <c r="CT982" s="36"/>
      <c r="CU982" s="36"/>
      <c r="CV982" s="36"/>
      <c r="CW982" s="36"/>
      <c r="CX982" s="36"/>
      <c r="CY982" s="36"/>
      <c r="CZ982" s="36"/>
      <c r="DA982" s="36"/>
      <c r="DB982" s="36"/>
      <c r="DC982" s="36"/>
      <c r="DD982" s="36"/>
      <c r="DE982" s="36"/>
      <c r="DF982" s="36"/>
      <c r="DG982" s="36"/>
      <c r="DH982" s="36"/>
      <c r="DI982" s="36"/>
      <c r="DJ982" s="36"/>
      <c r="DK982" s="36"/>
      <c r="DL982" s="36"/>
      <c r="DM982" s="36"/>
      <c r="DN982" s="36"/>
      <c r="DO982" s="36"/>
      <c r="DP982" s="36"/>
      <c r="DQ982" s="36"/>
      <c r="DR982" s="36"/>
      <c r="DS982" s="36"/>
      <c r="DT982" s="36"/>
      <c r="DU982" s="36"/>
      <c r="DV982" s="36"/>
      <c r="DW982" s="36"/>
      <c r="DX982" s="36"/>
      <c r="DY982" s="36"/>
      <c r="DZ982" s="36"/>
      <c r="EA982" s="36"/>
      <c r="EB982" s="36"/>
      <c r="EC982" s="36"/>
      <c r="ED982" s="36"/>
      <c r="EE982" s="36"/>
      <c r="EF982" s="36"/>
      <c r="EG982" s="36"/>
      <c r="EH982" s="36"/>
      <c r="EI982" s="36"/>
      <c r="EJ982" s="36"/>
    </row>
    <row r="983" spans="1:140" ht="18.75" x14ac:dyDescent="0.3">
      <c r="A983" s="477"/>
      <c r="B983" s="478"/>
      <c r="C983" s="479">
        <v>970</v>
      </c>
      <c r="D983" s="498"/>
      <c r="E983" s="515"/>
      <c r="F983" s="481"/>
      <c r="G983" s="462"/>
      <c r="H983" s="463"/>
      <c r="I983" s="501"/>
      <c r="J983" s="497"/>
      <c r="K983" s="465"/>
      <c r="L983" s="466"/>
      <c r="M983" s="439"/>
      <c r="N983" s="399" t="str">
        <f t="shared" si="497"/>
        <v/>
      </c>
      <c r="O983" s="484"/>
      <c r="P983" s="484"/>
      <c r="Q983" s="484"/>
      <c r="R983" s="484"/>
      <c r="S983" s="484"/>
      <c r="T983" s="466"/>
      <c r="U983" s="485"/>
      <c r="V983" s="494"/>
      <c r="W983" s="495"/>
      <c r="X983" s="496"/>
      <c r="Y983" s="404">
        <f t="shared" si="466"/>
        <v>0</v>
      </c>
      <c r="Z983" s="405">
        <f t="shared" si="467"/>
        <v>0</v>
      </c>
      <c r="AA983" s="486"/>
      <c r="AB983" s="442">
        <f t="shared" si="468"/>
        <v>0</v>
      </c>
      <c r="AC983" s="487"/>
      <c r="AD983" s="409" t="str">
        <f t="shared" si="469"/>
        <v/>
      </c>
      <c r="AE983" s="410">
        <f t="shared" si="470"/>
        <v>0</v>
      </c>
      <c r="AF983" s="507"/>
      <c r="AG983" s="505"/>
      <c r="AH983" s="489"/>
      <c r="AI983" s="413">
        <f t="shared" si="471"/>
        <v>0</v>
      </c>
      <c r="AJ983" s="414">
        <f t="shared" si="472"/>
        <v>0</v>
      </c>
      <c r="AK983" s="415">
        <f t="shared" si="473"/>
        <v>0</v>
      </c>
      <c r="AL983" s="416">
        <f t="shared" si="474"/>
        <v>0</v>
      </c>
      <c r="AM983" s="416">
        <f t="shared" si="475"/>
        <v>0</v>
      </c>
      <c r="AN983" s="416">
        <f t="shared" si="476"/>
        <v>0</v>
      </c>
      <c r="AO983" s="416">
        <f t="shared" si="477"/>
        <v>0</v>
      </c>
      <c r="AP983" s="476" t="str">
        <f t="shared" si="478"/>
        <v xml:space="preserve"> </v>
      </c>
      <c r="AQ983" s="419" t="str">
        <f t="shared" si="479"/>
        <v xml:space="preserve"> </v>
      </c>
      <c r="AR983" s="419" t="str">
        <f t="shared" si="480"/>
        <v xml:space="preserve"> </v>
      </c>
      <c r="AS983" s="419" t="str">
        <f t="shared" si="481"/>
        <v xml:space="preserve"> </v>
      </c>
      <c r="AT983" s="419" t="str">
        <f t="shared" si="482"/>
        <v xml:space="preserve"> </v>
      </c>
      <c r="AU983" s="419" t="str">
        <f t="shared" si="483"/>
        <v xml:space="preserve"> </v>
      </c>
      <c r="AV983" s="420" t="str">
        <f t="shared" si="484"/>
        <v xml:space="preserve"> </v>
      </c>
      <c r="AW983" s="447" t="str">
        <f t="shared" si="485"/>
        <v/>
      </c>
      <c r="AX983" s="422" t="str">
        <f t="shared" si="486"/>
        <v/>
      </c>
      <c r="AY983" s="448" t="str">
        <f t="shared" si="487"/>
        <v/>
      </c>
      <c r="AZ983" s="449" t="str">
        <f t="shared" si="488"/>
        <v/>
      </c>
      <c r="BA983" s="450" t="str">
        <f t="shared" si="489"/>
        <v/>
      </c>
      <c r="BB983" s="451" t="str">
        <f t="shared" si="490"/>
        <v/>
      </c>
      <c r="BC983" s="452" t="str">
        <f t="shared" si="491"/>
        <v/>
      </c>
      <c r="BD983" s="451" t="str">
        <f t="shared" si="492"/>
        <v/>
      </c>
      <c r="BE983" s="453" t="str">
        <f t="shared" si="493"/>
        <v/>
      </c>
      <c r="BF983" s="451" t="str">
        <f t="shared" si="494"/>
        <v/>
      </c>
      <c r="BG983" s="452" t="str">
        <f t="shared" si="495"/>
        <v/>
      </c>
      <c r="BH983" s="454" t="str">
        <f t="shared" si="496"/>
        <v/>
      </c>
      <c r="BI983" s="431"/>
      <c r="BJ983" s="36"/>
      <c r="BK983" s="36"/>
      <c r="BL983" s="36"/>
      <c r="BM983" s="36"/>
      <c r="BN983" s="36"/>
      <c r="BO983" s="36"/>
      <c r="BP983" s="36"/>
      <c r="BQ983" s="36"/>
      <c r="BR983" s="36"/>
      <c r="BS983" s="36"/>
      <c r="BT983" s="36"/>
      <c r="BU983" s="36"/>
      <c r="BV983" s="36"/>
      <c r="BW983" s="36"/>
      <c r="BX983" s="36"/>
      <c r="BY983" s="36"/>
      <c r="BZ983" s="36"/>
      <c r="CA983" s="36"/>
      <c r="CB983" s="36"/>
      <c r="CC983" s="36"/>
      <c r="CD983" s="36"/>
      <c r="CE983" s="36"/>
      <c r="CF983" s="36"/>
      <c r="CG983" s="36"/>
      <c r="CH983" s="36"/>
      <c r="CI983" s="36"/>
      <c r="CJ983" s="36"/>
      <c r="CK983" s="36"/>
      <c r="CL983" s="36"/>
      <c r="CM983" s="36"/>
      <c r="CN983" s="36"/>
      <c r="CO983" s="36"/>
      <c r="CP983" s="36"/>
      <c r="CQ983" s="36"/>
      <c r="CR983" s="36"/>
      <c r="CS983" s="36"/>
      <c r="CT983" s="36"/>
      <c r="CU983" s="36"/>
      <c r="CV983" s="36"/>
      <c r="CW983" s="36"/>
      <c r="CX983" s="36"/>
      <c r="CY983" s="36"/>
      <c r="CZ983" s="36"/>
      <c r="DA983" s="36"/>
      <c r="DB983" s="36"/>
      <c r="DC983" s="36"/>
      <c r="DD983" s="36"/>
      <c r="DE983" s="36"/>
      <c r="DF983" s="36"/>
      <c r="DG983" s="36"/>
      <c r="DH983" s="36"/>
      <c r="DI983" s="36"/>
      <c r="DJ983" s="36"/>
      <c r="DK983" s="36"/>
      <c r="DL983" s="36"/>
      <c r="DM983" s="36"/>
      <c r="DN983" s="36"/>
      <c r="DO983" s="36"/>
      <c r="DP983" s="36"/>
      <c r="DQ983" s="36"/>
      <c r="DR983" s="36"/>
      <c r="DS983" s="36"/>
      <c r="DT983" s="36"/>
      <c r="DU983" s="36"/>
      <c r="DV983" s="36"/>
      <c r="DW983" s="36"/>
      <c r="DX983" s="36"/>
      <c r="DY983" s="36"/>
      <c r="DZ983" s="36"/>
      <c r="EA983" s="36"/>
      <c r="EB983" s="36"/>
      <c r="EC983" s="36"/>
      <c r="ED983" s="36"/>
      <c r="EE983" s="36"/>
      <c r="EF983" s="36"/>
      <c r="EG983" s="36"/>
      <c r="EH983" s="36"/>
      <c r="EI983" s="36"/>
      <c r="EJ983" s="36"/>
    </row>
    <row r="984" spans="1:140" ht="18.75" x14ac:dyDescent="0.3">
      <c r="A984" s="477"/>
      <c r="B984" s="478"/>
      <c r="C984" s="469">
        <v>971</v>
      </c>
      <c r="D984" s="480"/>
      <c r="E984" s="500"/>
      <c r="F984" s="481"/>
      <c r="G984" s="462"/>
      <c r="H984" s="463"/>
      <c r="I984" s="501"/>
      <c r="J984" s="497"/>
      <c r="K984" s="465"/>
      <c r="L984" s="466"/>
      <c r="M984" s="439"/>
      <c r="N984" s="399" t="str">
        <f t="shared" si="497"/>
        <v/>
      </c>
      <c r="O984" s="484"/>
      <c r="P984" s="484"/>
      <c r="Q984" s="484"/>
      <c r="R984" s="484"/>
      <c r="S984" s="484"/>
      <c r="T984" s="466"/>
      <c r="U984" s="485"/>
      <c r="V984" s="494"/>
      <c r="W984" s="495"/>
      <c r="X984" s="496"/>
      <c r="Y984" s="404">
        <f t="shared" si="466"/>
        <v>0</v>
      </c>
      <c r="Z984" s="405">
        <f t="shared" si="467"/>
        <v>0</v>
      </c>
      <c r="AA984" s="486"/>
      <c r="AB984" s="442">
        <f t="shared" si="468"/>
        <v>0</v>
      </c>
      <c r="AC984" s="487"/>
      <c r="AD984" s="409" t="str">
        <f t="shared" si="469"/>
        <v/>
      </c>
      <c r="AE984" s="410">
        <f t="shared" si="470"/>
        <v>0</v>
      </c>
      <c r="AF984" s="507"/>
      <c r="AG984" s="505"/>
      <c r="AH984" s="489"/>
      <c r="AI984" s="413">
        <f t="shared" si="471"/>
        <v>0</v>
      </c>
      <c r="AJ984" s="414">
        <f t="shared" si="472"/>
        <v>0</v>
      </c>
      <c r="AK984" s="415">
        <f t="shared" si="473"/>
        <v>0</v>
      </c>
      <c r="AL984" s="416">
        <f t="shared" si="474"/>
        <v>0</v>
      </c>
      <c r="AM984" s="416">
        <f t="shared" si="475"/>
        <v>0</v>
      </c>
      <c r="AN984" s="416">
        <f t="shared" si="476"/>
        <v>0</v>
      </c>
      <c r="AO984" s="416">
        <f t="shared" si="477"/>
        <v>0</v>
      </c>
      <c r="AP984" s="476" t="str">
        <f t="shared" si="478"/>
        <v xml:space="preserve"> </v>
      </c>
      <c r="AQ984" s="419" t="str">
        <f t="shared" si="479"/>
        <v xml:space="preserve"> </v>
      </c>
      <c r="AR984" s="419" t="str">
        <f t="shared" si="480"/>
        <v xml:space="preserve"> </v>
      </c>
      <c r="AS984" s="419" t="str">
        <f t="shared" si="481"/>
        <v xml:space="preserve"> </v>
      </c>
      <c r="AT984" s="419" t="str">
        <f t="shared" si="482"/>
        <v xml:space="preserve"> </v>
      </c>
      <c r="AU984" s="419" t="str">
        <f t="shared" si="483"/>
        <v xml:space="preserve"> </v>
      </c>
      <c r="AV984" s="420" t="str">
        <f t="shared" si="484"/>
        <v xml:space="preserve"> </v>
      </c>
      <c r="AW984" s="447" t="str">
        <f t="shared" si="485"/>
        <v/>
      </c>
      <c r="AX984" s="422" t="str">
        <f t="shared" si="486"/>
        <v/>
      </c>
      <c r="AY984" s="448" t="str">
        <f t="shared" si="487"/>
        <v/>
      </c>
      <c r="AZ984" s="449" t="str">
        <f t="shared" si="488"/>
        <v/>
      </c>
      <c r="BA984" s="450" t="str">
        <f t="shared" si="489"/>
        <v/>
      </c>
      <c r="BB984" s="451" t="str">
        <f t="shared" si="490"/>
        <v/>
      </c>
      <c r="BC984" s="452" t="str">
        <f t="shared" si="491"/>
        <v/>
      </c>
      <c r="BD984" s="451" t="str">
        <f t="shared" si="492"/>
        <v/>
      </c>
      <c r="BE984" s="453" t="str">
        <f t="shared" si="493"/>
        <v/>
      </c>
      <c r="BF984" s="451" t="str">
        <f t="shared" si="494"/>
        <v/>
      </c>
      <c r="BG984" s="452" t="str">
        <f t="shared" si="495"/>
        <v/>
      </c>
      <c r="BH984" s="454" t="str">
        <f t="shared" si="496"/>
        <v/>
      </c>
      <c r="BI984" s="431"/>
      <c r="BJ984" s="36"/>
      <c r="BK984" s="36"/>
      <c r="BL984" s="36"/>
      <c r="BM984" s="36"/>
      <c r="BN984" s="36"/>
      <c r="BO984" s="36"/>
      <c r="BP984" s="36"/>
      <c r="BQ984" s="36"/>
      <c r="BR984" s="36"/>
      <c r="BS984" s="36"/>
      <c r="BT984" s="36"/>
      <c r="BU984" s="36"/>
      <c r="BV984" s="36"/>
      <c r="BW984" s="36"/>
      <c r="BX984" s="36"/>
      <c r="BY984" s="36"/>
      <c r="BZ984" s="36"/>
      <c r="CA984" s="36"/>
      <c r="CB984" s="36"/>
      <c r="CC984" s="36"/>
      <c r="CD984" s="36"/>
      <c r="CE984" s="36"/>
      <c r="CF984" s="36"/>
      <c r="CG984" s="36"/>
      <c r="CH984" s="36"/>
      <c r="CI984" s="36"/>
      <c r="CJ984" s="36"/>
      <c r="CK984" s="36"/>
      <c r="CL984" s="36"/>
      <c r="CM984" s="36"/>
      <c r="CN984" s="36"/>
      <c r="CO984" s="36"/>
      <c r="CP984" s="36"/>
      <c r="CQ984" s="36"/>
      <c r="CR984" s="36"/>
      <c r="CS984" s="36"/>
      <c r="CT984" s="36"/>
      <c r="CU984" s="36"/>
      <c r="CV984" s="36"/>
      <c r="CW984" s="36"/>
      <c r="CX984" s="36"/>
      <c r="CY984" s="36"/>
      <c r="CZ984" s="36"/>
      <c r="DA984" s="36"/>
      <c r="DB984" s="36"/>
      <c r="DC984" s="36"/>
      <c r="DD984" s="36"/>
      <c r="DE984" s="36"/>
      <c r="DF984" s="36"/>
      <c r="DG984" s="36"/>
      <c r="DH984" s="36"/>
      <c r="DI984" s="36"/>
      <c r="DJ984" s="36"/>
      <c r="DK984" s="36"/>
      <c r="DL984" s="36"/>
      <c r="DM984" s="36"/>
      <c r="DN984" s="36"/>
      <c r="DO984" s="36"/>
      <c r="DP984" s="36"/>
      <c r="DQ984" s="36"/>
      <c r="DR984" s="36"/>
      <c r="DS984" s="36"/>
      <c r="DT984" s="36"/>
      <c r="DU984" s="36"/>
      <c r="DV984" s="36"/>
      <c r="DW984" s="36"/>
      <c r="DX984" s="36"/>
      <c r="DY984" s="36"/>
      <c r="DZ984" s="36"/>
      <c r="EA984" s="36"/>
      <c r="EB984" s="36"/>
      <c r="EC984" s="36"/>
      <c r="ED984" s="36"/>
      <c r="EE984" s="36"/>
      <c r="EF984" s="36"/>
      <c r="EG984" s="36"/>
      <c r="EH984" s="36"/>
      <c r="EI984" s="36"/>
      <c r="EJ984" s="36"/>
    </row>
    <row r="985" spans="1:140" ht="18.75" x14ac:dyDescent="0.3">
      <c r="A985" s="477"/>
      <c r="B985" s="478"/>
      <c r="C985" s="479">
        <v>972</v>
      </c>
      <c r="D985" s="480"/>
      <c r="E985" s="500"/>
      <c r="F985" s="481"/>
      <c r="G985" s="462"/>
      <c r="H985" s="463"/>
      <c r="I985" s="501"/>
      <c r="J985" s="497"/>
      <c r="K985" s="465"/>
      <c r="L985" s="466"/>
      <c r="M985" s="439"/>
      <c r="N985" s="399" t="str">
        <f t="shared" si="497"/>
        <v/>
      </c>
      <c r="O985" s="484"/>
      <c r="P985" s="484"/>
      <c r="Q985" s="484"/>
      <c r="R985" s="484"/>
      <c r="S985" s="484"/>
      <c r="T985" s="466"/>
      <c r="U985" s="485"/>
      <c r="V985" s="494"/>
      <c r="W985" s="495"/>
      <c r="X985" s="496"/>
      <c r="Y985" s="404">
        <f t="shared" si="466"/>
        <v>0</v>
      </c>
      <c r="Z985" s="405">
        <f t="shared" si="467"/>
        <v>0</v>
      </c>
      <c r="AA985" s="486"/>
      <c r="AB985" s="442">
        <f t="shared" si="468"/>
        <v>0</v>
      </c>
      <c r="AC985" s="487"/>
      <c r="AD985" s="409" t="str">
        <f t="shared" si="469"/>
        <v/>
      </c>
      <c r="AE985" s="410">
        <f t="shared" si="470"/>
        <v>0</v>
      </c>
      <c r="AF985" s="507"/>
      <c r="AG985" s="505"/>
      <c r="AH985" s="489"/>
      <c r="AI985" s="413">
        <f t="shared" si="471"/>
        <v>0</v>
      </c>
      <c r="AJ985" s="414">
        <f t="shared" si="472"/>
        <v>0</v>
      </c>
      <c r="AK985" s="415">
        <f t="shared" si="473"/>
        <v>0</v>
      </c>
      <c r="AL985" s="416">
        <f t="shared" si="474"/>
        <v>0</v>
      </c>
      <c r="AM985" s="416">
        <f t="shared" si="475"/>
        <v>0</v>
      </c>
      <c r="AN985" s="416">
        <f t="shared" si="476"/>
        <v>0</v>
      </c>
      <c r="AO985" s="416">
        <f t="shared" si="477"/>
        <v>0</v>
      </c>
      <c r="AP985" s="476" t="str">
        <f t="shared" si="478"/>
        <v xml:space="preserve"> </v>
      </c>
      <c r="AQ985" s="419" t="str">
        <f t="shared" si="479"/>
        <v xml:space="preserve"> </v>
      </c>
      <c r="AR985" s="419" t="str">
        <f t="shared" si="480"/>
        <v xml:space="preserve"> </v>
      </c>
      <c r="AS985" s="419" t="str">
        <f t="shared" si="481"/>
        <v xml:space="preserve"> </v>
      </c>
      <c r="AT985" s="419" t="str">
        <f t="shared" si="482"/>
        <v xml:space="preserve"> </v>
      </c>
      <c r="AU985" s="419" t="str">
        <f t="shared" si="483"/>
        <v xml:space="preserve"> </v>
      </c>
      <c r="AV985" s="420" t="str">
        <f t="shared" si="484"/>
        <v xml:space="preserve"> </v>
      </c>
      <c r="AW985" s="447" t="str">
        <f t="shared" si="485"/>
        <v/>
      </c>
      <c r="AX985" s="422" t="str">
        <f t="shared" si="486"/>
        <v/>
      </c>
      <c r="AY985" s="448" t="str">
        <f t="shared" si="487"/>
        <v/>
      </c>
      <c r="AZ985" s="449" t="str">
        <f t="shared" si="488"/>
        <v/>
      </c>
      <c r="BA985" s="450" t="str">
        <f t="shared" si="489"/>
        <v/>
      </c>
      <c r="BB985" s="451" t="str">
        <f t="shared" si="490"/>
        <v/>
      </c>
      <c r="BC985" s="452" t="str">
        <f t="shared" si="491"/>
        <v/>
      </c>
      <c r="BD985" s="451" t="str">
        <f t="shared" si="492"/>
        <v/>
      </c>
      <c r="BE985" s="453" t="str">
        <f t="shared" si="493"/>
        <v/>
      </c>
      <c r="BF985" s="451" t="str">
        <f t="shared" si="494"/>
        <v/>
      </c>
      <c r="BG985" s="452" t="str">
        <f t="shared" si="495"/>
        <v/>
      </c>
      <c r="BH985" s="454" t="str">
        <f t="shared" si="496"/>
        <v/>
      </c>
      <c r="BI985" s="431"/>
      <c r="BJ985" s="36"/>
      <c r="BK985" s="36"/>
      <c r="BL985" s="36"/>
      <c r="BM985" s="36"/>
      <c r="BN985" s="36"/>
      <c r="BO985" s="36"/>
      <c r="BP985" s="36"/>
      <c r="BQ985" s="36"/>
      <c r="BR985" s="36"/>
      <c r="BS985" s="36"/>
      <c r="BT985" s="36"/>
      <c r="BU985" s="36"/>
      <c r="BV985" s="36"/>
      <c r="BW985" s="36"/>
      <c r="BX985" s="36"/>
      <c r="BY985" s="36"/>
      <c r="BZ985" s="36"/>
      <c r="CA985" s="36"/>
      <c r="CB985" s="36"/>
      <c r="CC985" s="36"/>
      <c r="CD985" s="36"/>
      <c r="CE985" s="36"/>
      <c r="CF985" s="36"/>
      <c r="CG985" s="36"/>
      <c r="CH985" s="36"/>
      <c r="CI985" s="36"/>
      <c r="CJ985" s="36"/>
      <c r="CK985" s="36"/>
      <c r="CL985" s="36"/>
      <c r="CM985" s="36"/>
      <c r="CN985" s="36"/>
      <c r="CO985" s="36"/>
      <c r="CP985" s="36"/>
      <c r="CQ985" s="36"/>
      <c r="CR985" s="36"/>
      <c r="CS985" s="36"/>
      <c r="CT985" s="36"/>
      <c r="CU985" s="36"/>
      <c r="CV985" s="36"/>
      <c r="CW985" s="36"/>
      <c r="CX985" s="36"/>
      <c r="CY985" s="36"/>
      <c r="CZ985" s="36"/>
      <c r="DA985" s="36"/>
      <c r="DB985" s="36"/>
      <c r="DC985" s="36"/>
      <c r="DD985" s="36"/>
      <c r="DE985" s="36"/>
      <c r="DF985" s="36"/>
      <c r="DG985" s="36"/>
      <c r="DH985" s="36"/>
      <c r="DI985" s="36"/>
      <c r="DJ985" s="36"/>
      <c r="DK985" s="36"/>
      <c r="DL985" s="36"/>
      <c r="DM985" s="36"/>
      <c r="DN985" s="36"/>
      <c r="DO985" s="36"/>
      <c r="DP985" s="36"/>
      <c r="DQ985" s="36"/>
      <c r="DR985" s="36"/>
      <c r="DS985" s="36"/>
      <c r="DT985" s="36"/>
      <c r="DU985" s="36"/>
      <c r="DV985" s="36"/>
      <c r="DW985" s="36"/>
      <c r="DX985" s="36"/>
      <c r="DY985" s="36"/>
      <c r="DZ985" s="36"/>
      <c r="EA985" s="36"/>
      <c r="EB985" s="36"/>
      <c r="EC985" s="36"/>
      <c r="ED985" s="36"/>
      <c r="EE985" s="36"/>
      <c r="EF985" s="36"/>
      <c r="EG985" s="36"/>
      <c r="EH985" s="36"/>
      <c r="EI985" s="36"/>
      <c r="EJ985" s="36"/>
    </row>
    <row r="986" spans="1:140" ht="18.75" x14ac:dyDescent="0.3">
      <c r="A986" s="477"/>
      <c r="B986" s="478"/>
      <c r="C986" s="479">
        <v>973</v>
      </c>
      <c r="D986" s="480"/>
      <c r="E986" s="500"/>
      <c r="F986" s="481"/>
      <c r="G986" s="462"/>
      <c r="H986" s="463"/>
      <c r="I986" s="501"/>
      <c r="J986" s="497"/>
      <c r="K986" s="465"/>
      <c r="L986" s="466"/>
      <c r="M986" s="439"/>
      <c r="N986" s="399" t="str">
        <f t="shared" si="497"/>
        <v/>
      </c>
      <c r="O986" s="484"/>
      <c r="P986" s="484"/>
      <c r="Q986" s="484"/>
      <c r="R986" s="484"/>
      <c r="S986" s="484"/>
      <c r="T986" s="466"/>
      <c r="U986" s="485"/>
      <c r="V986" s="494"/>
      <c r="W986" s="495"/>
      <c r="X986" s="496"/>
      <c r="Y986" s="404">
        <f t="shared" si="466"/>
        <v>0</v>
      </c>
      <c r="Z986" s="405">
        <f t="shared" si="467"/>
        <v>0</v>
      </c>
      <c r="AA986" s="486"/>
      <c r="AB986" s="442">
        <f t="shared" si="468"/>
        <v>0</v>
      </c>
      <c r="AC986" s="487"/>
      <c r="AD986" s="409" t="str">
        <f t="shared" si="469"/>
        <v/>
      </c>
      <c r="AE986" s="410">
        <f t="shared" si="470"/>
        <v>0</v>
      </c>
      <c r="AF986" s="507"/>
      <c r="AG986" s="505"/>
      <c r="AH986" s="489"/>
      <c r="AI986" s="413">
        <f t="shared" si="471"/>
        <v>0</v>
      </c>
      <c r="AJ986" s="414">
        <f t="shared" si="472"/>
        <v>0</v>
      </c>
      <c r="AK986" s="415">
        <f t="shared" si="473"/>
        <v>0</v>
      </c>
      <c r="AL986" s="416">
        <f t="shared" si="474"/>
        <v>0</v>
      </c>
      <c r="AM986" s="416">
        <f t="shared" si="475"/>
        <v>0</v>
      </c>
      <c r="AN986" s="416">
        <f t="shared" si="476"/>
        <v>0</v>
      </c>
      <c r="AO986" s="416">
        <f t="shared" si="477"/>
        <v>0</v>
      </c>
      <c r="AP986" s="476" t="str">
        <f t="shared" si="478"/>
        <v xml:space="preserve"> </v>
      </c>
      <c r="AQ986" s="419" t="str">
        <f t="shared" si="479"/>
        <v xml:space="preserve"> </v>
      </c>
      <c r="AR986" s="419" t="str">
        <f t="shared" si="480"/>
        <v xml:space="preserve"> </v>
      </c>
      <c r="AS986" s="419" t="str">
        <f t="shared" si="481"/>
        <v xml:space="preserve"> </v>
      </c>
      <c r="AT986" s="419" t="str">
        <f t="shared" si="482"/>
        <v xml:space="preserve"> </v>
      </c>
      <c r="AU986" s="419" t="str">
        <f t="shared" si="483"/>
        <v xml:space="preserve"> </v>
      </c>
      <c r="AV986" s="420" t="str">
        <f t="shared" si="484"/>
        <v xml:space="preserve"> </v>
      </c>
      <c r="AW986" s="447" t="str">
        <f t="shared" si="485"/>
        <v/>
      </c>
      <c r="AX986" s="422" t="str">
        <f t="shared" si="486"/>
        <v/>
      </c>
      <c r="AY986" s="448" t="str">
        <f t="shared" si="487"/>
        <v/>
      </c>
      <c r="AZ986" s="449" t="str">
        <f t="shared" si="488"/>
        <v/>
      </c>
      <c r="BA986" s="450" t="str">
        <f t="shared" si="489"/>
        <v/>
      </c>
      <c r="BB986" s="451" t="str">
        <f t="shared" si="490"/>
        <v/>
      </c>
      <c r="BC986" s="452" t="str">
        <f t="shared" si="491"/>
        <v/>
      </c>
      <c r="BD986" s="451" t="str">
        <f t="shared" si="492"/>
        <v/>
      </c>
      <c r="BE986" s="453" t="str">
        <f t="shared" si="493"/>
        <v/>
      </c>
      <c r="BF986" s="451" t="str">
        <f t="shared" si="494"/>
        <v/>
      </c>
      <c r="BG986" s="452" t="str">
        <f t="shared" si="495"/>
        <v/>
      </c>
      <c r="BH986" s="454" t="str">
        <f t="shared" si="496"/>
        <v/>
      </c>
      <c r="BI986" s="431"/>
      <c r="BJ986" s="36"/>
      <c r="BK986" s="36"/>
      <c r="BL986" s="36"/>
      <c r="BM986" s="36"/>
      <c r="BN986" s="36"/>
      <c r="BO986" s="36"/>
      <c r="BP986" s="36"/>
      <c r="BQ986" s="36"/>
      <c r="BR986" s="36"/>
      <c r="BS986" s="36"/>
      <c r="BT986" s="36"/>
      <c r="BU986" s="36"/>
      <c r="BV986" s="36"/>
      <c r="BW986" s="36"/>
      <c r="BX986" s="36"/>
      <c r="BY986" s="36"/>
      <c r="BZ986" s="36"/>
      <c r="CA986" s="36"/>
      <c r="CB986" s="36"/>
      <c r="CC986" s="36"/>
      <c r="CD986" s="36"/>
      <c r="CE986" s="36"/>
      <c r="CF986" s="36"/>
      <c r="CG986" s="36"/>
      <c r="CH986" s="36"/>
      <c r="CI986" s="36"/>
      <c r="CJ986" s="36"/>
      <c r="CK986" s="36"/>
      <c r="CL986" s="36"/>
      <c r="CM986" s="36"/>
      <c r="CN986" s="36"/>
      <c r="CO986" s="36"/>
      <c r="CP986" s="36"/>
      <c r="CQ986" s="36"/>
      <c r="CR986" s="36"/>
      <c r="CS986" s="36"/>
      <c r="CT986" s="36"/>
      <c r="CU986" s="36"/>
      <c r="CV986" s="36"/>
      <c r="CW986" s="36"/>
      <c r="CX986" s="36"/>
      <c r="CY986" s="36"/>
      <c r="CZ986" s="36"/>
      <c r="DA986" s="36"/>
      <c r="DB986" s="36"/>
      <c r="DC986" s="36"/>
      <c r="DD986" s="36"/>
      <c r="DE986" s="36"/>
      <c r="DF986" s="36"/>
      <c r="DG986" s="36"/>
      <c r="DH986" s="36"/>
      <c r="DI986" s="36"/>
      <c r="DJ986" s="36"/>
      <c r="DK986" s="36"/>
      <c r="DL986" s="36"/>
      <c r="DM986" s="36"/>
      <c r="DN986" s="36"/>
      <c r="DO986" s="36"/>
      <c r="DP986" s="36"/>
      <c r="DQ986" s="36"/>
      <c r="DR986" s="36"/>
      <c r="DS986" s="36"/>
      <c r="DT986" s="36"/>
      <c r="DU986" s="36"/>
      <c r="DV986" s="36"/>
      <c r="DW986" s="36"/>
      <c r="DX986" s="36"/>
      <c r="DY986" s="36"/>
      <c r="DZ986" s="36"/>
      <c r="EA986" s="36"/>
      <c r="EB986" s="36"/>
      <c r="EC986" s="36"/>
      <c r="ED986" s="36"/>
      <c r="EE986" s="36"/>
      <c r="EF986" s="36"/>
      <c r="EG986" s="36"/>
      <c r="EH986" s="36"/>
      <c r="EI986" s="36"/>
      <c r="EJ986" s="36"/>
    </row>
    <row r="987" spans="1:140" ht="18.75" x14ac:dyDescent="0.3">
      <c r="A987" s="477"/>
      <c r="B987" s="478"/>
      <c r="C987" s="469">
        <v>974</v>
      </c>
      <c r="D987" s="498"/>
      <c r="E987" s="515"/>
      <c r="F987" s="481"/>
      <c r="G987" s="462"/>
      <c r="H987" s="463"/>
      <c r="I987" s="501"/>
      <c r="J987" s="497"/>
      <c r="K987" s="465"/>
      <c r="L987" s="466"/>
      <c r="M987" s="439"/>
      <c r="N987" s="399" t="str">
        <f t="shared" si="497"/>
        <v/>
      </c>
      <c r="O987" s="484"/>
      <c r="P987" s="484"/>
      <c r="Q987" s="484"/>
      <c r="R987" s="484"/>
      <c r="S987" s="484"/>
      <c r="T987" s="466"/>
      <c r="U987" s="485"/>
      <c r="V987" s="494"/>
      <c r="W987" s="495"/>
      <c r="X987" s="496"/>
      <c r="Y987" s="404">
        <f t="shared" si="466"/>
        <v>0</v>
      </c>
      <c r="Z987" s="405">
        <f t="shared" si="467"/>
        <v>0</v>
      </c>
      <c r="AA987" s="486"/>
      <c r="AB987" s="442">
        <f t="shared" si="468"/>
        <v>0</v>
      </c>
      <c r="AC987" s="487"/>
      <c r="AD987" s="409" t="str">
        <f t="shared" si="469"/>
        <v/>
      </c>
      <c r="AE987" s="410">
        <f t="shared" si="470"/>
        <v>0</v>
      </c>
      <c r="AF987" s="507"/>
      <c r="AG987" s="505"/>
      <c r="AH987" s="489"/>
      <c r="AI987" s="413">
        <f t="shared" si="471"/>
        <v>0</v>
      </c>
      <c r="AJ987" s="414">
        <f t="shared" si="472"/>
        <v>0</v>
      </c>
      <c r="AK987" s="415">
        <f t="shared" si="473"/>
        <v>0</v>
      </c>
      <c r="AL987" s="416">
        <f t="shared" si="474"/>
        <v>0</v>
      </c>
      <c r="AM987" s="416">
        <f t="shared" si="475"/>
        <v>0</v>
      </c>
      <c r="AN987" s="416">
        <f t="shared" si="476"/>
        <v>0</v>
      </c>
      <c r="AO987" s="416">
        <f t="shared" si="477"/>
        <v>0</v>
      </c>
      <c r="AP987" s="476" t="str">
        <f t="shared" si="478"/>
        <v xml:space="preserve"> </v>
      </c>
      <c r="AQ987" s="419" t="str">
        <f t="shared" si="479"/>
        <v xml:space="preserve"> </v>
      </c>
      <c r="AR987" s="419" t="str">
        <f t="shared" si="480"/>
        <v xml:space="preserve"> </v>
      </c>
      <c r="AS987" s="419" t="str">
        <f t="shared" si="481"/>
        <v xml:space="preserve"> </v>
      </c>
      <c r="AT987" s="419" t="str">
        <f t="shared" si="482"/>
        <v xml:space="preserve"> </v>
      </c>
      <c r="AU987" s="419" t="str">
        <f t="shared" si="483"/>
        <v xml:space="preserve"> </v>
      </c>
      <c r="AV987" s="420" t="str">
        <f t="shared" si="484"/>
        <v xml:space="preserve"> </v>
      </c>
      <c r="AW987" s="447" t="str">
        <f t="shared" si="485"/>
        <v/>
      </c>
      <c r="AX987" s="422" t="str">
        <f t="shared" si="486"/>
        <v/>
      </c>
      <c r="AY987" s="448" t="str">
        <f t="shared" si="487"/>
        <v/>
      </c>
      <c r="AZ987" s="449" t="str">
        <f t="shared" si="488"/>
        <v/>
      </c>
      <c r="BA987" s="450" t="str">
        <f t="shared" si="489"/>
        <v/>
      </c>
      <c r="BB987" s="451" t="str">
        <f t="shared" si="490"/>
        <v/>
      </c>
      <c r="BC987" s="452" t="str">
        <f t="shared" si="491"/>
        <v/>
      </c>
      <c r="BD987" s="451" t="str">
        <f t="shared" si="492"/>
        <v/>
      </c>
      <c r="BE987" s="453" t="str">
        <f t="shared" si="493"/>
        <v/>
      </c>
      <c r="BF987" s="451" t="str">
        <f t="shared" si="494"/>
        <v/>
      </c>
      <c r="BG987" s="452" t="str">
        <f t="shared" si="495"/>
        <v/>
      </c>
      <c r="BH987" s="454" t="str">
        <f t="shared" si="496"/>
        <v/>
      </c>
      <c r="BI987" s="431"/>
      <c r="BJ987" s="36"/>
      <c r="BK987" s="36"/>
      <c r="BL987" s="36"/>
      <c r="BM987" s="36"/>
      <c r="BN987" s="36"/>
      <c r="BO987" s="36"/>
      <c r="BP987" s="36"/>
      <c r="BQ987" s="36"/>
      <c r="BR987" s="36"/>
      <c r="BS987" s="36"/>
      <c r="BT987" s="36"/>
      <c r="BU987" s="36"/>
      <c r="BV987" s="36"/>
      <c r="BW987" s="36"/>
      <c r="BX987" s="36"/>
      <c r="BY987" s="36"/>
      <c r="BZ987" s="36"/>
      <c r="CA987" s="36"/>
      <c r="CB987" s="36"/>
      <c r="CC987" s="36"/>
      <c r="CD987" s="36"/>
      <c r="CE987" s="36"/>
      <c r="CF987" s="36"/>
      <c r="CG987" s="36"/>
      <c r="CH987" s="36"/>
      <c r="CI987" s="36"/>
      <c r="CJ987" s="36"/>
      <c r="CK987" s="36"/>
      <c r="CL987" s="36"/>
      <c r="CM987" s="36"/>
      <c r="CN987" s="36"/>
      <c r="CO987" s="36"/>
      <c r="CP987" s="36"/>
      <c r="CQ987" s="36"/>
      <c r="CR987" s="36"/>
      <c r="CS987" s="36"/>
      <c r="CT987" s="36"/>
      <c r="CU987" s="36"/>
      <c r="CV987" s="36"/>
      <c r="CW987" s="36"/>
      <c r="CX987" s="36"/>
      <c r="CY987" s="36"/>
      <c r="CZ987" s="36"/>
      <c r="DA987" s="36"/>
      <c r="DB987" s="36"/>
      <c r="DC987" s="36"/>
      <c r="DD987" s="36"/>
      <c r="DE987" s="36"/>
      <c r="DF987" s="36"/>
      <c r="DG987" s="36"/>
      <c r="DH987" s="36"/>
      <c r="DI987" s="36"/>
      <c r="DJ987" s="36"/>
      <c r="DK987" s="36"/>
      <c r="DL987" s="36"/>
      <c r="DM987" s="36"/>
      <c r="DN987" s="36"/>
      <c r="DO987" s="36"/>
      <c r="DP987" s="36"/>
      <c r="DQ987" s="36"/>
      <c r="DR987" s="36"/>
      <c r="DS987" s="36"/>
      <c r="DT987" s="36"/>
      <c r="DU987" s="36"/>
      <c r="DV987" s="36"/>
      <c r="DW987" s="36"/>
      <c r="DX987" s="36"/>
      <c r="DY987" s="36"/>
      <c r="DZ987" s="36"/>
      <c r="EA987" s="36"/>
      <c r="EB987" s="36"/>
      <c r="EC987" s="36"/>
      <c r="ED987" s="36"/>
      <c r="EE987" s="36"/>
      <c r="EF987" s="36"/>
      <c r="EG987" s="36"/>
      <c r="EH987" s="36"/>
      <c r="EI987" s="36"/>
      <c r="EJ987" s="36"/>
    </row>
    <row r="988" spans="1:140" ht="18.75" x14ac:dyDescent="0.3">
      <c r="A988" s="477"/>
      <c r="B988" s="478"/>
      <c r="C988" s="479">
        <v>975</v>
      </c>
      <c r="D988" s="480"/>
      <c r="E988" s="500"/>
      <c r="F988" s="481"/>
      <c r="G988" s="462"/>
      <c r="H988" s="463"/>
      <c r="I988" s="501"/>
      <c r="J988" s="497"/>
      <c r="K988" s="465"/>
      <c r="L988" s="466"/>
      <c r="M988" s="439"/>
      <c r="N988" s="399" t="str">
        <f t="shared" si="497"/>
        <v/>
      </c>
      <c r="O988" s="484"/>
      <c r="P988" s="484"/>
      <c r="Q988" s="484"/>
      <c r="R988" s="484"/>
      <c r="S988" s="484"/>
      <c r="T988" s="466"/>
      <c r="U988" s="485"/>
      <c r="V988" s="494"/>
      <c r="W988" s="495"/>
      <c r="X988" s="496"/>
      <c r="Y988" s="404">
        <f t="shared" si="466"/>
        <v>0</v>
      </c>
      <c r="Z988" s="405">
        <f t="shared" si="467"/>
        <v>0</v>
      </c>
      <c r="AA988" s="486"/>
      <c r="AB988" s="442">
        <f t="shared" si="468"/>
        <v>0</v>
      </c>
      <c r="AC988" s="487"/>
      <c r="AD988" s="409" t="str">
        <f t="shared" si="469"/>
        <v/>
      </c>
      <c r="AE988" s="410">
        <f t="shared" si="470"/>
        <v>0</v>
      </c>
      <c r="AF988" s="507"/>
      <c r="AG988" s="505"/>
      <c r="AH988" s="489"/>
      <c r="AI988" s="413">
        <f t="shared" si="471"/>
        <v>0</v>
      </c>
      <c r="AJ988" s="414">
        <f t="shared" si="472"/>
        <v>0</v>
      </c>
      <c r="AK988" s="415">
        <f t="shared" si="473"/>
        <v>0</v>
      </c>
      <c r="AL988" s="416">
        <f t="shared" si="474"/>
        <v>0</v>
      </c>
      <c r="AM988" s="416">
        <f t="shared" si="475"/>
        <v>0</v>
      </c>
      <c r="AN988" s="416">
        <f t="shared" si="476"/>
        <v>0</v>
      </c>
      <c r="AO988" s="416">
        <f t="shared" si="477"/>
        <v>0</v>
      </c>
      <c r="AP988" s="476" t="str">
        <f t="shared" si="478"/>
        <v xml:space="preserve"> </v>
      </c>
      <c r="AQ988" s="419" t="str">
        <f t="shared" si="479"/>
        <v xml:space="preserve"> </v>
      </c>
      <c r="AR988" s="419" t="str">
        <f t="shared" si="480"/>
        <v xml:space="preserve"> </v>
      </c>
      <c r="AS988" s="419" t="str">
        <f t="shared" si="481"/>
        <v xml:space="preserve"> </v>
      </c>
      <c r="AT988" s="419" t="str">
        <f t="shared" si="482"/>
        <v xml:space="preserve"> </v>
      </c>
      <c r="AU988" s="419" t="str">
        <f t="shared" si="483"/>
        <v xml:space="preserve"> </v>
      </c>
      <c r="AV988" s="420" t="str">
        <f t="shared" si="484"/>
        <v xml:space="preserve"> </v>
      </c>
      <c r="AW988" s="447" t="str">
        <f t="shared" si="485"/>
        <v/>
      </c>
      <c r="AX988" s="422" t="str">
        <f t="shared" si="486"/>
        <v/>
      </c>
      <c r="AY988" s="448" t="str">
        <f t="shared" si="487"/>
        <v/>
      </c>
      <c r="AZ988" s="449" t="str">
        <f t="shared" si="488"/>
        <v/>
      </c>
      <c r="BA988" s="450" t="str">
        <f t="shared" si="489"/>
        <v/>
      </c>
      <c r="BB988" s="451" t="str">
        <f t="shared" si="490"/>
        <v/>
      </c>
      <c r="BC988" s="452" t="str">
        <f t="shared" si="491"/>
        <v/>
      </c>
      <c r="BD988" s="451" t="str">
        <f t="shared" si="492"/>
        <v/>
      </c>
      <c r="BE988" s="453" t="str">
        <f t="shared" si="493"/>
        <v/>
      </c>
      <c r="BF988" s="451" t="str">
        <f t="shared" si="494"/>
        <v/>
      </c>
      <c r="BG988" s="452" t="str">
        <f t="shared" si="495"/>
        <v/>
      </c>
      <c r="BH988" s="454" t="str">
        <f t="shared" si="496"/>
        <v/>
      </c>
      <c r="BI988" s="431"/>
      <c r="BJ988" s="36"/>
      <c r="BK988" s="36"/>
      <c r="BL988" s="36"/>
      <c r="BM988" s="36"/>
      <c r="BN988" s="36"/>
      <c r="BO988" s="36"/>
      <c r="BP988" s="36"/>
      <c r="BQ988" s="36"/>
      <c r="BR988" s="36"/>
      <c r="BS988" s="36"/>
      <c r="BT988" s="36"/>
      <c r="BU988" s="36"/>
      <c r="BV988" s="36"/>
      <c r="BW988" s="36"/>
      <c r="BX988" s="36"/>
      <c r="BY988" s="36"/>
      <c r="BZ988" s="36"/>
      <c r="CA988" s="36"/>
      <c r="CB988" s="36"/>
      <c r="CC988" s="36"/>
      <c r="CD988" s="36"/>
      <c r="CE988" s="36"/>
      <c r="CF988" s="36"/>
      <c r="CG988" s="36"/>
      <c r="CH988" s="36"/>
      <c r="CI988" s="36"/>
      <c r="CJ988" s="36"/>
      <c r="CK988" s="36"/>
      <c r="CL988" s="36"/>
      <c r="CM988" s="36"/>
      <c r="CN988" s="36"/>
      <c r="CO988" s="36"/>
      <c r="CP988" s="36"/>
      <c r="CQ988" s="36"/>
      <c r="CR988" s="36"/>
      <c r="CS988" s="36"/>
      <c r="CT988" s="36"/>
      <c r="CU988" s="36"/>
      <c r="CV988" s="36"/>
      <c r="CW988" s="36"/>
      <c r="CX988" s="36"/>
      <c r="CY988" s="36"/>
      <c r="CZ988" s="36"/>
      <c r="DA988" s="36"/>
      <c r="DB988" s="36"/>
      <c r="DC988" s="36"/>
      <c r="DD988" s="36"/>
      <c r="DE988" s="36"/>
      <c r="DF988" s="36"/>
      <c r="DG988" s="36"/>
      <c r="DH988" s="36"/>
      <c r="DI988" s="36"/>
      <c r="DJ988" s="36"/>
      <c r="DK988" s="36"/>
      <c r="DL988" s="36"/>
      <c r="DM988" s="36"/>
      <c r="DN988" s="36"/>
      <c r="DO988" s="36"/>
      <c r="DP988" s="36"/>
      <c r="DQ988" s="36"/>
      <c r="DR988" s="36"/>
      <c r="DS988" s="36"/>
      <c r="DT988" s="36"/>
      <c r="DU988" s="36"/>
      <c r="DV988" s="36"/>
      <c r="DW988" s="36"/>
      <c r="DX988" s="36"/>
      <c r="DY988" s="36"/>
      <c r="DZ988" s="36"/>
      <c r="EA988" s="36"/>
      <c r="EB988" s="36"/>
      <c r="EC988" s="36"/>
      <c r="ED988" s="36"/>
      <c r="EE988" s="36"/>
      <c r="EF988" s="36"/>
      <c r="EG988" s="36"/>
      <c r="EH988" s="36"/>
      <c r="EI988" s="36"/>
      <c r="EJ988" s="36"/>
    </row>
    <row r="989" spans="1:140" ht="18.75" x14ac:dyDescent="0.3">
      <c r="A989" s="477"/>
      <c r="B989" s="478"/>
      <c r="C989" s="469">
        <v>976</v>
      </c>
      <c r="D989" s="480"/>
      <c r="E989" s="500"/>
      <c r="F989" s="481"/>
      <c r="G989" s="462"/>
      <c r="H989" s="463"/>
      <c r="I989" s="501"/>
      <c r="J989" s="497"/>
      <c r="K989" s="465"/>
      <c r="L989" s="466"/>
      <c r="M989" s="439"/>
      <c r="N989" s="399" t="str">
        <f t="shared" si="497"/>
        <v/>
      </c>
      <c r="O989" s="484"/>
      <c r="P989" s="484"/>
      <c r="Q989" s="484"/>
      <c r="R989" s="484"/>
      <c r="S989" s="484"/>
      <c r="T989" s="466"/>
      <c r="U989" s="485"/>
      <c r="V989" s="494"/>
      <c r="W989" s="495"/>
      <c r="X989" s="496"/>
      <c r="Y989" s="404">
        <f t="shared" si="466"/>
        <v>0</v>
      </c>
      <c r="Z989" s="405">
        <f t="shared" si="467"/>
        <v>0</v>
      </c>
      <c r="AA989" s="486"/>
      <c r="AB989" s="442">
        <f t="shared" si="468"/>
        <v>0</v>
      </c>
      <c r="AC989" s="487"/>
      <c r="AD989" s="409" t="str">
        <f t="shared" si="469"/>
        <v/>
      </c>
      <c r="AE989" s="410">
        <f t="shared" si="470"/>
        <v>0</v>
      </c>
      <c r="AF989" s="507"/>
      <c r="AG989" s="505"/>
      <c r="AH989" s="489"/>
      <c r="AI989" s="413">
        <f t="shared" si="471"/>
        <v>0</v>
      </c>
      <c r="AJ989" s="414">
        <f t="shared" si="472"/>
        <v>0</v>
      </c>
      <c r="AK989" s="415">
        <f t="shared" si="473"/>
        <v>0</v>
      </c>
      <c r="AL989" s="416">
        <f t="shared" si="474"/>
        <v>0</v>
      </c>
      <c r="AM989" s="416">
        <f t="shared" si="475"/>
        <v>0</v>
      </c>
      <c r="AN989" s="416">
        <f t="shared" si="476"/>
        <v>0</v>
      </c>
      <c r="AO989" s="416">
        <f t="shared" si="477"/>
        <v>0</v>
      </c>
      <c r="AP989" s="476" t="str">
        <f t="shared" si="478"/>
        <v xml:space="preserve"> </v>
      </c>
      <c r="AQ989" s="419" t="str">
        <f t="shared" si="479"/>
        <v xml:space="preserve"> </v>
      </c>
      <c r="AR989" s="419" t="str">
        <f t="shared" si="480"/>
        <v xml:space="preserve"> </v>
      </c>
      <c r="AS989" s="419" t="str">
        <f t="shared" si="481"/>
        <v xml:space="preserve"> </v>
      </c>
      <c r="AT989" s="419" t="str">
        <f t="shared" si="482"/>
        <v xml:space="preserve"> </v>
      </c>
      <c r="AU989" s="419" t="str">
        <f t="shared" si="483"/>
        <v xml:space="preserve"> </v>
      </c>
      <c r="AV989" s="420" t="str">
        <f t="shared" si="484"/>
        <v xml:space="preserve"> </v>
      </c>
      <c r="AW989" s="447" t="str">
        <f t="shared" si="485"/>
        <v/>
      </c>
      <c r="AX989" s="422" t="str">
        <f t="shared" si="486"/>
        <v/>
      </c>
      <c r="AY989" s="448" t="str">
        <f t="shared" si="487"/>
        <v/>
      </c>
      <c r="AZ989" s="449" t="str">
        <f t="shared" si="488"/>
        <v/>
      </c>
      <c r="BA989" s="450" t="str">
        <f t="shared" si="489"/>
        <v/>
      </c>
      <c r="BB989" s="451" t="str">
        <f t="shared" si="490"/>
        <v/>
      </c>
      <c r="BC989" s="452" t="str">
        <f t="shared" si="491"/>
        <v/>
      </c>
      <c r="BD989" s="451" t="str">
        <f t="shared" si="492"/>
        <v/>
      </c>
      <c r="BE989" s="453" t="str">
        <f t="shared" si="493"/>
        <v/>
      </c>
      <c r="BF989" s="451" t="str">
        <f t="shared" si="494"/>
        <v/>
      </c>
      <c r="BG989" s="452" t="str">
        <f t="shared" si="495"/>
        <v/>
      </c>
      <c r="BH989" s="454" t="str">
        <f t="shared" si="496"/>
        <v/>
      </c>
      <c r="BI989" s="431"/>
      <c r="BJ989" s="36"/>
      <c r="BK989" s="36"/>
      <c r="BL989" s="36"/>
      <c r="BM989" s="36"/>
      <c r="BN989" s="36"/>
      <c r="BO989" s="36"/>
      <c r="BP989" s="36"/>
      <c r="BQ989" s="36"/>
      <c r="BR989" s="36"/>
      <c r="BS989" s="36"/>
      <c r="BT989" s="36"/>
      <c r="BU989" s="36"/>
      <c r="BV989" s="36"/>
      <c r="BW989" s="36"/>
      <c r="BX989" s="36"/>
      <c r="BY989" s="36"/>
      <c r="BZ989" s="36"/>
      <c r="CA989" s="36"/>
      <c r="CB989" s="36"/>
      <c r="CC989" s="36"/>
      <c r="CD989" s="36"/>
      <c r="CE989" s="36"/>
      <c r="CF989" s="36"/>
      <c r="CG989" s="36"/>
      <c r="CH989" s="36"/>
      <c r="CI989" s="36"/>
      <c r="CJ989" s="36"/>
      <c r="CK989" s="36"/>
      <c r="CL989" s="36"/>
      <c r="CM989" s="36"/>
      <c r="CN989" s="36"/>
      <c r="CO989" s="36"/>
      <c r="CP989" s="36"/>
      <c r="CQ989" s="36"/>
      <c r="CR989" s="36"/>
      <c r="CS989" s="36"/>
      <c r="CT989" s="36"/>
      <c r="CU989" s="36"/>
      <c r="CV989" s="36"/>
      <c r="CW989" s="36"/>
      <c r="CX989" s="36"/>
      <c r="CY989" s="36"/>
      <c r="CZ989" s="36"/>
      <c r="DA989" s="36"/>
      <c r="DB989" s="36"/>
      <c r="DC989" s="36"/>
      <c r="DD989" s="36"/>
      <c r="DE989" s="36"/>
      <c r="DF989" s="36"/>
      <c r="DG989" s="36"/>
      <c r="DH989" s="36"/>
      <c r="DI989" s="36"/>
      <c r="DJ989" s="36"/>
      <c r="DK989" s="36"/>
      <c r="DL989" s="36"/>
      <c r="DM989" s="36"/>
      <c r="DN989" s="36"/>
      <c r="DO989" s="36"/>
      <c r="DP989" s="36"/>
      <c r="DQ989" s="36"/>
      <c r="DR989" s="36"/>
      <c r="DS989" s="36"/>
      <c r="DT989" s="36"/>
      <c r="DU989" s="36"/>
      <c r="DV989" s="36"/>
      <c r="DW989" s="36"/>
      <c r="DX989" s="36"/>
      <c r="DY989" s="36"/>
      <c r="DZ989" s="36"/>
      <c r="EA989" s="36"/>
      <c r="EB989" s="36"/>
      <c r="EC989" s="36"/>
      <c r="ED989" s="36"/>
      <c r="EE989" s="36"/>
      <c r="EF989" s="36"/>
      <c r="EG989" s="36"/>
      <c r="EH989" s="36"/>
      <c r="EI989" s="36"/>
      <c r="EJ989" s="36"/>
    </row>
    <row r="990" spans="1:140" ht="18.75" x14ac:dyDescent="0.3">
      <c r="A990" s="477"/>
      <c r="B990" s="478"/>
      <c r="C990" s="479">
        <v>977</v>
      </c>
      <c r="D990" s="480"/>
      <c r="E990" s="500"/>
      <c r="F990" s="481"/>
      <c r="G990" s="462"/>
      <c r="H990" s="463"/>
      <c r="I990" s="501"/>
      <c r="J990" s="497"/>
      <c r="K990" s="465"/>
      <c r="L990" s="466"/>
      <c r="M990" s="439"/>
      <c r="N990" s="399" t="str">
        <f t="shared" si="497"/>
        <v/>
      </c>
      <c r="O990" s="484"/>
      <c r="P990" s="484"/>
      <c r="Q990" s="484"/>
      <c r="R990" s="484"/>
      <c r="S990" s="484"/>
      <c r="T990" s="466"/>
      <c r="U990" s="485"/>
      <c r="V990" s="494"/>
      <c r="W990" s="495"/>
      <c r="X990" s="496"/>
      <c r="Y990" s="404">
        <f t="shared" si="466"/>
        <v>0</v>
      </c>
      <c r="Z990" s="405">
        <f t="shared" si="467"/>
        <v>0</v>
      </c>
      <c r="AA990" s="486"/>
      <c r="AB990" s="442">
        <f t="shared" si="468"/>
        <v>0</v>
      </c>
      <c r="AC990" s="487"/>
      <c r="AD990" s="409" t="str">
        <f t="shared" si="469"/>
        <v/>
      </c>
      <c r="AE990" s="410">
        <f t="shared" si="470"/>
        <v>0</v>
      </c>
      <c r="AF990" s="507"/>
      <c r="AG990" s="505"/>
      <c r="AH990" s="489"/>
      <c r="AI990" s="413">
        <f t="shared" si="471"/>
        <v>0</v>
      </c>
      <c r="AJ990" s="414">
        <f t="shared" si="472"/>
        <v>0</v>
      </c>
      <c r="AK990" s="415">
        <f t="shared" si="473"/>
        <v>0</v>
      </c>
      <c r="AL990" s="416">
        <f t="shared" si="474"/>
        <v>0</v>
      </c>
      <c r="AM990" s="416">
        <f t="shared" si="475"/>
        <v>0</v>
      </c>
      <c r="AN990" s="416">
        <f t="shared" si="476"/>
        <v>0</v>
      </c>
      <c r="AO990" s="416">
        <f t="shared" si="477"/>
        <v>0</v>
      </c>
      <c r="AP990" s="476" t="str">
        <f t="shared" si="478"/>
        <v xml:space="preserve"> </v>
      </c>
      <c r="AQ990" s="419" t="str">
        <f t="shared" si="479"/>
        <v xml:space="preserve"> </v>
      </c>
      <c r="AR990" s="419" t="str">
        <f t="shared" si="480"/>
        <v xml:space="preserve"> </v>
      </c>
      <c r="AS990" s="419" t="str">
        <f t="shared" si="481"/>
        <v xml:space="preserve"> </v>
      </c>
      <c r="AT990" s="419" t="str">
        <f t="shared" si="482"/>
        <v xml:space="preserve"> </v>
      </c>
      <c r="AU990" s="419" t="str">
        <f t="shared" si="483"/>
        <v xml:space="preserve"> </v>
      </c>
      <c r="AV990" s="420" t="str">
        <f t="shared" si="484"/>
        <v xml:space="preserve"> </v>
      </c>
      <c r="AW990" s="447" t="str">
        <f t="shared" si="485"/>
        <v/>
      </c>
      <c r="AX990" s="422" t="str">
        <f t="shared" si="486"/>
        <v/>
      </c>
      <c r="AY990" s="448" t="str">
        <f t="shared" si="487"/>
        <v/>
      </c>
      <c r="AZ990" s="449" t="str">
        <f t="shared" si="488"/>
        <v/>
      </c>
      <c r="BA990" s="450" t="str">
        <f t="shared" si="489"/>
        <v/>
      </c>
      <c r="BB990" s="451" t="str">
        <f t="shared" si="490"/>
        <v/>
      </c>
      <c r="BC990" s="452" t="str">
        <f t="shared" si="491"/>
        <v/>
      </c>
      <c r="BD990" s="451" t="str">
        <f t="shared" si="492"/>
        <v/>
      </c>
      <c r="BE990" s="453" t="str">
        <f t="shared" si="493"/>
        <v/>
      </c>
      <c r="BF990" s="451" t="str">
        <f t="shared" si="494"/>
        <v/>
      </c>
      <c r="BG990" s="452" t="str">
        <f t="shared" si="495"/>
        <v/>
      </c>
      <c r="BH990" s="454" t="str">
        <f t="shared" si="496"/>
        <v/>
      </c>
      <c r="BI990" s="431"/>
      <c r="BJ990" s="36"/>
      <c r="BK990" s="36"/>
      <c r="BL990" s="36"/>
      <c r="BM990" s="36"/>
      <c r="BN990" s="36"/>
      <c r="BO990" s="36"/>
      <c r="BP990" s="36"/>
      <c r="BQ990" s="36"/>
      <c r="BR990" s="36"/>
      <c r="BS990" s="36"/>
      <c r="BT990" s="36"/>
      <c r="BU990" s="36"/>
      <c r="BV990" s="36"/>
      <c r="BW990" s="36"/>
      <c r="BX990" s="36"/>
      <c r="BY990" s="36"/>
      <c r="BZ990" s="36"/>
      <c r="CA990" s="36"/>
      <c r="CB990" s="36"/>
      <c r="CC990" s="36"/>
      <c r="CD990" s="36"/>
      <c r="CE990" s="36"/>
      <c r="CF990" s="36"/>
      <c r="CG990" s="36"/>
      <c r="CH990" s="36"/>
      <c r="CI990" s="36"/>
      <c r="CJ990" s="36"/>
      <c r="CK990" s="36"/>
      <c r="CL990" s="36"/>
      <c r="CM990" s="36"/>
      <c r="CN990" s="36"/>
      <c r="CO990" s="36"/>
      <c r="CP990" s="36"/>
      <c r="CQ990" s="36"/>
      <c r="CR990" s="36"/>
      <c r="CS990" s="36"/>
      <c r="CT990" s="36"/>
      <c r="CU990" s="36"/>
      <c r="CV990" s="36"/>
      <c r="CW990" s="36"/>
      <c r="CX990" s="36"/>
      <c r="CY990" s="36"/>
      <c r="CZ990" s="36"/>
      <c r="DA990" s="36"/>
      <c r="DB990" s="36"/>
      <c r="DC990" s="36"/>
      <c r="DD990" s="36"/>
      <c r="DE990" s="36"/>
      <c r="DF990" s="36"/>
      <c r="DG990" s="36"/>
      <c r="DH990" s="36"/>
      <c r="DI990" s="36"/>
      <c r="DJ990" s="36"/>
      <c r="DK990" s="36"/>
      <c r="DL990" s="36"/>
      <c r="DM990" s="36"/>
      <c r="DN990" s="36"/>
      <c r="DO990" s="36"/>
      <c r="DP990" s="36"/>
      <c r="DQ990" s="36"/>
      <c r="DR990" s="36"/>
      <c r="DS990" s="36"/>
      <c r="DT990" s="36"/>
      <c r="DU990" s="36"/>
      <c r="DV990" s="36"/>
      <c r="DW990" s="36"/>
      <c r="DX990" s="36"/>
      <c r="DY990" s="36"/>
      <c r="DZ990" s="36"/>
      <c r="EA990" s="36"/>
      <c r="EB990" s="36"/>
      <c r="EC990" s="36"/>
      <c r="ED990" s="36"/>
      <c r="EE990" s="36"/>
      <c r="EF990" s="36"/>
      <c r="EG990" s="36"/>
      <c r="EH990" s="36"/>
      <c r="EI990" s="36"/>
      <c r="EJ990" s="36"/>
    </row>
    <row r="991" spans="1:140" ht="18.75" x14ac:dyDescent="0.3">
      <c r="A991" s="477"/>
      <c r="B991" s="478"/>
      <c r="C991" s="479">
        <v>978</v>
      </c>
      <c r="D991" s="498"/>
      <c r="E991" s="515"/>
      <c r="F991" s="481"/>
      <c r="G991" s="462"/>
      <c r="H991" s="463"/>
      <c r="I991" s="501"/>
      <c r="J991" s="497"/>
      <c r="K991" s="465"/>
      <c r="L991" s="466"/>
      <c r="M991" s="439"/>
      <c r="N991" s="399" t="str">
        <f t="shared" si="497"/>
        <v/>
      </c>
      <c r="O991" s="484"/>
      <c r="P991" s="484"/>
      <c r="Q991" s="484"/>
      <c r="R991" s="484"/>
      <c r="S991" s="484"/>
      <c r="T991" s="466"/>
      <c r="U991" s="485"/>
      <c r="V991" s="494"/>
      <c r="W991" s="495"/>
      <c r="X991" s="496"/>
      <c r="Y991" s="404">
        <f t="shared" si="466"/>
        <v>0</v>
      </c>
      <c r="Z991" s="405">
        <f t="shared" si="467"/>
        <v>0</v>
      </c>
      <c r="AA991" s="486"/>
      <c r="AB991" s="442">
        <f t="shared" si="468"/>
        <v>0</v>
      </c>
      <c r="AC991" s="487"/>
      <c r="AD991" s="409" t="str">
        <f t="shared" si="469"/>
        <v/>
      </c>
      <c r="AE991" s="410">
        <f t="shared" si="470"/>
        <v>0</v>
      </c>
      <c r="AF991" s="507"/>
      <c r="AG991" s="505"/>
      <c r="AH991" s="489"/>
      <c r="AI991" s="413">
        <f t="shared" si="471"/>
        <v>0</v>
      </c>
      <c r="AJ991" s="414">
        <f t="shared" si="472"/>
        <v>0</v>
      </c>
      <c r="AK991" s="415">
        <f t="shared" si="473"/>
        <v>0</v>
      </c>
      <c r="AL991" s="416">
        <f t="shared" si="474"/>
        <v>0</v>
      </c>
      <c r="AM991" s="416">
        <f t="shared" si="475"/>
        <v>0</v>
      </c>
      <c r="AN991" s="416">
        <f t="shared" si="476"/>
        <v>0</v>
      </c>
      <c r="AO991" s="416">
        <f t="shared" si="477"/>
        <v>0</v>
      </c>
      <c r="AP991" s="476" t="str">
        <f t="shared" si="478"/>
        <v xml:space="preserve"> </v>
      </c>
      <c r="AQ991" s="419" t="str">
        <f t="shared" si="479"/>
        <v xml:space="preserve"> </v>
      </c>
      <c r="AR991" s="419" t="str">
        <f t="shared" si="480"/>
        <v xml:space="preserve"> </v>
      </c>
      <c r="AS991" s="419" t="str">
        <f t="shared" si="481"/>
        <v xml:space="preserve"> </v>
      </c>
      <c r="AT991" s="419" t="str">
        <f t="shared" si="482"/>
        <v xml:space="preserve"> </v>
      </c>
      <c r="AU991" s="419" t="str">
        <f t="shared" si="483"/>
        <v xml:space="preserve"> </v>
      </c>
      <c r="AV991" s="420" t="str">
        <f t="shared" si="484"/>
        <v xml:space="preserve"> </v>
      </c>
      <c r="AW991" s="447" t="str">
        <f t="shared" si="485"/>
        <v/>
      </c>
      <c r="AX991" s="422" t="str">
        <f t="shared" si="486"/>
        <v/>
      </c>
      <c r="AY991" s="448" t="str">
        <f t="shared" si="487"/>
        <v/>
      </c>
      <c r="AZ991" s="449" t="str">
        <f t="shared" si="488"/>
        <v/>
      </c>
      <c r="BA991" s="450" t="str">
        <f t="shared" si="489"/>
        <v/>
      </c>
      <c r="BB991" s="451" t="str">
        <f t="shared" si="490"/>
        <v/>
      </c>
      <c r="BC991" s="452" t="str">
        <f t="shared" si="491"/>
        <v/>
      </c>
      <c r="BD991" s="451" t="str">
        <f t="shared" si="492"/>
        <v/>
      </c>
      <c r="BE991" s="453" t="str">
        <f t="shared" si="493"/>
        <v/>
      </c>
      <c r="BF991" s="451" t="str">
        <f t="shared" si="494"/>
        <v/>
      </c>
      <c r="BG991" s="452" t="str">
        <f t="shared" si="495"/>
        <v/>
      </c>
      <c r="BH991" s="454" t="str">
        <f t="shared" si="496"/>
        <v/>
      </c>
      <c r="BI991" s="431"/>
      <c r="BJ991" s="36"/>
      <c r="BK991" s="36"/>
      <c r="BL991" s="36"/>
      <c r="BM991" s="36"/>
      <c r="BN991" s="36"/>
      <c r="BO991" s="36"/>
      <c r="BP991" s="36"/>
      <c r="BQ991" s="36"/>
      <c r="BR991" s="36"/>
      <c r="BS991" s="36"/>
      <c r="BT991" s="36"/>
      <c r="BU991" s="36"/>
      <c r="BV991" s="36"/>
      <c r="BW991" s="36"/>
      <c r="BX991" s="36"/>
      <c r="BY991" s="36"/>
      <c r="BZ991" s="36"/>
      <c r="CA991" s="36"/>
      <c r="CB991" s="36"/>
      <c r="CC991" s="36"/>
      <c r="CD991" s="36"/>
      <c r="CE991" s="36"/>
      <c r="CF991" s="36"/>
      <c r="CG991" s="36"/>
      <c r="CH991" s="36"/>
      <c r="CI991" s="36"/>
      <c r="CJ991" s="36"/>
      <c r="CK991" s="36"/>
      <c r="CL991" s="36"/>
      <c r="CM991" s="36"/>
      <c r="CN991" s="36"/>
      <c r="CO991" s="36"/>
      <c r="CP991" s="36"/>
      <c r="CQ991" s="36"/>
      <c r="CR991" s="36"/>
      <c r="CS991" s="36"/>
      <c r="CT991" s="36"/>
      <c r="CU991" s="36"/>
      <c r="CV991" s="36"/>
      <c r="CW991" s="36"/>
      <c r="CX991" s="36"/>
      <c r="CY991" s="36"/>
      <c r="CZ991" s="36"/>
      <c r="DA991" s="36"/>
      <c r="DB991" s="36"/>
      <c r="DC991" s="36"/>
      <c r="DD991" s="36"/>
      <c r="DE991" s="36"/>
      <c r="DF991" s="36"/>
      <c r="DG991" s="36"/>
      <c r="DH991" s="36"/>
      <c r="DI991" s="36"/>
      <c r="DJ991" s="36"/>
      <c r="DK991" s="36"/>
      <c r="DL991" s="36"/>
      <c r="DM991" s="36"/>
      <c r="DN991" s="36"/>
      <c r="DO991" s="36"/>
      <c r="DP991" s="36"/>
      <c r="DQ991" s="36"/>
      <c r="DR991" s="36"/>
      <c r="DS991" s="36"/>
      <c r="DT991" s="36"/>
      <c r="DU991" s="36"/>
      <c r="DV991" s="36"/>
      <c r="DW991" s="36"/>
      <c r="DX991" s="36"/>
      <c r="DY991" s="36"/>
      <c r="DZ991" s="36"/>
      <c r="EA991" s="36"/>
      <c r="EB991" s="36"/>
      <c r="EC991" s="36"/>
      <c r="ED991" s="36"/>
      <c r="EE991" s="36"/>
      <c r="EF991" s="36"/>
      <c r="EG991" s="36"/>
      <c r="EH991" s="36"/>
      <c r="EI991" s="36"/>
      <c r="EJ991" s="36"/>
    </row>
    <row r="992" spans="1:140" ht="18.75" x14ac:dyDescent="0.3">
      <c r="A992" s="477"/>
      <c r="B992" s="478"/>
      <c r="C992" s="469">
        <v>979</v>
      </c>
      <c r="D992" s="480"/>
      <c r="E992" s="500"/>
      <c r="F992" s="481"/>
      <c r="G992" s="462"/>
      <c r="H992" s="463"/>
      <c r="I992" s="501"/>
      <c r="J992" s="497"/>
      <c r="K992" s="465"/>
      <c r="L992" s="466"/>
      <c r="M992" s="439"/>
      <c r="N992" s="399" t="str">
        <f t="shared" si="497"/>
        <v/>
      </c>
      <c r="O992" s="484"/>
      <c r="P992" s="484"/>
      <c r="Q992" s="484"/>
      <c r="R992" s="484"/>
      <c r="S992" s="484"/>
      <c r="T992" s="466"/>
      <c r="U992" s="485"/>
      <c r="V992" s="494"/>
      <c r="W992" s="495"/>
      <c r="X992" s="496"/>
      <c r="Y992" s="404">
        <f t="shared" si="466"/>
        <v>0</v>
      </c>
      <c r="Z992" s="405">
        <f t="shared" si="467"/>
        <v>0</v>
      </c>
      <c r="AA992" s="486"/>
      <c r="AB992" s="442">
        <f t="shared" si="468"/>
        <v>0</v>
      </c>
      <c r="AC992" s="487"/>
      <c r="AD992" s="409" t="str">
        <f t="shared" si="469"/>
        <v/>
      </c>
      <c r="AE992" s="410">
        <f t="shared" si="470"/>
        <v>0</v>
      </c>
      <c r="AF992" s="507"/>
      <c r="AG992" s="505"/>
      <c r="AH992" s="489"/>
      <c r="AI992" s="413">
        <f t="shared" si="471"/>
        <v>0</v>
      </c>
      <c r="AJ992" s="414">
        <f t="shared" si="472"/>
        <v>0</v>
      </c>
      <c r="AK992" s="415">
        <f t="shared" si="473"/>
        <v>0</v>
      </c>
      <c r="AL992" s="416">
        <f t="shared" si="474"/>
        <v>0</v>
      </c>
      <c r="AM992" s="416">
        <f t="shared" si="475"/>
        <v>0</v>
      </c>
      <c r="AN992" s="416">
        <f t="shared" si="476"/>
        <v>0</v>
      </c>
      <c r="AO992" s="416">
        <f t="shared" si="477"/>
        <v>0</v>
      </c>
      <c r="AP992" s="476" t="str">
        <f t="shared" si="478"/>
        <v xml:space="preserve"> </v>
      </c>
      <c r="AQ992" s="419" t="str">
        <f t="shared" si="479"/>
        <v xml:space="preserve"> </v>
      </c>
      <c r="AR992" s="419" t="str">
        <f t="shared" si="480"/>
        <v xml:space="preserve"> </v>
      </c>
      <c r="AS992" s="419" t="str">
        <f t="shared" si="481"/>
        <v xml:space="preserve"> </v>
      </c>
      <c r="AT992" s="419" t="str">
        <f t="shared" si="482"/>
        <v xml:space="preserve"> </v>
      </c>
      <c r="AU992" s="419" t="str">
        <f t="shared" si="483"/>
        <v xml:space="preserve"> </v>
      </c>
      <c r="AV992" s="420" t="str">
        <f t="shared" si="484"/>
        <v xml:space="preserve"> </v>
      </c>
      <c r="AW992" s="447" t="str">
        <f t="shared" si="485"/>
        <v/>
      </c>
      <c r="AX992" s="422" t="str">
        <f t="shared" si="486"/>
        <v/>
      </c>
      <c r="AY992" s="448" t="str">
        <f t="shared" si="487"/>
        <v/>
      </c>
      <c r="AZ992" s="449" t="str">
        <f t="shared" si="488"/>
        <v/>
      </c>
      <c r="BA992" s="450" t="str">
        <f t="shared" si="489"/>
        <v/>
      </c>
      <c r="BB992" s="451" t="str">
        <f t="shared" si="490"/>
        <v/>
      </c>
      <c r="BC992" s="452" t="str">
        <f t="shared" si="491"/>
        <v/>
      </c>
      <c r="BD992" s="451" t="str">
        <f t="shared" si="492"/>
        <v/>
      </c>
      <c r="BE992" s="453" t="str">
        <f t="shared" si="493"/>
        <v/>
      </c>
      <c r="BF992" s="451" t="str">
        <f t="shared" si="494"/>
        <v/>
      </c>
      <c r="BG992" s="452" t="str">
        <f t="shared" si="495"/>
        <v/>
      </c>
      <c r="BH992" s="454" t="str">
        <f t="shared" si="496"/>
        <v/>
      </c>
      <c r="BI992" s="431"/>
      <c r="BJ992" s="36"/>
      <c r="BK992" s="36"/>
      <c r="BL992" s="36"/>
      <c r="BM992" s="36"/>
      <c r="BN992" s="36"/>
      <c r="BO992" s="36"/>
      <c r="BP992" s="36"/>
      <c r="BQ992" s="36"/>
      <c r="BR992" s="36"/>
      <c r="BS992" s="36"/>
      <c r="BT992" s="36"/>
      <c r="BU992" s="36"/>
      <c r="BV992" s="36"/>
      <c r="BW992" s="36"/>
      <c r="BX992" s="36"/>
      <c r="BY992" s="36"/>
      <c r="BZ992" s="36"/>
      <c r="CA992" s="36"/>
      <c r="CB992" s="36"/>
      <c r="CC992" s="36"/>
      <c r="CD992" s="36"/>
      <c r="CE992" s="36"/>
      <c r="CF992" s="36"/>
      <c r="CG992" s="36"/>
      <c r="CH992" s="36"/>
      <c r="CI992" s="36"/>
      <c r="CJ992" s="36"/>
      <c r="CK992" s="36"/>
      <c r="CL992" s="36"/>
      <c r="CM992" s="36"/>
      <c r="CN992" s="36"/>
      <c r="CO992" s="36"/>
      <c r="CP992" s="36"/>
      <c r="CQ992" s="36"/>
      <c r="CR992" s="36"/>
      <c r="CS992" s="36"/>
      <c r="CT992" s="36"/>
      <c r="CU992" s="36"/>
      <c r="CV992" s="36"/>
      <c r="CW992" s="36"/>
      <c r="CX992" s="36"/>
      <c r="CY992" s="36"/>
      <c r="CZ992" s="36"/>
      <c r="DA992" s="36"/>
      <c r="DB992" s="36"/>
      <c r="DC992" s="36"/>
      <c r="DD992" s="36"/>
      <c r="DE992" s="36"/>
      <c r="DF992" s="36"/>
      <c r="DG992" s="36"/>
      <c r="DH992" s="36"/>
      <c r="DI992" s="36"/>
      <c r="DJ992" s="36"/>
      <c r="DK992" s="36"/>
      <c r="DL992" s="36"/>
      <c r="DM992" s="36"/>
      <c r="DN992" s="36"/>
      <c r="DO992" s="36"/>
      <c r="DP992" s="36"/>
      <c r="DQ992" s="36"/>
      <c r="DR992" s="36"/>
      <c r="DS992" s="36"/>
      <c r="DT992" s="36"/>
      <c r="DU992" s="36"/>
      <c r="DV992" s="36"/>
      <c r="DW992" s="36"/>
      <c r="DX992" s="36"/>
      <c r="DY992" s="36"/>
      <c r="DZ992" s="36"/>
      <c r="EA992" s="36"/>
      <c r="EB992" s="36"/>
      <c r="EC992" s="36"/>
      <c r="ED992" s="36"/>
      <c r="EE992" s="36"/>
      <c r="EF992" s="36"/>
      <c r="EG992" s="36"/>
      <c r="EH992" s="36"/>
      <c r="EI992" s="36"/>
      <c r="EJ992" s="36"/>
    </row>
    <row r="993" spans="1:140" ht="18.75" x14ac:dyDescent="0.3">
      <c r="A993" s="477"/>
      <c r="B993" s="478"/>
      <c r="C993" s="479">
        <v>980</v>
      </c>
      <c r="D993" s="480"/>
      <c r="E993" s="500"/>
      <c r="F993" s="481"/>
      <c r="G993" s="462"/>
      <c r="H993" s="463"/>
      <c r="I993" s="501"/>
      <c r="J993" s="497"/>
      <c r="K993" s="465"/>
      <c r="L993" s="466"/>
      <c r="M993" s="439"/>
      <c r="N993" s="399" t="str">
        <f t="shared" si="497"/>
        <v/>
      </c>
      <c r="O993" s="484"/>
      <c r="P993" s="484"/>
      <c r="Q993" s="484"/>
      <c r="R993" s="484"/>
      <c r="S993" s="484"/>
      <c r="T993" s="466"/>
      <c r="U993" s="485"/>
      <c r="V993" s="494"/>
      <c r="W993" s="495"/>
      <c r="X993" s="496"/>
      <c r="Y993" s="404">
        <f t="shared" si="466"/>
        <v>0</v>
      </c>
      <c r="Z993" s="405">
        <f t="shared" si="467"/>
        <v>0</v>
      </c>
      <c r="AA993" s="486"/>
      <c r="AB993" s="442">
        <f t="shared" si="468"/>
        <v>0</v>
      </c>
      <c r="AC993" s="487"/>
      <c r="AD993" s="409" t="str">
        <f t="shared" si="469"/>
        <v/>
      </c>
      <c r="AE993" s="410">
        <f t="shared" si="470"/>
        <v>0</v>
      </c>
      <c r="AF993" s="507"/>
      <c r="AG993" s="505"/>
      <c r="AH993" s="489"/>
      <c r="AI993" s="413">
        <f t="shared" si="471"/>
        <v>0</v>
      </c>
      <c r="AJ993" s="414">
        <f t="shared" si="472"/>
        <v>0</v>
      </c>
      <c r="AK993" s="415">
        <f t="shared" si="473"/>
        <v>0</v>
      </c>
      <c r="AL993" s="416">
        <f t="shared" si="474"/>
        <v>0</v>
      </c>
      <c r="AM993" s="416">
        <f t="shared" si="475"/>
        <v>0</v>
      </c>
      <c r="AN993" s="416">
        <f t="shared" si="476"/>
        <v>0</v>
      </c>
      <c r="AO993" s="416">
        <f t="shared" si="477"/>
        <v>0</v>
      </c>
      <c r="AP993" s="476" t="str">
        <f t="shared" si="478"/>
        <v xml:space="preserve"> </v>
      </c>
      <c r="AQ993" s="419" t="str">
        <f t="shared" si="479"/>
        <v xml:space="preserve"> </v>
      </c>
      <c r="AR993" s="419" t="str">
        <f t="shared" si="480"/>
        <v xml:space="preserve"> </v>
      </c>
      <c r="AS993" s="419" t="str">
        <f t="shared" si="481"/>
        <v xml:space="preserve"> </v>
      </c>
      <c r="AT993" s="419" t="str">
        <f t="shared" si="482"/>
        <v xml:space="preserve"> </v>
      </c>
      <c r="AU993" s="419" t="str">
        <f t="shared" si="483"/>
        <v xml:space="preserve"> </v>
      </c>
      <c r="AV993" s="420" t="str">
        <f t="shared" si="484"/>
        <v xml:space="preserve"> </v>
      </c>
      <c r="AW993" s="447" t="str">
        <f t="shared" si="485"/>
        <v/>
      </c>
      <c r="AX993" s="422" t="str">
        <f t="shared" si="486"/>
        <v/>
      </c>
      <c r="AY993" s="448" t="str">
        <f t="shared" si="487"/>
        <v/>
      </c>
      <c r="AZ993" s="449" t="str">
        <f t="shared" si="488"/>
        <v/>
      </c>
      <c r="BA993" s="450" t="str">
        <f t="shared" si="489"/>
        <v/>
      </c>
      <c r="BB993" s="451" t="str">
        <f t="shared" si="490"/>
        <v/>
      </c>
      <c r="BC993" s="452" t="str">
        <f t="shared" si="491"/>
        <v/>
      </c>
      <c r="BD993" s="451" t="str">
        <f t="shared" si="492"/>
        <v/>
      </c>
      <c r="BE993" s="453" t="str">
        <f t="shared" si="493"/>
        <v/>
      </c>
      <c r="BF993" s="451" t="str">
        <f t="shared" si="494"/>
        <v/>
      </c>
      <c r="BG993" s="452" t="str">
        <f t="shared" si="495"/>
        <v/>
      </c>
      <c r="BH993" s="454" t="str">
        <f t="shared" si="496"/>
        <v/>
      </c>
      <c r="BI993" s="431"/>
      <c r="BJ993" s="36"/>
      <c r="BK993" s="36"/>
      <c r="BL993" s="36"/>
      <c r="BM993" s="36"/>
      <c r="BN993" s="36"/>
      <c r="BO993" s="36"/>
      <c r="BP993" s="36"/>
      <c r="BQ993" s="36"/>
      <c r="BR993" s="36"/>
      <c r="BS993" s="36"/>
      <c r="BT993" s="36"/>
      <c r="BU993" s="36"/>
      <c r="BV993" s="36"/>
      <c r="BW993" s="36"/>
      <c r="BX993" s="36"/>
      <c r="BY993" s="36"/>
      <c r="BZ993" s="36"/>
      <c r="CA993" s="36"/>
      <c r="CB993" s="36"/>
      <c r="CC993" s="36"/>
      <c r="CD993" s="36"/>
      <c r="CE993" s="36"/>
      <c r="CF993" s="36"/>
      <c r="CG993" s="36"/>
      <c r="CH993" s="36"/>
      <c r="CI993" s="36"/>
      <c r="CJ993" s="36"/>
      <c r="CK993" s="36"/>
      <c r="CL993" s="36"/>
      <c r="CM993" s="36"/>
      <c r="CN993" s="36"/>
      <c r="CO993" s="36"/>
      <c r="CP993" s="36"/>
      <c r="CQ993" s="36"/>
      <c r="CR993" s="36"/>
      <c r="CS993" s="36"/>
      <c r="CT993" s="36"/>
      <c r="CU993" s="36"/>
      <c r="CV993" s="36"/>
      <c r="CW993" s="36"/>
      <c r="CX993" s="36"/>
      <c r="CY993" s="36"/>
      <c r="CZ993" s="36"/>
      <c r="DA993" s="36"/>
      <c r="DB993" s="36"/>
      <c r="DC993" s="36"/>
      <c r="DD993" s="36"/>
      <c r="DE993" s="36"/>
      <c r="DF993" s="36"/>
      <c r="DG993" s="36"/>
      <c r="DH993" s="36"/>
      <c r="DI993" s="36"/>
      <c r="DJ993" s="36"/>
      <c r="DK993" s="36"/>
      <c r="DL993" s="36"/>
      <c r="DM993" s="36"/>
      <c r="DN993" s="36"/>
      <c r="DO993" s="36"/>
      <c r="DP993" s="36"/>
      <c r="DQ993" s="36"/>
      <c r="DR993" s="36"/>
      <c r="DS993" s="36"/>
      <c r="DT993" s="36"/>
      <c r="DU993" s="36"/>
      <c r="DV993" s="36"/>
      <c r="DW993" s="36"/>
      <c r="DX993" s="36"/>
      <c r="DY993" s="36"/>
      <c r="DZ993" s="36"/>
      <c r="EA993" s="36"/>
      <c r="EB993" s="36"/>
      <c r="EC993" s="36"/>
      <c r="ED993" s="36"/>
      <c r="EE993" s="36"/>
      <c r="EF993" s="36"/>
      <c r="EG993" s="36"/>
      <c r="EH993" s="36"/>
      <c r="EI993" s="36"/>
      <c r="EJ993" s="36"/>
    </row>
    <row r="994" spans="1:140" ht="18.75" x14ac:dyDescent="0.3">
      <c r="A994" s="477"/>
      <c r="B994" s="478"/>
      <c r="C994" s="469">
        <v>981</v>
      </c>
      <c r="D994" s="480"/>
      <c r="E994" s="500"/>
      <c r="F994" s="481"/>
      <c r="G994" s="462"/>
      <c r="H994" s="463"/>
      <c r="I994" s="501"/>
      <c r="J994" s="497"/>
      <c r="K994" s="465"/>
      <c r="L994" s="466"/>
      <c r="M994" s="439"/>
      <c r="N994" s="399" t="str">
        <f t="shared" si="497"/>
        <v/>
      </c>
      <c r="O994" s="484"/>
      <c r="P994" s="484"/>
      <c r="Q994" s="484"/>
      <c r="R994" s="484"/>
      <c r="S994" s="484"/>
      <c r="T994" s="466"/>
      <c r="U994" s="485"/>
      <c r="V994" s="494"/>
      <c r="W994" s="495"/>
      <c r="X994" s="496"/>
      <c r="Y994" s="404">
        <f t="shared" si="466"/>
        <v>0</v>
      </c>
      <c r="Z994" s="405">
        <f t="shared" si="467"/>
        <v>0</v>
      </c>
      <c r="AA994" s="486"/>
      <c r="AB994" s="442">
        <f t="shared" si="468"/>
        <v>0</v>
      </c>
      <c r="AC994" s="487"/>
      <c r="AD994" s="409" t="str">
        <f t="shared" si="469"/>
        <v/>
      </c>
      <c r="AE994" s="410">
        <f t="shared" si="470"/>
        <v>0</v>
      </c>
      <c r="AF994" s="507"/>
      <c r="AG994" s="505"/>
      <c r="AH994" s="489"/>
      <c r="AI994" s="413">
        <f t="shared" si="471"/>
        <v>0</v>
      </c>
      <c r="AJ994" s="414">
        <f t="shared" si="472"/>
        <v>0</v>
      </c>
      <c r="AK994" s="415">
        <f t="shared" si="473"/>
        <v>0</v>
      </c>
      <c r="AL994" s="416">
        <f t="shared" si="474"/>
        <v>0</v>
      </c>
      <c r="AM994" s="416">
        <f t="shared" si="475"/>
        <v>0</v>
      </c>
      <c r="AN994" s="416">
        <f t="shared" si="476"/>
        <v>0</v>
      </c>
      <c r="AO994" s="416">
        <f t="shared" si="477"/>
        <v>0</v>
      </c>
      <c r="AP994" s="476" t="str">
        <f t="shared" si="478"/>
        <v xml:space="preserve"> </v>
      </c>
      <c r="AQ994" s="419" t="str">
        <f t="shared" si="479"/>
        <v xml:space="preserve"> </v>
      </c>
      <c r="AR994" s="419" t="str">
        <f t="shared" si="480"/>
        <v xml:space="preserve"> </v>
      </c>
      <c r="AS994" s="419" t="str">
        <f t="shared" si="481"/>
        <v xml:space="preserve"> </v>
      </c>
      <c r="AT994" s="419" t="str">
        <f t="shared" si="482"/>
        <v xml:space="preserve"> </v>
      </c>
      <c r="AU994" s="419" t="str">
        <f t="shared" si="483"/>
        <v xml:space="preserve"> </v>
      </c>
      <c r="AV994" s="420" t="str">
        <f t="shared" si="484"/>
        <v xml:space="preserve"> </v>
      </c>
      <c r="AW994" s="447" t="str">
        <f t="shared" si="485"/>
        <v/>
      </c>
      <c r="AX994" s="422" t="str">
        <f t="shared" si="486"/>
        <v/>
      </c>
      <c r="AY994" s="448" t="str">
        <f t="shared" si="487"/>
        <v/>
      </c>
      <c r="AZ994" s="449" t="str">
        <f t="shared" si="488"/>
        <v/>
      </c>
      <c r="BA994" s="450" t="str">
        <f t="shared" si="489"/>
        <v/>
      </c>
      <c r="BB994" s="451" t="str">
        <f t="shared" si="490"/>
        <v/>
      </c>
      <c r="BC994" s="452" t="str">
        <f t="shared" si="491"/>
        <v/>
      </c>
      <c r="BD994" s="451" t="str">
        <f t="shared" si="492"/>
        <v/>
      </c>
      <c r="BE994" s="453" t="str">
        <f t="shared" si="493"/>
        <v/>
      </c>
      <c r="BF994" s="451" t="str">
        <f t="shared" si="494"/>
        <v/>
      </c>
      <c r="BG994" s="452" t="str">
        <f t="shared" si="495"/>
        <v/>
      </c>
      <c r="BH994" s="454" t="str">
        <f t="shared" si="496"/>
        <v/>
      </c>
      <c r="BI994" s="431"/>
      <c r="BJ994" s="36"/>
      <c r="BK994" s="36"/>
      <c r="BL994" s="36"/>
      <c r="BM994" s="36"/>
      <c r="BN994" s="36"/>
      <c r="BO994" s="36"/>
      <c r="BP994" s="36"/>
      <c r="BQ994" s="36"/>
      <c r="BR994" s="36"/>
      <c r="BS994" s="36"/>
      <c r="BT994" s="36"/>
      <c r="BU994" s="36"/>
      <c r="BV994" s="36"/>
      <c r="BW994" s="36"/>
      <c r="BX994" s="36"/>
      <c r="BY994" s="36"/>
      <c r="BZ994" s="36"/>
      <c r="CA994" s="36"/>
      <c r="CB994" s="36"/>
      <c r="CC994" s="36"/>
      <c r="CD994" s="36"/>
      <c r="CE994" s="36"/>
      <c r="CF994" s="36"/>
      <c r="CG994" s="36"/>
      <c r="CH994" s="36"/>
      <c r="CI994" s="36"/>
      <c r="CJ994" s="36"/>
      <c r="CK994" s="36"/>
      <c r="CL994" s="36"/>
      <c r="CM994" s="36"/>
      <c r="CN994" s="36"/>
      <c r="CO994" s="36"/>
      <c r="CP994" s="36"/>
      <c r="CQ994" s="36"/>
      <c r="CR994" s="36"/>
      <c r="CS994" s="36"/>
      <c r="CT994" s="36"/>
      <c r="CU994" s="36"/>
      <c r="CV994" s="36"/>
      <c r="CW994" s="36"/>
      <c r="CX994" s="36"/>
      <c r="CY994" s="36"/>
      <c r="CZ994" s="36"/>
      <c r="DA994" s="36"/>
      <c r="DB994" s="36"/>
      <c r="DC994" s="36"/>
      <c r="DD994" s="36"/>
      <c r="DE994" s="36"/>
      <c r="DF994" s="36"/>
      <c r="DG994" s="36"/>
      <c r="DH994" s="36"/>
      <c r="DI994" s="36"/>
      <c r="DJ994" s="36"/>
      <c r="DK994" s="36"/>
      <c r="DL994" s="36"/>
      <c r="DM994" s="36"/>
      <c r="DN994" s="36"/>
      <c r="DO994" s="36"/>
      <c r="DP994" s="36"/>
      <c r="DQ994" s="36"/>
      <c r="DR994" s="36"/>
      <c r="DS994" s="36"/>
      <c r="DT994" s="36"/>
      <c r="DU994" s="36"/>
      <c r="DV994" s="36"/>
      <c r="DW994" s="36"/>
      <c r="DX994" s="36"/>
      <c r="DY994" s="36"/>
      <c r="DZ994" s="36"/>
      <c r="EA994" s="36"/>
      <c r="EB994" s="36"/>
      <c r="EC994" s="36"/>
      <c r="ED994" s="36"/>
      <c r="EE994" s="36"/>
      <c r="EF994" s="36"/>
      <c r="EG994" s="36"/>
      <c r="EH994" s="36"/>
      <c r="EI994" s="36"/>
      <c r="EJ994" s="36"/>
    </row>
    <row r="995" spans="1:140" ht="18.75" x14ac:dyDescent="0.3">
      <c r="A995" s="477"/>
      <c r="B995" s="478"/>
      <c r="C995" s="479">
        <v>982</v>
      </c>
      <c r="D995" s="498"/>
      <c r="E995" s="515"/>
      <c r="F995" s="481"/>
      <c r="G995" s="462"/>
      <c r="H995" s="463"/>
      <c r="I995" s="501"/>
      <c r="J995" s="497"/>
      <c r="K995" s="465"/>
      <c r="L995" s="466"/>
      <c r="M995" s="439"/>
      <c r="N995" s="399" t="str">
        <f t="shared" si="497"/>
        <v/>
      </c>
      <c r="O995" s="484"/>
      <c r="P995" s="484"/>
      <c r="Q995" s="484"/>
      <c r="R995" s="484"/>
      <c r="S995" s="484"/>
      <c r="T995" s="466"/>
      <c r="U995" s="485"/>
      <c r="V995" s="494"/>
      <c r="W995" s="495"/>
      <c r="X995" s="496"/>
      <c r="Y995" s="404">
        <f t="shared" si="466"/>
        <v>0</v>
      </c>
      <c r="Z995" s="405">
        <f t="shared" si="467"/>
        <v>0</v>
      </c>
      <c r="AA995" s="486"/>
      <c r="AB995" s="442">
        <f t="shared" si="468"/>
        <v>0</v>
      </c>
      <c r="AC995" s="487"/>
      <c r="AD995" s="409" t="str">
        <f t="shared" si="469"/>
        <v/>
      </c>
      <c r="AE995" s="410">
        <f t="shared" si="470"/>
        <v>0</v>
      </c>
      <c r="AF995" s="507"/>
      <c r="AG995" s="505"/>
      <c r="AH995" s="489"/>
      <c r="AI995" s="413">
        <f t="shared" si="471"/>
        <v>0</v>
      </c>
      <c r="AJ995" s="414">
        <f t="shared" si="472"/>
        <v>0</v>
      </c>
      <c r="AK995" s="415">
        <f t="shared" si="473"/>
        <v>0</v>
      </c>
      <c r="AL995" s="416">
        <f t="shared" si="474"/>
        <v>0</v>
      </c>
      <c r="AM995" s="416">
        <f t="shared" si="475"/>
        <v>0</v>
      </c>
      <c r="AN995" s="416">
        <f t="shared" si="476"/>
        <v>0</v>
      </c>
      <c r="AO995" s="416">
        <f t="shared" si="477"/>
        <v>0</v>
      </c>
      <c r="AP995" s="476" t="str">
        <f t="shared" si="478"/>
        <v xml:space="preserve"> </v>
      </c>
      <c r="AQ995" s="419" t="str">
        <f t="shared" si="479"/>
        <v xml:space="preserve"> </v>
      </c>
      <c r="AR995" s="419" t="str">
        <f t="shared" si="480"/>
        <v xml:space="preserve"> </v>
      </c>
      <c r="AS995" s="419" t="str">
        <f t="shared" si="481"/>
        <v xml:space="preserve"> </v>
      </c>
      <c r="AT995" s="419" t="str">
        <f t="shared" si="482"/>
        <v xml:space="preserve"> </v>
      </c>
      <c r="AU995" s="419" t="str">
        <f t="shared" si="483"/>
        <v xml:space="preserve"> </v>
      </c>
      <c r="AV995" s="420" t="str">
        <f t="shared" si="484"/>
        <v xml:space="preserve"> </v>
      </c>
      <c r="AW995" s="447" t="str">
        <f t="shared" si="485"/>
        <v/>
      </c>
      <c r="AX995" s="422" t="str">
        <f t="shared" si="486"/>
        <v/>
      </c>
      <c r="AY995" s="448" t="str">
        <f t="shared" si="487"/>
        <v/>
      </c>
      <c r="AZ995" s="449" t="str">
        <f t="shared" si="488"/>
        <v/>
      </c>
      <c r="BA995" s="450" t="str">
        <f t="shared" si="489"/>
        <v/>
      </c>
      <c r="BB995" s="451" t="str">
        <f t="shared" si="490"/>
        <v/>
      </c>
      <c r="BC995" s="452" t="str">
        <f t="shared" si="491"/>
        <v/>
      </c>
      <c r="BD995" s="451" t="str">
        <f t="shared" si="492"/>
        <v/>
      </c>
      <c r="BE995" s="453" t="str">
        <f t="shared" si="493"/>
        <v/>
      </c>
      <c r="BF995" s="451" t="str">
        <f t="shared" si="494"/>
        <v/>
      </c>
      <c r="BG995" s="452" t="str">
        <f t="shared" si="495"/>
        <v/>
      </c>
      <c r="BH995" s="454" t="str">
        <f t="shared" si="496"/>
        <v/>
      </c>
      <c r="BI995" s="431"/>
      <c r="CI995" s="36"/>
      <c r="CJ995" s="36"/>
      <c r="CK995" s="36"/>
      <c r="CL995" s="36"/>
      <c r="CM995" s="36"/>
      <c r="CN995" s="36"/>
      <c r="CO995" s="36"/>
      <c r="CP995" s="36"/>
      <c r="CQ995" s="36"/>
      <c r="CR995" s="36"/>
      <c r="CS995" s="36"/>
      <c r="CT995" s="36"/>
      <c r="CU995" s="36"/>
      <c r="CV995" s="36"/>
      <c r="CW995" s="36"/>
      <c r="CX995" s="36"/>
      <c r="CY995" s="36"/>
      <c r="CZ995" s="36"/>
      <c r="DA995" s="36"/>
      <c r="DB995" s="36"/>
      <c r="DC995" s="36"/>
      <c r="DD995" s="36"/>
      <c r="DE995" s="36"/>
      <c r="DF995" s="36"/>
      <c r="DG995" s="36"/>
      <c r="DH995" s="36"/>
      <c r="DI995" s="36"/>
      <c r="DJ995" s="36"/>
      <c r="DK995" s="36"/>
      <c r="DL995" s="36"/>
      <c r="DM995" s="36"/>
      <c r="DN995" s="36"/>
      <c r="DO995" s="36"/>
      <c r="DP995" s="36"/>
      <c r="DQ995" s="36"/>
      <c r="DR995" s="36"/>
      <c r="DS995" s="36"/>
      <c r="DT995" s="36"/>
      <c r="DU995" s="36"/>
      <c r="DV995" s="36"/>
      <c r="DW995" s="36"/>
      <c r="DX995" s="36"/>
      <c r="DY995" s="36"/>
      <c r="DZ995" s="36"/>
      <c r="EA995" s="36"/>
      <c r="EB995" s="36"/>
      <c r="EC995" s="36"/>
      <c r="ED995" s="36"/>
      <c r="EE995" s="36"/>
      <c r="EF995" s="36"/>
      <c r="EG995" s="36"/>
      <c r="EH995" s="36"/>
      <c r="EI995" s="36"/>
      <c r="EJ995" s="36"/>
    </row>
    <row r="996" spans="1:140" ht="18.75" x14ac:dyDescent="0.3">
      <c r="A996" s="477"/>
      <c r="B996" s="478"/>
      <c r="C996" s="479">
        <v>983</v>
      </c>
      <c r="D996" s="480"/>
      <c r="E996" s="500"/>
      <c r="F996" s="481"/>
      <c r="G996" s="462"/>
      <c r="H996" s="463"/>
      <c r="I996" s="501"/>
      <c r="J996" s="497"/>
      <c r="K996" s="465"/>
      <c r="L996" s="466"/>
      <c r="M996" s="439"/>
      <c r="N996" s="399" t="str">
        <f t="shared" si="497"/>
        <v/>
      </c>
      <c r="O996" s="484"/>
      <c r="P996" s="484"/>
      <c r="Q996" s="484"/>
      <c r="R996" s="484"/>
      <c r="S996" s="484"/>
      <c r="T996" s="466"/>
      <c r="U996" s="485"/>
      <c r="V996" s="494"/>
      <c r="W996" s="495"/>
      <c r="X996" s="496"/>
      <c r="Y996" s="404">
        <f t="shared" si="466"/>
        <v>0</v>
      </c>
      <c r="Z996" s="405">
        <f t="shared" si="467"/>
        <v>0</v>
      </c>
      <c r="AA996" s="486"/>
      <c r="AB996" s="442">
        <f t="shared" si="468"/>
        <v>0</v>
      </c>
      <c r="AC996" s="487"/>
      <c r="AD996" s="409" t="str">
        <f t="shared" si="469"/>
        <v/>
      </c>
      <c r="AE996" s="410">
        <f t="shared" si="470"/>
        <v>0</v>
      </c>
      <c r="AF996" s="507"/>
      <c r="AG996" s="505"/>
      <c r="AH996" s="489"/>
      <c r="AI996" s="413">
        <f t="shared" si="471"/>
        <v>0</v>
      </c>
      <c r="AJ996" s="414">
        <f t="shared" si="472"/>
        <v>0</v>
      </c>
      <c r="AK996" s="415">
        <f t="shared" si="473"/>
        <v>0</v>
      </c>
      <c r="AL996" s="416">
        <f t="shared" si="474"/>
        <v>0</v>
      </c>
      <c r="AM996" s="416">
        <f t="shared" si="475"/>
        <v>0</v>
      </c>
      <c r="AN996" s="416">
        <f t="shared" si="476"/>
        <v>0</v>
      </c>
      <c r="AO996" s="416">
        <f t="shared" si="477"/>
        <v>0</v>
      </c>
      <c r="AP996" s="476" t="str">
        <f t="shared" si="478"/>
        <v xml:space="preserve"> </v>
      </c>
      <c r="AQ996" s="419" t="str">
        <f t="shared" si="479"/>
        <v xml:space="preserve"> </v>
      </c>
      <c r="AR996" s="419" t="str">
        <f t="shared" si="480"/>
        <v xml:space="preserve"> </v>
      </c>
      <c r="AS996" s="419" t="str">
        <f t="shared" si="481"/>
        <v xml:space="preserve"> </v>
      </c>
      <c r="AT996" s="419" t="str">
        <f t="shared" si="482"/>
        <v xml:space="preserve"> </v>
      </c>
      <c r="AU996" s="419" t="str">
        <f t="shared" si="483"/>
        <v xml:space="preserve"> </v>
      </c>
      <c r="AV996" s="420" t="str">
        <f t="shared" si="484"/>
        <v xml:space="preserve"> </v>
      </c>
      <c r="AW996" s="447" t="str">
        <f t="shared" si="485"/>
        <v/>
      </c>
      <c r="AX996" s="422" t="str">
        <f t="shared" si="486"/>
        <v/>
      </c>
      <c r="AY996" s="448" t="str">
        <f t="shared" si="487"/>
        <v/>
      </c>
      <c r="AZ996" s="449" t="str">
        <f t="shared" si="488"/>
        <v/>
      </c>
      <c r="BA996" s="450" t="str">
        <f t="shared" si="489"/>
        <v/>
      </c>
      <c r="BB996" s="451" t="str">
        <f t="shared" si="490"/>
        <v/>
      </c>
      <c r="BC996" s="452" t="str">
        <f t="shared" si="491"/>
        <v/>
      </c>
      <c r="BD996" s="451" t="str">
        <f t="shared" si="492"/>
        <v/>
      </c>
      <c r="BE996" s="453" t="str">
        <f t="shared" si="493"/>
        <v/>
      </c>
      <c r="BF996" s="451" t="str">
        <f t="shared" si="494"/>
        <v/>
      </c>
      <c r="BG996" s="452" t="str">
        <f t="shared" si="495"/>
        <v/>
      </c>
      <c r="BH996" s="454" t="str">
        <f t="shared" si="496"/>
        <v/>
      </c>
      <c r="BI996" s="431"/>
      <c r="CI996" s="36"/>
      <c r="CJ996" s="36"/>
      <c r="CK996" s="36"/>
      <c r="CL996" s="36"/>
      <c r="CM996" s="36"/>
      <c r="CN996" s="36"/>
      <c r="CO996" s="36"/>
      <c r="CP996" s="36"/>
      <c r="CQ996" s="36"/>
      <c r="CR996" s="36"/>
      <c r="CS996" s="36"/>
      <c r="CT996" s="36"/>
      <c r="CU996" s="36"/>
      <c r="CV996" s="36"/>
      <c r="CW996" s="36"/>
      <c r="CX996" s="36"/>
      <c r="CY996" s="36"/>
      <c r="CZ996" s="36"/>
      <c r="DA996" s="36"/>
      <c r="DB996" s="36"/>
      <c r="DC996" s="36"/>
      <c r="DD996" s="36"/>
      <c r="DE996" s="36"/>
      <c r="DF996" s="36"/>
      <c r="DG996" s="36"/>
      <c r="DH996" s="36"/>
      <c r="DI996" s="36"/>
      <c r="DJ996" s="36"/>
      <c r="DK996" s="36"/>
      <c r="DL996" s="36"/>
      <c r="DM996" s="36"/>
      <c r="DN996" s="36"/>
      <c r="DO996" s="36"/>
      <c r="DP996" s="36"/>
      <c r="DQ996" s="36"/>
      <c r="DR996" s="36"/>
      <c r="DS996" s="36"/>
      <c r="DT996" s="36"/>
      <c r="DU996" s="36"/>
      <c r="DV996" s="36"/>
      <c r="DW996" s="36"/>
      <c r="DX996" s="36"/>
      <c r="DY996" s="36"/>
      <c r="DZ996" s="36"/>
      <c r="EA996" s="36"/>
      <c r="EB996" s="36"/>
      <c r="EC996" s="36"/>
      <c r="ED996" s="36"/>
      <c r="EE996" s="36"/>
      <c r="EF996" s="36"/>
      <c r="EG996" s="36"/>
      <c r="EH996" s="36"/>
      <c r="EI996" s="36"/>
      <c r="EJ996" s="36"/>
    </row>
    <row r="997" spans="1:140" ht="18.75" x14ac:dyDescent="0.3">
      <c r="A997" s="477"/>
      <c r="B997" s="478"/>
      <c r="C997" s="469">
        <v>984</v>
      </c>
      <c r="D997" s="480"/>
      <c r="E997" s="500"/>
      <c r="F997" s="481"/>
      <c r="G997" s="462"/>
      <c r="H997" s="463"/>
      <c r="I997" s="501"/>
      <c r="J997" s="497"/>
      <c r="K997" s="465"/>
      <c r="L997" s="466"/>
      <c r="M997" s="439"/>
      <c r="N997" s="399" t="str">
        <f t="shared" si="497"/>
        <v/>
      </c>
      <c r="O997" s="484"/>
      <c r="P997" s="484"/>
      <c r="Q997" s="484"/>
      <c r="R997" s="484"/>
      <c r="S997" s="484"/>
      <c r="T997" s="466"/>
      <c r="U997" s="485"/>
      <c r="V997" s="494"/>
      <c r="W997" s="495"/>
      <c r="X997" s="496"/>
      <c r="Y997" s="404">
        <f t="shared" si="466"/>
        <v>0</v>
      </c>
      <c r="Z997" s="405">
        <f t="shared" si="467"/>
        <v>0</v>
      </c>
      <c r="AA997" s="486"/>
      <c r="AB997" s="442">
        <f t="shared" si="468"/>
        <v>0</v>
      </c>
      <c r="AC997" s="487"/>
      <c r="AD997" s="409" t="str">
        <f t="shared" si="469"/>
        <v/>
      </c>
      <c r="AE997" s="410">
        <f t="shared" si="470"/>
        <v>0</v>
      </c>
      <c r="AF997" s="507"/>
      <c r="AG997" s="505"/>
      <c r="AH997" s="489"/>
      <c r="AI997" s="413">
        <f t="shared" si="471"/>
        <v>0</v>
      </c>
      <c r="AJ997" s="414">
        <f t="shared" si="472"/>
        <v>0</v>
      </c>
      <c r="AK997" s="415">
        <f t="shared" si="473"/>
        <v>0</v>
      </c>
      <c r="AL997" s="416">
        <f t="shared" si="474"/>
        <v>0</v>
      </c>
      <c r="AM997" s="416">
        <f t="shared" si="475"/>
        <v>0</v>
      </c>
      <c r="AN997" s="416">
        <f t="shared" si="476"/>
        <v>0</v>
      </c>
      <c r="AO997" s="416">
        <f t="shared" si="477"/>
        <v>0</v>
      </c>
      <c r="AP997" s="476" t="str">
        <f t="shared" si="478"/>
        <v xml:space="preserve"> </v>
      </c>
      <c r="AQ997" s="419" t="str">
        <f t="shared" si="479"/>
        <v xml:space="preserve"> </v>
      </c>
      <c r="AR997" s="419" t="str">
        <f t="shared" si="480"/>
        <v xml:space="preserve"> </v>
      </c>
      <c r="AS997" s="419" t="str">
        <f t="shared" si="481"/>
        <v xml:space="preserve"> </v>
      </c>
      <c r="AT997" s="419" t="str">
        <f t="shared" si="482"/>
        <v xml:space="preserve"> </v>
      </c>
      <c r="AU997" s="419" t="str">
        <f t="shared" si="483"/>
        <v xml:space="preserve"> </v>
      </c>
      <c r="AV997" s="420" t="str">
        <f t="shared" si="484"/>
        <v xml:space="preserve"> </v>
      </c>
      <c r="AW997" s="447" t="str">
        <f t="shared" si="485"/>
        <v/>
      </c>
      <c r="AX997" s="422" t="str">
        <f t="shared" si="486"/>
        <v/>
      </c>
      <c r="AY997" s="448" t="str">
        <f t="shared" si="487"/>
        <v/>
      </c>
      <c r="AZ997" s="449" t="str">
        <f t="shared" si="488"/>
        <v/>
      </c>
      <c r="BA997" s="450" t="str">
        <f t="shared" si="489"/>
        <v/>
      </c>
      <c r="BB997" s="451" t="str">
        <f t="shared" si="490"/>
        <v/>
      </c>
      <c r="BC997" s="452" t="str">
        <f t="shared" si="491"/>
        <v/>
      </c>
      <c r="BD997" s="451" t="str">
        <f t="shared" si="492"/>
        <v/>
      </c>
      <c r="BE997" s="453" t="str">
        <f t="shared" si="493"/>
        <v/>
      </c>
      <c r="BF997" s="451" t="str">
        <f t="shared" si="494"/>
        <v/>
      </c>
      <c r="BG997" s="452" t="str">
        <f t="shared" si="495"/>
        <v/>
      </c>
      <c r="BH997" s="454" t="str">
        <f t="shared" si="496"/>
        <v/>
      </c>
      <c r="BI997" s="431"/>
      <c r="CI997" s="36"/>
      <c r="CJ997" s="36"/>
      <c r="CK997" s="36"/>
      <c r="CL997" s="36"/>
      <c r="CM997" s="36"/>
      <c r="CN997" s="36"/>
      <c r="CO997" s="36"/>
      <c r="CP997" s="36"/>
      <c r="CQ997" s="36"/>
      <c r="CR997" s="36"/>
      <c r="CS997" s="36"/>
      <c r="CT997" s="36"/>
      <c r="CU997" s="36"/>
      <c r="CV997" s="36"/>
      <c r="CW997" s="36"/>
      <c r="CX997" s="36"/>
      <c r="CY997" s="36"/>
      <c r="CZ997" s="36"/>
      <c r="DA997" s="36"/>
      <c r="DB997" s="36"/>
      <c r="DC997" s="36"/>
      <c r="DD997" s="36"/>
      <c r="DE997" s="36"/>
      <c r="DF997" s="36"/>
      <c r="DG997" s="36"/>
      <c r="DH997" s="36"/>
      <c r="DI997" s="36"/>
      <c r="DJ997" s="36"/>
      <c r="DK997" s="36"/>
      <c r="DL997" s="36"/>
      <c r="DM997" s="36"/>
      <c r="DN997" s="36"/>
      <c r="DO997" s="36"/>
      <c r="DP997" s="36"/>
      <c r="DQ997" s="36"/>
      <c r="DR997" s="36"/>
      <c r="DS997" s="36"/>
      <c r="DT997" s="36"/>
      <c r="DU997" s="36"/>
      <c r="DV997" s="36"/>
      <c r="DW997" s="36"/>
      <c r="DX997" s="36"/>
      <c r="DY997" s="36"/>
      <c r="DZ997" s="36"/>
      <c r="EA997" s="36"/>
      <c r="EB997" s="36"/>
      <c r="EC997" s="36"/>
      <c r="ED997" s="36"/>
      <c r="EE997" s="36"/>
      <c r="EF997" s="36"/>
      <c r="EG997" s="36"/>
      <c r="EH997" s="36"/>
      <c r="EI997" s="36"/>
      <c r="EJ997" s="36"/>
    </row>
    <row r="998" spans="1:140" ht="18.75" x14ac:dyDescent="0.3">
      <c r="A998" s="477"/>
      <c r="B998" s="478"/>
      <c r="C998" s="479">
        <v>985</v>
      </c>
      <c r="D998" s="480"/>
      <c r="E998" s="500"/>
      <c r="F998" s="481"/>
      <c r="G998" s="462"/>
      <c r="H998" s="463"/>
      <c r="I998" s="501"/>
      <c r="J998" s="497"/>
      <c r="K998" s="465"/>
      <c r="L998" s="466"/>
      <c r="M998" s="439"/>
      <c r="N998" s="399" t="str">
        <f t="shared" si="497"/>
        <v/>
      </c>
      <c r="O998" s="484"/>
      <c r="P998" s="484"/>
      <c r="Q998" s="484"/>
      <c r="R998" s="484"/>
      <c r="S998" s="484"/>
      <c r="T998" s="466"/>
      <c r="U998" s="485"/>
      <c r="V998" s="494"/>
      <c r="W998" s="495"/>
      <c r="X998" s="496"/>
      <c r="Y998" s="404">
        <f t="shared" ref="Y998:Y1037" si="498">V998+W998+X998</f>
        <v>0</v>
      </c>
      <c r="Z998" s="405">
        <f t="shared" ref="Z998:Z1036" si="499">IF((F998="x"),0,((V998*10)+(W998*20)))</f>
        <v>0</v>
      </c>
      <c r="AA998" s="486"/>
      <c r="AB998" s="442">
        <f t="shared" ref="AB998:AB1035" si="500">IF(AND(Z998&gt;=0,F998="x"),0,IF(AND(Z998&gt;0,AC998="x"),0,IF(Z998&gt;0,0-30,0)))</f>
        <v>0</v>
      </c>
      <c r="AC998" s="487"/>
      <c r="AD998" s="409" t="str">
        <f t="shared" ref="AD998:AD1037" si="501">IF(F998="x",(0-((V998*10)+(W998*20))),"")</f>
        <v/>
      </c>
      <c r="AE998" s="410">
        <f t="shared" ref="AE998:AE1036" si="502">IF(AND(Z998&gt;0,F998="x"),0,IF(AND(Z998&gt;0,AC998="x"),Z998-60,IF(AND(Z998&gt;0,AB998=-30),Z998+AB998,0)))</f>
        <v>0</v>
      </c>
      <c r="AF998" s="507"/>
      <c r="AG998" s="505"/>
      <c r="AH998" s="489"/>
      <c r="AI998" s="413">
        <f t="shared" ref="AI998:AI1036" si="503">IF(AE998&lt;=0,AG998,AE998+AG998)</f>
        <v>0</v>
      </c>
      <c r="AJ998" s="414">
        <f t="shared" ref="AJ998:AJ1037" si="504">(X998*20)+Z998+AA998+AF998</f>
        <v>0</v>
      </c>
      <c r="AK998" s="415">
        <f t="shared" ref="AK998:AK1036" si="505">AJ998-AH998</f>
        <v>0</v>
      </c>
      <c r="AL998" s="416">
        <f t="shared" ref="AL998:AL1036" si="506">IF(K998="x",AH998,0)</f>
        <v>0</v>
      </c>
      <c r="AM998" s="416">
        <f t="shared" ref="AM998:AM1036" si="507">IF(K998="x",AI998,0)</f>
        <v>0</v>
      </c>
      <c r="AN998" s="416">
        <f t="shared" ref="AN998:AN1036" si="508">IF(K998="x",AJ998,0)</f>
        <v>0</v>
      </c>
      <c r="AO998" s="416">
        <f t="shared" ref="AO998:AO1036" si="509">IF(K998="x",AK998,0)</f>
        <v>0</v>
      </c>
      <c r="AP998" s="476" t="str">
        <f t="shared" ref="AP998:AP1034" si="510">IF(AND(AH998&gt;0,AH998&lt;5),AH998," ")</f>
        <v xml:space="preserve"> </v>
      </c>
      <c r="AQ998" s="419" t="str">
        <f t="shared" ref="AQ998:AQ1036" si="511">IF(AND(AH998&gt;4.99,AH998&lt;50),AH998," ")</f>
        <v xml:space="preserve"> </v>
      </c>
      <c r="AR998" s="419" t="str">
        <f t="shared" ref="AR998:AR1035" si="512">IF(AND(AH998&gt;49.99,AH998&lt;100),AH998," ")</f>
        <v xml:space="preserve"> </v>
      </c>
      <c r="AS998" s="419" t="str">
        <f t="shared" ref="AS998:AS1035" si="513">IF(AND(AH998&gt;99.99,AH998&lt;500),AH998," ")</f>
        <v xml:space="preserve"> </v>
      </c>
      <c r="AT998" s="419" t="str">
        <f t="shared" ref="AT998:AT1035" si="514">IF(AND(AH998&gt;499.99,AH998&lt;1000),AH998," ")</f>
        <v xml:space="preserve"> </v>
      </c>
      <c r="AU998" s="419" t="str">
        <f t="shared" ref="AU998:AU1035" si="515">IF(AND(AH998&gt;999.99,AH998&lt;10000),AH998," ")</f>
        <v xml:space="preserve"> </v>
      </c>
      <c r="AV998" s="420" t="str">
        <f t="shared" ref="AV998:AV1035" si="516">IF(AH998&gt;=10000,AH998," ")</f>
        <v xml:space="preserve"> </v>
      </c>
      <c r="AW998" s="447" t="str">
        <f t="shared" ref="AW998:AW1037" si="517">IF(N998&gt;0,N998,"")</f>
        <v/>
      </c>
      <c r="AX998" s="422" t="str">
        <f t="shared" ref="AX998:AX1037" si="518">IF(AND(K998="x",AW998&gt;0),AW998,"")</f>
        <v/>
      </c>
      <c r="AY998" s="448" t="str">
        <f t="shared" ref="AY998:AY1037" si="519">IF(OR(K998="x",F998="x",AW998&lt;=0),"",AW998)</f>
        <v/>
      </c>
      <c r="AZ998" s="449" t="str">
        <f t="shared" ref="AZ998:AZ1037" si="520">IF(AND(F998="x",AW998&gt;0),AW998,"")</f>
        <v/>
      </c>
      <c r="BA998" s="450" t="str">
        <f t="shared" ref="BA998:BA1037" si="521">IF(V998&gt;0,V998,"")</f>
        <v/>
      </c>
      <c r="BB998" s="451" t="str">
        <f t="shared" ref="BB998:BB1037" si="522">IF(AND(K998="x",BA998&gt;0),BA998,"")</f>
        <v/>
      </c>
      <c r="BC998" s="452" t="str">
        <f t="shared" ref="BC998:BC1031" si="523">IF(OR(K998="x",F998="X",BA998&lt;=0),"",BA998)</f>
        <v/>
      </c>
      <c r="BD998" s="451" t="str">
        <f t="shared" ref="BD998:BD1037" si="524">IF(AND(F998="x",BA998&gt;0),BA998,"")</f>
        <v/>
      </c>
      <c r="BE998" s="453" t="str">
        <f t="shared" ref="BE998:BE1037" si="525">IF(W998&gt;0,W998,"")</f>
        <v/>
      </c>
      <c r="BF998" s="451" t="str">
        <f t="shared" ref="BF998:BF1037" si="526">IF(AND(K998="x",BE998&gt;0),BE998,"")</f>
        <v/>
      </c>
      <c r="BG998" s="452" t="str">
        <f t="shared" ref="BG998:BG1037" si="527">IF(OR(K998="x",F998="x",BE998&lt;=0),"",BE998)</f>
        <v/>
      </c>
      <c r="BH998" s="454" t="str">
        <f t="shared" ref="BH998:BH1037" si="528">IF(AND(F998="x",BE998&gt;0),BE998,"")</f>
        <v/>
      </c>
      <c r="BI998" s="431"/>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36"/>
      <c r="EF998" s="36"/>
      <c r="EG998" s="36"/>
      <c r="EH998" s="36"/>
      <c r="EI998" s="36"/>
      <c r="EJ998" s="36"/>
    </row>
    <row r="999" spans="1:140" ht="18.75" x14ac:dyDescent="0.3">
      <c r="A999" s="477"/>
      <c r="B999" s="478"/>
      <c r="C999" s="469">
        <v>986</v>
      </c>
      <c r="D999" s="498"/>
      <c r="E999" s="515"/>
      <c r="F999" s="481"/>
      <c r="G999" s="462"/>
      <c r="H999" s="463"/>
      <c r="I999" s="501"/>
      <c r="J999" s="497"/>
      <c r="K999" s="465"/>
      <c r="L999" s="466"/>
      <c r="M999" s="439"/>
      <c r="N999" s="399" t="str">
        <f t="shared" si="497"/>
        <v/>
      </c>
      <c r="O999" s="484"/>
      <c r="P999" s="484"/>
      <c r="Q999" s="484"/>
      <c r="R999" s="484"/>
      <c r="S999" s="484"/>
      <c r="T999" s="466"/>
      <c r="U999" s="485"/>
      <c r="V999" s="494"/>
      <c r="W999" s="495"/>
      <c r="X999" s="496"/>
      <c r="Y999" s="404">
        <f t="shared" si="498"/>
        <v>0</v>
      </c>
      <c r="Z999" s="405">
        <f t="shared" si="499"/>
        <v>0</v>
      </c>
      <c r="AA999" s="486"/>
      <c r="AB999" s="442">
        <f t="shared" si="500"/>
        <v>0</v>
      </c>
      <c r="AC999" s="487"/>
      <c r="AD999" s="409" t="str">
        <f t="shared" si="501"/>
        <v/>
      </c>
      <c r="AE999" s="410">
        <f t="shared" si="502"/>
        <v>0</v>
      </c>
      <c r="AF999" s="507"/>
      <c r="AG999" s="505"/>
      <c r="AH999" s="489"/>
      <c r="AI999" s="413">
        <f t="shared" si="503"/>
        <v>0</v>
      </c>
      <c r="AJ999" s="414">
        <f t="shared" si="504"/>
        <v>0</v>
      </c>
      <c r="AK999" s="415">
        <f t="shared" si="505"/>
        <v>0</v>
      </c>
      <c r="AL999" s="416">
        <f t="shared" si="506"/>
        <v>0</v>
      </c>
      <c r="AM999" s="416">
        <f t="shared" si="507"/>
        <v>0</v>
      </c>
      <c r="AN999" s="416">
        <f t="shared" si="508"/>
        <v>0</v>
      </c>
      <c r="AO999" s="416">
        <f t="shared" si="509"/>
        <v>0</v>
      </c>
      <c r="AP999" s="476" t="str">
        <f t="shared" si="510"/>
        <v xml:space="preserve"> </v>
      </c>
      <c r="AQ999" s="419" t="str">
        <f t="shared" si="511"/>
        <v xml:space="preserve"> </v>
      </c>
      <c r="AR999" s="419" t="str">
        <f t="shared" si="512"/>
        <v xml:space="preserve"> </v>
      </c>
      <c r="AS999" s="419" t="str">
        <f t="shared" si="513"/>
        <v xml:space="preserve"> </v>
      </c>
      <c r="AT999" s="419" t="str">
        <f t="shared" si="514"/>
        <v xml:space="preserve"> </v>
      </c>
      <c r="AU999" s="419" t="str">
        <f t="shared" si="515"/>
        <v xml:space="preserve"> </v>
      </c>
      <c r="AV999" s="420" t="str">
        <f t="shared" si="516"/>
        <v xml:space="preserve"> </v>
      </c>
      <c r="AW999" s="447" t="str">
        <f t="shared" si="517"/>
        <v/>
      </c>
      <c r="AX999" s="422" t="str">
        <f t="shared" si="518"/>
        <v/>
      </c>
      <c r="AY999" s="448" t="str">
        <f t="shared" si="519"/>
        <v/>
      </c>
      <c r="AZ999" s="449" t="str">
        <f t="shared" si="520"/>
        <v/>
      </c>
      <c r="BA999" s="450" t="str">
        <f t="shared" si="521"/>
        <v/>
      </c>
      <c r="BB999" s="451" t="str">
        <f t="shared" si="522"/>
        <v/>
      </c>
      <c r="BC999" s="452" t="str">
        <f t="shared" si="523"/>
        <v/>
      </c>
      <c r="BD999" s="451" t="str">
        <f t="shared" si="524"/>
        <v/>
      </c>
      <c r="BE999" s="453" t="str">
        <f t="shared" si="525"/>
        <v/>
      </c>
      <c r="BF999" s="451" t="str">
        <f t="shared" si="526"/>
        <v/>
      </c>
      <c r="BG999" s="452" t="str">
        <f t="shared" si="527"/>
        <v/>
      </c>
      <c r="BH999" s="454" t="str">
        <f t="shared" si="528"/>
        <v/>
      </c>
      <c r="BI999" s="431"/>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6"/>
      <c r="DT999" s="36"/>
      <c r="DU999" s="36"/>
      <c r="DV999" s="36"/>
      <c r="DW999" s="36"/>
      <c r="DX999" s="36"/>
      <c r="DY999" s="36"/>
      <c r="DZ999" s="36"/>
      <c r="EA999" s="36"/>
      <c r="EB999" s="36"/>
      <c r="EC999" s="36"/>
      <c r="ED999" s="36"/>
      <c r="EE999" s="36"/>
      <c r="EF999" s="36"/>
      <c r="EG999" s="36"/>
      <c r="EH999" s="36"/>
      <c r="EI999" s="36"/>
      <c r="EJ999" s="36"/>
    </row>
    <row r="1000" spans="1:140" ht="18.75" x14ac:dyDescent="0.3">
      <c r="A1000" s="477"/>
      <c r="B1000" s="478"/>
      <c r="C1000" s="479">
        <v>987</v>
      </c>
      <c r="D1000" s="480"/>
      <c r="E1000" s="500"/>
      <c r="F1000" s="481"/>
      <c r="G1000" s="462"/>
      <c r="H1000" s="510"/>
      <c r="I1000" s="511"/>
      <c r="J1000" s="512"/>
      <c r="K1000" s="513"/>
      <c r="L1000" s="514"/>
      <c r="M1000" s="439"/>
      <c r="N1000" s="399" t="str">
        <f t="shared" si="497"/>
        <v/>
      </c>
      <c r="O1000" s="484"/>
      <c r="P1000" s="484"/>
      <c r="Q1000" s="484"/>
      <c r="R1000" s="484"/>
      <c r="S1000" s="484"/>
      <c r="T1000" s="466"/>
      <c r="U1000" s="485"/>
      <c r="V1000" s="494"/>
      <c r="W1000" s="495"/>
      <c r="X1000" s="496"/>
      <c r="Y1000" s="404">
        <f t="shared" si="498"/>
        <v>0</v>
      </c>
      <c r="Z1000" s="405">
        <f t="shared" si="499"/>
        <v>0</v>
      </c>
      <c r="AA1000" s="486"/>
      <c r="AB1000" s="442">
        <f t="shared" si="500"/>
        <v>0</v>
      </c>
      <c r="AC1000" s="487"/>
      <c r="AD1000" s="409" t="str">
        <f t="shared" si="501"/>
        <v/>
      </c>
      <c r="AE1000" s="410">
        <f t="shared" si="502"/>
        <v>0</v>
      </c>
      <c r="AF1000" s="507"/>
      <c r="AG1000" s="505"/>
      <c r="AH1000" s="489"/>
      <c r="AI1000" s="413">
        <f t="shared" si="503"/>
        <v>0</v>
      </c>
      <c r="AJ1000" s="414">
        <f t="shared" si="504"/>
        <v>0</v>
      </c>
      <c r="AK1000" s="415">
        <f t="shared" si="505"/>
        <v>0</v>
      </c>
      <c r="AL1000" s="416">
        <f t="shared" si="506"/>
        <v>0</v>
      </c>
      <c r="AM1000" s="416">
        <f t="shared" si="507"/>
        <v>0</v>
      </c>
      <c r="AN1000" s="416">
        <f t="shared" si="508"/>
        <v>0</v>
      </c>
      <c r="AO1000" s="416">
        <f t="shared" si="509"/>
        <v>0</v>
      </c>
      <c r="AP1000" s="476" t="str">
        <f t="shared" si="510"/>
        <v xml:space="preserve"> </v>
      </c>
      <c r="AQ1000" s="419" t="str">
        <f t="shared" si="511"/>
        <v xml:space="preserve"> </v>
      </c>
      <c r="AR1000" s="419" t="str">
        <f t="shared" si="512"/>
        <v xml:space="preserve"> </v>
      </c>
      <c r="AS1000" s="419" t="str">
        <f t="shared" si="513"/>
        <v xml:space="preserve"> </v>
      </c>
      <c r="AT1000" s="419" t="str">
        <f t="shared" si="514"/>
        <v xml:space="preserve"> </v>
      </c>
      <c r="AU1000" s="419" t="str">
        <f t="shared" si="515"/>
        <v xml:space="preserve"> </v>
      </c>
      <c r="AV1000" s="420" t="str">
        <f t="shared" si="516"/>
        <v xml:space="preserve"> </v>
      </c>
      <c r="AW1000" s="447" t="str">
        <f t="shared" si="517"/>
        <v/>
      </c>
      <c r="AX1000" s="422" t="str">
        <f t="shared" si="518"/>
        <v/>
      </c>
      <c r="AY1000" s="448" t="str">
        <f t="shared" si="519"/>
        <v/>
      </c>
      <c r="AZ1000" s="449" t="str">
        <f t="shared" si="520"/>
        <v/>
      </c>
      <c r="BA1000" s="450" t="str">
        <f t="shared" si="521"/>
        <v/>
      </c>
      <c r="BB1000" s="451" t="str">
        <f t="shared" si="522"/>
        <v/>
      </c>
      <c r="BC1000" s="452" t="str">
        <f t="shared" si="523"/>
        <v/>
      </c>
      <c r="BD1000" s="451" t="str">
        <f t="shared" si="524"/>
        <v/>
      </c>
      <c r="BE1000" s="453" t="str">
        <f t="shared" si="525"/>
        <v/>
      </c>
      <c r="BF1000" s="451" t="str">
        <f t="shared" si="526"/>
        <v/>
      </c>
      <c r="BG1000" s="452" t="str">
        <f t="shared" si="527"/>
        <v/>
      </c>
      <c r="BH1000" s="454" t="str">
        <f t="shared" si="528"/>
        <v/>
      </c>
      <c r="BI1000" s="431"/>
      <c r="CI1000" s="36"/>
      <c r="CJ1000" s="36"/>
      <c r="CK1000" s="36"/>
      <c r="CL1000" s="36"/>
      <c r="CM1000" s="36"/>
      <c r="CN1000" s="36"/>
      <c r="CO1000" s="36"/>
      <c r="CP1000" s="36"/>
      <c r="CQ1000" s="36"/>
      <c r="CR1000" s="36"/>
      <c r="CS1000" s="36"/>
      <c r="CT1000" s="36"/>
      <c r="CU1000" s="36"/>
      <c r="CV1000" s="36"/>
      <c r="CW1000" s="36"/>
      <c r="CX1000" s="36"/>
      <c r="CY1000" s="36"/>
      <c r="CZ1000" s="36"/>
      <c r="DA1000" s="36"/>
      <c r="DB1000" s="36"/>
      <c r="DC1000" s="36"/>
      <c r="DD1000" s="36"/>
      <c r="DE1000" s="36"/>
      <c r="DF1000" s="36"/>
      <c r="DG1000" s="36"/>
      <c r="DH1000" s="36"/>
      <c r="DI1000" s="36"/>
      <c r="DJ1000" s="36"/>
      <c r="DK1000" s="36"/>
      <c r="DL1000" s="36"/>
      <c r="DM1000" s="36"/>
      <c r="DN1000" s="36"/>
      <c r="DO1000" s="36"/>
      <c r="DP1000" s="36"/>
      <c r="DQ1000" s="36"/>
      <c r="DR1000" s="36"/>
      <c r="DS1000" s="36"/>
      <c r="DT1000" s="36"/>
      <c r="DU1000" s="36"/>
      <c r="DV1000" s="36"/>
      <c r="DW1000" s="36"/>
      <c r="DX1000" s="36"/>
      <c r="DY1000" s="36"/>
      <c r="DZ1000" s="36"/>
      <c r="EA1000" s="36"/>
      <c r="EB1000" s="36"/>
      <c r="EC1000" s="36"/>
      <c r="ED1000" s="36"/>
      <c r="EE1000" s="36"/>
      <c r="EF1000" s="36"/>
      <c r="EG1000" s="36"/>
      <c r="EH1000" s="36"/>
      <c r="EI1000" s="36"/>
      <c r="EJ1000" s="36"/>
    </row>
    <row r="1001" spans="1:140" ht="18.75" x14ac:dyDescent="0.3">
      <c r="A1001" s="477"/>
      <c r="B1001" s="478"/>
      <c r="C1001" s="479">
        <v>988</v>
      </c>
      <c r="D1001" s="480"/>
      <c r="E1001" s="500"/>
      <c r="F1001" s="481"/>
      <c r="G1001" s="462"/>
      <c r="H1001" s="463"/>
      <c r="I1001" s="501"/>
      <c r="J1001" s="497"/>
      <c r="K1001" s="465"/>
      <c r="L1001" s="466"/>
      <c r="M1001" s="439"/>
      <c r="N1001" s="399" t="str">
        <f t="shared" si="497"/>
        <v/>
      </c>
      <c r="O1001" s="484"/>
      <c r="P1001" s="484"/>
      <c r="Q1001" s="484"/>
      <c r="R1001" s="484"/>
      <c r="S1001" s="484"/>
      <c r="T1001" s="466"/>
      <c r="U1001" s="485"/>
      <c r="V1001" s="494"/>
      <c r="W1001" s="495"/>
      <c r="X1001" s="496"/>
      <c r="Y1001" s="404">
        <f t="shared" si="498"/>
        <v>0</v>
      </c>
      <c r="Z1001" s="405">
        <f t="shared" si="499"/>
        <v>0</v>
      </c>
      <c r="AA1001" s="486"/>
      <c r="AB1001" s="442">
        <f t="shared" si="500"/>
        <v>0</v>
      </c>
      <c r="AC1001" s="487"/>
      <c r="AD1001" s="409" t="str">
        <f t="shared" si="501"/>
        <v/>
      </c>
      <c r="AE1001" s="410">
        <f t="shared" si="502"/>
        <v>0</v>
      </c>
      <c r="AF1001" s="507"/>
      <c r="AG1001" s="505"/>
      <c r="AH1001" s="489"/>
      <c r="AI1001" s="413">
        <f t="shared" si="503"/>
        <v>0</v>
      </c>
      <c r="AJ1001" s="414">
        <f t="shared" si="504"/>
        <v>0</v>
      </c>
      <c r="AK1001" s="415">
        <f t="shared" si="505"/>
        <v>0</v>
      </c>
      <c r="AL1001" s="416">
        <f t="shared" si="506"/>
        <v>0</v>
      </c>
      <c r="AM1001" s="416">
        <f t="shared" si="507"/>
        <v>0</v>
      </c>
      <c r="AN1001" s="416">
        <f t="shared" si="508"/>
        <v>0</v>
      </c>
      <c r="AO1001" s="416">
        <f t="shared" si="509"/>
        <v>0</v>
      </c>
      <c r="AP1001" s="476" t="str">
        <f t="shared" si="510"/>
        <v xml:space="preserve"> </v>
      </c>
      <c r="AQ1001" s="419" t="str">
        <f t="shared" si="511"/>
        <v xml:space="preserve"> </v>
      </c>
      <c r="AR1001" s="419" t="str">
        <f t="shared" si="512"/>
        <v xml:space="preserve"> </v>
      </c>
      <c r="AS1001" s="419" t="str">
        <f t="shared" si="513"/>
        <v xml:space="preserve"> </v>
      </c>
      <c r="AT1001" s="419" t="str">
        <f t="shared" si="514"/>
        <v xml:space="preserve"> </v>
      </c>
      <c r="AU1001" s="419" t="str">
        <f t="shared" si="515"/>
        <v xml:space="preserve"> </v>
      </c>
      <c r="AV1001" s="420" t="str">
        <f t="shared" si="516"/>
        <v xml:space="preserve"> </v>
      </c>
      <c r="AW1001" s="447" t="str">
        <f t="shared" si="517"/>
        <v/>
      </c>
      <c r="AX1001" s="422" t="str">
        <f t="shared" si="518"/>
        <v/>
      </c>
      <c r="AY1001" s="448" t="str">
        <f t="shared" si="519"/>
        <v/>
      </c>
      <c r="AZ1001" s="449" t="str">
        <f t="shared" si="520"/>
        <v/>
      </c>
      <c r="BA1001" s="450" t="str">
        <f t="shared" si="521"/>
        <v/>
      </c>
      <c r="BB1001" s="451" t="str">
        <f t="shared" si="522"/>
        <v/>
      </c>
      <c r="BC1001" s="452" t="str">
        <f t="shared" si="523"/>
        <v/>
      </c>
      <c r="BD1001" s="451" t="str">
        <f t="shared" si="524"/>
        <v/>
      </c>
      <c r="BE1001" s="453" t="str">
        <f t="shared" si="525"/>
        <v/>
      </c>
      <c r="BF1001" s="451" t="str">
        <f t="shared" si="526"/>
        <v/>
      </c>
      <c r="BG1001" s="452" t="str">
        <f t="shared" si="527"/>
        <v/>
      </c>
      <c r="BH1001" s="454" t="str">
        <f t="shared" si="528"/>
        <v/>
      </c>
      <c r="BI1001" s="431"/>
      <c r="CI1001" s="36"/>
      <c r="CJ1001" s="36"/>
      <c r="CK1001" s="36"/>
      <c r="CL1001" s="36"/>
      <c r="CM1001" s="36"/>
      <c r="CN1001" s="36"/>
      <c r="CO1001" s="36"/>
      <c r="CP1001" s="36"/>
      <c r="CQ1001" s="36"/>
      <c r="CR1001" s="36"/>
      <c r="CS1001" s="36"/>
      <c r="CT1001" s="36"/>
      <c r="CU1001" s="36"/>
      <c r="CV1001" s="36"/>
      <c r="CW1001" s="36"/>
      <c r="CX1001" s="36"/>
      <c r="CY1001" s="36"/>
      <c r="CZ1001" s="36"/>
      <c r="DA1001" s="36"/>
      <c r="DB1001" s="36"/>
      <c r="DC1001" s="36"/>
      <c r="DD1001" s="36"/>
      <c r="DE1001" s="36"/>
      <c r="DF1001" s="36"/>
      <c r="DG1001" s="36"/>
      <c r="DH1001" s="36"/>
      <c r="DI1001" s="36"/>
      <c r="DJ1001" s="36"/>
      <c r="DK1001" s="36"/>
      <c r="DL1001" s="36"/>
      <c r="DM1001" s="36"/>
      <c r="DN1001" s="36"/>
      <c r="DO1001" s="36"/>
      <c r="DP1001" s="36"/>
      <c r="DQ1001" s="36"/>
      <c r="DR1001" s="36"/>
      <c r="DS1001" s="36"/>
      <c r="DT1001" s="36"/>
      <c r="DU1001" s="36"/>
      <c r="DV1001" s="36"/>
      <c r="DW1001" s="36"/>
      <c r="DX1001" s="36"/>
      <c r="DY1001" s="36"/>
      <c r="DZ1001" s="36"/>
      <c r="EA1001" s="36"/>
      <c r="EB1001" s="36"/>
      <c r="EC1001" s="36"/>
      <c r="ED1001" s="36"/>
      <c r="EE1001" s="36"/>
      <c r="EF1001" s="36"/>
      <c r="EG1001" s="36"/>
      <c r="EH1001" s="36"/>
      <c r="EI1001" s="36"/>
      <c r="EJ1001" s="36"/>
    </row>
    <row r="1002" spans="1:140" ht="18.75" x14ac:dyDescent="0.3">
      <c r="A1002" s="477"/>
      <c r="B1002" s="478"/>
      <c r="C1002" s="469">
        <v>989</v>
      </c>
      <c r="D1002" s="480"/>
      <c r="E1002" s="500"/>
      <c r="F1002" s="481"/>
      <c r="G1002" s="462"/>
      <c r="H1002" s="463"/>
      <c r="I1002" s="501"/>
      <c r="J1002" s="497"/>
      <c r="K1002" s="465"/>
      <c r="L1002" s="466"/>
      <c r="M1002" s="439"/>
      <c r="N1002" s="399" t="str">
        <f t="shared" si="497"/>
        <v/>
      </c>
      <c r="O1002" s="484"/>
      <c r="P1002" s="484"/>
      <c r="Q1002" s="484"/>
      <c r="R1002" s="484"/>
      <c r="S1002" s="484"/>
      <c r="T1002" s="466"/>
      <c r="U1002" s="485"/>
      <c r="V1002" s="494"/>
      <c r="W1002" s="495"/>
      <c r="X1002" s="496"/>
      <c r="Y1002" s="404">
        <f t="shared" si="498"/>
        <v>0</v>
      </c>
      <c r="Z1002" s="405">
        <f t="shared" si="499"/>
        <v>0</v>
      </c>
      <c r="AA1002" s="486"/>
      <c r="AB1002" s="442">
        <f t="shared" si="500"/>
        <v>0</v>
      </c>
      <c r="AC1002" s="487"/>
      <c r="AD1002" s="409" t="str">
        <f t="shared" si="501"/>
        <v/>
      </c>
      <c r="AE1002" s="410">
        <f t="shared" si="502"/>
        <v>0</v>
      </c>
      <c r="AF1002" s="507"/>
      <c r="AG1002" s="505"/>
      <c r="AH1002" s="489"/>
      <c r="AI1002" s="413">
        <f t="shared" si="503"/>
        <v>0</v>
      </c>
      <c r="AJ1002" s="414">
        <f t="shared" si="504"/>
        <v>0</v>
      </c>
      <c r="AK1002" s="415">
        <f t="shared" si="505"/>
        <v>0</v>
      </c>
      <c r="AL1002" s="416">
        <f t="shared" si="506"/>
        <v>0</v>
      </c>
      <c r="AM1002" s="416">
        <f t="shared" si="507"/>
        <v>0</v>
      </c>
      <c r="AN1002" s="416">
        <f t="shared" si="508"/>
        <v>0</v>
      </c>
      <c r="AO1002" s="416">
        <f t="shared" si="509"/>
        <v>0</v>
      </c>
      <c r="AP1002" s="476" t="str">
        <f t="shared" si="510"/>
        <v xml:space="preserve"> </v>
      </c>
      <c r="AQ1002" s="419" t="str">
        <f t="shared" si="511"/>
        <v xml:space="preserve"> </v>
      </c>
      <c r="AR1002" s="419" t="str">
        <f t="shared" si="512"/>
        <v xml:space="preserve"> </v>
      </c>
      <c r="AS1002" s="419" t="str">
        <f t="shared" si="513"/>
        <v xml:space="preserve"> </v>
      </c>
      <c r="AT1002" s="419" t="str">
        <f t="shared" si="514"/>
        <v xml:space="preserve"> </v>
      </c>
      <c r="AU1002" s="419" t="str">
        <f t="shared" si="515"/>
        <v xml:space="preserve"> </v>
      </c>
      <c r="AV1002" s="420" t="str">
        <f t="shared" si="516"/>
        <v xml:space="preserve"> </v>
      </c>
      <c r="AW1002" s="447" t="str">
        <f t="shared" si="517"/>
        <v/>
      </c>
      <c r="AX1002" s="422" t="str">
        <f t="shared" si="518"/>
        <v/>
      </c>
      <c r="AY1002" s="448" t="str">
        <f t="shared" si="519"/>
        <v/>
      </c>
      <c r="AZ1002" s="449" t="str">
        <f t="shared" si="520"/>
        <v/>
      </c>
      <c r="BA1002" s="450" t="str">
        <f t="shared" si="521"/>
        <v/>
      </c>
      <c r="BB1002" s="451" t="str">
        <f t="shared" si="522"/>
        <v/>
      </c>
      <c r="BC1002" s="452" t="str">
        <f t="shared" si="523"/>
        <v/>
      </c>
      <c r="BD1002" s="451" t="str">
        <f t="shared" si="524"/>
        <v/>
      </c>
      <c r="BE1002" s="453" t="str">
        <f t="shared" si="525"/>
        <v/>
      </c>
      <c r="BF1002" s="451" t="str">
        <f t="shared" si="526"/>
        <v/>
      </c>
      <c r="BG1002" s="452" t="str">
        <f t="shared" si="527"/>
        <v/>
      </c>
      <c r="BH1002" s="454" t="str">
        <f t="shared" si="528"/>
        <v/>
      </c>
      <c r="BI1002" s="431"/>
      <c r="CI1002" s="36"/>
      <c r="CJ1002" s="36"/>
      <c r="CK1002" s="36"/>
      <c r="CL1002" s="36"/>
      <c r="CM1002" s="36"/>
      <c r="CN1002" s="36"/>
      <c r="CO1002" s="36"/>
      <c r="CP1002" s="36"/>
      <c r="CQ1002" s="36"/>
      <c r="CR1002" s="36"/>
      <c r="CS1002" s="36"/>
      <c r="CT1002" s="36"/>
      <c r="CU1002" s="36"/>
      <c r="CV1002" s="36"/>
      <c r="CW1002" s="36"/>
      <c r="CX1002" s="36"/>
      <c r="CY1002" s="36"/>
      <c r="CZ1002" s="36"/>
      <c r="DA1002" s="36"/>
      <c r="DB1002" s="36"/>
      <c r="DC1002" s="36"/>
      <c r="DD1002" s="36"/>
      <c r="DE1002" s="36"/>
      <c r="DF1002" s="36"/>
      <c r="DG1002" s="36"/>
      <c r="DH1002" s="36"/>
      <c r="DI1002" s="36"/>
      <c r="DJ1002" s="36"/>
      <c r="DK1002" s="36"/>
      <c r="DL1002" s="36"/>
      <c r="DM1002" s="36"/>
      <c r="DN1002" s="36"/>
      <c r="DO1002" s="36"/>
      <c r="DP1002" s="36"/>
      <c r="DQ1002" s="36"/>
      <c r="DR1002" s="36"/>
      <c r="DS1002" s="36"/>
      <c r="DT1002" s="36"/>
      <c r="DU1002" s="36"/>
      <c r="DV1002" s="36"/>
      <c r="DW1002" s="36"/>
      <c r="DX1002" s="36"/>
      <c r="DY1002" s="36"/>
      <c r="DZ1002" s="36"/>
      <c r="EA1002" s="36"/>
      <c r="EB1002" s="36"/>
      <c r="EC1002" s="36"/>
      <c r="ED1002" s="36"/>
      <c r="EE1002" s="36"/>
      <c r="EF1002" s="36"/>
      <c r="EG1002" s="36"/>
      <c r="EH1002" s="36"/>
      <c r="EI1002" s="36"/>
      <c r="EJ1002" s="36"/>
    </row>
    <row r="1003" spans="1:140" ht="18.75" x14ac:dyDescent="0.3">
      <c r="A1003" s="477"/>
      <c r="B1003" s="478"/>
      <c r="C1003" s="479">
        <v>990</v>
      </c>
      <c r="D1003" s="498"/>
      <c r="E1003" s="515"/>
      <c r="F1003" s="481"/>
      <c r="G1003" s="462"/>
      <c r="H1003" s="463"/>
      <c r="I1003" s="501"/>
      <c r="J1003" s="497"/>
      <c r="K1003" s="465"/>
      <c r="L1003" s="466"/>
      <c r="M1003" s="439"/>
      <c r="N1003" s="399" t="str">
        <f t="shared" si="497"/>
        <v/>
      </c>
      <c r="O1003" s="484"/>
      <c r="P1003" s="484"/>
      <c r="Q1003" s="484"/>
      <c r="R1003" s="484"/>
      <c r="S1003" s="484"/>
      <c r="T1003" s="466"/>
      <c r="U1003" s="485"/>
      <c r="V1003" s="494"/>
      <c r="W1003" s="495"/>
      <c r="X1003" s="496"/>
      <c r="Y1003" s="404">
        <f t="shared" si="498"/>
        <v>0</v>
      </c>
      <c r="Z1003" s="405">
        <f t="shared" si="499"/>
        <v>0</v>
      </c>
      <c r="AA1003" s="486"/>
      <c r="AB1003" s="442">
        <f t="shared" si="500"/>
        <v>0</v>
      </c>
      <c r="AC1003" s="487"/>
      <c r="AD1003" s="409" t="str">
        <f t="shared" si="501"/>
        <v/>
      </c>
      <c r="AE1003" s="410">
        <f t="shared" si="502"/>
        <v>0</v>
      </c>
      <c r="AF1003" s="507"/>
      <c r="AG1003" s="505"/>
      <c r="AH1003" s="489"/>
      <c r="AI1003" s="413">
        <f t="shared" si="503"/>
        <v>0</v>
      </c>
      <c r="AJ1003" s="414">
        <f t="shared" si="504"/>
        <v>0</v>
      </c>
      <c r="AK1003" s="415">
        <f t="shared" si="505"/>
        <v>0</v>
      </c>
      <c r="AL1003" s="416">
        <f t="shared" si="506"/>
        <v>0</v>
      </c>
      <c r="AM1003" s="416">
        <f t="shared" si="507"/>
        <v>0</v>
      </c>
      <c r="AN1003" s="416">
        <f t="shared" si="508"/>
        <v>0</v>
      </c>
      <c r="AO1003" s="416">
        <f t="shared" si="509"/>
        <v>0</v>
      </c>
      <c r="AP1003" s="476" t="str">
        <f t="shared" si="510"/>
        <v xml:space="preserve"> </v>
      </c>
      <c r="AQ1003" s="419" t="str">
        <f t="shared" si="511"/>
        <v xml:space="preserve"> </v>
      </c>
      <c r="AR1003" s="419" t="str">
        <f t="shared" si="512"/>
        <v xml:space="preserve"> </v>
      </c>
      <c r="AS1003" s="419" t="str">
        <f t="shared" si="513"/>
        <v xml:space="preserve"> </v>
      </c>
      <c r="AT1003" s="419" t="str">
        <f t="shared" si="514"/>
        <v xml:space="preserve"> </v>
      </c>
      <c r="AU1003" s="419" t="str">
        <f t="shared" si="515"/>
        <v xml:space="preserve"> </v>
      </c>
      <c r="AV1003" s="420" t="str">
        <f t="shared" si="516"/>
        <v xml:space="preserve"> </v>
      </c>
      <c r="AW1003" s="447" t="str">
        <f t="shared" si="517"/>
        <v/>
      </c>
      <c r="AX1003" s="422" t="str">
        <f t="shared" si="518"/>
        <v/>
      </c>
      <c r="AY1003" s="448" t="str">
        <f t="shared" si="519"/>
        <v/>
      </c>
      <c r="AZ1003" s="449" t="str">
        <f t="shared" si="520"/>
        <v/>
      </c>
      <c r="BA1003" s="450" t="str">
        <f t="shared" si="521"/>
        <v/>
      </c>
      <c r="BB1003" s="451" t="str">
        <f t="shared" si="522"/>
        <v/>
      </c>
      <c r="BC1003" s="452" t="str">
        <f t="shared" si="523"/>
        <v/>
      </c>
      <c r="BD1003" s="451" t="str">
        <f t="shared" si="524"/>
        <v/>
      </c>
      <c r="BE1003" s="453" t="str">
        <f t="shared" si="525"/>
        <v/>
      </c>
      <c r="BF1003" s="451" t="str">
        <f t="shared" si="526"/>
        <v/>
      </c>
      <c r="BG1003" s="452" t="str">
        <f t="shared" si="527"/>
        <v/>
      </c>
      <c r="BH1003" s="454" t="str">
        <f t="shared" si="528"/>
        <v/>
      </c>
      <c r="BI1003" s="431"/>
      <c r="CI1003" s="36"/>
      <c r="CJ1003" s="36"/>
      <c r="CK1003" s="36"/>
      <c r="CL1003" s="36"/>
      <c r="CM1003" s="36"/>
      <c r="CN1003" s="36"/>
      <c r="CO1003" s="36"/>
      <c r="CP1003" s="36"/>
      <c r="CQ1003" s="36"/>
      <c r="CR1003" s="36"/>
      <c r="CS1003" s="36"/>
      <c r="CT1003" s="36"/>
      <c r="CU1003" s="36"/>
      <c r="CV1003" s="36"/>
      <c r="CW1003" s="36"/>
      <c r="CX1003" s="36"/>
      <c r="CY1003" s="36"/>
      <c r="CZ1003" s="36"/>
      <c r="DA1003" s="36"/>
      <c r="DB1003" s="36"/>
      <c r="DC1003" s="36"/>
      <c r="DD1003" s="36"/>
      <c r="DE1003" s="36"/>
      <c r="DF1003" s="36"/>
      <c r="DG1003" s="36"/>
      <c r="DH1003" s="36"/>
      <c r="DI1003" s="36"/>
      <c r="DJ1003" s="36"/>
      <c r="DK1003" s="36"/>
      <c r="DL1003" s="36"/>
      <c r="DM1003" s="36"/>
      <c r="DN1003" s="36"/>
      <c r="DO1003" s="36"/>
      <c r="DP1003" s="36"/>
      <c r="DQ1003" s="36"/>
      <c r="DR1003" s="36"/>
      <c r="DS1003" s="36"/>
      <c r="DT1003" s="36"/>
      <c r="DU1003" s="36"/>
      <c r="DV1003" s="36"/>
      <c r="DW1003" s="36"/>
      <c r="DX1003" s="36"/>
      <c r="DY1003" s="36"/>
      <c r="DZ1003" s="36"/>
      <c r="EA1003" s="36"/>
      <c r="EB1003" s="36"/>
      <c r="EC1003" s="36"/>
      <c r="ED1003" s="36"/>
      <c r="EE1003" s="36"/>
      <c r="EF1003" s="36"/>
      <c r="EG1003" s="36"/>
      <c r="EH1003" s="36"/>
      <c r="EI1003" s="36"/>
      <c r="EJ1003" s="36"/>
    </row>
    <row r="1004" spans="1:140" ht="18.75" x14ac:dyDescent="0.3">
      <c r="A1004" s="477"/>
      <c r="B1004" s="478"/>
      <c r="C1004" s="479">
        <v>991</v>
      </c>
      <c r="D1004" s="498"/>
      <c r="E1004" s="515"/>
      <c r="F1004" s="481"/>
      <c r="G1004" s="462"/>
      <c r="H1004" s="463"/>
      <c r="I1004" s="501"/>
      <c r="J1004" s="497"/>
      <c r="K1004" s="465"/>
      <c r="L1004" s="466"/>
      <c r="M1004" s="439"/>
      <c r="N1004" s="399" t="str">
        <f t="shared" si="497"/>
        <v/>
      </c>
      <c r="O1004" s="484"/>
      <c r="P1004" s="484"/>
      <c r="Q1004" s="484"/>
      <c r="R1004" s="484"/>
      <c r="S1004" s="484"/>
      <c r="T1004" s="466"/>
      <c r="U1004" s="485"/>
      <c r="V1004" s="494"/>
      <c r="W1004" s="541"/>
      <c r="X1004" s="542"/>
      <c r="Y1004" s="404">
        <f t="shared" si="498"/>
        <v>0</v>
      </c>
      <c r="Z1004" s="405">
        <f t="shared" si="499"/>
        <v>0</v>
      </c>
      <c r="AA1004" s="486"/>
      <c r="AB1004" s="442">
        <f t="shared" si="500"/>
        <v>0</v>
      </c>
      <c r="AC1004" s="487"/>
      <c r="AD1004" s="409" t="str">
        <f t="shared" si="501"/>
        <v/>
      </c>
      <c r="AE1004" s="410">
        <f t="shared" si="502"/>
        <v>0</v>
      </c>
      <c r="AF1004" s="507"/>
      <c r="AG1004" s="505"/>
      <c r="AH1004" s="489"/>
      <c r="AI1004" s="413">
        <f t="shared" si="503"/>
        <v>0</v>
      </c>
      <c r="AJ1004" s="414">
        <f t="shared" si="504"/>
        <v>0</v>
      </c>
      <c r="AK1004" s="415">
        <f t="shared" si="505"/>
        <v>0</v>
      </c>
      <c r="AL1004" s="416">
        <f t="shared" si="506"/>
        <v>0</v>
      </c>
      <c r="AM1004" s="416">
        <f t="shared" si="507"/>
        <v>0</v>
      </c>
      <c r="AN1004" s="416">
        <f t="shared" si="508"/>
        <v>0</v>
      </c>
      <c r="AO1004" s="416">
        <f t="shared" si="509"/>
        <v>0</v>
      </c>
      <c r="AP1004" s="476" t="str">
        <f t="shared" si="510"/>
        <v xml:space="preserve"> </v>
      </c>
      <c r="AQ1004" s="419" t="str">
        <f t="shared" si="511"/>
        <v xml:space="preserve"> </v>
      </c>
      <c r="AR1004" s="419" t="str">
        <f t="shared" si="512"/>
        <v xml:space="preserve"> </v>
      </c>
      <c r="AS1004" s="419" t="str">
        <f t="shared" si="513"/>
        <v xml:space="preserve"> </v>
      </c>
      <c r="AT1004" s="419" t="str">
        <f t="shared" si="514"/>
        <v xml:space="preserve"> </v>
      </c>
      <c r="AU1004" s="419" t="str">
        <f t="shared" si="515"/>
        <v xml:space="preserve"> </v>
      </c>
      <c r="AV1004" s="420" t="str">
        <f t="shared" si="516"/>
        <v xml:space="preserve"> </v>
      </c>
      <c r="AW1004" s="447" t="str">
        <f t="shared" si="517"/>
        <v/>
      </c>
      <c r="AX1004" s="422" t="str">
        <f t="shared" si="518"/>
        <v/>
      </c>
      <c r="AY1004" s="448" t="str">
        <f t="shared" si="519"/>
        <v/>
      </c>
      <c r="AZ1004" s="449" t="str">
        <f t="shared" si="520"/>
        <v/>
      </c>
      <c r="BA1004" s="450" t="str">
        <f t="shared" si="521"/>
        <v/>
      </c>
      <c r="BB1004" s="451" t="str">
        <f t="shared" si="522"/>
        <v/>
      </c>
      <c r="BC1004" s="452" t="str">
        <f t="shared" si="523"/>
        <v/>
      </c>
      <c r="BD1004" s="451" t="str">
        <f t="shared" si="524"/>
        <v/>
      </c>
      <c r="BE1004" s="453" t="str">
        <f t="shared" si="525"/>
        <v/>
      </c>
      <c r="BF1004" s="451" t="str">
        <f t="shared" si="526"/>
        <v/>
      </c>
      <c r="BG1004" s="452" t="str">
        <f t="shared" si="527"/>
        <v/>
      </c>
      <c r="BH1004" s="454" t="str">
        <f t="shared" si="528"/>
        <v/>
      </c>
      <c r="BI1004" s="431"/>
      <c r="CC1004" s="34"/>
      <c r="CH1004" s="35"/>
      <c r="CI1004" s="36"/>
      <c r="CJ1004" s="36"/>
      <c r="CK1004" s="36"/>
      <c r="CL1004" s="36"/>
      <c r="CM1004" s="36"/>
      <c r="CN1004" s="36"/>
      <c r="CO1004" s="36"/>
      <c r="CP1004" s="36"/>
      <c r="CQ1004" s="36"/>
      <c r="CR1004" s="36"/>
      <c r="CS1004" s="36"/>
      <c r="CT1004" s="36"/>
      <c r="CU1004" s="36"/>
      <c r="CV1004" s="36"/>
      <c r="CW1004" s="36"/>
      <c r="CX1004" s="36"/>
      <c r="CY1004" s="36"/>
      <c r="CZ1004" s="36"/>
      <c r="DA1004" s="36"/>
      <c r="DB1004" s="36"/>
      <c r="DC1004" s="36"/>
      <c r="DD1004" s="36"/>
      <c r="DE1004" s="36"/>
      <c r="DF1004" s="36"/>
      <c r="DG1004" s="36"/>
      <c r="DH1004" s="36"/>
      <c r="DI1004" s="36"/>
      <c r="DJ1004" s="36"/>
      <c r="DK1004" s="36"/>
      <c r="DL1004" s="36"/>
      <c r="DM1004" s="36"/>
      <c r="DN1004" s="36"/>
      <c r="DO1004" s="36"/>
      <c r="DP1004" s="36"/>
      <c r="DQ1004" s="36"/>
      <c r="DR1004" s="36"/>
      <c r="DS1004" s="36"/>
      <c r="DT1004" s="36"/>
      <c r="DU1004" s="36"/>
      <c r="DV1004" s="36"/>
      <c r="DW1004" s="36"/>
      <c r="DX1004" s="36"/>
      <c r="DY1004" s="36"/>
      <c r="DZ1004" s="36"/>
      <c r="EA1004" s="36"/>
      <c r="EB1004" s="36"/>
      <c r="EC1004" s="36"/>
      <c r="ED1004" s="36"/>
      <c r="EE1004" s="36"/>
      <c r="EF1004" s="36"/>
      <c r="EG1004" s="36"/>
      <c r="EH1004" s="36"/>
      <c r="EI1004" s="36"/>
      <c r="EJ1004" s="36"/>
    </row>
    <row r="1005" spans="1:140" ht="18.75" x14ac:dyDescent="0.3">
      <c r="A1005" s="477"/>
      <c r="B1005" s="478"/>
      <c r="C1005" s="479">
        <v>992</v>
      </c>
      <c r="D1005" s="480"/>
      <c r="E1005" s="500"/>
      <c r="F1005" s="481"/>
      <c r="G1005" s="462"/>
      <c r="H1005" s="463"/>
      <c r="I1005" s="501"/>
      <c r="J1005" s="497"/>
      <c r="K1005" s="465"/>
      <c r="L1005" s="466"/>
      <c r="M1005" s="439"/>
      <c r="N1005" s="399" t="str">
        <f t="shared" si="497"/>
        <v/>
      </c>
      <c r="O1005" s="484"/>
      <c r="P1005" s="484"/>
      <c r="Q1005" s="484"/>
      <c r="R1005" s="484"/>
      <c r="S1005" s="484"/>
      <c r="T1005" s="466"/>
      <c r="U1005" s="485"/>
      <c r="V1005" s="494"/>
      <c r="W1005" s="541"/>
      <c r="X1005" s="542"/>
      <c r="Y1005" s="404">
        <f t="shared" si="498"/>
        <v>0</v>
      </c>
      <c r="Z1005" s="405">
        <f t="shared" si="499"/>
        <v>0</v>
      </c>
      <c r="AA1005" s="486"/>
      <c r="AB1005" s="442">
        <f t="shared" si="500"/>
        <v>0</v>
      </c>
      <c r="AC1005" s="487"/>
      <c r="AD1005" s="409" t="str">
        <f t="shared" si="501"/>
        <v/>
      </c>
      <c r="AE1005" s="410">
        <f t="shared" si="502"/>
        <v>0</v>
      </c>
      <c r="AF1005" s="507"/>
      <c r="AG1005" s="505"/>
      <c r="AH1005" s="489"/>
      <c r="AI1005" s="413">
        <f t="shared" si="503"/>
        <v>0</v>
      </c>
      <c r="AJ1005" s="414">
        <f t="shared" si="504"/>
        <v>0</v>
      </c>
      <c r="AK1005" s="415">
        <f t="shared" si="505"/>
        <v>0</v>
      </c>
      <c r="AL1005" s="416">
        <f t="shared" si="506"/>
        <v>0</v>
      </c>
      <c r="AM1005" s="416">
        <f t="shared" si="507"/>
        <v>0</v>
      </c>
      <c r="AN1005" s="416">
        <f t="shared" si="508"/>
        <v>0</v>
      </c>
      <c r="AO1005" s="416">
        <f t="shared" si="509"/>
        <v>0</v>
      </c>
      <c r="AP1005" s="476" t="str">
        <f t="shared" si="510"/>
        <v xml:space="preserve"> </v>
      </c>
      <c r="AQ1005" s="419" t="str">
        <f t="shared" si="511"/>
        <v xml:space="preserve"> </v>
      </c>
      <c r="AR1005" s="419" t="str">
        <f t="shared" si="512"/>
        <v xml:space="preserve"> </v>
      </c>
      <c r="AS1005" s="419" t="str">
        <f t="shared" si="513"/>
        <v xml:space="preserve"> </v>
      </c>
      <c r="AT1005" s="419" t="str">
        <f t="shared" si="514"/>
        <v xml:space="preserve"> </v>
      </c>
      <c r="AU1005" s="419" t="str">
        <f t="shared" si="515"/>
        <v xml:space="preserve"> </v>
      </c>
      <c r="AV1005" s="420" t="str">
        <f t="shared" si="516"/>
        <v xml:space="preserve"> </v>
      </c>
      <c r="AW1005" s="447" t="str">
        <f t="shared" si="517"/>
        <v/>
      </c>
      <c r="AX1005" s="422" t="str">
        <f t="shared" si="518"/>
        <v/>
      </c>
      <c r="AY1005" s="448" t="str">
        <f t="shared" si="519"/>
        <v/>
      </c>
      <c r="AZ1005" s="449" t="str">
        <f t="shared" si="520"/>
        <v/>
      </c>
      <c r="BA1005" s="450" t="str">
        <f t="shared" si="521"/>
        <v/>
      </c>
      <c r="BB1005" s="451" t="str">
        <f t="shared" si="522"/>
        <v/>
      </c>
      <c r="BC1005" s="452" t="str">
        <f t="shared" si="523"/>
        <v/>
      </c>
      <c r="BD1005" s="451" t="str">
        <f t="shared" si="524"/>
        <v/>
      </c>
      <c r="BE1005" s="453" t="str">
        <f t="shared" si="525"/>
        <v/>
      </c>
      <c r="BF1005" s="451" t="str">
        <f t="shared" si="526"/>
        <v/>
      </c>
      <c r="BG1005" s="452" t="str">
        <f t="shared" si="527"/>
        <v/>
      </c>
      <c r="BH1005" s="454" t="str">
        <f t="shared" si="528"/>
        <v/>
      </c>
      <c r="BI1005" s="431"/>
      <c r="CI1005" s="36"/>
      <c r="CJ1005" s="36"/>
      <c r="CK1005" s="36"/>
      <c r="CL1005" s="36"/>
      <c r="CM1005" s="36"/>
      <c r="CN1005" s="36"/>
      <c r="CO1005" s="36"/>
      <c r="CP1005" s="36"/>
      <c r="CQ1005" s="36"/>
      <c r="CR1005" s="36"/>
      <c r="CS1005" s="36"/>
      <c r="CT1005" s="36"/>
      <c r="CU1005" s="36"/>
      <c r="CV1005" s="36"/>
      <c r="CW1005" s="36"/>
      <c r="CX1005" s="36"/>
      <c r="CY1005" s="36"/>
      <c r="CZ1005" s="36"/>
      <c r="DA1005" s="36"/>
      <c r="DB1005" s="36"/>
      <c r="DC1005" s="36"/>
      <c r="DD1005" s="36"/>
      <c r="DE1005" s="36"/>
      <c r="DF1005" s="36"/>
      <c r="DG1005" s="36"/>
      <c r="DH1005" s="36"/>
      <c r="DI1005" s="36"/>
      <c r="DJ1005" s="36"/>
      <c r="DK1005" s="36"/>
      <c r="DL1005" s="36"/>
      <c r="DM1005" s="36"/>
      <c r="DN1005" s="36"/>
      <c r="DO1005" s="36"/>
      <c r="DP1005" s="36"/>
      <c r="DQ1005" s="36"/>
      <c r="DR1005" s="36"/>
      <c r="DS1005" s="36"/>
      <c r="DT1005" s="36"/>
      <c r="DU1005" s="36"/>
      <c r="DV1005" s="36"/>
      <c r="DW1005" s="36"/>
      <c r="DX1005" s="36"/>
      <c r="DY1005" s="36"/>
      <c r="DZ1005" s="36"/>
      <c r="EA1005" s="36"/>
      <c r="EB1005" s="36"/>
      <c r="EC1005" s="36"/>
      <c r="ED1005" s="36"/>
      <c r="EE1005" s="36"/>
      <c r="EF1005" s="36"/>
      <c r="EG1005" s="36"/>
      <c r="EH1005" s="36"/>
      <c r="EI1005" s="36"/>
      <c r="EJ1005" s="36"/>
    </row>
    <row r="1006" spans="1:140" ht="18.75" x14ac:dyDescent="0.3">
      <c r="A1006" s="477"/>
      <c r="B1006" s="478"/>
      <c r="C1006" s="469">
        <v>993</v>
      </c>
      <c r="D1006" s="480"/>
      <c r="E1006" s="500"/>
      <c r="F1006" s="481"/>
      <c r="G1006" s="462"/>
      <c r="H1006" s="463"/>
      <c r="I1006" s="501"/>
      <c r="J1006" s="497"/>
      <c r="K1006" s="465"/>
      <c r="L1006" s="466"/>
      <c r="M1006" s="439"/>
      <c r="N1006" s="399" t="str">
        <f t="shared" si="497"/>
        <v/>
      </c>
      <c r="O1006" s="484"/>
      <c r="P1006" s="484"/>
      <c r="Q1006" s="484"/>
      <c r="R1006" s="484"/>
      <c r="S1006" s="484"/>
      <c r="T1006" s="466"/>
      <c r="U1006" s="485"/>
      <c r="V1006" s="494"/>
      <c r="W1006" s="541"/>
      <c r="X1006" s="542"/>
      <c r="Y1006" s="404">
        <f t="shared" si="498"/>
        <v>0</v>
      </c>
      <c r="Z1006" s="405">
        <f t="shared" si="499"/>
        <v>0</v>
      </c>
      <c r="AA1006" s="486"/>
      <c r="AB1006" s="442">
        <f t="shared" si="500"/>
        <v>0</v>
      </c>
      <c r="AC1006" s="487"/>
      <c r="AD1006" s="409" t="str">
        <f t="shared" si="501"/>
        <v/>
      </c>
      <c r="AE1006" s="410">
        <f t="shared" si="502"/>
        <v>0</v>
      </c>
      <c r="AF1006" s="507"/>
      <c r="AG1006" s="505"/>
      <c r="AH1006" s="489"/>
      <c r="AI1006" s="413">
        <f t="shared" si="503"/>
        <v>0</v>
      </c>
      <c r="AJ1006" s="414">
        <f t="shared" si="504"/>
        <v>0</v>
      </c>
      <c r="AK1006" s="415">
        <f t="shared" si="505"/>
        <v>0</v>
      </c>
      <c r="AL1006" s="416">
        <f t="shared" si="506"/>
        <v>0</v>
      </c>
      <c r="AM1006" s="416">
        <f t="shared" si="507"/>
        <v>0</v>
      </c>
      <c r="AN1006" s="416">
        <f t="shared" si="508"/>
        <v>0</v>
      </c>
      <c r="AO1006" s="416">
        <f t="shared" si="509"/>
        <v>0</v>
      </c>
      <c r="AP1006" s="476" t="str">
        <f t="shared" si="510"/>
        <v xml:space="preserve"> </v>
      </c>
      <c r="AQ1006" s="419" t="str">
        <f t="shared" si="511"/>
        <v xml:space="preserve"> </v>
      </c>
      <c r="AR1006" s="419" t="str">
        <f t="shared" si="512"/>
        <v xml:space="preserve"> </v>
      </c>
      <c r="AS1006" s="419" t="str">
        <f t="shared" si="513"/>
        <v xml:space="preserve"> </v>
      </c>
      <c r="AT1006" s="419" t="str">
        <f t="shared" si="514"/>
        <v xml:space="preserve"> </v>
      </c>
      <c r="AU1006" s="419" t="str">
        <f t="shared" si="515"/>
        <v xml:space="preserve"> </v>
      </c>
      <c r="AV1006" s="420" t="str">
        <f t="shared" si="516"/>
        <v xml:space="preserve"> </v>
      </c>
      <c r="AW1006" s="447" t="str">
        <f t="shared" si="517"/>
        <v/>
      </c>
      <c r="AX1006" s="422" t="str">
        <f t="shared" si="518"/>
        <v/>
      </c>
      <c r="AY1006" s="448" t="str">
        <f t="shared" si="519"/>
        <v/>
      </c>
      <c r="AZ1006" s="449" t="str">
        <f t="shared" si="520"/>
        <v/>
      </c>
      <c r="BA1006" s="450" t="str">
        <f t="shared" si="521"/>
        <v/>
      </c>
      <c r="BB1006" s="451" t="str">
        <f t="shared" si="522"/>
        <v/>
      </c>
      <c r="BC1006" s="452" t="str">
        <f t="shared" si="523"/>
        <v/>
      </c>
      <c r="BD1006" s="451" t="str">
        <f t="shared" si="524"/>
        <v/>
      </c>
      <c r="BE1006" s="453" t="str">
        <f t="shared" si="525"/>
        <v/>
      </c>
      <c r="BF1006" s="451" t="str">
        <f t="shared" si="526"/>
        <v/>
      </c>
      <c r="BG1006" s="452" t="str">
        <f t="shared" si="527"/>
        <v/>
      </c>
      <c r="BH1006" s="454" t="str">
        <f t="shared" si="528"/>
        <v/>
      </c>
      <c r="BI1006" s="431"/>
      <c r="CI1006" s="36"/>
      <c r="CJ1006" s="36"/>
      <c r="CK1006" s="36"/>
      <c r="CL1006" s="36"/>
      <c r="CM1006" s="36"/>
      <c r="CN1006" s="36"/>
      <c r="CO1006" s="36"/>
      <c r="CP1006" s="36"/>
      <c r="CQ1006" s="36"/>
      <c r="CR1006" s="36"/>
      <c r="CS1006" s="36"/>
      <c r="CT1006" s="36"/>
      <c r="CU1006" s="36"/>
      <c r="CV1006" s="36"/>
      <c r="CW1006" s="36"/>
      <c r="CX1006" s="36"/>
      <c r="CY1006" s="36"/>
      <c r="CZ1006" s="36"/>
      <c r="DA1006" s="36"/>
      <c r="DB1006" s="36"/>
      <c r="DC1006" s="36"/>
      <c r="DD1006" s="36"/>
      <c r="DE1006" s="36"/>
      <c r="DF1006" s="36"/>
      <c r="DG1006" s="36"/>
      <c r="DH1006" s="36"/>
      <c r="DI1006" s="36"/>
      <c r="DJ1006" s="36"/>
      <c r="DK1006" s="36"/>
      <c r="DL1006" s="36"/>
      <c r="DM1006" s="36"/>
      <c r="DN1006" s="36"/>
      <c r="DO1006" s="36"/>
      <c r="DP1006" s="36"/>
      <c r="DQ1006" s="36"/>
      <c r="DR1006" s="36"/>
      <c r="DS1006" s="36"/>
      <c r="DT1006" s="36"/>
      <c r="DU1006" s="36"/>
      <c r="DV1006" s="36"/>
      <c r="DW1006" s="36"/>
      <c r="DX1006" s="36"/>
      <c r="DY1006" s="36"/>
      <c r="DZ1006" s="36"/>
      <c r="EA1006" s="36"/>
      <c r="EB1006" s="36"/>
      <c r="EC1006" s="36"/>
      <c r="ED1006" s="36"/>
      <c r="EE1006" s="36"/>
      <c r="EF1006" s="36"/>
      <c r="EG1006" s="36"/>
      <c r="EH1006" s="36"/>
      <c r="EI1006" s="36"/>
      <c r="EJ1006" s="36"/>
    </row>
    <row r="1007" spans="1:140" ht="18.75" x14ac:dyDescent="0.3">
      <c r="A1007" s="477"/>
      <c r="B1007" s="478"/>
      <c r="C1007" s="479">
        <v>994</v>
      </c>
      <c r="D1007" s="480"/>
      <c r="E1007" s="500"/>
      <c r="F1007" s="481"/>
      <c r="G1007" s="462"/>
      <c r="H1007" s="463"/>
      <c r="I1007" s="501"/>
      <c r="J1007" s="497"/>
      <c r="K1007" s="465"/>
      <c r="L1007" s="466"/>
      <c r="M1007" s="439"/>
      <c r="N1007" s="399" t="str">
        <f t="shared" si="497"/>
        <v/>
      </c>
      <c r="O1007" s="484"/>
      <c r="P1007" s="484"/>
      <c r="Q1007" s="484"/>
      <c r="R1007" s="484"/>
      <c r="S1007" s="484"/>
      <c r="T1007" s="466"/>
      <c r="U1007" s="485"/>
      <c r="V1007" s="494"/>
      <c r="W1007" s="541"/>
      <c r="X1007" s="542"/>
      <c r="Y1007" s="404">
        <f t="shared" si="498"/>
        <v>0</v>
      </c>
      <c r="Z1007" s="405">
        <f t="shared" si="499"/>
        <v>0</v>
      </c>
      <c r="AA1007" s="486"/>
      <c r="AB1007" s="442">
        <f t="shared" si="500"/>
        <v>0</v>
      </c>
      <c r="AC1007" s="487"/>
      <c r="AD1007" s="409" t="str">
        <f t="shared" si="501"/>
        <v/>
      </c>
      <c r="AE1007" s="410">
        <f t="shared" si="502"/>
        <v>0</v>
      </c>
      <c r="AF1007" s="507"/>
      <c r="AG1007" s="505"/>
      <c r="AH1007" s="489"/>
      <c r="AI1007" s="413">
        <f t="shared" si="503"/>
        <v>0</v>
      </c>
      <c r="AJ1007" s="414">
        <f t="shared" si="504"/>
        <v>0</v>
      </c>
      <c r="AK1007" s="415">
        <f t="shared" si="505"/>
        <v>0</v>
      </c>
      <c r="AL1007" s="416">
        <f t="shared" si="506"/>
        <v>0</v>
      </c>
      <c r="AM1007" s="416">
        <f t="shared" si="507"/>
        <v>0</v>
      </c>
      <c r="AN1007" s="416">
        <f t="shared" si="508"/>
        <v>0</v>
      </c>
      <c r="AO1007" s="416">
        <f t="shared" si="509"/>
        <v>0</v>
      </c>
      <c r="AP1007" s="476" t="str">
        <f t="shared" si="510"/>
        <v xml:space="preserve"> </v>
      </c>
      <c r="AQ1007" s="419" t="str">
        <f t="shared" si="511"/>
        <v xml:space="preserve"> </v>
      </c>
      <c r="AR1007" s="419" t="str">
        <f t="shared" si="512"/>
        <v xml:space="preserve"> </v>
      </c>
      <c r="AS1007" s="419" t="str">
        <f t="shared" si="513"/>
        <v xml:space="preserve"> </v>
      </c>
      <c r="AT1007" s="419" t="str">
        <f t="shared" si="514"/>
        <v xml:space="preserve"> </v>
      </c>
      <c r="AU1007" s="419" t="str">
        <f t="shared" si="515"/>
        <v xml:space="preserve"> </v>
      </c>
      <c r="AV1007" s="420" t="str">
        <f t="shared" si="516"/>
        <v xml:space="preserve"> </v>
      </c>
      <c r="AW1007" s="447" t="str">
        <f t="shared" si="517"/>
        <v/>
      </c>
      <c r="AX1007" s="422" t="str">
        <f t="shared" si="518"/>
        <v/>
      </c>
      <c r="AY1007" s="448" t="str">
        <f t="shared" si="519"/>
        <v/>
      </c>
      <c r="AZ1007" s="449" t="str">
        <f t="shared" si="520"/>
        <v/>
      </c>
      <c r="BA1007" s="450" t="str">
        <f t="shared" si="521"/>
        <v/>
      </c>
      <c r="BB1007" s="451" t="str">
        <f t="shared" si="522"/>
        <v/>
      </c>
      <c r="BC1007" s="452" t="str">
        <f t="shared" si="523"/>
        <v/>
      </c>
      <c r="BD1007" s="451" t="str">
        <f t="shared" si="524"/>
        <v/>
      </c>
      <c r="BE1007" s="453" t="str">
        <f t="shared" si="525"/>
        <v/>
      </c>
      <c r="BF1007" s="451" t="str">
        <f t="shared" si="526"/>
        <v/>
      </c>
      <c r="BG1007" s="452" t="str">
        <f t="shared" si="527"/>
        <v/>
      </c>
      <c r="BH1007" s="454" t="str">
        <f t="shared" si="528"/>
        <v/>
      </c>
      <c r="BI1007" s="431"/>
      <c r="CI1007" s="36"/>
      <c r="CJ1007" s="36"/>
      <c r="CK1007" s="36"/>
      <c r="CL1007" s="36"/>
      <c r="CM1007" s="36"/>
      <c r="CN1007" s="36"/>
      <c r="CO1007" s="36"/>
      <c r="CP1007" s="36"/>
      <c r="CQ1007" s="36"/>
      <c r="CR1007" s="36"/>
      <c r="CS1007" s="36"/>
      <c r="CT1007" s="36"/>
      <c r="CU1007" s="36"/>
      <c r="CV1007" s="36"/>
      <c r="CW1007" s="36"/>
      <c r="CX1007" s="36"/>
      <c r="CY1007" s="36"/>
      <c r="CZ1007" s="36"/>
      <c r="DA1007" s="36"/>
      <c r="DB1007" s="36"/>
      <c r="DC1007" s="36"/>
      <c r="DD1007" s="36"/>
      <c r="DE1007" s="36"/>
      <c r="DF1007" s="36"/>
      <c r="DG1007" s="36"/>
      <c r="DH1007" s="36"/>
      <c r="DI1007" s="36"/>
      <c r="DJ1007" s="36"/>
      <c r="DK1007" s="36"/>
      <c r="DL1007" s="36"/>
      <c r="DM1007" s="36"/>
      <c r="DN1007" s="36"/>
      <c r="DO1007" s="36"/>
      <c r="DP1007" s="36"/>
      <c r="DQ1007" s="36"/>
      <c r="DR1007" s="36"/>
      <c r="DS1007" s="36"/>
      <c r="DT1007" s="36"/>
      <c r="DU1007" s="36"/>
      <c r="DV1007" s="36"/>
      <c r="DW1007" s="36"/>
      <c r="DX1007" s="36"/>
      <c r="DY1007" s="36"/>
      <c r="DZ1007" s="36"/>
      <c r="EA1007" s="36"/>
      <c r="EB1007" s="36"/>
      <c r="EC1007" s="36"/>
      <c r="ED1007" s="36"/>
      <c r="EE1007" s="36"/>
      <c r="EF1007" s="36"/>
      <c r="EG1007" s="36"/>
      <c r="EH1007" s="36"/>
      <c r="EI1007" s="36"/>
      <c r="EJ1007" s="36"/>
    </row>
    <row r="1008" spans="1:140" ht="18.75" x14ac:dyDescent="0.3">
      <c r="A1008" s="477"/>
      <c r="B1008" s="478"/>
      <c r="C1008" s="469">
        <v>995</v>
      </c>
      <c r="D1008" s="498"/>
      <c r="E1008" s="515"/>
      <c r="F1008" s="481"/>
      <c r="G1008" s="462"/>
      <c r="H1008" s="463"/>
      <c r="I1008" s="501"/>
      <c r="J1008" s="497"/>
      <c r="K1008" s="465"/>
      <c r="L1008" s="466"/>
      <c r="M1008" s="439"/>
      <c r="N1008" s="399" t="str">
        <f t="shared" si="497"/>
        <v/>
      </c>
      <c r="O1008" s="484"/>
      <c r="P1008" s="484"/>
      <c r="Q1008" s="484"/>
      <c r="R1008" s="484"/>
      <c r="S1008" s="484"/>
      <c r="T1008" s="466"/>
      <c r="U1008" s="485"/>
      <c r="V1008" s="494"/>
      <c r="W1008" s="541"/>
      <c r="X1008" s="542"/>
      <c r="Y1008" s="404">
        <f t="shared" si="498"/>
        <v>0</v>
      </c>
      <c r="Z1008" s="405">
        <f t="shared" si="499"/>
        <v>0</v>
      </c>
      <c r="AA1008" s="486"/>
      <c r="AB1008" s="442">
        <f t="shared" si="500"/>
        <v>0</v>
      </c>
      <c r="AC1008" s="487"/>
      <c r="AD1008" s="409" t="str">
        <f t="shared" si="501"/>
        <v/>
      </c>
      <c r="AE1008" s="410">
        <f t="shared" si="502"/>
        <v>0</v>
      </c>
      <c r="AF1008" s="507"/>
      <c r="AG1008" s="505"/>
      <c r="AH1008" s="489"/>
      <c r="AI1008" s="413">
        <f t="shared" si="503"/>
        <v>0</v>
      </c>
      <c r="AJ1008" s="414">
        <f t="shared" si="504"/>
        <v>0</v>
      </c>
      <c r="AK1008" s="415">
        <f t="shared" si="505"/>
        <v>0</v>
      </c>
      <c r="AL1008" s="416">
        <f t="shared" si="506"/>
        <v>0</v>
      </c>
      <c r="AM1008" s="416">
        <f t="shared" si="507"/>
        <v>0</v>
      </c>
      <c r="AN1008" s="416">
        <f t="shared" si="508"/>
        <v>0</v>
      </c>
      <c r="AO1008" s="416">
        <f t="shared" si="509"/>
        <v>0</v>
      </c>
      <c r="AP1008" s="476" t="str">
        <f t="shared" si="510"/>
        <v xml:space="preserve"> </v>
      </c>
      <c r="AQ1008" s="419" t="str">
        <f t="shared" si="511"/>
        <v xml:space="preserve"> </v>
      </c>
      <c r="AR1008" s="419" t="str">
        <f t="shared" si="512"/>
        <v xml:space="preserve"> </v>
      </c>
      <c r="AS1008" s="419" t="str">
        <f t="shared" si="513"/>
        <v xml:space="preserve"> </v>
      </c>
      <c r="AT1008" s="419" t="str">
        <f t="shared" si="514"/>
        <v xml:space="preserve"> </v>
      </c>
      <c r="AU1008" s="419" t="str">
        <f t="shared" si="515"/>
        <v xml:space="preserve"> </v>
      </c>
      <c r="AV1008" s="420" t="str">
        <f t="shared" si="516"/>
        <v xml:space="preserve"> </v>
      </c>
      <c r="AW1008" s="447" t="str">
        <f t="shared" si="517"/>
        <v/>
      </c>
      <c r="AX1008" s="422" t="str">
        <f t="shared" si="518"/>
        <v/>
      </c>
      <c r="AY1008" s="448" t="str">
        <f t="shared" si="519"/>
        <v/>
      </c>
      <c r="AZ1008" s="449" t="str">
        <f t="shared" si="520"/>
        <v/>
      </c>
      <c r="BA1008" s="450" t="str">
        <f t="shared" si="521"/>
        <v/>
      </c>
      <c r="BB1008" s="451" t="str">
        <f t="shared" si="522"/>
        <v/>
      </c>
      <c r="BC1008" s="452" t="str">
        <f t="shared" si="523"/>
        <v/>
      </c>
      <c r="BD1008" s="451" t="str">
        <f t="shared" si="524"/>
        <v/>
      </c>
      <c r="BE1008" s="453" t="str">
        <f t="shared" si="525"/>
        <v/>
      </c>
      <c r="BF1008" s="451" t="str">
        <f t="shared" si="526"/>
        <v/>
      </c>
      <c r="BG1008" s="452" t="str">
        <f t="shared" si="527"/>
        <v/>
      </c>
      <c r="BH1008" s="454" t="str">
        <f t="shared" si="528"/>
        <v/>
      </c>
      <c r="BI1008" s="431"/>
      <c r="CI1008" s="36"/>
      <c r="CJ1008" s="36"/>
      <c r="CK1008" s="36"/>
      <c r="CL1008" s="36"/>
      <c r="CM1008" s="36"/>
      <c r="CN1008" s="36"/>
      <c r="CO1008" s="36"/>
      <c r="CP1008" s="36"/>
      <c r="CQ1008" s="36"/>
      <c r="CR1008" s="36"/>
      <c r="CS1008" s="36"/>
      <c r="CT1008" s="36"/>
      <c r="CU1008" s="36"/>
      <c r="CV1008" s="36"/>
      <c r="CW1008" s="36"/>
      <c r="CX1008" s="36"/>
      <c r="CY1008" s="36"/>
      <c r="CZ1008" s="36"/>
      <c r="DA1008" s="36"/>
      <c r="DB1008" s="36"/>
      <c r="DC1008" s="36"/>
      <c r="DD1008" s="36"/>
      <c r="DE1008" s="36"/>
      <c r="DF1008" s="36"/>
      <c r="DG1008" s="36"/>
      <c r="DH1008" s="36"/>
      <c r="DI1008" s="36"/>
      <c r="DJ1008" s="36"/>
      <c r="DK1008" s="36"/>
      <c r="DL1008" s="36"/>
      <c r="DM1008" s="36"/>
      <c r="DN1008" s="36"/>
      <c r="DO1008" s="36"/>
      <c r="DP1008" s="36"/>
      <c r="DQ1008" s="36"/>
      <c r="DR1008" s="36"/>
      <c r="DS1008" s="36"/>
      <c r="DT1008" s="36"/>
      <c r="DU1008" s="36"/>
      <c r="DV1008" s="36"/>
      <c r="DW1008" s="36"/>
      <c r="DX1008" s="36"/>
      <c r="DY1008" s="36"/>
      <c r="DZ1008" s="36"/>
      <c r="EA1008" s="36"/>
      <c r="EB1008" s="36"/>
      <c r="EC1008" s="36"/>
      <c r="ED1008" s="36"/>
      <c r="EE1008" s="36"/>
      <c r="EF1008" s="36"/>
      <c r="EG1008" s="36"/>
      <c r="EH1008" s="36"/>
      <c r="EI1008" s="36"/>
      <c r="EJ1008" s="36"/>
    </row>
    <row r="1009" spans="1:140" ht="18.75" x14ac:dyDescent="0.3">
      <c r="A1009" s="477"/>
      <c r="B1009" s="478"/>
      <c r="C1009" s="479">
        <v>996</v>
      </c>
      <c r="D1009" s="480"/>
      <c r="E1009" s="500"/>
      <c r="F1009" s="481"/>
      <c r="G1009" s="462"/>
      <c r="H1009" s="510"/>
      <c r="I1009" s="511"/>
      <c r="J1009" s="512"/>
      <c r="K1009" s="513"/>
      <c r="L1009" s="514"/>
      <c r="M1009" s="439"/>
      <c r="N1009" s="399" t="str">
        <f t="shared" si="497"/>
        <v/>
      </c>
      <c r="O1009" s="484"/>
      <c r="P1009" s="484"/>
      <c r="Q1009" s="484"/>
      <c r="R1009" s="484"/>
      <c r="S1009" s="484"/>
      <c r="T1009" s="466"/>
      <c r="U1009" s="485"/>
      <c r="V1009" s="494"/>
      <c r="W1009" s="541"/>
      <c r="X1009" s="542"/>
      <c r="Y1009" s="404">
        <f t="shared" si="498"/>
        <v>0</v>
      </c>
      <c r="Z1009" s="405">
        <f t="shared" si="499"/>
        <v>0</v>
      </c>
      <c r="AA1009" s="486"/>
      <c r="AB1009" s="442">
        <f t="shared" si="500"/>
        <v>0</v>
      </c>
      <c r="AC1009" s="487"/>
      <c r="AD1009" s="409" t="str">
        <f t="shared" si="501"/>
        <v/>
      </c>
      <c r="AE1009" s="410">
        <f t="shared" si="502"/>
        <v>0</v>
      </c>
      <c r="AF1009" s="507"/>
      <c r="AG1009" s="505"/>
      <c r="AH1009" s="489"/>
      <c r="AI1009" s="413">
        <f t="shared" si="503"/>
        <v>0</v>
      </c>
      <c r="AJ1009" s="414">
        <f t="shared" si="504"/>
        <v>0</v>
      </c>
      <c r="AK1009" s="415">
        <f t="shared" si="505"/>
        <v>0</v>
      </c>
      <c r="AL1009" s="416">
        <f t="shared" si="506"/>
        <v>0</v>
      </c>
      <c r="AM1009" s="416">
        <f t="shared" si="507"/>
        <v>0</v>
      </c>
      <c r="AN1009" s="416">
        <f t="shared" si="508"/>
        <v>0</v>
      </c>
      <c r="AO1009" s="416">
        <f t="shared" si="509"/>
        <v>0</v>
      </c>
      <c r="AP1009" s="476" t="str">
        <f t="shared" si="510"/>
        <v xml:space="preserve"> </v>
      </c>
      <c r="AQ1009" s="419" t="str">
        <f t="shared" si="511"/>
        <v xml:space="preserve"> </v>
      </c>
      <c r="AR1009" s="419" t="str">
        <f t="shared" si="512"/>
        <v xml:space="preserve"> </v>
      </c>
      <c r="AS1009" s="419" t="str">
        <f t="shared" si="513"/>
        <v xml:space="preserve"> </v>
      </c>
      <c r="AT1009" s="419" t="str">
        <f t="shared" si="514"/>
        <v xml:space="preserve"> </v>
      </c>
      <c r="AU1009" s="419" t="str">
        <f t="shared" si="515"/>
        <v xml:space="preserve"> </v>
      </c>
      <c r="AV1009" s="420" t="str">
        <f t="shared" si="516"/>
        <v xml:space="preserve"> </v>
      </c>
      <c r="AW1009" s="447" t="str">
        <f t="shared" si="517"/>
        <v/>
      </c>
      <c r="AX1009" s="422" t="str">
        <f t="shared" si="518"/>
        <v/>
      </c>
      <c r="AY1009" s="448" t="str">
        <f t="shared" si="519"/>
        <v/>
      </c>
      <c r="AZ1009" s="449" t="str">
        <f t="shared" si="520"/>
        <v/>
      </c>
      <c r="BA1009" s="450" t="str">
        <f t="shared" si="521"/>
        <v/>
      </c>
      <c r="BB1009" s="451" t="str">
        <f t="shared" si="522"/>
        <v/>
      </c>
      <c r="BC1009" s="452" t="str">
        <f t="shared" si="523"/>
        <v/>
      </c>
      <c r="BD1009" s="451" t="str">
        <f t="shared" si="524"/>
        <v/>
      </c>
      <c r="BE1009" s="453" t="str">
        <f t="shared" si="525"/>
        <v/>
      </c>
      <c r="BF1009" s="451" t="str">
        <f t="shared" si="526"/>
        <v/>
      </c>
      <c r="BG1009" s="452" t="str">
        <f t="shared" si="527"/>
        <v/>
      </c>
      <c r="BH1009" s="454" t="str">
        <f t="shared" si="528"/>
        <v/>
      </c>
      <c r="BI1009" s="431"/>
      <c r="CI1009" s="36"/>
      <c r="CJ1009" s="36"/>
      <c r="CK1009" s="36"/>
      <c r="CL1009" s="36"/>
      <c r="CM1009" s="36"/>
      <c r="CN1009" s="36"/>
      <c r="CO1009" s="36"/>
      <c r="CP1009" s="36"/>
      <c r="CQ1009" s="36"/>
      <c r="CR1009" s="36"/>
      <c r="CS1009" s="36"/>
      <c r="CT1009" s="36"/>
      <c r="CU1009" s="36"/>
      <c r="CV1009" s="36"/>
      <c r="CW1009" s="36"/>
      <c r="CX1009" s="36"/>
      <c r="CY1009" s="36"/>
      <c r="CZ1009" s="36"/>
      <c r="DA1009" s="36"/>
      <c r="DB1009" s="36"/>
      <c r="DC1009" s="36"/>
      <c r="DD1009" s="36"/>
      <c r="DE1009" s="36"/>
      <c r="DF1009" s="36"/>
      <c r="DG1009" s="36"/>
      <c r="DH1009" s="36"/>
      <c r="DI1009" s="36"/>
      <c r="DJ1009" s="36"/>
      <c r="DK1009" s="36"/>
      <c r="DL1009" s="36"/>
      <c r="DM1009" s="36"/>
      <c r="DN1009" s="36"/>
      <c r="DO1009" s="36"/>
      <c r="DP1009" s="36"/>
      <c r="DQ1009" s="36"/>
      <c r="DR1009" s="36"/>
      <c r="DS1009" s="36"/>
      <c r="DT1009" s="36"/>
      <c r="DU1009" s="36"/>
      <c r="DV1009" s="36"/>
      <c r="DW1009" s="36"/>
      <c r="DX1009" s="36"/>
      <c r="DY1009" s="36"/>
      <c r="DZ1009" s="36"/>
      <c r="EA1009" s="36"/>
      <c r="EB1009" s="36"/>
      <c r="EC1009" s="36"/>
      <c r="ED1009" s="36"/>
      <c r="EE1009" s="36"/>
      <c r="EF1009" s="36"/>
      <c r="EG1009" s="36"/>
      <c r="EH1009" s="36"/>
      <c r="EI1009" s="36"/>
      <c r="EJ1009" s="36"/>
    </row>
    <row r="1010" spans="1:140" ht="18.75" x14ac:dyDescent="0.3">
      <c r="A1010" s="477"/>
      <c r="B1010" s="478"/>
      <c r="C1010" s="479">
        <v>997</v>
      </c>
      <c r="D1010" s="480"/>
      <c r="E1010" s="500"/>
      <c r="F1010" s="481"/>
      <c r="G1010" s="462"/>
      <c r="H1010" s="463"/>
      <c r="I1010" s="501"/>
      <c r="J1010" s="497"/>
      <c r="K1010" s="465"/>
      <c r="L1010" s="466"/>
      <c r="M1010" s="439"/>
      <c r="N1010" s="399" t="str">
        <f t="shared" si="497"/>
        <v/>
      </c>
      <c r="O1010" s="484"/>
      <c r="P1010" s="484"/>
      <c r="Q1010" s="484"/>
      <c r="R1010" s="484"/>
      <c r="S1010" s="484"/>
      <c r="T1010" s="466"/>
      <c r="U1010" s="485"/>
      <c r="V1010" s="494"/>
      <c r="W1010" s="541"/>
      <c r="X1010" s="542"/>
      <c r="Y1010" s="404">
        <f t="shared" si="498"/>
        <v>0</v>
      </c>
      <c r="Z1010" s="405">
        <f t="shared" si="499"/>
        <v>0</v>
      </c>
      <c r="AA1010" s="486"/>
      <c r="AB1010" s="442">
        <f t="shared" si="500"/>
        <v>0</v>
      </c>
      <c r="AC1010" s="487"/>
      <c r="AD1010" s="409" t="str">
        <f t="shared" si="501"/>
        <v/>
      </c>
      <c r="AE1010" s="410">
        <f t="shared" si="502"/>
        <v>0</v>
      </c>
      <c r="AF1010" s="507"/>
      <c r="AG1010" s="505"/>
      <c r="AH1010" s="489"/>
      <c r="AI1010" s="413">
        <f t="shared" si="503"/>
        <v>0</v>
      </c>
      <c r="AJ1010" s="414">
        <f t="shared" si="504"/>
        <v>0</v>
      </c>
      <c r="AK1010" s="415">
        <f t="shared" si="505"/>
        <v>0</v>
      </c>
      <c r="AL1010" s="416">
        <f t="shared" si="506"/>
        <v>0</v>
      </c>
      <c r="AM1010" s="416">
        <f t="shared" si="507"/>
        <v>0</v>
      </c>
      <c r="AN1010" s="416">
        <f t="shared" si="508"/>
        <v>0</v>
      </c>
      <c r="AO1010" s="416">
        <f t="shared" si="509"/>
        <v>0</v>
      </c>
      <c r="AP1010" s="476" t="str">
        <f t="shared" si="510"/>
        <v xml:space="preserve"> </v>
      </c>
      <c r="AQ1010" s="419" t="str">
        <f t="shared" si="511"/>
        <v xml:space="preserve"> </v>
      </c>
      <c r="AR1010" s="419" t="str">
        <f t="shared" si="512"/>
        <v xml:space="preserve"> </v>
      </c>
      <c r="AS1010" s="419" t="str">
        <f t="shared" si="513"/>
        <v xml:space="preserve"> </v>
      </c>
      <c r="AT1010" s="419" t="str">
        <f t="shared" si="514"/>
        <v xml:space="preserve"> </v>
      </c>
      <c r="AU1010" s="419" t="str">
        <f t="shared" si="515"/>
        <v xml:space="preserve"> </v>
      </c>
      <c r="AV1010" s="420" t="str">
        <f t="shared" si="516"/>
        <v xml:space="preserve"> </v>
      </c>
      <c r="AW1010" s="447" t="str">
        <f t="shared" si="517"/>
        <v/>
      </c>
      <c r="AX1010" s="422" t="str">
        <f t="shared" si="518"/>
        <v/>
      </c>
      <c r="AY1010" s="448" t="str">
        <f t="shared" si="519"/>
        <v/>
      </c>
      <c r="AZ1010" s="449" t="str">
        <f t="shared" si="520"/>
        <v/>
      </c>
      <c r="BA1010" s="450" t="str">
        <f t="shared" si="521"/>
        <v/>
      </c>
      <c r="BB1010" s="451" t="str">
        <f t="shared" si="522"/>
        <v/>
      </c>
      <c r="BC1010" s="452" t="str">
        <f t="shared" si="523"/>
        <v/>
      </c>
      <c r="BD1010" s="451" t="str">
        <f t="shared" si="524"/>
        <v/>
      </c>
      <c r="BE1010" s="453" t="str">
        <f t="shared" si="525"/>
        <v/>
      </c>
      <c r="BF1010" s="451" t="str">
        <f t="shared" si="526"/>
        <v/>
      </c>
      <c r="BG1010" s="452" t="str">
        <f t="shared" si="527"/>
        <v/>
      </c>
      <c r="BH1010" s="454" t="str">
        <f t="shared" si="528"/>
        <v/>
      </c>
      <c r="BI1010" s="431"/>
      <c r="CI1010" s="36"/>
      <c r="CJ1010" s="36"/>
      <c r="CK1010" s="36"/>
      <c r="CL1010" s="36"/>
      <c r="CM1010" s="36"/>
      <c r="CN1010" s="36"/>
      <c r="CO1010" s="36"/>
      <c r="CP1010" s="36"/>
      <c r="CQ1010" s="36"/>
      <c r="CR1010" s="36"/>
      <c r="CS1010" s="36"/>
      <c r="CT1010" s="36"/>
      <c r="CU1010" s="36"/>
      <c r="CV1010" s="36"/>
      <c r="CW1010" s="36"/>
      <c r="CX1010" s="36"/>
      <c r="CY1010" s="36"/>
      <c r="CZ1010" s="36"/>
      <c r="DA1010" s="36"/>
      <c r="DB1010" s="36"/>
      <c r="DC1010" s="36"/>
      <c r="DD1010" s="36"/>
      <c r="DE1010" s="36"/>
      <c r="DF1010" s="36"/>
      <c r="DG1010" s="36"/>
      <c r="DH1010" s="36"/>
      <c r="DI1010" s="36"/>
      <c r="DJ1010" s="36"/>
      <c r="DK1010" s="36"/>
      <c r="DL1010" s="36"/>
      <c r="DM1010" s="36"/>
      <c r="DN1010" s="36"/>
      <c r="DO1010" s="36"/>
      <c r="DP1010" s="36"/>
      <c r="DQ1010" s="36"/>
      <c r="DR1010" s="36"/>
      <c r="DS1010" s="36"/>
      <c r="DT1010" s="36"/>
      <c r="DU1010" s="36"/>
      <c r="DV1010" s="36"/>
      <c r="DW1010" s="36"/>
      <c r="DX1010" s="36"/>
      <c r="DY1010" s="36"/>
      <c r="DZ1010" s="36"/>
      <c r="EA1010" s="36"/>
      <c r="EB1010" s="36"/>
      <c r="EC1010" s="36"/>
      <c r="ED1010" s="36"/>
      <c r="EE1010" s="36"/>
      <c r="EF1010" s="36"/>
      <c r="EG1010" s="36"/>
      <c r="EH1010" s="36"/>
      <c r="EI1010" s="36"/>
      <c r="EJ1010" s="36"/>
    </row>
    <row r="1011" spans="1:140" ht="18.75" x14ac:dyDescent="0.3">
      <c r="A1011" s="477"/>
      <c r="B1011" s="478"/>
      <c r="C1011" s="469">
        <v>998</v>
      </c>
      <c r="D1011" s="480"/>
      <c r="E1011" s="500"/>
      <c r="F1011" s="481"/>
      <c r="G1011" s="462"/>
      <c r="H1011" s="463"/>
      <c r="I1011" s="501"/>
      <c r="J1011" s="497"/>
      <c r="K1011" s="465"/>
      <c r="L1011" s="466"/>
      <c r="M1011" s="439"/>
      <c r="N1011" s="399" t="str">
        <f t="shared" si="497"/>
        <v/>
      </c>
      <c r="O1011" s="484"/>
      <c r="P1011" s="484"/>
      <c r="Q1011" s="484"/>
      <c r="R1011" s="484"/>
      <c r="S1011" s="484"/>
      <c r="T1011" s="466"/>
      <c r="U1011" s="485"/>
      <c r="V1011" s="494"/>
      <c r="W1011" s="541"/>
      <c r="X1011" s="542"/>
      <c r="Y1011" s="404">
        <f t="shared" si="498"/>
        <v>0</v>
      </c>
      <c r="Z1011" s="405">
        <f t="shared" si="499"/>
        <v>0</v>
      </c>
      <c r="AA1011" s="486"/>
      <c r="AB1011" s="442">
        <f t="shared" si="500"/>
        <v>0</v>
      </c>
      <c r="AC1011" s="487"/>
      <c r="AD1011" s="409" t="str">
        <f t="shared" si="501"/>
        <v/>
      </c>
      <c r="AE1011" s="410">
        <f t="shared" si="502"/>
        <v>0</v>
      </c>
      <c r="AF1011" s="507"/>
      <c r="AG1011" s="505"/>
      <c r="AH1011" s="489"/>
      <c r="AI1011" s="413">
        <f t="shared" si="503"/>
        <v>0</v>
      </c>
      <c r="AJ1011" s="414">
        <f t="shared" si="504"/>
        <v>0</v>
      </c>
      <c r="AK1011" s="415">
        <f t="shared" si="505"/>
        <v>0</v>
      </c>
      <c r="AL1011" s="416">
        <f t="shared" si="506"/>
        <v>0</v>
      </c>
      <c r="AM1011" s="416">
        <f t="shared" si="507"/>
        <v>0</v>
      </c>
      <c r="AN1011" s="416">
        <f t="shared" si="508"/>
        <v>0</v>
      </c>
      <c r="AO1011" s="416">
        <f t="shared" si="509"/>
        <v>0</v>
      </c>
      <c r="AP1011" s="476" t="str">
        <f t="shared" si="510"/>
        <v xml:space="preserve"> </v>
      </c>
      <c r="AQ1011" s="419" t="str">
        <f t="shared" si="511"/>
        <v xml:space="preserve"> </v>
      </c>
      <c r="AR1011" s="419" t="str">
        <f t="shared" si="512"/>
        <v xml:space="preserve"> </v>
      </c>
      <c r="AS1011" s="419" t="str">
        <f t="shared" si="513"/>
        <v xml:space="preserve"> </v>
      </c>
      <c r="AT1011" s="419" t="str">
        <f t="shared" si="514"/>
        <v xml:space="preserve"> </v>
      </c>
      <c r="AU1011" s="419" t="str">
        <f t="shared" si="515"/>
        <v xml:space="preserve"> </v>
      </c>
      <c r="AV1011" s="420" t="str">
        <f t="shared" si="516"/>
        <v xml:space="preserve"> </v>
      </c>
      <c r="AW1011" s="447" t="str">
        <f t="shared" si="517"/>
        <v/>
      </c>
      <c r="AX1011" s="422" t="str">
        <f t="shared" si="518"/>
        <v/>
      </c>
      <c r="AY1011" s="448" t="str">
        <f t="shared" si="519"/>
        <v/>
      </c>
      <c r="AZ1011" s="449" t="str">
        <f t="shared" si="520"/>
        <v/>
      </c>
      <c r="BA1011" s="450" t="str">
        <f t="shared" si="521"/>
        <v/>
      </c>
      <c r="BB1011" s="451" t="str">
        <f t="shared" si="522"/>
        <v/>
      </c>
      <c r="BC1011" s="452" t="str">
        <f t="shared" si="523"/>
        <v/>
      </c>
      <c r="BD1011" s="451" t="str">
        <f t="shared" si="524"/>
        <v/>
      </c>
      <c r="BE1011" s="453" t="str">
        <f t="shared" si="525"/>
        <v/>
      </c>
      <c r="BF1011" s="451" t="str">
        <f t="shared" si="526"/>
        <v/>
      </c>
      <c r="BG1011" s="452" t="str">
        <f t="shared" si="527"/>
        <v/>
      </c>
      <c r="BH1011" s="454" t="str">
        <f t="shared" si="528"/>
        <v/>
      </c>
      <c r="BI1011" s="431"/>
      <c r="BJ1011" s="36"/>
      <c r="BK1011" s="36"/>
      <c r="BL1011" s="36"/>
      <c r="BM1011" s="36"/>
      <c r="BN1011" s="36"/>
      <c r="BO1011" s="36"/>
      <c r="BP1011" s="36"/>
      <c r="BQ1011" s="36"/>
      <c r="BR1011" s="36"/>
      <c r="BS1011" s="36"/>
      <c r="BT1011" s="36"/>
      <c r="BU1011" s="36"/>
      <c r="BV1011" s="36"/>
      <c r="BW1011" s="36"/>
      <c r="BX1011" s="36"/>
      <c r="BY1011" s="36"/>
      <c r="BZ1011" s="36"/>
      <c r="CA1011" s="36"/>
      <c r="CB1011" s="36"/>
      <c r="CC1011" s="36"/>
      <c r="CD1011" s="36"/>
      <c r="CE1011" s="36"/>
      <c r="CF1011" s="36"/>
      <c r="CG1011" s="36"/>
      <c r="CH1011" s="36"/>
      <c r="CI1011" s="36"/>
      <c r="CJ1011" s="36"/>
      <c r="CK1011" s="36"/>
      <c r="CL1011" s="36"/>
      <c r="CM1011" s="36"/>
      <c r="CN1011" s="36"/>
      <c r="CO1011" s="36"/>
      <c r="CP1011" s="36"/>
      <c r="CQ1011" s="36"/>
      <c r="CR1011" s="36"/>
      <c r="CS1011" s="36"/>
      <c r="CT1011" s="36"/>
      <c r="CU1011" s="36"/>
      <c r="CV1011" s="36"/>
      <c r="CW1011" s="36"/>
      <c r="CX1011" s="36"/>
      <c r="CY1011" s="36"/>
      <c r="CZ1011" s="36"/>
      <c r="DA1011" s="36"/>
      <c r="DB1011" s="36"/>
      <c r="DC1011" s="36"/>
      <c r="DD1011" s="36"/>
      <c r="DE1011" s="36"/>
      <c r="DF1011" s="36"/>
      <c r="DG1011" s="36"/>
      <c r="DH1011" s="36"/>
      <c r="DI1011" s="36"/>
      <c r="DJ1011" s="36"/>
      <c r="DK1011" s="36"/>
      <c r="DL1011" s="36"/>
      <c r="DM1011" s="36"/>
      <c r="DN1011" s="36"/>
      <c r="DO1011" s="36"/>
      <c r="DP1011" s="36"/>
      <c r="DQ1011" s="36"/>
      <c r="DR1011" s="36"/>
      <c r="DS1011" s="36"/>
      <c r="DT1011" s="36"/>
      <c r="DU1011" s="36"/>
      <c r="DV1011" s="36"/>
      <c r="DW1011" s="36"/>
      <c r="DX1011" s="36"/>
      <c r="DY1011" s="36"/>
      <c r="DZ1011" s="36"/>
      <c r="EA1011" s="36"/>
      <c r="EB1011" s="36"/>
      <c r="EC1011" s="36"/>
      <c r="ED1011" s="36"/>
      <c r="EE1011" s="36"/>
      <c r="EF1011" s="36"/>
      <c r="EG1011" s="36"/>
      <c r="EH1011" s="36"/>
      <c r="EI1011" s="36"/>
      <c r="EJ1011" s="36"/>
    </row>
    <row r="1012" spans="1:140" ht="18.75" x14ac:dyDescent="0.3">
      <c r="A1012" s="477"/>
      <c r="B1012" s="478"/>
      <c r="C1012" s="479">
        <v>999</v>
      </c>
      <c r="D1012" s="498"/>
      <c r="E1012" s="515"/>
      <c r="F1012" s="481"/>
      <c r="G1012" s="462"/>
      <c r="H1012" s="463"/>
      <c r="I1012" s="501"/>
      <c r="J1012" s="497"/>
      <c r="K1012" s="465"/>
      <c r="L1012" s="466"/>
      <c r="M1012" s="439"/>
      <c r="N1012" s="399" t="str">
        <f t="shared" si="497"/>
        <v/>
      </c>
      <c r="O1012" s="484"/>
      <c r="P1012" s="484"/>
      <c r="Q1012" s="484"/>
      <c r="R1012" s="484"/>
      <c r="S1012" s="484"/>
      <c r="T1012" s="466"/>
      <c r="U1012" s="485"/>
      <c r="V1012" s="543"/>
      <c r="W1012" s="541"/>
      <c r="X1012" s="542"/>
      <c r="Y1012" s="404">
        <f t="shared" si="498"/>
        <v>0</v>
      </c>
      <c r="Z1012" s="405">
        <f t="shared" si="499"/>
        <v>0</v>
      </c>
      <c r="AA1012" s="486"/>
      <c r="AB1012" s="442">
        <f t="shared" si="500"/>
        <v>0</v>
      </c>
      <c r="AC1012" s="487"/>
      <c r="AD1012" s="409" t="str">
        <f t="shared" si="501"/>
        <v/>
      </c>
      <c r="AE1012" s="410">
        <f t="shared" si="502"/>
        <v>0</v>
      </c>
      <c r="AF1012" s="507"/>
      <c r="AG1012" s="505"/>
      <c r="AH1012" s="489"/>
      <c r="AI1012" s="413">
        <f t="shared" si="503"/>
        <v>0</v>
      </c>
      <c r="AJ1012" s="414">
        <f t="shared" si="504"/>
        <v>0</v>
      </c>
      <c r="AK1012" s="415">
        <f t="shared" si="505"/>
        <v>0</v>
      </c>
      <c r="AL1012" s="416">
        <f t="shared" si="506"/>
        <v>0</v>
      </c>
      <c r="AM1012" s="416">
        <f t="shared" si="507"/>
        <v>0</v>
      </c>
      <c r="AN1012" s="416">
        <f t="shared" si="508"/>
        <v>0</v>
      </c>
      <c r="AO1012" s="416">
        <f t="shared" si="509"/>
        <v>0</v>
      </c>
      <c r="AP1012" s="476" t="str">
        <f t="shared" si="510"/>
        <v xml:space="preserve"> </v>
      </c>
      <c r="AQ1012" s="419" t="str">
        <f t="shared" si="511"/>
        <v xml:space="preserve"> </v>
      </c>
      <c r="AR1012" s="419" t="str">
        <f t="shared" si="512"/>
        <v xml:space="preserve"> </v>
      </c>
      <c r="AS1012" s="419" t="str">
        <f t="shared" si="513"/>
        <v xml:space="preserve"> </v>
      </c>
      <c r="AT1012" s="419" t="str">
        <f t="shared" si="514"/>
        <v xml:space="preserve"> </v>
      </c>
      <c r="AU1012" s="419" t="str">
        <f t="shared" si="515"/>
        <v xml:space="preserve"> </v>
      </c>
      <c r="AV1012" s="420" t="str">
        <f t="shared" si="516"/>
        <v xml:space="preserve"> </v>
      </c>
      <c r="AW1012" s="447" t="str">
        <f t="shared" si="517"/>
        <v/>
      </c>
      <c r="AX1012" s="422" t="str">
        <f t="shared" si="518"/>
        <v/>
      </c>
      <c r="AY1012" s="448" t="str">
        <f t="shared" si="519"/>
        <v/>
      </c>
      <c r="AZ1012" s="449" t="str">
        <f t="shared" si="520"/>
        <v/>
      </c>
      <c r="BA1012" s="450" t="str">
        <f t="shared" si="521"/>
        <v/>
      </c>
      <c r="BB1012" s="451" t="str">
        <f t="shared" si="522"/>
        <v/>
      </c>
      <c r="BC1012" s="452" t="str">
        <f t="shared" si="523"/>
        <v/>
      </c>
      <c r="BD1012" s="451" t="str">
        <f t="shared" si="524"/>
        <v/>
      </c>
      <c r="BE1012" s="453" t="str">
        <f t="shared" si="525"/>
        <v/>
      </c>
      <c r="BF1012" s="451" t="str">
        <f t="shared" si="526"/>
        <v/>
      </c>
      <c r="BG1012" s="452" t="str">
        <f t="shared" si="527"/>
        <v/>
      </c>
      <c r="BH1012" s="454" t="str">
        <f t="shared" si="528"/>
        <v/>
      </c>
      <c r="BI1012" s="431"/>
      <c r="BJ1012" s="36"/>
      <c r="BK1012" s="36"/>
      <c r="BL1012" s="36"/>
      <c r="BM1012" s="36"/>
      <c r="BN1012" s="36"/>
      <c r="BO1012" s="36"/>
      <c r="BP1012" s="36"/>
      <c r="BQ1012" s="36"/>
      <c r="BR1012" s="36"/>
      <c r="BS1012" s="36"/>
      <c r="BT1012" s="36"/>
      <c r="BU1012" s="36"/>
      <c r="BV1012" s="36"/>
      <c r="BW1012" s="36"/>
      <c r="BX1012" s="36"/>
      <c r="BY1012" s="36"/>
      <c r="BZ1012" s="36"/>
      <c r="CA1012" s="36"/>
      <c r="CB1012" s="36"/>
      <c r="CC1012" s="36"/>
      <c r="CD1012" s="36"/>
      <c r="CE1012" s="36"/>
      <c r="CF1012" s="36"/>
      <c r="CG1012" s="36"/>
      <c r="CH1012" s="36"/>
      <c r="CI1012" s="36"/>
      <c r="CJ1012" s="36"/>
      <c r="CK1012" s="36"/>
      <c r="CL1012" s="36"/>
      <c r="CM1012" s="36"/>
      <c r="CN1012" s="36"/>
      <c r="CO1012" s="36"/>
      <c r="CP1012" s="36"/>
      <c r="CQ1012" s="36"/>
      <c r="CR1012" s="36"/>
      <c r="CS1012" s="36"/>
      <c r="CT1012" s="36"/>
      <c r="CU1012" s="36"/>
      <c r="CV1012" s="36"/>
      <c r="CW1012" s="36"/>
      <c r="CX1012" s="36"/>
      <c r="CY1012" s="36"/>
      <c r="CZ1012" s="36"/>
      <c r="DA1012" s="36"/>
      <c r="DB1012" s="36"/>
      <c r="DC1012" s="36"/>
      <c r="DD1012" s="36"/>
      <c r="DE1012" s="36"/>
      <c r="DF1012" s="36"/>
      <c r="DG1012" s="36"/>
      <c r="DH1012" s="36"/>
      <c r="DI1012" s="36"/>
      <c r="DJ1012" s="36"/>
      <c r="DK1012" s="36"/>
      <c r="DL1012" s="36"/>
      <c r="DM1012" s="36"/>
      <c r="DN1012" s="36"/>
      <c r="DO1012" s="36"/>
      <c r="DP1012" s="36"/>
      <c r="DQ1012" s="36"/>
      <c r="DR1012" s="36"/>
      <c r="DS1012" s="36"/>
      <c r="DT1012" s="36"/>
      <c r="DU1012" s="36"/>
      <c r="DV1012" s="36"/>
      <c r="DW1012" s="36"/>
      <c r="DX1012" s="36"/>
      <c r="DY1012" s="36"/>
      <c r="DZ1012" s="36"/>
      <c r="EA1012" s="36"/>
      <c r="EB1012" s="36"/>
      <c r="EC1012" s="36"/>
      <c r="ED1012" s="36"/>
      <c r="EE1012" s="36"/>
      <c r="EF1012" s="36"/>
      <c r="EG1012" s="36"/>
      <c r="EH1012" s="36"/>
      <c r="EI1012" s="36"/>
      <c r="EJ1012" s="36"/>
    </row>
    <row r="1013" spans="1:140" ht="18" customHeight="1" thickBot="1" x14ac:dyDescent="0.35">
      <c r="A1013" s="544"/>
      <c r="B1013" s="545"/>
      <c r="C1013" s="546">
        <v>1000</v>
      </c>
      <c r="D1013" s="547"/>
      <c r="E1013" s="548"/>
      <c r="F1013" s="549"/>
      <c r="G1013" s="550"/>
      <c r="H1013" s="551"/>
      <c r="I1013" s="552"/>
      <c r="J1013" s="553"/>
      <c r="K1013" s="554"/>
      <c r="L1013" s="555"/>
      <c r="M1013" s="556"/>
      <c r="N1013" s="557" t="str">
        <f t="shared" si="497"/>
        <v/>
      </c>
      <c r="O1013" s="558"/>
      <c r="P1013" s="558"/>
      <c r="Q1013" s="558"/>
      <c r="R1013" s="558"/>
      <c r="S1013" s="558"/>
      <c r="T1013" s="555"/>
      <c r="U1013" s="559"/>
      <c r="V1013" s="560"/>
      <c r="W1013" s="561"/>
      <c r="X1013" s="562"/>
      <c r="Y1013" s="563">
        <f t="shared" si="498"/>
        <v>0</v>
      </c>
      <c r="Z1013" s="564">
        <f t="shared" si="499"/>
        <v>0</v>
      </c>
      <c r="AA1013" s="565"/>
      <c r="AB1013" s="566">
        <f t="shared" si="500"/>
        <v>0</v>
      </c>
      <c r="AC1013" s="567"/>
      <c r="AD1013" s="568" t="str">
        <f t="shared" si="501"/>
        <v/>
      </c>
      <c r="AE1013" s="569">
        <f t="shared" si="502"/>
        <v>0</v>
      </c>
      <c r="AF1013" s="570"/>
      <c r="AG1013" s="571"/>
      <c r="AH1013" s="572"/>
      <c r="AI1013" s="573">
        <f t="shared" si="503"/>
        <v>0</v>
      </c>
      <c r="AJ1013" s="574">
        <f t="shared" si="504"/>
        <v>0</v>
      </c>
      <c r="AK1013" s="575">
        <f t="shared" si="505"/>
        <v>0</v>
      </c>
      <c r="AL1013" s="576">
        <f t="shared" si="506"/>
        <v>0</v>
      </c>
      <c r="AM1013" s="576">
        <f t="shared" si="507"/>
        <v>0</v>
      </c>
      <c r="AN1013" s="576">
        <f t="shared" si="508"/>
        <v>0</v>
      </c>
      <c r="AO1013" s="577">
        <f t="shared" si="509"/>
        <v>0</v>
      </c>
      <c r="AP1013" s="578" t="str">
        <f>IF(AND(AH1012&gt;0,AH1012&lt;5),AH1012," ")</f>
        <v xml:space="preserve"> </v>
      </c>
      <c r="AQ1013" s="579" t="str">
        <f t="shared" si="511"/>
        <v xml:space="preserve"> </v>
      </c>
      <c r="AR1013" s="579" t="str">
        <f t="shared" si="512"/>
        <v xml:space="preserve"> </v>
      </c>
      <c r="AS1013" s="579" t="str">
        <f t="shared" si="513"/>
        <v xml:space="preserve"> </v>
      </c>
      <c r="AT1013" s="579" t="str">
        <f t="shared" si="514"/>
        <v xml:space="preserve"> </v>
      </c>
      <c r="AU1013" s="579" t="str">
        <f t="shared" si="515"/>
        <v xml:space="preserve"> </v>
      </c>
      <c r="AV1013" s="580" t="str">
        <f t="shared" si="516"/>
        <v xml:space="preserve"> </v>
      </c>
      <c r="AW1013" s="581" t="str">
        <f t="shared" si="517"/>
        <v/>
      </c>
      <c r="AX1013" s="582" t="str">
        <f t="shared" si="518"/>
        <v/>
      </c>
      <c r="AY1013" s="583" t="str">
        <f t="shared" si="519"/>
        <v/>
      </c>
      <c r="AZ1013" s="584" t="str">
        <f t="shared" si="520"/>
        <v/>
      </c>
      <c r="BA1013" s="585" t="str">
        <f t="shared" si="521"/>
        <v/>
      </c>
      <c r="BB1013" s="586" t="str">
        <f t="shared" si="522"/>
        <v/>
      </c>
      <c r="BC1013" s="587" t="str">
        <f t="shared" si="523"/>
        <v/>
      </c>
      <c r="BD1013" s="588" t="str">
        <f t="shared" si="524"/>
        <v/>
      </c>
      <c r="BE1013" s="585" t="str">
        <f t="shared" si="525"/>
        <v/>
      </c>
      <c r="BF1013" s="586" t="str">
        <f t="shared" si="526"/>
        <v/>
      </c>
      <c r="BG1013" s="587" t="str">
        <f t="shared" si="527"/>
        <v/>
      </c>
      <c r="BH1013" s="589" t="str">
        <f t="shared" si="528"/>
        <v/>
      </c>
      <c r="BI1013" s="431"/>
      <c r="BJ1013" s="36"/>
      <c r="BK1013" s="36"/>
      <c r="BL1013" s="36"/>
      <c r="BM1013" s="36"/>
      <c r="BN1013" s="36"/>
      <c r="BO1013" s="36"/>
      <c r="BP1013" s="36"/>
      <c r="BQ1013" s="36"/>
      <c r="BR1013" s="36"/>
      <c r="BS1013" s="36"/>
      <c r="BT1013" s="36"/>
      <c r="BU1013" s="36"/>
      <c r="BV1013" s="36"/>
      <c r="BW1013" s="36"/>
      <c r="BX1013" s="36"/>
      <c r="BY1013" s="36"/>
      <c r="BZ1013" s="36"/>
      <c r="CA1013" s="36"/>
      <c r="CB1013" s="36"/>
      <c r="CC1013" s="36"/>
      <c r="CD1013" s="36"/>
      <c r="CE1013" s="36"/>
      <c r="CF1013" s="36"/>
      <c r="CG1013" s="36"/>
      <c r="CH1013" s="36"/>
      <c r="CI1013" s="36"/>
      <c r="CJ1013" s="36"/>
      <c r="CK1013" s="36"/>
      <c r="CL1013" s="36"/>
      <c r="CM1013" s="36"/>
      <c r="CN1013" s="36"/>
      <c r="CO1013" s="36"/>
      <c r="CP1013" s="36"/>
      <c r="CQ1013" s="36"/>
      <c r="CR1013" s="36"/>
      <c r="CS1013" s="36"/>
      <c r="CT1013" s="36"/>
      <c r="CU1013" s="36"/>
      <c r="CV1013" s="36"/>
      <c r="CW1013" s="36"/>
      <c r="CX1013" s="36"/>
      <c r="CY1013" s="36"/>
      <c r="CZ1013" s="36"/>
      <c r="DA1013" s="36"/>
      <c r="DB1013" s="36"/>
      <c r="DC1013" s="36"/>
      <c r="DD1013" s="36"/>
      <c r="DE1013" s="36"/>
      <c r="DF1013" s="36"/>
      <c r="DG1013" s="36"/>
      <c r="DH1013" s="36"/>
      <c r="DI1013" s="36"/>
      <c r="DJ1013" s="36"/>
      <c r="DK1013" s="36"/>
      <c r="DL1013" s="36"/>
      <c r="DM1013" s="36"/>
      <c r="DN1013" s="36"/>
      <c r="DO1013" s="36"/>
      <c r="DP1013" s="36"/>
      <c r="DQ1013" s="36"/>
      <c r="DR1013" s="36"/>
      <c r="DS1013" s="36"/>
      <c r="DT1013" s="36"/>
      <c r="DU1013" s="36"/>
      <c r="DV1013" s="36"/>
      <c r="DW1013" s="36"/>
      <c r="DX1013" s="36"/>
      <c r="DY1013" s="36"/>
      <c r="DZ1013" s="36"/>
      <c r="EA1013" s="36"/>
      <c r="EB1013" s="36"/>
      <c r="EC1013" s="36"/>
      <c r="ED1013" s="36"/>
      <c r="EE1013" s="36"/>
      <c r="EF1013" s="36"/>
      <c r="EG1013" s="36"/>
      <c r="EH1013" s="36"/>
      <c r="EI1013" s="36"/>
      <c r="EJ1013" s="36"/>
    </row>
    <row r="1014" spans="1:140" ht="15.75" thickTop="1" x14ac:dyDescent="0.25">
      <c r="C1014" s="591"/>
      <c r="I1014" s="596"/>
      <c r="BG1014" s="603"/>
      <c r="BH1014" s="603"/>
      <c r="BJ1014" s="36"/>
      <c r="BK1014" s="36"/>
      <c r="BL1014" s="36"/>
      <c r="BM1014" s="36"/>
      <c r="BN1014" s="36"/>
      <c r="BO1014" s="36"/>
      <c r="BP1014" s="36"/>
      <c r="BQ1014" s="36"/>
      <c r="BR1014" s="36"/>
      <c r="BS1014" s="36"/>
      <c r="BT1014" s="36"/>
      <c r="BU1014" s="36"/>
      <c r="BV1014" s="36"/>
      <c r="BW1014" s="36"/>
      <c r="BX1014" s="36"/>
      <c r="BY1014" s="36"/>
      <c r="BZ1014" s="36"/>
      <c r="CA1014" s="36"/>
      <c r="CB1014" s="36"/>
      <c r="CC1014" s="36"/>
      <c r="CD1014" s="36"/>
      <c r="CE1014" s="36"/>
      <c r="CF1014" s="36"/>
      <c r="CG1014" s="36"/>
      <c r="CH1014" s="36"/>
      <c r="CI1014" s="36"/>
      <c r="CJ1014" s="36"/>
      <c r="CK1014" s="36"/>
      <c r="CL1014" s="36"/>
      <c r="CM1014" s="36"/>
      <c r="CN1014" s="36"/>
      <c r="CO1014" s="36"/>
      <c r="CP1014" s="36"/>
      <c r="CQ1014" s="36"/>
      <c r="CR1014" s="36"/>
      <c r="CS1014" s="36"/>
      <c r="CT1014" s="36"/>
      <c r="CU1014" s="36"/>
      <c r="CV1014" s="36"/>
      <c r="CW1014" s="36"/>
      <c r="CX1014" s="36"/>
      <c r="CY1014" s="36"/>
      <c r="CZ1014" s="36"/>
      <c r="DA1014" s="36"/>
      <c r="DB1014" s="36"/>
      <c r="DC1014" s="36"/>
      <c r="DD1014" s="36"/>
      <c r="DE1014" s="36"/>
      <c r="DF1014" s="36"/>
      <c r="DG1014" s="36"/>
      <c r="DH1014" s="36"/>
      <c r="DI1014" s="36"/>
      <c r="DJ1014" s="36"/>
      <c r="DK1014" s="36"/>
      <c r="DL1014" s="36"/>
      <c r="DM1014" s="36"/>
      <c r="DN1014" s="36"/>
      <c r="DO1014" s="36"/>
      <c r="DP1014" s="36"/>
      <c r="DQ1014" s="36"/>
      <c r="DR1014" s="36"/>
      <c r="DS1014" s="36"/>
      <c r="DT1014" s="36"/>
      <c r="DU1014" s="36"/>
      <c r="DV1014" s="36"/>
      <c r="DW1014" s="36"/>
      <c r="DX1014" s="36"/>
      <c r="DY1014" s="36"/>
      <c r="DZ1014" s="36"/>
      <c r="EA1014" s="36"/>
      <c r="EB1014" s="36"/>
      <c r="EC1014" s="36"/>
      <c r="ED1014" s="36"/>
      <c r="EE1014" s="36"/>
      <c r="EF1014" s="36"/>
      <c r="EG1014" s="36"/>
      <c r="EH1014" s="36"/>
      <c r="EI1014" s="36"/>
      <c r="EJ1014" s="36"/>
    </row>
    <row r="1015" spans="1:140" x14ac:dyDescent="0.25">
      <c r="C1015" s="591"/>
      <c r="I1015" s="596"/>
      <c r="BG1015" s="603"/>
      <c r="BH1015" s="603"/>
      <c r="BJ1015" s="36"/>
      <c r="BK1015" s="36"/>
      <c r="BL1015" s="36"/>
      <c r="BM1015" s="36"/>
      <c r="BN1015" s="36"/>
      <c r="BO1015" s="36"/>
      <c r="BP1015" s="36"/>
      <c r="BQ1015" s="36"/>
      <c r="BR1015" s="36"/>
      <c r="BS1015" s="36"/>
      <c r="BT1015" s="36"/>
      <c r="BU1015" s="36"/>
      <c r="BV1015" s="36"/>
      <c r="BW1015" s="36"/>
      <c r="BX1015" s="36"/>
      <c r="BY1015" s="36"/>
      <c r="BZ1015" s="36"/>
      <c r="CA1015" s="36"/>
      <c r="CB1015" s="36"/>
      <c r="CC1015" s="36"/>
      <c r="CD1015" s="36"/>
      <c r="CE1015" s="36"/>
      <c r="CF1015" s="36"/>
      <c r="CG1015" s="36"/>
      <c r="CH1015" s="36"/>
      <c r="CI1015" s="36"/>
      <c r="CJ1015" s="36"/>
      <c r="CK1015" s="36"/>
      <c r="CL1015" s="36"/>
      <c r="CM1015" s="36"/>
      <c r="CN1015" s="36"/>
      <c r="CO1015" s="36"/>
      <c r="CP1015" s="36"/>
      <c r="CQ1015" s="36"/>
      <c r="CR1015" s="36"/>
      <c r="CS1015" s="36"/>
      <c r="CT1015" s="36"/>
      <c r="CU1015" s="36"/>
      <c r="CV1015" s="36"/>
      <c r="CW1015" s="36"/>
      <c r="CX1015" s="36"/>
      <c r="CY1015" s="36"/>
      <c r="CZ1015" s="36"/>
      <c r="DA1015" s="36"/>
      <c r="DB1015" s="36"/>
      <c r="DC1015" s="36"/>
      <c r="DD1015" s="36"/>
      <c r="DE1015" s="36"/>
      <c r="DF1015" s="36"/>
      <c r="DG1015" s="36"/>
      <c r="DH1015" s="36"/>
      <c r="DI1015" s="36"/>
      <c r="DJ1015" s="36"/>
      <c r="DK1015" s="36"/>
      <c r="DL1015" s="36"/>
      <c r="DM1015" s="36"/>
      <c r="DN1015" s="36"/>
      <c r="DO1015" s="36"/>
      <c r="DP1015" s="36"/>
      <c r="DQ1015" s="36"/>
      <c r="DR1015" s="36"/>
      <c r="DS1015" s="36"/>
      <c r="DT1015" s="36"/>
      <c r="DU1015" s="36"/>
      <c r="DV1015" s="36"/>
      <c r="DW1015" s="36"/>
      <c r="DX1015" s="36"/>
      <c r="DY1015" s="36"/>
      <c r="DZ1015" s="36"/>
      <c r="EA1015" s="36"/>
      <c r="EB1015" s="36"/>
      <c r="EC1015" s="36"/>
      <c r="ED1015" s="36"/>
      <c r="EE1015" s="36"/>
      <c r="EF1015" s="36"/>
      <c r="EG1015" s="36"/>
      <c r="EH1015" s="36"/>
      <c r="EI1015" s="36"/>
      <c r="EJ1015" s="36"/>
    </row>
    <row r="1016" spans="1:140" x14ac:dyDescent="0.25">
      <c r="C1016" s="591"/>
      <c r="I1016" s="596"/>
      <c r="BG1016" s="603"/>
      <c r="BH1016" s="603"/>
      <c r="BJ1016" s="36"/>
      <c r="BK1016" s="36"/>
      <c r="BL1016" s="36"/>
      <c r="BM1016" s="36"/>
      <c r="BN1016" s="36"/>
      <c r="BO1016" s="36"/>
      <c r="BP1016" s="36"/>
      <c r="BQ1016" s="36"/>
      <c r="BR1016" s="36"/>
      <c r="BS1016" s="36"/>
      <c r="BT1016" s="36"/>
      <c r="BU1016" s="36"/>
      <c r="BV1016" s="36"/>
      <c r="BW1016" s="36"/>
      <c r="BX1016" s="36"/>
      <c r="BY1016" s="36"/>
      <c r="BZ1016" s="36"/>
      <c r="CA1016" s="36"/>
      <c r="CB1016" s="36"/>
      <c r="CC1016" s="36"/>
      <c r="CD1016" s="36"/>
      <c r="CE1016" s="36"/>
      <c r="CF1016" s="36"/>
      <c r="CG1016" s="36"/>
      <c r="CH1016" s="36"/>
      <c r="CI1016" s="36"/>
      <c r="CJ1016" s="36"/>
      <c r="CK1016" s="36"/>
      <c r="CL1016" s="36"/>
      <c r="CM1016" s="36"/>
      <c r="CN1016" s="36"/>
      <c r="CO1016" s="36"/>
      <c r="CP1016" s="36"/>
      <c r="CQ1016" s="36"/>
      <c r="CR1016" s="36"/>
      <c r="CS1016" s="36"/>
      <c r="CT1016" s="36"/>
      <c r="CU1016" s="36"/>
      <c r="CV1016" s="36"/>
      <c r="CW1016" s="36"/>
      <c r="CX1016" s="36"/>
      <c r="CY1016" s="36"/>
      <c r="CZ1016" s="36"/>
      <c r="DA1016" s="36"/>
      <c r="DB1016" s="36"/>
      <c r="DC1016" s="36"/>
      <c r="DD1016" s="36"/>
      <c r="DE1016" s="36"/>
      <c r="DF1016" s="36"/>
      <c r="DG1016" s="36"/>
      <c r="DH1016" s="36"/>
      <c r="DI1016" s="36"/>
      <c r="DJ1016" s="36"/>
      <c r="DK1016" s="36"/>
      <c r="DL1016" s="36"/>
      <c r="DM1016" s="36"/>
      <c r="DN1016" s="36"/>
      <c r="DO1016" s="36"/>
      <c r="DP1016" s="36"/>
      <c r="DQ1016" s="36"/>
      <c r="DR1016" s="36"/>
      <c r="DS1016" s="36"/>
      <c r="DT1016" s="36"/>
      <c r="DU1016" s="36"/>
      <c r="DV1016" s="36"/>
      <c r="DW1016" s="36"/>
      <c r="DX1016" s="36"/>
      <c r="DY1016" s="36"/>
      <c r="DZ1016" s="36"/>
      <c r="EA1016" s="36"/>
      <c r="EB1016" s="36"/>
      <c r="EC1016" s="36"/>
      <c r="ED1016" s="36"/>
      <c r="EE1016" s="36"/>
      <c r="EF1016" s="36"/>
      <c r="EG1016" s="36"/>
      <c r="EH1016" s="36"/>
      <c r="EI1016" s="36"/>
      <c r="EJ1016" s="36"/>
    </row>
    <row r="1017" spans="1:140" x14ac:dyDescent="0.25">
      <c r="C1017" s="591"/>
      <c r="I1017" s="596"/>
      <c r="BG1017" s="603"/>
      <c r="BH1017" s="603"/>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36"/>
      <c r="CF1017" s="36"/>
      <c r="CG1017" s="36"/>
      <c r="CH1017" s="36"/>
      <c r="CI1017" s="36"/>
      <c r="CJ1017" s="36"/>
      <c r="CK1017" s="36"/>
      <c r="CL1017" s="36"/>
      <c r="CM1017" s="36"/>
      <c r="CN1017" s="36"/>
      <c r="CO1017" s="36"/>
      <c r="CP1017" s="36"/>
      <c r="CQ1017" s="36"/>
      <c r="CR1017" s="36"/>
      <c r="CS1017" s="36"/>
      <c r="CT1017" s="36"/>
      <c r="CU1017" s="36"/>
      <c r="CV1017" s="36"/>
      <c r="CW1017" s="36"/>
      <c r="CX1017" s="36"/>
      <c r="CY1017" s="36"/>
      <c r="CZ1017" s="36"/>
      <c r="DA1017" s="36"/>
      <c r="DB1017" s="36"/>
      <c r="DC1017" s="36"/>
      <c r="DD1017" s="36"/>
      <c r="DE1017" s="36"/>
      <c r="DF1017" s="36"/>
      <c r="DG1017" s="36"/>
      <c r="DH1017" s="36"/>
      <c r="DI1017" s="36"/>
      <c r="DJ1017" s="36"/>
      <c r="DK1017" s="36"/>
      <c r="DL1017" s="36"/>
      <c r="DM1017" s="36"/>
      <c r="DN1017" s="36"/>
      <c r="DO1017" s="36"/>
      <c r="DP1017" s="36"/>
      <c r="DQ1017" s="36"/>
      <c r="DR1017" s="36"/>
      <c r="DS1017" s="36"/>
      <c r="DT1017" s="36"/>
      <c r="DU1017" s="36"/>
      <c r="DV1017" s="36"/>
      <c r="DW1017" s="36"/>
      <c r="DX1017" s="36"/>
      <c r="DY1017" s="36"/>
      <c r="DZ1017" s="36"/>
      <c r="EA1017" s="36"/>
      <c r="EB1017" s="36"/>
      <c r="EC1017" s="36"/>
      <c r="ED1017" s="36"/>
      <c r="EE1017" s="36"/>
      <c r="EF1017" s="36"/>
      <c r="EG1017" s="36"/>
      <c r="EH1017" s="36"/>
      <c r="EI1017" s="36"/>
      <c r="EJ1017" s="36"/>
    </row>
    <row r="1018" spans="1:140" x14ac:dyDescent="0.25">
      <c r="C1018" s="591"/>
      <c r="I1018" s="596"/>
      <c r="BG1018" s="603"/>
      <c r="BH1018" s="603"/>
      <c r="BJ1018" s="36"/>
      <c r="BK1018" s="36"/>
      <c r="BL1018" s="36"/>
      <c r="BM1018" s="36"/>
      <c r="BN1018" s="36"/>
      <c r="BO1018" s="36"/>
      <c r="BP1018" s="36"/>
      <c r="BQ1018" s="36"/>
      <c r="BR1018" s="36"/>
      <c r="BS1018" s="36"/>
      <c r="BT1018" s="36"/>
      <c r="BU1018" s="36"/>
      <c r="BV1018" s="36"/>
      <c r="BW1018" s="36"/>
      <c r="BX1018" s="36"/>
      <c r="BY1018" s="36"/>
      <c r="BZ1018" s="36"/>
      <c r="CA1018" s="36"/>
      <c r="CB1018" s="36"/>
      <c r="CC1018" s="36"/>
      <c r="CD1018" s="36"/>
      <c r="CE1018" s="36"/>
      <c r="CF1018" s="36"/>
      <c r="CG1018" s="36"/>
      <c r="CH1018" s="36"/>
      <c r="CI1018" s="36"/>
      <c r="CJ1018" s="36"/>
      <c r="CK1018" s="36"/>
      <c r="CL1018" s="36"/>
      <c r="CM1018" s="36"/>
      <c r="CN1018" s="36"/>
      <c r="CO1018" s="36"/>
      <c r="CP1018" s="36"/>
      <c r="CQ1018" s="36"/>
      <c r="CR1018" s="36"/>
      <c r="CS1018" s="36"/>
      <c r="CT1018" s="36"/>
      <c r="CU1018" s="36"/>
      <c r="CV1018" s="36"/>
      <c r="CW1018" s="36"/>
      <c r="CX1018" s="36"/>
      <c r="CY1018" s="36"/>
      <c r="CZ1018" s="36"/>
      <c r="DA1018" s="36"/>
      <c r="DB1018" s="36"/>
      <c r="DC1018" s="36"/>
      <c r="DD1018" s="36"/>
      <c r="DE1018" s="36"/>
      <c r="DF1018" s="36"/>
      <c r="DG1018" s="36"/>
      <c r="DH1018" s="36"/>
      <c r="DI1018" s="36"/>
      <c r="DJ1018" s="36"/>
      <c r="DK1018" s="36"/>
      <c r="DL1018" s="36"/>
      <c r="DM1018" s="36"/>
      <c r="DN1018" s="36"/>
      <c r="DO1018" s="36"/>
      <c r="DP1018" s="36"/>
      <c r="DQ1018" s="36"/>
      <c r="DR1018" s="36"/>
      <c r="DS1018" s="36"/>
      <c r="DT1018" s="36"/>
      <c r="DU1018" s="36"/>
      <c r="DV1018" s="36"/>
      <c r="DW1018" s="36"/>
      <c r="DX1018" s="36"/>
      <c r="DY1018" s="36"/>
      <c r="DZ1018" s="36"/>
      <c r="EA1018" s="36"/>
      <c r="EB1018" s="36"/>
      <c r="EC1018" s="36"/>
      <c r="ED1018" s="36"/>
      <c r="EE1018" s="36"/>
      <c r="EF1018" s="36"/>
      <c r="EG1018" s="36"/>
      <c r="EH1018" s="36"/>
      <c r="EI1018" s="36"/>
      <c r="EJ1018" s="36"/>
    </row>
    <row r="1019" spans="1:140" x14ac:dyDescent="0.25">
      <c r="C1019" s="591"/>
      <c r="I1019" s="596"/>
      <c r="BG1019" s="603"/>
      <c r="BH1019" s="603"/>
      <c r="BJ1019" s="36"/>
      <c r="BK1019" s="36"/>
      <c r="BL1019" s="36"/>
      <c r="BM1019" s="36"/>
      <c r="BN1019" s="36"/>
      <c r="BO1019" s="36"/>
      <c r="BP1019" s="36"/>
      <c r="BQ1019" s="36"/>
      <c r="BR1019" s="36"/>
      <c r="BS1019" s="36"/>
      <c r="BT1019" s="36"/>
      <c r="BU1019" s="36"/>
      <c r="BV1019" s="36"/>
      <c r="BW1019" s="36"/>
      <c r="BX1019" s="36"/>
      <c r="BY1019" s="36"/>
      <c r="BZ1019" s="36"/>
      <c r="CA1019" s="36"/>
      <c r="CB1019" s="36"/>
      <c r="CC1019" s="36"/>
      <c r="CD1019" s="36"/>
      <c r="CE1019" s="36"/>
      <c r="CF1019" s="36"/>
      <c r="CG1019" s="36"/>
      <c r="CH1019" s="36"/>
      <c r="CI1019" s="36"/>
      <c r="CJ1019" s="36"/>
      <c r="CK1019" s="36"/>
      <c r="CL1019" s="36"/>
      <c r="CM1019" s="36"/>
      <c r="CN1019" s="36"/>
      <c r="CO1019" s="36"/>
      <c r="CP1019" s="36"/>
      <c r="CQ1019" s="36"/>
      <c r="CR1019" s="36"/>
      <c r="CS1019" s="36"/>
      <c r="CT1019" s="36"/>
      <c r="CU1019" s="36"/>
      <c r="CV1019" s="36"/>
      <c r="CW1019" s="36"/>
      <c r="CX1019" s="36"/>
      <c r="CY1019" s="36"/>
      <c r="CZ1019" s="36"/>
      <c r="DA1019" s="36"/>
      <c r="DB1019" s="36"/>
      <c r="DC1019" s="36"/>
      <c r="DD1019" s="36"/>
      <c r="DE1019" s="36"/>
      <c r="DF1019" s="36"/>
      <c r="DG1019" s="36"/>
      <c r="DH1019" s="36"/>
      <c r="DI1019" s="36"/>
      <c r="DJ1019" s="36"/>
      <c r="DK1019" s="36"/>
      <c r="DL1019" s="36"/>
      <c r="DM1019" s="36"/>
      <c r="DN1019" s="36"/>
      <c r="DO1019" s="36"/>
      <c r="DP1019" s="36"/>
      <c r="DQ1019" s="36"/>
      <c r="DR1019" s="36"/>
      <c r="DS1019" s="36"/>
      <c r="DT1019" s="36"/>
      <c r="DU1019" s="36"/>
      <c r="DV1019" s="36"/>
      <c r="DW1019" s="36"/>
      <c r="DX1019" s="36"/>
      <c r="DY1019" s="36"/>
      <c r="DZ1019" s="36"/>
      <c r="EA1019" s="36"/>
      <c r="EB1019" s="36"/>
      <c r="EC1019" s="36"/>
      <c r="ED1019" s="36"/>
      <c r="EE1019" s="36"/>
      <c r="EF1019" s="36"/>
      <c r="EG1019" s="36"/>
      <c r="EH1019" s="36"/>
      <c r="EI1019" s="36"/>
      <c r="EJ1019" s="36"/>
    </row>
    <row r="1020" spans="1:140" x14ac:dyDescent="0.25">
      <c r="C1020" s="591"/>
      <c r="I1020" s="596"/>
      <c r="BG1020" s="603"/>
      <c r="BH1020" s="603"/>
      <c r="BJ1020" s="36"/>
      <c r="BK1020" s="36"/>
      <c r="BL1020" s="36"/>
      <c r="BM1020" s="36"/>
      <c r="BN1020" s="36"/>
      <c r="BO1020" s="36"/>
      <c r="BP1020" s="36"/>
      <c r="BQ1020" s="36"/>
      <c r="BR1020" s="36"/>
      <c r="BS1020" s="36"/>
      <c r="BT1020" s="36"/>
      <c r="BU1020" s="36"/>
      <c r="BV1020" s="36"/>
      <c r="BW1020" s="36"/>
      <c r="BX1020" s="36"/>
      <c r="BY1020" s="36"/>
      <c r="BZ1020" s="36"/>
      <c r="CA1020" s="36"/>
      <c r="CB1020" s="36"/>
      <c r="CC1020" s="36"/>
      <c r="CD1020" s="36"/>
      <c r="CE1020" s="36"/>
      <c r="CF1020" s="36"/>
      <c r="CG1020" s="36"/>
      <c r="CH1020" s="36"/>
      <c r="CI1020" s="36"/>
      <c r="CJ1020" s="36"/>
      <c r="CK1020" s="36"/>
      <c r="CL1020" s="36"/>
      <c r="CM1020" s="36"/>
      <c r="CN1020" s="36"/>
      <c r="CO1020" s="36"/>
      <c r="CP1020" s="36"/>
      <c r="CQ1020" s="36"/>
      <c r="CR1020" s="36"/>
      <c r="CS1020" s="36"/>
      <c r="CT1020" s="36"/>
      <c r="CU1020" s="36"/>
      <c r="CV1020" s="36"/>
      <c r="CW1020" s="36"/>
      <c r="CX1020" s="36"/>
      <c r="CY1020" s="36"/>
      <c r="CZ1020" s="36"/>
      <c r="DA1020" s="36"/>
      <c r="DB1020" s="36"/>
      <c r="DC1020" s="36"/>
      <c r="DD1020" s="36"/>
      <c r="DE1020" s="36"/>
      <c r="DF1020" s="36"/>
      <c r="DG1020" s="36"/>
      <c r="DH1020" s="36"/>
      <c r="DI1020" s="36"/>
      <c r="DJ1020" s="36"/>
      <c r="DK1020" s="36"/>
      <c r="DL1020" s="36"/>
      <c r="DM1020" s="36"/>
      <c r="DN1020" s="36"/>
      <c r="DO1020" s="36"/>
      <c r="DP1020" s="36"/>
      <c r="DQ1020" s="36"/>
      <c r="DR1020" s="36"/>
      <c r="DS1020" s="36"/>
      <c r="DT1020" s="36"/>
      <c r="DU1020" s="36"/>
      <c r="DV1020" s="36"/>
      <c r="DW1020" s="36"/>
      <c r="DX1020" s="36"/>
      <c r="DY1020" s="36"/>
      <c r="DZ1020" s="36"/>
      <c r="EA1020" s="36"/>
      <c r="EB1020" s="36"/>
      <c r="EC1020" s="36"/>
      <c r="ED1020" s="36"/>
      <c r="EE1020" s="36"/>
      <c r="EF1020" s="36"/>
      <c r="EG1020" s="36"/>
      <c r="EH1020" s="36"/>
      <c r="EI1020" s="36"/>
      <c r="EJ1020" s="36"/>
    </row>
    <row r="1021" spans="1:140" x14ac:dyDescent="0.25">
      <c r="C1021" s="591"/>
      <c r="I1021" s="596"/>
      <c r="BG1021" s="603"/>
      <c r="BH1021" s="603"/>
      <c r="BJ1021" s="36"/>
      <c r="BK1021" s="36"/>
      <c r="BL1021" s="36"/>
      <c r="BM1021" s="36"/>
      <c r="BN1021" s="36"/>
      <c r="BO1021" s="36"/>
      <c r="BP1021" s="36"/>
      <c r="BQ1021" s="36"/>
      <c r="BR1021" s="36"/>
      <c r="BS1021" s="36"/>
      <c r="BT1021" s="36"/>
      <c r="BU1021" s="36"/>
      <c r="BV1021" s="36"/>
      <c r="BW1021" s="36"/>
      <c r="BX1021" s="36"/>
      <c r="BY1021" s="36"/>
      <c r="BZ1021" s="36"/>
      <c r="CA1021" s="36"/>
      <c r="CB1021" s="36"/>
      <c r="CC1021" s="36"/>
      <c r="CD1021" s="36"/>
      <c r="CE1021" s="36"/>
      <c r="CF1021" s="36"/>
      <c r="CG1021" s="36"/>
      <c r="CH1021" s="36"/>
      <c r="CI1021" s="36"/>
      <c r="CJ1021" s="36"/>
      <c r="CK1021" s="36"/>
      <c r="CL1021" s="36"/>
      <c r="CM1021" s="36"/>
      <c r="CN1021" s="36"/>
      <c r="CO1021" s="36"/>
      <c r="CP1021" s="36"/>
      <c r="CQ1021" s="36"/>
      <c r="CR1021" s="36"/>
      <c r="CS1021" s="36"/>
      <c r="CT1021" s="36"/>
      <c r="CU1021" s="36"/>
      <c r="CV1021" s="36"/>
      <c r="CW1021" s="36"/>
      <c r="CX1021" s="36"/>
      <c r="CY1021" s="36"/>
      <c r="CZ1021" s="36"/>
      <c r="DA1021" s="36"/>
      <c r="DB1021" s="36"/>
      <c r="DC1021" s="36"/>
      <c r="DD1021" s="36"/>
      <c r="DE1021" s="36"/>
      <c r="DF1021" s="36"/>
      <c r="DG1021" s="36"/>
      <c r="DH1021" s="36"/>
      <c r="DI1021" s="36"/>
      <c r="DJ1021" s="36"/>
      <c r="DK1021" s="36"/>
      <c r="DL1021" s="36"/>
      <c r="DM1021" s="36"/>
      <c r="DN1021" s="36"/>
      <c r="DO1021" s="36"/>
      <c r="DP1021" s="36"/>
      <c r="DQ1021" s="36"/>
      <c r="DR1021" s="36"/>
      <c r="DS1021" s="36"/>
      <c r="DT1021" s="36"/>
      <c r="DU1021" s="36"/>
      <c r="DV1021" s="36"/>
      <c r="DW1021" s="36"/>
      <c r="DX1021" s="36"/>
      <c r="DY1021" s="36"/>
      <c r="DZ1021" s="36"/>
      <c r="EA1021" s="36"/>
      <c r="EB1021" s="36"/>
      <c r="EC1021" s="36"/>
      <c r="ED1021" s="36"/>
      <c r="EE1021" s="36"/>
      <c r="EF1021" s="36"/>
      <c r="EG1021" s="36"/>
      <c r="EH1021" s="36"/>
      <c r="EI1021" s="36"/>
      <c r="EJ1021" s="36"/>
    </row>
    <row r="1022" spans="1:140" x14ac:dyDescent="0.25">
      <c r="C1022" s="591"/>
      <c r="I1022" s="596"/>
      <c r="BG1022" s="603"/>
      <c r="BH1022" s="603"/>
      <c r="BJ1022" s="36"/>
      <c r="BK1022" s="36"/>
      <c r="BL1022" s="36"/>
      <c r="BM1022" s="36"/>
      <c r="BN1022" s="36"/>
      <c r="BO1022" s="36"/>
      <c r="BP1022" s="36"/>
      <c r="BQ1022" s="36"/>
      <c r="BR1022" s="36"/>
      <c r="BS1022" s="36"/>
      <c r="BT1022" s="36"/>
      <c r="BU1022" s="36"/>
      <c r="BV1022" s="36"/>
      <c r="BW1022" s="36"/>
      <c r="BX1022" s="36"/>
      <c r="BY1022" s="36"/>
      <c r="BZ1022" s="36"/>
      <c r="CA1022" s="36"/>
      <c r="CB1022" s="36"/>
      <c r="CC1022" s="36"/>
      <c r="CD1022" s="36"/>
      <c r="CE1022" s="36"/>
      <c r="CF1022" s="36"/>
      <c r="CG1022" s="36"/>
      <c r="CH1022" s="36"/>
      <c r="CI1022" s="36"/>
      <c r="CJ1022" s="36"/>
      <c r="CK1022" s="36"/>
      <c r="CL1022" s="36"/>
      <c r="CM1022" s="36"/>
      <c r="CN1022" s="36"/>
      <c r="CO1022" s="36"/>
      <c r="CP1022" s="36"/>
      <c r="CQ1022" s="36"/>
      <c r="CR1022" s="36"/>
      <c r="CS1022" s="36"/>
      <c r="CT1022" s="36"/>
      <c r="CU1022" s="36"/>
      <c r="CV1022" s="36"/>
      <c r="CW1022" s="36"/>
      <c r="CX1022" s="36"/>
      <c r="CY1022" s="36"/>
      <c r="CZ1022" s="36"/>
      <c r="DA1022" s="36"/>
      <c r="DB1022" s="36"/>
      <c r="DC1022" s="36"/>
      <c r="DD1022" s="36"/>
      <c r="DE1022" s="36"/>
      <c r="DF1022" s="36"/>
      <c r="DG1022" s="36"/>
      <c r="DH1022" s="36"/>
      <c r="DI1022" s="36"/>
      <c r="DJ1022" s="36"/>
      <c r="DK1022" s="36"/>
      <c r="DL1022" s="36"/>
      <c r="DM1022" s="36"/>
      <c r="DN1022" s="36"/>
      <c r="DO1022" s="36"/>
      <c r="DP1022" s="36"/>
      <c r="DQ1022" s="36"/>
      <c r="DR1022" s="36"/>
      <c r="DS1022" s="36"/>
      <c r="DT1022" s="36"/>
      <c r="DU1022" s="36"/>
      <c r="DV1022" s="36"/>
      <c r="DW1022" s="36"/>
      <c r="DX1022" s="36"/>
      <c r="DY1022" s="36"/>
      <c r="DZ1022" s="36"/>
      <c r="EA1022" s="36"/>
      <c r="EB1022" s="36"/>
      <c r="EC1022" s="36"/>
      <c r="ED1022" s="36"/>
      <c r="EE1022" s="36"/>
      <c r="EF1022" s="36"/>
      <c r="EG1022" s="36"/>
      <c r="EH1022" s="36"/>
      <c r="EI1022" s="36"/>
      <c r="EJ1022" s="36"/>
    </row>
    <row r="1023" spans="1:140" x14ac:dyDescent="0.25">
      <c r="C1023" s="591"/>
      <c r="I1023" s="596"/>
      <c r="BG1023" s="603"/>
      <c r="BH1023" s="603"/>
      <c r="BJ1023" s="36"/>
      <c r="BK1023" s="36"/>
      <c r="BL1023" s="36"/>
      <c r="BM1023" s="36"/>
      <c r="BN1023" s="36"/>
      <c r="BO1023" s="36"/>
      <c r="BP1023" s="36"/>
      <c r="BQ1023" s="36"/>
      <c r="BR1023" s="36"/>
      <c r="BS1023" s="36"/>
      <c r="BT1023" s="36"/>
      <c r="BU1023" s="36"/>
      <c r="BV1023" s="36"/>
      <c r="BW1023" s="36"/>
      <c r="BX1023" s="36"/>
      <c r="BY1023" s="36"/>
      <c r="BZ1023" s="36"/>
      <c r="CA1023" s="36"/>
      <c r="CB1023" s="36"/>
      <c r="CC1023" s="36"/>
      <c r="CD1023" s="36"/>
      <c r="CE1023" s="36"/>
      <c r="CF1023" s="36"/>
      <c r="CG1023" s="36"/>
      <c r="CH1023" s="36"/>
      <c r="CI1023" s="36"/>
      <c r="CJ1023" s="36"/>
      <c r="CK1023" s="36"/>
      <c r="CL1023" s="36"/>
      <c r="CM1023" s="36"/>
      <c r="CN1023" s="36"/>
      <c r="CO1023" s="36"/>
      <c r="CP1023" s="36"/>
      <c r="CQ1023" s="36"/>
      <c r="CR1023" s="36"/>
      <c r="CS1023" s="36"/>
      <c r="CT1023" s="36"/>
      <c r="CU1023" s="36"/>
      <c r="CV1023" s="36"/>
      <c r="CW1023" s="36"/>
      <c r="CX1023" s="36"/>
      <c r="CY1023" s="36"/>
      <c r="CZ1023" s="36"/>
      <c r="DA1023" s="36"/>
      <c r="DB1023" s="36"/>
      <c r="DC1023" s="36"/>
      <c r="DD1023" s="36"/>
      <c r="DE1023" s="36"/>
      <c r="DF1023" s="36"/>
      <c r="DG1023" s="36"/>
      <c r="DH1023" s="36"/>
      <c r="DI1023" s="36"/>
      <c r="DJ1023" s="36"/>
      <c r="DK1023" s="36"/>
      <c r="DL1023" s="36"/>
      <c r="DM1023" s="36"/>
      <c r="DN1023" s="36"/>
      <c r="DO1023" s="36"/>
      <c r="DP1023" s="36"/>
      <c r="DQ1023" s="36"/>
      <c r="DR1023" s="36"/>
      <c r="DS1023" s="36"/>
      <c r="DT1023" s="36"/>
      <c r="DU1023" s="36"/>
      <c r="DV1023" s="36"/>
      <c r="DW1023" s="36"/>
      <c r="DX1023" s="36"/>
      <c r="DY1023" s="36"/>
      <c r="DZ1023" s="36"/>
      <c r="EA1023" s="36"/>
      <c r="EB1023" s="36"/>
      <c r="EC1023" s="36"/>
      <c r="ED1023" s="36"/>
      <c r="EE1023" s="36"/>
      <c r="EF1023" s="36"/>
      <c r="EG1023" s="36"/>
      <c r="EH1023" s="36"/>
      <c r="EI1023" s="36"/>
      <c r="EJ1023" s="36"/>
    </row>
    <row r="1024" spans="1:140" ht="18" customHeight="1" x14ac:dyDescent="0.25">
      <c r="C1024" s="591"/>
      <c r="I1024" s="596"/>
      <c r="BG1024" s="603"/>
      <c r="BH1024" s="603"/>
      <c r="BJ1024" s="36"/>
      <c r="BK1024" s="36"/>
      <c r="BL1024" s="36"/>
      <c r="BM1024" s="36"/>
      <c r="BN1024" s="36"/>
      <c r="BO1024" s="36"/>
      <c r="BP1024" s="36"/>
      <c r="BQ1024" s="36"/>
      <c r="BR1024" s="36"/>
      <c r="BS1024" s="36"/>
      <c r="BT1024" s="36"/>
      <c r="BU1024" s="36"/>
      <c r="BV1024" s="36"/>
      <c r="BW1024" s="36"/>
      <c r="BX1024" s="36"/>
      <c r="BY1024" s="36"/>
      <c r="BZ1024" s="36"/>
      <c r="CA1024" s="36"/>
      <c r="CB1024" s="36"/>
      <c r="CC1024" s="36"/>
      <c r="CD1024" s="36"/>
      <c r="CE1024" s="36"/>
      <c r="CF1024" s="36"/>
      <c r="CG1024" s="36"/>
      <c r="CH1024" s="36"/>
      <c r="CI1024" s="36"/>
      <c r="CJ1024" s="36"/>
      <c r="CK1024" s="36"/>
      <c r="CL1024" s="36"/>
      <c r="CM1024" s="36"/>
      <c r="CN1024" s="36"/>
      <c r="CO1024" s="36"/>
      <c r="CP1024" s="36"/>
      <c r="CQ1024" s="36"/>
      <c r="CR1024" s="36"/>
      <c r="CS1024" s="36"/>
      <c r="CT1024" s="36"/>
      <c r="CU1024" s="36"/>
      <c r="CV1024" s="36"/>
      <c r="CW1024" s="36"/>
      <c r="CX1024" s="36"/>
      <c r="CY1024" s="36"/>
      <c r="CZ1024" s="36"/>
      <c r="DA1024" s="36"/>
      <c r="DB1024" s="36"/>
      <c r="DC1024" s="36"/>
      <c r="DD1024" s="36"/>
      <c r="DE1024" s="36"/>
      <c r="DF1024" s="36"/>
      <c r="DG1024" s="36"/>
      <c r="DH1024" s="36"/>
      <c r="DI1024" s="36"/>
      <c r="DJ1024" s="36"/>
      <c r="DK1024" s="36"/>
      <c r="DL1024" s="36"/>
      <c r="DM1024" s="36"/>
      <c r="DN1024" s="36"/>
      <c r="DO1024" s="36"/>
      <c r="DP1024" s="36"/>
      <c r="DQ1024" s="36"/>
      <c r="DR1024" s="36"/>
      <c r="DS1024" s="36"/>
      <c r="DT1024" s="36"/>
      <c r="DU1024" s="36"/>
      <c r="DV1024" s="36"/>
      <c r="DW1024" s="36"/>
      <c r="DX1024" s="36"/>
      <c r="DY1024" s="36"/>
      <c r="DZ1024" s="36"/>
      <c r="EA1024" s="36"/>
      <c r="EB1024" s="36"/>
      <c r="EC1024" s="36"/>
      <c r="ED1024" s="36"/>
      <c r="EE1024" s="36"/>
      <c r="EF1024" s="36"/>
      <c r="EG1024" s="36"/>
      <c r="EH1024" s="36"/>
      <c r="EI1024" s="36"/>
      <c r="EJ1024" s="36"/>
    </row>
    <row r="1025" spans="1:140" x14ac:dyDescent="0.25">
      <c r="C1025" s="591"/>
      <c r="I1025" s="596"/>
      <c r="BG1025" s="603"/>
      <c r="BH1025" s="603"/>
      <c r="BJ1025" s="36"/>
      <c r="BK1025" s="36"/>
      <c r="BL1025" s="36"/>
      <c r="BM1025" s="36"/>
      <c r="BN1025" s="36"/>
      <c r="BO1025" s="36"/>
      <c r="BP1025" s="36"/>
      <c r="BQ1025" s="36"/>
      <c r="BR1025" s="36"/>
      <c r="BS1025" s="36"/>
      <c r="BT1025" s="36"/>
      <c r="BU1025" s="36"/>
      <c r="BV1025" s="36"/>
      <c r="BW1025" s="36"/>
      <c r="BX1025" s="36"/>
      <c r="BY1025" s="36"/>
      <c r="BZ1025" s="36"/>
      <c r="CA1025" s="36"/>
      <c r="CB1025" s="36"/>
      <c r="CC1025" s="36"/>
      <c r="CD1025" s="36"/>
      <c r="CE1025" s="36"/>
      <c r="CF1025" s="36"/>
      <c r="CG1025" s="36"/>
      <c r="CH1025" s="36"/>
      <c r="CI1025" s="36"/>
      <c r="CJ1025" s="36"/>
      <c r="CK1025" s="36"/>
      <c r="CL1025" s="36"/>
      <c r="CM1025" s="36"/>
      <c r="CN1025" s="36"/>
      <c r="CO1025" s="36"/>
      <c r="CP1025" s="36"/>
      <c r="CQ1025" s="36"/>
      <c r="CR1025" s="36"/>
      <c r="CS1025" s="36"/>
      <c r="CT1025" s="36"/>
      <c r="CU1025" s="36"/>
      <c r="CV1025" s="36"/>
      <c r="CW1025" s="36"/>
      <c r="CX1025" s="36"/>
      <c r="CY1025" s="36"/>
      <c r="CZ1025" s="36"/>
      <c r="DA1025" s="36"/>
      <c r="DB1025" s="36"/>
      <c r="DC1025" s="36"/>
      <c r="DD1025" s="36"/>
      <c r="DE1025" s="36"/>
      <c r="DF1025" s="36"/>
      <c r="DG1025" s="36"/>
      <c r="DH1025" s="36"/>
      <c r="DI1025" s="36"/>
      <c r="DJ1025" s="36"/>
      <c r="DK1025" s="36"/>
      <c r="DL1025" s="36"/>
      <c r="DM1025" s="36"/>
      <c r="DN1025" s="36"/>
      <c r="DO1025" s="36"/>
      <c r="DP1025" s="36"/>
      <c r="DQ1025" s="36"/>
      <c r="DR1025" s="36"/>
      <c r="DS1025" s="36"/>
      <c r="DT1025" s="36"/>
      <c r="DU1025" s="36"/>
      <c r="DV1025" s="36"/>
      <c r="DW1025" s="36"/>
      <c r="DX1025" s="36"/>
      <c r="DY1025" s="36"/>
      <c r="DZ1025" s="36"/>
      <c r="EA1025" s="36"/>
      <c r="EB1025" s="36"/>
      <c r="EC1025" s="36"/>
      <c r="ED1025" s="36"/>
      <c r="EE1025" s="36"/>
      <c r="EF1025" s="36"/>
      <c r="EG1025" s="36"/>
      <c r="EH1025" s="36"/>
      <c r="EI1025" s="36"/>
      <c r="EJ1025" s="36"/>
    </row>
    <row r="1026" spans="1:140" x14ac:dyDescent="0.25">
      <c r="C1026" s="591"/>
      <c r="I1026" s="596"/>
      <c r="BG1026" s="603"/>
      <c r="BH1026" s="603"/>
      <c r="BJ1026" s="36"/>
      <c r="BK1026" s="36"/>
      <c r="BL1026" s="36"/>
      <c r="BM1026" s="36"/>
      <c r="BN1026" s="36"/>
      <c r="BO1026" s="36"/>
      <c r="BP1026" s="36"/>
      <c r="BQ1026" s="36"/>
      <c r="BR1026" s="36"/>
      <c r="BS1026" s="36"/>
      <c r="BT1026" s="36"/>
      <c r="BU1026" s="36"/>
      <c r="BV1026" s="36"/>
      <c r="BW1026" s="36"/>
      <c r="BX1026" s="36"/>
      <c r="BY1026" s="36"/>
      <c r="BZ1026" s="36"/>
      <c r="CA1026" s="36"/>
      <c r="CB1026" s="36"/>
      <c r="CC1026" s="36"/>
      <c r="CD1026" s="36"/>
      <c r="CE1026" s="36"/>
      <c r="CF1026" s="36"/>
      <c r="CG1026" s="36"/>
      <c r="CH1026" s="36"/>
      <c r="CI1026" s="36"/>
      <c r="CJ1026" s="36"/>
      <c r="CK1026" s="36"/>
      <c r="CL1026" s="36"/>
      <c r="CM1026" s="36"/>
      <c r="CN1026" s="36"/>
      <c r="CO1026" s="36"/>
      <c r="CP1026" s="36"/>
      <c r="CQ1026" s="36"/>
      <c r="CR1026" s="36"/>
      <c r="CS1026" s="36"/>
      <c r="CT1026" s="36"/>
      <c r="CU1026" s="36"/>
      <c r="CV1026" s="36"/>
      <c r="CW1026" s="36"/>
      <c r="CX1026" s="36"/>
      <c r="CY1026" s="36"/>
      <c r="CZ1026" s="36"/>
      <c r="DA1026" s="36"/>
      <c r="DB1026" s="36"/>
      <c r="DC1026" s="36"/>
      <c r="DD1026" s="36"/>
      <c r="DE1026" s="36"/>
      <c r="DF1026" s="36"/>
      <c r="DG1026" s="36"/>
      <c r="DH1026" s="36"/>
      <c r="DI1026" s="36"/>
      <c r="DJ1026" s="36"/>
      <c r="DK1026" s="36"/>
      <c r="DL1026" s="36"/>
      <c r="DM1026" s="36"/>
      <c r="DN1026" s="36"/>
      <c r="DO1026" s="36"/>
      <c r="DP1026" s="36"/>
      <c r="DQ1026" s="36"/>
      <c r="DR1026" s="36"/>
      <c r="DS1026" s="36"/>
      <c r="DT1026" s="36"/>
      <c r="DU1026" s="36"/>
      <c r="DV1026" s="36"/>
      <c r="DW1026" s="36"/>
      <c r="DX1026" s="36"/>
      <c r="DY1026" s="36"/>
      <c r="DZ1026" s="36"/>
      <c r="EA1026" s="36"/>
      <c r="EB1026" s="36"/>
      <c r="EC1026" s="36"/>
      <c r="ED1026" s="36"/>
      <c r="EE1026" s="36"/>
      <c r="EF1026" s="36"/>
      <c r="EG1026" s="36"/>
      <c r="EH1026" s="36"/>
      <c r="EI1026" s="36"/>
      <c r="EJ1026" s="36"/>
    </row>
    <row r="1027" spans="1:140" x14ac:dyDescent="0.25">
      <c r="A1027" s="36"/>
      <c r="B1027" s="36"/>
      <c r="C1027" s="591"/>
      <c r="I1027" s="596"/>
      <c r="BG1027" s="603"/>
      <c r="BH1027" s="603"/>
      <c r="BI1027" s="36"/>
      <c r="BJ1027" s="36"/>
      <c r="BK1027" s="36"/>
      <c r="BL1027" s="36"/>
      <c r="BM1027" s="36"/>
      <c r="BN1027" s="36"/>
      <c r="BO1027" s="36"/>
      <c r="BP1027" s="36"/>
      <c r="BQ1027" s="36"/>
      <c r="BR1027" s="36"/>
      <c r="BS1027" s="36"/>
      <c r="BT1027" s="36"/>
      <c r="BU1027" s="36"/>
      <c r="BV1027" s="36"/>
      <c r="BW1027" s="36"/>
      <c r="BX1027" s="36"/>
      <c r="BY1027" s="36"/>
      <c r="BZ1027" s="36"/>
      <c r="CA1027" s="36"/>
      <c r="CB1027" s="36"/>
      <c r="CC1027" s="36"/>
      <c r="CD1027" s="36"/>
      <c r="CE1027" s="36"/>
      <c r="CF1027" s="36"/>
      <c r="CG1027" s="36"/>
      <c r="CH1027" s="36"/>
      <c r="CI1027" s="36"/>
      <c r="CJ1027" s="36"/>
      <c r="CK1027" s="36"/>
      <c r="CL1027" s="36"/>
      <c r="CM1027" s="36"/>
      <c r="CN1027" s="36"/>
      <c r="CO1027" s="36"/>
      <c r="CP1027" s="36"/>
      <c r="CQ1027" s="36"/>
      <c r="CR1027" s="36"/>
      <c r="CS1027" s="36"/>
      <c r="CT1027" s="36"/>
      <c r="CU1027" s="36"/>
      <c r="CV1027" s="36"/>
      <c r="CW1027" s="36"/>
      <c r="CX1027" s="36"/>
      <c r="CY1027" s="36"/>
      <c r="CZ1027" s="36"/>
      <c r="DA1027" s="36"/>
      <c r="DB1027" s="36"/>
      <c r="DC1027" s="36"/>
      <c r="DD1027" s="36"/>
      <c r="DE1027" s="36"/>
      <c r="DF1027" s="36"/>
      <c r="DG1027" s="36"/>
      <c r="DH1027" s="36"/>
      <c r="DI1027" s="36"/>
      <c r="DJ1027" s="36"/>
      <c r="DK1027" s="36"/>
      <c r="DL1027" s="36"/>
      <c r="DM1027" s="36"/>
      <c r="DN1027" s="36"/>
      <c r="DO1027" s="36"/>
      <c r="DP1027" s="36"/>
      <c r="DQ1027" s="36"/>
      <c r="DR1027" s="36"/>
      <c r="DS1027" s="36"/>
      <c r="DT1027" s="36"/>
      <c r="DU1027" s="36"/>
      <c r="DV1027" s="36"/>
      <c r="DW1027" s="36"/>
      <c r="DX1027" s="36"/>
      <c r="DY1027" s="36"/>
      <c r="DZ1027" s="36"/>
      <c r="EA1027" s="36"/>
      <c r="EB1027" s="36"/>
      <c r="EC1027" s="36"/>
      <c r="ED1027" s="36"/>
      <c r="EE1027" s="36"/>
      <c r="EF1027" s="36"/>
      <c r="EG1027" s="36"/>
      <c r="EH1027" s="36"/>
      <c r="EI1027" s="36"/>
      <c r="EJ1027" s="36"/>
    </row>
    <row r="1028" spans="1:140" x14ac:dyDescent="0.25">
      <c r="A1028" s="36"/>
      <c r="B1028" s="36"/>
      <c r="C1028" s="591"/>
      <c r="I1028" s="596"/>
      <c r="BG1028" s="603"/>
      <c r="BH1028" s="603"/>
      <c r="BI1028" s="36"/>
      <c r="BJ1028" s="36"/>
      <c r="BK1028" s="36"/>
      <c r="BL1028" s="36"/>
      <c r="BM1028" s="36"/>
      <c r="BN1028" s="36"/>
      <c r="BO1028" s="36"/>
      <c r="BP1028" s="36"/>
      <c r="BQ1028" s="36"/>
      <c r="BR1028" s="36"/>
      <c r="BS1028" s="36"/>
      <c r="BT1028" s="36"/>
      <c r="BU1028" s="36"/>
      <c r="BV1028" s="36"/>
      <c r="BW1028" s="36"/>
      <c r="BX1028" s="36"/>
      <c r="BY1028" s="36"/>
      <c r="BZ1028" s="36"/>
      <c r="CA1028" s="36"/>
      <c r="CB1028" s="36"/>
      <c r="CC1028" s="36"/>
      <c r="CD1028" s="36"/>
      <c r="CE1028" s="36"/>
      <c r="CF1028" s="36"/>
      <c r="CG1028" s="36"/>
      <c r="CH1028" s="36"/>
      <c r="CI1028" s="36"/>
      <c r="CJ1028" s="36"/>
      <c r="CK1028" s="36"/>
      <c r="CL1028" s="36"/>
      <c r="CM1028" s="36"/>
      <c r="CN1028" s="36"/>
      <c r="CO1028" s="36"/>
      <c r="CP1028" s="36"/>
      <c r="CQ1028" s="36"/>
      <c r="CR1028" s="36"/>
      <c r="CS1028" s="36"/>
      <c r="CT1028" s="36"/>
      <c r="CU1028" s="36"/>
      <c r="CV1028" s="36"/>
      <c r="CW1028" s="36"/>
      <c r="CX1028" s="36"/>
      <c r="CY1028" s="36"/>
      <c r="CZ1028" s="36"/>
      <c r="DA1028" s="36"/>
      <c r="DB1028" s="36"/>
      <c r="DC1028" s="36"/>
      <c r="DD1028" s="36"/>
      <c r="DE1028" s="36"/>
      <c r="DF1028" s="36"/>
      <c r="DG1028" s="36"/>
      <c r="DH1028" s="36"/>
      <c r="DI1028" s="36"/>
      <c r="DJ1028" s="36"/>
      <c r="DK1028" s="36"/>
      <c r="DL1028" s="36"/>
      <c r="DM1028" s="36"/>
      <c r="DN1028" s="36"/>
      <c r="DO1028" s="36"/>
      <c r="DP1028" s="36"/>
      <c r="DQ1028" s="36"/>
      <c r="DR1028" s="36"/>
      <c r="DS1028" s="36"/>
      <c r="DT1028" s="36"/>
      <c r="DU1028" s="36"/>
      <c r="DV1028" s="36"/>
      <c r="DW1028" s="36"/>
      <c r="DX1028" s="36"/>
      <c r="DY1028" s="36"/>
      <c r="DZ1028" s="36"/>
      <c r="EA1028" s="36"/>
      <c r="EB1028" s="36"/>
      <c r="EC1028" s="36"/>
      <c r="ED1028" s="36"/>
      <c r="EE1028" s="36"/>
      <c r="EF1028" s="36"/>
      <c r="EG1028" s="36"/>
      <c r="EH1028" s="36"/>
      <c r="EI1028" s="36"/>
      <c r="EJ1028" s="36"/>
    </row>
    <row r="1029" spans="1:140" x14ac:dyDescent="0.25">
      <c r="A1029" s="36"/>
      <c r="B1029" s="36"/>
      <c r="C1029" s="591"/>
      <c r="I1029" s="596"/>
      <c r="BG1029" s="603"/>
      <c r="BH1029" s="603"/>
      <c r="BI1029" s="36"/>
      <c r="BJ1029" s="36"/>
      <c r="BK1029" s="36"/>
      <c r="BL1029" s="36"/>
      <c r="BM1029" s="36"/>
      <c r="BN1029" s="36"/>
      <c r="BO1029" s="36"/>
      <c r="BP1029" s="36"/>
      <c r="BQ1029" s="36"/>
      <c r="BR1029" s="36"/>
      <c r="BS1029" s="36"/>
      <c r="BT1029" s="36"/>
      <c r="BU1029" s="36"/>
      <c r="BV1029" s="36"/>
      <c r="BW1029" s="36"/>
      <c r="BX1029" s="36"/>
      <c r="BY1029" s="36"/>
      <c r="BZ1029" s="36"/>
      <c r="CA1029" s="36"/>
      <c r="CB1029" s="36"/>
      <c r="CC1029" s="36"/>
      <c r="CD1029" s="36"/>
      <c r="CE1029" s="36"/>
      <c r="CF1029" s="36"/>
      <c r="CG1029" s="36"/>
      <c r="CH1029" s="36"/>
      <c r="CI1029" s="36"/>
      <c r="CJ1029" s="36"/>
      <c r="CK1029" s="36"/>
      <c r="CL1029" s="36"/>
      <c r="CM1029" s="36"/>
      <c r="CN1029" s="36"/>
      <c r="CO1029" s="36"/>
      <c r="CP1029" s="36"/>
      <c r="CQ1029" s="36"/>
      <c r="CR1029" s="36"/>
      <c r="CS1029" s="36"/>
      <c r="CT1029" s="36"/>
      <c r="CU1029" s="36"/>
      <c r="CV1029" s="36"/>
      <c r="CW1029" s="36"/>
      <c r="CX1029" s="36"/>
      <c r="CY1029" s="36"/>
      <c r="CZ1029" s="36"/>
      <c r="DA1029" s="36"/>
      <c r="DB1029" s="36"/>
      <c r="DC1029" s="36"/>
      <c r="DD1029" s="36"/>
      <c r="DE1029" s="36"/>
      <c r="DF1029" s="36"/>
      <c r="DG1029" s="36"/>
      <c r="DH1029" s="36"/>
      <c r="DI1029" s="36"/>
      <c r="DJ1029" s="36"/>
      <c r="DK1029" s="36"/>
      <c r="DL1029" s="36"/>
      <c r="DM1029" s="36"/>
      <c r="DN1029" s="36"/>
      <c r="DO1029" s="36"/>
      <c r="DP1029" s="36"/>
      <c r="DQ1029" s="36"/>
      <c r="DR1029" s="36"/>
      <c r="DS1029" s="36"/>
      <c r="DT1029" s="36"/>
      <c r="DU1029" s="36"/>
      <c r="DV1029" s="36"/>
      <c r="DW1029" s="36"/>
      <c r="DX1029" s="36"/>
      <c r="DY1029" s="36"/>
      <c r="DZ1029" s="36"/>
      <c r="EA1029" s="36"/>
      <c r="EB1029" s="36"/>
      <c r="EC1029" s="36"/>
      <c r="ED1029" s="36"/>
      <c r="EE1029" s="36"/>
      <c r="EF1029" s="36"/>
      <c r="EG1029" s="36"/>
      <c r="EH1029" s="36"/>
      <c r="EI1029" s="36"/>
      <c r="EJ1029" s="36"/>
    </row>
    <row r="1030" spans="1:140" x14ac:dyDescent="0.25">
      <c r="A1030" s="36"/>
      <c r="B1030" s="36"/>
      <c r="C1030" s="591"/>
      <c r="I1030" s="596"/>
      <c r="BG1030" s="603"/>
      <c r="BH1030" s="603"/>
      <c r="BI1030" s="36"/>
      <c r="BJ1030" s="36"/>
      <c r="BK1030" s="36"/>
      <c r="BL1030" s="36"/>
      <c r="BM1030" s="36"/>
      <c r="BN1030" s="36"/>
      <c r="BO1030" s="36"/>
      <c r="BP1030" s="36"/>
      <c r="BQ1030" s="36"/>
      <c r="BR1030" s="36"/>
      <c r="BS1030" s="36"/>
      <c r="BT1030" s="36"/>
      <c r="BU1030" s="36"/>
      <c r="BV1030" s="36"/>
      <c r="BW1030" s="36"/>
      <c r="BX1030" s="36"/>
      <c r="BY1030" s="36"/>
      <c r="BZ1030" s="36"/>
      <c r="CA1030" s="36"/>
      <c r="CB1030" s="36"/>
      <c r="CC1030" s="36"/>
      <c r="CD1030" s="36"/>
      <c r="CE1030" s="36"/>
      <c r="CF1030" s="36"/>
      <c r="CG1030" s="36"/>
      <c r="CH1030" s="36"/>
      <c r="CI1030" s="36"/>
      <c r="CJ1030" s="36"/>
      <c r="CK1030" s="36"/>
      <c r="CL1030" s="36"/>
      <c r="CM1030" s="36"/>
      <c r="CN1030" s="36"/>
      <c r="CO1030" s="36"/>
      <c r="CP1030" s="36"/>
      <c r="CQ1030" s="36"/>
      <c r="CR1030" s="36"/>
      <c r="CS1030" s="36"/>
      <c r="CT1030" s="36"/>
      <c r="CU1030" s="36"/>
      <c r="CV1030" s="36"/>
      <c r="CW1030" s="36"/>
      <c r="CX1030" s="36"/>
      <c r="CY1030" s="36"/>
      <c r="CZ1030" s="36"/>
      <c r="DA1030" s="36"/>
      <c r="DB1030" s="36"/>
      <c r="DC1030" s="36"/>
      <c r="DD1030" s="36"/>
      <c r="DE1030" s="36"/>
      <c r="DF1030" s="36"/>
      <c r="DG1030" s="36"/>
      <c r="DH1030" s="36"/>
      <c r="DI1030" s="36"/>
      <c r="DJ1030" s="36"/>
      <c r="DK1030" s="36"/>
      <c r="DL1030" s="36"/>
      <c r="DM1030" s="36"/>
      <c r="DN1030" s="36"/>
      <c r="DO1030" s="36"/>
      <c r="DP1030" s="36"/>
      <c r="DQ1030" s="36"/>
      <c r="DR1030" s="36"/>
      <c r="DS1030" s="36"/>
      <c r="DT1030" s="36"/>
      <c r="DU1030" s="36"/>
      <c r="DV1030" s="36"/>
      <c r="DW1030" s="36"/>
      <c r="DX1030" s="36"/>
      <c r="DY1030" s="36"/>
      <c r="DZ1030" s="36"/>
      <c r="EA1030" s="36"/>
      <c r="EB1030" s="36"/>
      <c r="EC1030" s="36"/>
      <c r="ED1030" s="36"/>
      <c r="EE1030" s="36"/>
      <c r="EF1030" s="36"/>
      <c r="EG1030" s="36"/>
      <c r="EH1030" s="36"/>
      <c r="EI1030" s="36"/>
      <c r="EJ1030" s="36"/>
    </row>
    <row r="1031" spans="1:140" x14ac:dyDescent="0.25">
      <c r="A1031" s="36"/>
      <c r="B1031" s="36"/>
      <c r="C1031" s="591"/>
      <c r="I1031" s="596"/>
      <c r="BG1031" s="603"/>
      <c r="BH1031" s="603"/>
      <c r="BI1031" s="36"/>
      <c r="BJ1031" s="36"/>
      <c r="BK1031" s="36"/>
      <c r="BL1031" s="36"/>
      <c r="BM1031" s="36"/>
      <c r="BN1031" s="36"/>
      <c r="BO1031" s="36"/>
      <c r="BP1031" s="36"/>
      <c r="BQ1031" s="36"/>
      <c r="BR1031" s="36"/>
      <c r="BS1031" s="36"/>
      <c r="BT1031" s="36"/>
      <c r="BU1031" s="36"/>
      <c r="BV1031" s="36"/>
      <c r="BW1031" s="36"/>
      <c r="BX1031" s="36"/>
      <c r="BY1031" s="36"/>
      <c r="BZ1031" s="36"/>
      <c r="CA1031" s="36"/>
      <c r="CB1031" s="36"/>
      <c r="CC1031" s="36"/>
      <c r="CD1031" s="36"/>
      <c r="CE1031" s="36"/>
      <c r="CF1031" s="36"/>
      <c r="CG1031" s="36"/>
      <c r="CH1031" s="36"/>
      <c r="CI1031" s="36"/>
      <c r="CJ1031" s="36"/>
      <c r="CK1031" s="36"/>
      <c r="CL1031" s="36"/>
      <c r="CM1031" s="36"/>
      <c r="CN1031" s="36"/>
      <c r="CO1031" s="36"/>
      <c r="CP1031" s="36"/>
      <c r="CQ1031" s="36"/>
      <c r="CR1031" s="36"/>
      <c r="CS1031" s="36"/>
      <c r="CT1031" s="36"/>
      <c r="CU1031" s="36"/>
      <c r="CV1031" s="36"/>
      <c r="CW1031" s="36"/>
      <c r="CX1031" s="36"/>
      <c r="CY1031" s="36"/>
      <c r="CZ1031" s="36"/>
      <c r="DA1031" s="36"/>
      <c r="DB1031" s="36"/>
      <c r="DC1031" s="36"/>
      <c r="DD1031" s="36"/>
      <c r="DE1031" s="36"/>
      <c r="DF1031" s="36"/>
      <c r="DG1031" s="36"/>
      <c r="DH1031" s="36"/>
      <c r="DI1031" s="36"/>
      <c r="DJ1031" s="36"/>
      <c r="DK1031" s="36"/>
      <c r="DL1031" s="36"/>
      <c r="DM1031" s="36"/>
      <c r="DN1031" s="36"/>
      <c r="DO1031" s="36"/>
      <c r="DP1031" s="36"/>
      <c r="DQ1031" s="36"/>
      <c r="DR1031" s="36"/>
      <c r="DS1031" s="36"/>
      <c r="DT1031" s="36"/>
      <c r="DU1031" s="36"/>
      <c r="DV1031" s="36"/>
      <c r="DW1031" s="36"/>
      <c r="DX1031" s="36"/>
      <c r="DY1031" s="36"/>
      <c r="DZ1031" s="36"/>
      <c r="EA1031" s="36"/>
      <c r="EB1031" s="36"/>
      <c r="EC1031" s="36"/>
      <c r="ED1031" s="36"/>
      <c r="EE1031" s="36"/>
      <c r="EF1031" s="36"/>
      <c r="EG1031" s="36"/>
      <c r="EH1031" s="36"/>
      <c r="EI1031" s="36"/>
      <c r="EJ1031" s="36"/>
    </row>
    <row r="1032" spans="1:140" x14ac:dyDescent="0.25">
      <c r="A1032" s="36"/>
      <c r="B1032" s="36"/>
      <c r="C1032" s="591"/>
      <c r="I1032" s="596"/>
      <c r="BG1032" s="603"/>
      <c r="BH1032" s="603"/>
      <c r="BI1032" s="36"/>
      <c r="BJ1032" s="36"/>
      <c r="BK1032" s="36"/>
      <c r="BL1032" s="36"/>
      <c r="BM1032" s="36"/>
      <c r="BN1032" s="36"/>
      <c r="BO1032" s="36"/>
      <c r="BP1032" s="36"/>
      <c r="BQ1032" s="36"/>
      <c r="BR1032" s="36"/>
      <c r="BS1032" s="36"/>
      <c r="BT1032" s="36"/>
      <c r="BU1032" s="36"/>
      <c r="BV1032" s="36"/>
      <c r="BW1032" s="36"/>
      <c r="BX1032" s="36"/>
      <c r="BY1032" s="36"/>
      <c r="BZ1032" s="36"/>
      <c r="CA1032" s="36"/>
      <c r="CB1032" s="36"/>
      <c r="CC1032" s="36"/>
      <c r="CD1032" s="36"/>
      <c r="CE1032" s="36"/>
      <c r="CF1032" s="36"/>
      <c r="CG1032" s="36"/>
      <c r="CH1032" s="36"/>
      <c r="CI1032" s="36"/>
      <c r="CJ1032" s="36"/>
      <c r="CK1032" s="36"/>
      <c r="CL1032" s="36"/>
      <c r="CM1032" s="36"/>
      <c r="CN1032" s="36"/>
      <c r="CO1032" s="36"/>
      <c r="CP1032" s="36"/>
      <c r="CQ1032" s="36"/>
      <c r="CR1032" s="36"/>
      <c r="CS1032" s="36"/>
      <c r="CT1032" s="36"/>
      <c r="CU1032" s="36"/>
      <c r="CV1032" s="36"/>
      <c r="CW1032" s="36"/>
      <c r="CX1032" s="36"/>
      <c r="CY1032" s="36"/>
      <c r="CZ1032" s="36"/>
      <c r="DA1032" s="36"/>
      <c r="DB1032" s="36"/>
      <c r="DC1032" s="36"/>
      <c r="DD1032" s="36"/>
      <c r="DE1032" s="36"/>
      <c r="DF1032" s="36"/>
      <c r="DG1032" s="36"/>
      <c r="DH1032" s="36"/>
      <c r="DI1032" s="36"/>
      <c r="DJ1032" s="36"/>
      <c r="DK1032" s="36"/>
      <c r="DL1032" s="36"/>
      <c r="DM1032" s="36"/>
      <c r="DN1032" s="36"/>
      <c r="DO1032" s="36"/>
      <c r="DP1032" s="36"/>
      <c r="DQ1032" s="36"/>
      <c r="DR1032" s="36"/>
      <c r="DS1032" s="36"/>
      <c r="DT1032" s="36"/>
      <c r="DU1032" s="36"/>
      <c r="DV1032" s="36"/>
      <c r="DW1032" s="36"/>
      <c r="DX1032" s="36"/>
      <c r="DY1032" s="36"/>
      <c r="DZ1032" s="36"/>
      <c r="EA1032" s="36"/>
      <c r="EB1032" s="36"/>
      <c r="EC1032" s="36"/>
      <c r="ED1032" s="36"/>
      <c r="EE1032" s="36"/>
      <c r="EF1032" s="36"/>
      <c r="EG1032" s="36"/>
      <c r="EH1032" s="36"/>
      <c r="EI1032" s="36"/>
      <c r="EJ1032" s="36"/>
    </row>
    <row r="1033" spans="1:140" x14ac:dyDescent="0.25">
      <c r="A1033" s="36"/>
      <c r="B1033" s="36"/>
      <c r="C1033" s="591"/>
      <c r="I1033" s="596"/>
      <c r="BG1033" s="603"/>
      <c r="BH1033" s="603"/>
      <c r="BI1033" s="36"/>
      <c r="BJ1033" s="36"/>
      <c r="BK1033" s="36"/>
      <c r="BL1033" s="36"/>
      <c r="BM1033" s="36"/>
      <c r="BN1033" s="36"/>
      <c r="BO1033" s="36"/>
      <c r="BP1033" s="36"/>
      <c r="BQ1033" s="36"/>
      <c r="BR1033" s="36"/>
      <c r="BS1033" s="36"/>
      <c r="BT1033" s="36"/>
      <c r="BU1033" s="36"/>
      <c r="BV1033" s="36"/>
      <c r="BW1033" s="36"/>
      <c r="BX1033" s="36"/>
      <c r="BY1033" s="36"/>
      <c r="BZ1033" s="36"/>
      <c r="CA1033" s="36"/>
      <c r="CB1033" s="36"/>
      <c r="CC1033" s="36"/>
      <c r="CD1033" s="36"/>
      <c r="CE1033" s="36"/>
      <c r="CF1033" s="36"/>
      <c r="CG1033" s="36"/>
      <c r="CH1033" s="36"/>
      <c r="CI1033" s="36"/>
      <c r="CJ1033" s="36"/>
      <c r="CK1033" s="36"/>
      <c r="CL1033" s="36"/>
      <c r="CM1033" s="36"/>
      <c r="CN1033" s="36"/>
      <c r="CO1033" s="36"/>
      <c r="CP1033" s="36"/>
      <c r="CQ1033" s="36"/>
      <c r="CR1033" s="36"/>
      <c r="CS1033" s="36"/>
      <c r="CT1033" s="36"/>
      <c r="CU1033" s="36"/>
      <c r="CV1033" s="36"/>
      <c r="CW1033" s="36"/>
      <c r="CX1033" s="36"/>
      <c r="CY1033" s="36"/>
      <c r="CZ1033" s="36"/>
      <c r="DA1033" s="36"/>
      <c r="DB1033" s="36"/>
      <c r="DC1033" s="36"/>
      <c r="DD1033" s="36"/>
      <c r="DE1033" s="36"/>
      <c r="DF1033" s="36"/>
      <c r="DG1033" s="36"/>
      <c r="DH1033" s="36"/>
      <c r="DI1033" s="36"/>
      <c r="DJ1033" s="36"/>
      <c r="DK1033" s="36"/>
      <c r="DL1033" s="36"/>
      <c r="DM1033" s="36"/>
      <c r="DN1033" s="36"/>
      <c r="DO1033" s="36"/>
      <c r="DP1033" s="36"/>
      <c r="DQ1033" s="36"/>
      <c r="DR1033" s="36"/>
      <c r="DS1033" s="36"/>
      <c r="DT1033" s="36"/>
      <c r="DU1033" s="36"/>
      <c r="DV1033" s="36"/>
      <c r="DW1033" s="36"/>
      <c r="DX1033" s="36"/>
      <c r="DY1033" s="36"/>
      <c r="DZ1033" s="36"/>
      <c r="EA1033" s="36"/>
      <c r="EB1033" s="36"/>
      <c r="EC1033" s="36"/>
      <c r="ED1033" s="36"/>
      <c r="EE1033" s="36"/>
      <c r="EF1033" s="36"/>
      <c r="EG1033" s="36"/>
      <c r="EH1033" s="36"/>
      <c r="EI1033" s="36"/>
      <c r="EJ1033" s="36"/>
    </row>
    <row r="1034" spans="1:140" x14ac:dyDescent="0.25">
      <c r="A1034" s="36"/>
      <c r="B1034" s="36"/>
      <c r="C1034" s="591"/>
      <c r="I1034" s="596"/>
      <c r="BG1034" s="603"/>
      <c r="BH1034" s="603"/>
      <c r="BI1034" s="36"/>
      <c r="BJ1034" s="36"/>
      <c r="BK1034" s="36"/>
      <c r="BL1034" s="36"/>
      <c r="BM1034" s="36"/>
      <c r="BN1034" s="36"/>
      <c r="BO1034" s="36"/>
      <c r="BP1034" s="36"/>
      <c r="BQ1034" s="36"/>
      <c r="BR1034" s="36"/>
      <c r="BS1034" s="36"/>
      <c r="BT1034" s="36"/>
      <c r="BU1034" s="36"/>
      <c r="BV1034" s="36"/>
      <c r="BW1034" s="36"/>
      <c r="BX1034" s="36"/>
      <c r="BY1034" s="36"/>
      <c r="BZ1034" s="36"/>
      <c r="CA1034" s="36"/>
      <c r="CB1034" s="36"/>
      <c r="CC1034" s="36"/>
      <c r="CD1034" s="36"/>
      <c r="CE1034" s="36"/>
      <c r="CF1034" s="36"/>
      <c r="CG1034" s="36"/>
      <c r="CH1034" s="36"/>
      <c r="CI1034" s="36"/>
      <c r="CJ1034" s="36"/>
      <c r="CK1034" s="36"/>
      <c r="CL1034" s="36"/>
      <c r="CM1034" s="36"/>
      <c r="CN1034" s="36"/>
      <c r="CO1034" s="36"/>
      <c r="CP1034" s="36"/>
      <c r="CQ1034" s="36"/>
      <c r="CR1034" s="36"/>
      <c r="CS1034" s="36"/>
      <c r="CT1034" s="36"/>
      <c r="CU1034" s="36"/>
      <c r="CV1034" s="36"/>
      <c r="CW1034" s="36"/>
      <c r="CX1034" s="36"/>
      <c r="CY1034" s="36"/>
      <c r="CZ1034" s="36"/>
      <c r="DA1034" s="36"/>
      <c r="DB1034" s="36"/>
      <c r="DC1034" s="36"/>
      <c r="DD1034" s="36"/>
      <c r="DE1034" s="36"/>
      <c r="DF1034" s="36"/>
      <c r="DG1034" s="36"/>
      <c r="DH1034" s="36"/>
      <c r="DI1034" s="36"/>
      <c r="DJ1034" s="36"/>
      <c r="DK1034" s="36"/>
      <c r="DL1034" s="36"/>
      <c r="DM1034" s="36"/>
      <c r="DN1034" s="36"/>
      <c r="DO1034" s="36"/>
      <c r="DP1034" s="36"/>
      <c r="DQ1034" s="36"/>
      <c r="DR1034" s="36"/>
      <c r="DS1034" s="36"/>
      <c r="DT1034" s="36"/>
      <c r="DU1034" s="36"/>
      <c r="DV1034" s="36"/>
      <c r="DW1034" s="36"/>
      <c r="DX1034" s="36"/>
      <c r="DY1034" s="36"/>
      <c r="DZ1034" s="36"/>
      <c r="EA1034" s="36"/>
      <c r="EB1034" s="36"/>
      <c r="EC1034" s="36"/>
      <c r="ED1034" s="36"/>
      <c r="EE1034" s="36"/>
      <c r="EF1034" s="36"/>
      <c r="EG1034" s="36"/>
      <c r="EH1034" s="36"/>
      <c r="EI1034" s="36"/>
      <c r="EJ1034" s="36"/>
    </row>
    <row r="1035" spans="1:140" x14ac:dyDescent="0.25">
      <c r="A1035" s="36"/>
      <c r="B1035" s="36"/>
      <c r="C1035" s="591"/>
      <c r="I1035" s="596"/>
      <c r="BG1035" s="603"/>
      <c r="BH1035" s="603"/>
      <c r="BI1035" s="36"/>
      <c r="BJ1035" s="36"/>
      <c r="BK1035" s="36"/>
      <c r="BL1035" s="36"/>
      <c r="BM1035" s="36"/>
      <c r="BN1035" s="36"/>
      <c r="BO1035" s="36"/>
      <c r="BP1035" s="36"/>
      <c r="BQ1035" s="36"/>
      <c r="BR1035" s="36"/>
      <c r="BS1035" s="36"/>
      <c r="BT1035" s="36"/>
      <c r="BU1035" s="36"/>
      <c r="BV1035" s="36"/>
      <c r="BW1035" s="36"/>
      <c r="BX1035" s="36"/>
      <c r="BY1035" s="36"/>
      <c r="BZ1035" s="36"/>
      <c r="CA1035" s="36"/>
      <c r="CB1035" s="36"/>
      <c r="CC1035" s="36"/>
      <c r="CD1035" s="36"/>
      <c r="CE1035" s="36"/>
      <c r="CF1035" s="36"/>
      <c r="CG1035" s="36"/>
      <c r="CH1035" s="36"/>
      <c r="CI1035" s="36"/>
      <c r="CJ1035" s="36"/>
      <c r="CK1035" s="36"/>
      <c r="CL1035" s="36"/>
      <c r="CM1035" s="36"/>
      <c r="CN1035" s="36"/>
      <c r="CO1035" s="36"/>
      <c r="CP1035" s="36"/>
      <c r="CQ1035" s="36"/>
      <c r="CR1035" s="36"/>
      <c r="CS1035" s="36"/>
      <c r="CT1035" s="36"/>
      <c r="CU1035" s="36"/>
      <c r="CV1035" s="36"/>
      <c r="CW1035" s="36"/>
      <c r="CX1035" s="36"/>
      <c r="CY1035" s="36"/>
      <c r="CZ1035" s="36"/>
      <c r="DA1035" s="36"/>
      <c r="DB1035" s="36"/>
      <c r="DC1035" s="36"/>
      <c r="DD1035" s="36"/>
      <c r="DE1035" s="36"/>
      <c r="DF1035" s="36"/>
      <c r="DG1035" s="36"/>
      <c r="DH1035" s="36"/>
      <c r="DI1035" s="36"/>
      <c r="DJ1035" s="36"/>
      <c r="DK1035" s="36"/>
      <c r="DL1035" s="36"/>
      <c r="DM1035" s="36"/>
      <c r="DN1035" s="36"/>
      <c r="DO1035" s="36"/>
      <c r="DP1035" s="36"/>
      <c r="DQ1035" s="36"/>
      <c r="DR1035" s="36"/>
      <c r="DS1035" s="36"/>
      <c r="DT1035" s="36"/>
      <c r="DU1035" s="36"/>
      <c r="DV1035" s="36"/>
      <c r="DW1035" s="36"/>
      <c r="DX1035" s="36"/>
      <c r="DY1035" s="36"/>
      <c r="DZ1035" s="36"/>
      <c r="EA1035" s="36"/>
      <c r="EB1035" s="36"/>
      <c r="EC1035" s="36"/>
      <c r="ED1035" s="36"/>
      <c r="EE1035" s="36"/>
      <c r="EF1035" s="36"/>
      <c r="EG1035" s="36"/>
      <c r="EH1035" s="36"/>
      <c r="EI1035" s="36"/>
      <c r="EJ1035" s="36"/>
    </row>
    <row r="1036" spans="1:140" x14ac:dyDescent="0.25">
      <c r="A1036" s="36"/>
      <c r="B1036" s="36"/>
      <c r="C1036" s="591"/>
      <c r="I1036" s="596"/>
      <c r="BG1036" s="603"/>
      <c r="BH1036" s="603"/>
      <c r="BI1036" s="36"/>
      <c r="BJ1036" s="36"/>
      <c r="BK1036" s="36"/>
      <c r="BL1036" s="36"/>
      <c r="BM1036" s="36"/>
      <c r="BN1036" s="36"/>
      <c r="BO1036" s="36"/>
      <c r="BP1036" s="36"/>
      <c r="BQ1036" s="36"/>
      <c r="BR1036" s="36"/>
      <c r="BS1036" s="36"/>
      <c r="BT1036" s="36"/>
      <c r="BU1036" s="36"/>
      <c r="BV1036" s="36"/>
      <c r="BW1036" s="36"/>
      <c r="BX1036" s="36"/>
      <c r="BY1036" s="36"/>
      <c r="BZ1036" s="36"/>
      <c r="CA1036" s="36"/>
      <c r="CB1036" s="36"/>
      <c r="CC1036" s="36"/>
      <c r="CD1036" s="36"/>
      <c r="CE1036" s="36"/>
      <c r="CF1036" s="36"/>
      <c r="CG1036" s="36"/>
      <c r="CH1036" s="36"/>
      <c r="CI1036" s="36"/>
      <c r="CJ1036" s="36"/>
      <c r="CK1036" s="36"/>
      <c r="CL1036" s="36"/>
      <c r="CM1036" s="36"/>
      <c r="CN1036" s="36"/>
      <c r="CO1036" s="36"/>
      <c r="CP1036" s="36"/>
      <c r="CQ1036" s="36"/>
      <c r="CR1036" s="36"/>
      <c r="CS1036" s="36"/>
      <c r="CT1036" s="36"/>
      <c r="CU1036" s="36"/>
      <c r="CV1036" s="36"/>
      <c r="CW1036" s="36"/>
      <c r="CX1036" s="36"/>
      <c r="CY1036" s="36"/>
      <c r="CZ1036" s="36"/>
      <c r="DA1036" s="36"/>
      <c r="DB1036" s="36"/>
      <c r="DC1036" s="36"/>
      <c r="DD1036" s="36"/>
      <c r="DE1036" s="36"/>
      <c r="DF1036" s="36"/>
      <c r="DG1036" s="36"/>
      <c r="DH1036" s="36"/>
      <c r="DI1036" s="36"/>
      <c r="DJ1036" s="36"/>
      <c r="DK1036" s="36"/>
      <c r="DL1036" s="36"/>
      <c r="DM1036" s="36"/>
      <c r="DN1036" s="36"/>
      <c r="DO1036" s="36"/>
      <c r="DP1036" s="36"/>
      <c r="DQ1036" s="36"/>
      <c r="DR1036" s="36"/>
      <c r="DS1036" s="36"/>
      <c r="DT1036" s="36"/>
      <c r="DU1036" s="36"/>
      <c r="DV1036" s="36"/>
      <c r="DW1036" s="36"/>
      <c r="DX1036" s="36"/>
      <c r="DY1036" s="36"/>
      <c r="DZ1036" s="36"/>
      <c r="EA1036" s="36"/>
      <c r="EB1036" s="36"/>
      <c r="EC1036" s="36"/>
      <c r="ED1036" s="36"/>
      <c r="EE1036" s="36"/>
      <c r="EF1036" s="36"/>
      <c r="EG1036" s="36"/>
      <c r="EH1036" s="36"/>
      <c r="EI1036" s="36"/>
      <c r="EJ1036" s="36"/>
    </row>
    <row r="1037" spans="1:140" x14ac:dyDescent="0.25">
      <c r="A1037" s="36"/>
      <c r="B1037" s="36"/>
      <c r="C1037" s="591"/>
      <c r="I1037" s="596"/>
      <c r="BG1037" s="603"/>
      <c r="BH1037" s="603"/>
      <c r="BI1037" s="36"/>
      <c r="BJ1037" s="36"/>
      <c r="BK1037" s="36"/>
      <c r="BL1037" s="36"/>
      <c r="BM1037" s="36"/>
      <c r="BN1037" s="36"/>
      <c r="BO1037" s="36"/>
      <c r="BP1037" s="36"/>
      <c r="BQ1037" s="36"/>
      <c r="BR1037" s="36"/>
      <c r="BS1037" s="36"/>
      <c r="BT1037" s="36"/>
      <c r="BU1037" s="36"/>
      <c r="BV1037" s="36"/>
      <c r="BW1037" s="36"/>
      <c r="BX1037" s="36"/>
      <c r="BY1037" s="36"/>
      <c r="BZ1037" s="36"/>
      <c r="CA1037" s="36"/>
      <c r="CB1037" s="36"/>
      <c r="CC1037" s="36"/>
      <c r="CD1037" s="36"/>
      <c r="CE1037" s="36"/>
      <c r="CF1037" s="36"/>
      <c r="CG1037" s="36"/>
      <c r="CH1037" s="36"/>
      <c r="CI1037" s="36"/>
      <c r="CJ1037" s="36"/>
      <c r="CK1037" s="36"/>
      <c r="CL1037" s="36"/>
      <c r="CM1037" s="36"/>
      <c r="CN1037" s="36"/>
      <c r="CO1037" s="36"/>
      <c r="CP1037" s="36"/>
      <c r="CQ1037" s="36"/>
      <c r="CR1037" s="36"/>
      <c r="CS1037" s="36"/>
      <c r="CT1037" s="36"/>
      <c r="CU1037" s="36"/>
      <c r="CV1037" s="36"/>
      <c r="CW1037" s="36"/>
      <c r="CX1037" s="36"/>
      <c r="CY1037" s="36"/>
      <c r="CZ1037" s="36"/>
      <c r="DA1037" s="36"/>
      <c r="DB1037" s="36"/>
      <c r="DC1037" s="36"/>
      <c r="DD1037" s="36"/>
      <c r="DE1037" s="36"/>
      <c r="DF1037" s="36"/>
      <c r="DG1037" s="36"/>
      <c r="DH1037" s="36"/>
      <c r="DI1037" s="36"/>
      <c r="DJ1037" s="36"/>
      <c r="DK1037" s="36"/>
      <c r="DL1037" s="36"/>
      <c r="DM1037" s="36"/>
      <c r="DN1037" s="36"/>
      <c r="DO1037" s="36"/>
      <c r="DP1037" s="36"/>
      <c r="DQ1037" s="36"/>
      <c r="DR1037" s="36"/>
      <c r="DS1037" s="36"/>
      <c r="DT1037" s="36"/>
      <c r="DU1037" s="36"/>
      <c r="DV1037" s="36"/>
      <c r="DW1037" s="36"/>
      <c r="DX1037" s="36"/>
      <c r="DY1037" s="36"/>
      <c r="DZ1037" s="36"/>
      <c r="EA1037" s="36"/>
      <c r="EB1037" s="36"/>
      <c r="EC1037" s="36"/>
      <c r="ED1037" s="36"/>
      <c r="EE1037" s="36"/>
      <c r="EF1037" s="36"/>
      <c r="EG1037" s="36"/>
      <c r="EH1037" s="36"/>
      <c r="EI1037" s="36"/>
      <c r="EJ1037" s="36"/>
    </row>
    <row r="1038" spans="1:140" x14ac:dyDescent="0.25">
      <c r="A1038" s="36"/>
      <c r="B1038" s="36"/>
      <c r="C1038" s="591"/>
      <c r="I1038" s="596"/>
      <c r="BG1038" s="603"/>
      <c r="BH1038" s="603"/>
      <c r="BI1038" s="36"/>
      <c r="BJ1038" s="36"/>
      <c r="BK1038" s="36"/>
      <c r="BL1038" s="36"/>
      <c r="BM1038" s="36"/>
      <c r="BN1038" s="36"/>
      <c r="BO1038" s="36"/>
      <c r="BP1038" s="36"/>
      <c r="BQ1038" s="36"/>
      <c r="BR1038" s="36"/>
      <c r="BS1038" s="36"/>
      <c r="BT1038" s="36"/>
      <c r="BU1038" s="36"/>
      <c r="BV1038" s="36"/>
      <c r="BW1038" s="36"/>
      <c r="BX1038" s="36"/>
      <c r="BY1038" s="36"/>
      <c r="BZ1038" s="36"/>
      <c r="CA1038" s="36"/>
      <c r="CB1038" s="36"/>
      <c r="CC1038" s="36"/>
      <c r="CD1038" s="36"/>
      <c r="CE1038" s="36"/>
      <c r="CF1038" s="36"/>
      <c r="CG1038" s="36"/>
      <c r="CH1038" s="36"/>
      <c r="CI1038" s="36"/>
      <c r="CJ1038" s="36"/>
      <c r="CK1038" s="36"/>
      <c r="CL1038" s="36"/>
      <c r="CM1038" s="36"/>
      <c r="CN1038" s="36"/>
      <c r="CO1038" s="36"/>
      <c r="CP1038" s="36"/>
      <c r="CQ1038" s="36"/>
      <c r="CR1038" s="36"/>
      <c r="CS1038" s="36"/>
      <c r="CT1038" s="36"/>
      <c r="CU1038" s="36"/>
      <c r="CV1038" s="36"/>
      <c r="CW1038" s="36"/>
      <c r="CX1038" s="36"/>
      <c r="CY1038" s="36"/>
      <c r="CZ1038" s="36"/>
      <c r="DA1038" s="36"/>
      <c r="DB1038" s="36"/>
      <c r="DC1038" s="36"/>
      <c r="DD1038" s="36"/>
      <c r="DE1038" s="36"/>
      <c r="DF1038" s="36"/>
      <c r="DG1038" s="36"/>
      <c r="DH1038" s="36"/>
      <c r="DI1038" s="36"/>
      <c r="DJ1038" s="36"/>
      <c r="DK1038" s="36"/>
      <c r="DL1038" s="36"/>
      <c r="DM1038" s="36"/>
      <c r="DN1038" s="36"/>
      <c r="DO1038" s="36"/>
      <c r="DP1038" s="36"/>
      <c r="DQ1038" s="36"/>
      <c r="DR1038" s="36"/>
      <c r="DS1038" s="36"/>
      <c r="DT1038" s="36"/>
      <c r="DU1038" s="36"/>
      <c r="DV1038" s="36"/>
      <c r="DW1038" s="36"/>
      <c r="DX1038" s="36"/>
      <c r="DY1038" s="36"/>
      <c r="DZ1038" s="36"/>
      <c r="EA1038" s="36"/>
      <c r="EB1038" s="36"/>
      <c r="EC1038" s="36"/>
      <c r="ED1038" s="36"/>
      <c r="EE1038" s="36"/>
      <c r="EF1038" s="36"/>
      <c r="EG1038" s="36"/>
      <c r="EH1038" s="36"/>
      <c r="EI1038" s="36"/>
      <c r="EJ1038" s="36"/>
    </row>
    <row r="1039" spans="1:140" x14ac:dyDescent="0.25">
      <c r="A1039" s="36"/>
      <c r="B1039" s="36"/>
      <c r="C1039" s="591"/>
      <c r="I1039" s="596"/>
      <c r="BG1039" s="603"/>
      <c r="BH1039" s="603"/>
      <c r="BI1039" s="36"/>
      <c r="BJ1039" s="36"/>
      <c r="BK1039" s="36"/>
      <c r="BL1039" s="36"/>
      <c r="BM1039" s="36"/>
      <c r="BN1039" s="36"/>
      <c r="BO1039" s="36"/>
      <c r="BP1039" s="36"/>
      <c r="BQ1039" s="36"/>
      <c r="BR1039" s="36"/>
      <c r="BS1039" s="36"/>
      <c r="BT1039" s="36"/>
      <c r="BU1039" s="36"/>
      <c r="BV1039" s="36"/>
      <c r="BW1039" s="36"/>
      <c r="BX1039" s="36"/>
      <c r="BY1039" s="36"/>
      <c r="BZ1039" s="36"/>
      <c r="CA1039" s="36"/>
      <c r="CB1039" s="36"/>
      <c r="CC1039" s="36"/>
      <c r="CD1039" s="36"/>
      <c r="CE1039" s="36"/>
      <c r="CF1039" s="36"/>
      <c r="CG1039" s="36"/>
      <c r="CH1039" s="36"/>
      <c r="CI1039" s="36"/>
      <c r="CJ1039" s="36"/>
      <c r="CK1039" s="36"/>
      <c r="CL1039" s="36"/>
      <c r="CM1039" s="36"/>
      <c r="CN1039" s="36"/>
      <c r="CO1039" s="36"/>
      <c r="CP1039" s="36"/>
      <c r="CQ1039" s="36"/>
      <c r="CR1039" s="36"/>
      <c r="CS1039" s="36"/>
      <c r="CT1039" s="36"/>
      <c r="CU1039" s="36"/>
      <c r="CV1039" s="36"/>
      <c r="CW1039" s="36"/>
      <c r="CX1039" s="36"/>
      <c r="CY1039" s="36"/>
      <c r="CZ1039" s="36"/>
      <c r="DA1039" s="36"/>
      <c r="DB1039" s="36"/>
      <c r="DC1039" s="36"/>
      <c r="DD1039" s="36"/>
      <c r="DE1039" s="36"/>
      <c r="DF1039" s="36"/>
      <c r="DG1039" s="36"/>
      <c r="DH1039" s="36"/>
      <c r="DI1039" s="36"/>
      <c r="DJ1039" s="36"/>
      <c r="DK1039" s="36"/>
      <c r="DL1039" s="36"/>
      <c r="DM1039" s="36"/>
      <c r="DN1039" s="36"/>
      <c r="DO1039" s="36"/>
      <c r="DP1039" s="36"/>
      <c r="DQ1039" s="36"/>
      <c r="DR1039" s="36"/>
      <c r="DS1039" s="36"/>
      <c r="DT1039" s="36"/>
      <c r="DU1039" s="36"/>
      <c r="DV1039" s="36"/>
      <c r="DW1039" s="36"/>
      <c r="DX1039" s="36"/>
      <c r="DY1039" s="36"/>
      <c r="DZ1039" s="36"/>
      <c r="EA1039" s="36"/>
      <c r="EB1039" s="36"/>
      <c r="EC1039" s="36"/>
      <c r="ED1039" s="36"/>
      <c r="EE1039" s="36"/>
      <c r="EF1039" s="36"/>
      <c r="EG1039" s="36"/>
      <c r="EH1039" s="36"/>
      <c r="EI1039" s="36"/>
      <c r="EJ1039" s="36"/>
    </row>
    <row r="1040" spans="1:140" x14ac:dyDescent="0.25">
      <c r="A1040" s="36"/>
      <c r="B1040" s="36"/>
      <c r="C1040" s="591"/>
      <c r="I1040" s="596"/>
      <c r="BG1040" s="603"/>
      <c r="BH1040" s="603"/>
      <c r="BI1040" s="36"/>
      <c r="BJ1040" s="36"/>
      <c r="BK1040" s="36"/>
      <c r="BL1040" s="36"/>
      <c r="BM1040" s="36"/>
      <c r="BN1040" s="36"/>
      <c r="BO1040" s="36"/>
      <c r="BP1040" s="36"/>
      <c r="BQ1040" s="36"/>
      <c r="BR1040" s="36"/>
      <c r="BS1040" s="36"/>
      <c r="BT1040" s="36"/>
      <c r="BU1040" s="36"/>
      <c r="BV1040" s="36"/>
      <c r="BW1040" s="36"/>
      <c r="BX1040" s="36"/>
      <c r="BY1040" s="36"/>
      <c r="BZ1040" s="36"/>
      <c r="CA1040" s="36"/>
      <c r="CB1040" s="36"/>
      <c r="CC1040" s="36"/>
      <c r="CD1040" s="36"/>
      <c r="CE1040" s="36"/>
      <c r="CF1040" s="36"/>
      <c r="CG1040" s="36"/>
      <c r="CH1040" s="36"/>
      <c r="CI1040" s="36"/>
      <c r="CJ1040" s="36"/>
      <c r="CK1040" s="36"/>
      <c r="CL1040" s="36"/>
      <c r="CM1040" s="36"/>
      <c r="CN1040" s="36"/>
      <c r="CO1040" s="36"/>
      <c r="CP1040" s="36"/>
      <c r="CQ1040" s="36"/>
      <c r="CR1040" s="36"/>
      <c r="CS1040" s="36"/>
      <c r="CT1040" s="36"/>
      <c r="CU1040" s="36"/>
      <c r="CV1040" s="36"/>
      <c r="CW1040" s="36"/>
      <c r="CX1040" s="36"/>
      <c r="CY1040" s="36"/>
      <c r="CZ1040" s="36"/>
      <c r="DA1040" s="36"/>
      <c r="DB1040" s="36"/>
      <c r="DC1040" s="36"/>
      <c r="DD1040" s="36"/>
      <c r="DE1040" s="36"/>
      <c r="DF1040" s="36"/>
      <c r="DG1040" s="36"/>
      <c r="DH1040" s="36"/>
      <c r="DI1040" s="36"/>
      <c r="DJ1040" s="36"/>
      <c r="DK1040" s="36"/>
      <c r="DL1040" s="36"/>
      <c r="DM1040" s="36"/>
      <c r="DN1040" s="36"/>
      <c r="DO1040" s="36"/>
      <c r="DP1040" s="36"/>
      <c r="DQ1040" s="36"/>
      <c r="DR1040" s="36"/>
      <c r="DS1040" s="36"/>
      <c r="DT1040" s="36"/>
      <c r="DU1040" s="36"/>
      <c r="DV1040" s="36"/>
      <c r="DW1040" s="36"/>
      <c r="DX1040" s="36"/>
      <c r="DY1040" s="36"/>
      <c r="DZ1040" s="36"/>
      <c r="EA1040" s="36"/>
      <c r="EB1040" s="36"/>
      <c r="EC1040" s="36"/>
      <c r="ED1040" s="36"/>
      <c r="EE1040" s="36"/>
      <c r="EF1040" s="36"/>
      <c r="EG1040" s="36"/>
      <c r="EH1040" s="36"/>
      <c r="EI1040" s="36"/>
      <c r="EJ1040" s="36"/>
    </row>
    <row r="1041" spans="1:140" x14ac:dyDescent="0.25">
      <c r="A1041" s="36"/>
      <c r="B1041" s="36"/>
      <c r="C1041" s="591"/>
      <c r="I1041" s="596"/>
      <c r="BG1041" s="603"/>
      <c r="BH1041" s="603"/>
      <c r="BI1041" s="36"/>
      <c r="BJ1041" s="36"/>
      <c r="BK1041" s="36"/>
      <c r="BL1041" s="36"/>
      <c r="BM1041" s="36"/>
      <c r="BN1041" s="36"/>
      <c r="BO1041" s="36"/>
      <c r="BP1041" s="36"/>
      <c r="BQ1041" s="36"/>
      <c r="BR1041" s="36"/>
      <c r="BS1041" s="36"/>
      <c r="BT1041" s="36"/>
      <c r="BU1041" s="36"/>
      <c r="BV1041" s="36"/>
      <c r="BW1041" s="36"/>
      <c r="BX1041" s="36"/>
      <c r="BY1041" s="36"/>
      <c r="BZ1041" s="36"/>
      <c r="CA1041" s="36"/>
      <c r="CB1041" s="36"/>
      <c r="CC1041" s="36"/>
      <c r="CD1041" s="36"/>
      <c r="CE1041" s="36"/>
      <c r="CF1041" s="36"/>
      <c r="CG1041" s="36"/>
      <c r="CH1041" s="36"/>
      <c r="CI1041" s="36"/>
      <c r="CJ1041" s="36"/>
      <c r="CK1041" s="36"/>
      <c r="CL1041" s="36"/>
      <c r="CM1041" s="36"/>
      <c r="CN1041" s="36"/>
      <c r="CO1041" s="36"/>
      <c r="CP1041" s="36"/>
      <c r="CQ1041" s="36"/>
      <c r="CR1041" s="36"/>
      <c r="CS1041" s="36"/>
      <c r="CT1041" s="36"/>
      <c r="CU1041" s="36"/>
      <c r="CV1041" s="36"/>
      <c r="CW1041" s="36"/>
      <c r="CX1041" s="36"/>
      <c r="CY1041" s="36"/>
      <c r="CZ1041" s="36"/>
      <c r="DA1041" s="36"/>
      <c r="DB1041" s="36"/>
      <c r="DC1041" s="36"/>
      <c r="DD1041" s="36"/>
      <c r="DE1041" s="36"/>
      <c r="DF1041" s="36"/>
      <c r="DG1041" s="36"/>
      <c r="DH1041" s="36"/>
      <c r="DI1041" s="36"/>
      <c r="DJ1041" s="36"/>
      <c r="DK1041" s="36"/>
      <c r="DL1041" s="36"/>
      <c r="DM1041" s="36"/>
      <c r="DN1041" s="36"/>
      <c r="DO1041" s="36"/>
      <c r="DP1041" s="36"/>
      <c r="DQ1041" s="36"/>
      <c r="DR1041" s="36"/>
      <c r="DS1041" s="36"/>
      <c r="DT1041" s="36"/>
      <c r="DU1041" s="36"/>
      <c r="DV1041" s="36"/>
      <c r="DW1041" s="36"/>
      <c r="DX1041" s="36"/>
      <c r="DY1041" s="36"/>
      <c r="DZ1041" s="36"/>
      <c r="EA1041" s="36"/>
      <c r="EB1041" s="36"/>
      <c r="EC1041" s="36"/>
      <c r="ED1041" s="36"/>
      <c r="EE1041" s="36"/>
      <c r="EF1041" s="36"/>
      <c r="EG1041" s="36"/>
      <c r="EH1041" s="36"/>
      <c r="EI1041" s="36"/>
      <c r="EJ1041" s="36"/>
    </row>
    <row r="1042" spans="1:140" x14ac:dyDescent="0.25">
      <c r="A1042" s="36"/>
      <c r="B1042" s="36"/>
      <c r="C1042" s="591"/>
      <c r="I1042" s="596"/>
      <c r="BG1042" s="603"/>
      <c r="BH1042" s="603"/>
      <c r="BI1042" s="36"/>
      <c r="BJ1042" s="36"/>
      <c r="BK1042" s="36"/>
      <c r="BL1042" s="36"/>
      <c r="BM1042" s="36"/>
      <c r="BN1042" s="36"/>
      <c r="BO1042" s="36"/>
      <c r="BP1042" s="36"/>
      <c r="BQ1042" s="36"/>
      <c r="BR1042" s="36"/>
      <c r="BS1042" s="36"/>
      <c r="BT1042" s="36"/>
      <c r="BU1042" s="36"/>
      <c r="BV1042" s="36"/>
      <c r="BW1042" s="36"/>
      <c r="BX1042" s="36"/>
      <c r="BY1042" s="36"/>
      <c r="BZ1042" s="36"/>
      <c r="CA1042" s="36"/>
      <c r="CB1042" s="36"/>
      <c r="CC1042" s="36"/>
      <c r="CD1042" s="36"/>
      <c r="CE1042" s="36"/>
      <c r="CF1042" s="36"/>
      <c r="CG1042" s="36"/>
      <c r="CH1042" s="36"/>
      <c r="CI1042" s="36"/>
      <c r="CJ1042" s="36"/>
      <c r="CK1042" s="36"/>
      <c r="CL1042" s="36"/>
      <c r="CM1042" s="36"/>
      <c r="CN1042" s="36"/>
      <c r="CO1042" s="36"/>
      <c r="CP1042" s="36"/>
      <c r="CQ1042" s="36"/>
      <c r="CR1042" s="36"/>
      <c r="CS1042" s="36"/>
      <c r="CT1042" s="36"/>
      <c r="CU1042" s="36"/>
      <c r="CV1042" s="36"/>
      <c r="CW1042" s="36"/>
      <c r="CX1042" s="36"/>
      <c r="CY1042" s="36"/>
      <c r="CZ1042" s="36"/>
      <c r="DA1042" s="36"/>
      <c r="DB1042" s="36"/>
      <c r="DC1042" s="36"/>
      <c r="DD1042" s="36"/>
      <c r="DE1042" s="36"/>
      <c r="DF1042" s="36"/>
      <c r="DG1042" s="36"/>
      <c r="DH1042" s="36"/>
      <c r="DI1042" s="36"/>
      <c r="DJ1042" s="36"/>
      <c r="DK1042" s="36"/>
      <c r="DL1042" s="36"/>
      <c r="DM1042" s="36"/>
      <c r="DN1042" s="36"/>
      <c r="DO1042" s="36"/>
      <c r="DP1042" s="36"/>
      <c r="DQ1042" s="36"/>
      <c r="DR1042" s="36"/>
      <c r="DS1042" s="36"/>
      <c r="DT1042" s="36"/>
      <c r="DU1042" s="36"/>
      <c r="DV1042" s="36"/>
      <c r="DW1042" s="36"/>
      <c r="DX1042" s="36"/>
      <c r="DY1042" s="36"/>
      <c r="DZ1042" s="36"/>
      <c r="EA1042" s="36"/>
      <c r="EB1042" s="36"/>
      <c r="EC1042" s="36"/>
      <c r="ED1042" s="36"/>
      <c r="EE1042" s="36"/>
      <c r="EF1042" s="36"/>
      <c r="EG1042" s="36"/>
      <c r="EH1042" s="36"/>
      <c r="EI1042" s="36"/>
      <c r="EJ1042" s="36"/>
    </row>
    <row r="1043" spans="1:140" x14ac:dyDescent="0.25">
      <c r="A1043" s="36"/>
      <c r="B1043" s="36"/>
      <c r="C1043" s="591"/>
      <c r="I1043" s="596"/>
      <c r="BG1043" s="603"/>
      <c r="BH1043" s="603"/>
      <c r="BI1043" s="36"/>
      <c r="BJ1043" s="36"/>
      <c r="BK1043" s="36"/>
      <c r="BL1043" s="36"/>
      <c r="BM1043" s="36"/>
      <c r="BN1043" s="36"/>
      <c r="BO1043" s="36"/>
      <c r="BP1043" s="36"/>
      <c r="BQ1043" s="36"/>
      <c r="BR1043" s="36"/>
      <c r="BS1043" s="36"/>
      <c r="BT1043" s="36"/>
      <c r="BU1043" s="36"/>
      <c r="BV1043" s="36"/>
      <c r="BW1043" s="36"/>
      <c r="BX1043" s="36"/>
      <c r="BY1043" s="36"/>
      <c r="BZ1043" s="36"/>
      <c r="CA1043" s="36"/>
      <c r="CB1043" s="36"/>
      <c r="CC1043" s="36"/>
      <c r="CD1043" s="36"/>
      <c r="CE1043" s="36"/>
      <c r="CF1043" s="36"/>
      <c r="CG1043" s="36"/>
      <c r="CH1043" s="36"/>
      <c r="CI1043" s="36"/>
      <c r="CJ1043" s="36"/>
      <c r="CK1043" s="36"/>
      <c r="CL1043" s="36"/>
      <c r="CM1043" s="36"/>
      <c r="CN1043" s="36"/>
      <c r="CO1043" s="36"/>
      <c r="CP1043" s="36"/>
      <c r="CQ1043" s="36"/>
      <c r="CR1043" s="36"/>
      <c r="CS1043" s="36"/>
      <c r="CT1043" s="36"/>
      <c r="CU1043" s="36"/>
      <c r="CV1043" s="36"/>
      <c r="CW1043" s="36"/>
      <c r="CX1043" s="36"/>
      <c r="CY1043" s="36"/>
      <c r="CZ1043" s="36"/>
      <c r="DA1043" s="36"/>
      <c r="DB1043" s="36"/>
      <c r="DC1043" s="36"/>
      <c r="DD1043" s="36"/>
      <c r="DE1043" s="36"/>
      <c r="DF1043" s="36"/>
      <c r="DG1043" s="36"/>
      <c r="DH1043" s="36"/>
      <c r="DI1043" s="36"/>
      <c r="DJ1043" s="36"/>
      <c r="DK1043" s="36"/>
      <c r="DL1043" s="36"/>
      <c r="DM1043" s="36"/>
      <c r="DN1043" s="36"/>
      <c r="DO1043" s="36"/>
      <c r="DP1043" s="36"/>
      <c r="DQ1043" s="36"/>
      <c r="DR1043" s="36"/>
      <c r="DS1043" s="36"/>
      <c r="DT1043" s="36"/>
      <c r="DU1043" s="36"/>
      <c r="DV1043" s="36"/>
      <c r="DW1043" s="36"/>
      <c r="DX1043" s="36"/>
      <c r="DY1043" s="36"/>
      <c r="DZ1043" s="36"/>
      <c r="EA1043" s="36"/>
      <c r="EB1043" s="36"/>
      <c r="EC1043" s="36"/>
      <c r="ED1043" s="36"/>
      <c r="EE1043" s="36"/>
      <c r="EF1043" s="36"/>
      <c r="EG1043" s="36"/>
      <c r="EH1043" s="36"/>
      <c r="EI1043" s="36"/>
      <c r="EJ1043" s="36"/>
    </row>
    <row r="1044" spans="1:140" x14ac:dyDescent="0.25">
      <c r="A1044" s="36"/>
      <c r="B1044" s="36"/>
      <c r="C1044" s="591"/>
      <c r="I1044" s="596"/>
      <c r="BG1044" s="603"/>
      <c r="BH1044" s="603"/>
      <c r="BI1044" s="36"/>
      <c r="BJ1044" s="36"/>
      <c r="BK1044" s="36"/>
      <c r="BL1044" s="36"/>
      <c r="BM1044" s="36"/>
      <c r="BN1044" s="36"/>
      <c r="BO1044" s="36"/>
      <c r="BP1044" s="36"/>
      <c r="BQ1044" s="36"/>
      <c r="BR1044" s="36"/>
      <c r="BS1044" s="36"/>
      <c r="BT1044" s="36"/>
      <c r="BU1044" s="36"/>
      <c r="BV1044" s="36"/>
      <c r="BW1044" s="36"/>
      <c r="BX1044" s="36"/>
      <c r="BY1044" s="36"/>
      <c r="BZ1044" s="36"/>
      <c r="CA1044" s="36"/>
      <c r="CB1044" s="36"/>
      <c r="CC1044" s="36"/>
      <c r="CD1044" s="36"/>
      <c r="CE1044" s="36"/>
      <c r="CF1044" s="36"/>
      <c r="CG1044" s="36"/>
      <c r="CH1044" s="36"/>
      <c r="CI1044" s="36"/>
      <c r="CJ1044" s="36"/>
      <c r="CK1044" s="36"/>
      <c r="CL1044" s="36"/>
      <c r="CM1044" s="36"/>
      <c r="CN1044" s="36"/>
      <c r="CO1044" s="36"/>
      <c r="CP1044" s="36"/>
      <c r="CQ1044" s="36"/>
      <c r="CR1044" s="36"/>
      <c r="CS1044" s="36"/>
      <c r="CT1044" s="36"/>
      <c r="CU1044" s="36"/>
      <c r="CV1044" s="36"/>
      <c r="CW1044" s="36"/>
      <c r="CX1044" s="36"/>
      <c r="CY1044" s="36"/>
      <c r="CZ1044" s="36"/>
      <c r="DA1044" s="36"/>
      <c r="DB1044" s="36"/>
      <c r="DC1044" s="36"/>
      <c r="DD1044" s="36"/>
      <c r="DE1044" s="36"/>
      <c r="DF1044" s="36"/>
      <c r="DG1044" s="36"/>
      <c r="DH1044" s="36"/>
      <c r="DI1044" s="36"/>
      <c r="DJ1044" s="36"/>
      <c r="DK1044" s="36"/>
      <c r="DL1044" s="36"/>
      <c r="DM1044" s="36"/>
      <c r="DN1044" s="36"/>
      <c r="DO1044" s="36"/>
      <c r="DP1044" s="36"/>
      <c r="DQ1044" s="36"/>
      <c r="DR1044" s="36"/>
      <c r="DS1044" s="36"/>
      <c r="DT1044" s="36"/>
      <c r="DU1044" s="36"/>
      <c r="DV1044" s="36"/>
      <c r="DW1044" s="36"/>
      <c r="DX1044" s="36"/>
      <c r="DY1044" s="36"/>
      <c r="DZ1044" s="36"/>
      <c r="EA1044" s="36"/>
      <c r="EB1044" s="36"/>
      <c r="EC1044" s="36"/>
      <c r="ED1044" s="36"/>
      <c r="EE1044" s="36"/>
      <c r="EF1044" s="36"/>
      <c r="EG1044" s="36"/>
      <c r="EH1044" s="36"/>
      <c r="EI1044" s="36"/>
      <c r="EJ1044" s="36"/>
    </row>
    <row r="1045" spans="1:140" x14ac:dyDescent="0.25">
      <c r="A1045" s="36"/>
      <c r="B1045" s="36"/>
      <c r="C1045" s="591"/>
      <c r="I1045" s="596"/>
      <c r="BG1045" s="603"/>
      <c r="BH1045" s="603"/>
      <c r="BI1045" s="36"/>
      <c r="BJ1045" s="36"/>
      <c r="BK1045" s="36"/>
      <c r="BL1045" s="36"/>
      <c r="BM1045" s="36"/>
      <c r="BN1045" s="36"/>
      <c r="BO1045" s="36"/>
      <c r="BP1045" s="36"/>
      <c r="BQ1045" s="36"/>
      <c r="BR1045" s="36"/>
      <c r="BS1045" s="36"/>
      <c r="BT1045" s="36"/>
      <c r="BU1045" s="36"/>
      <c r="BV1045" s="36"/>
      <c r="BW1045" s="36"/>
      <c r="BX1045" s="36"/>
      <c r="BY1045" s="36"/>
      <c r="BZ1045" s="36"/>
      <c r="CA1045" s="36"/>
      <c r="CB1045" s="36"/>
      <c r="CC1045" s="36"/>
      <c r="CD1045" s="36"/>
      <c r="CE1045" s="36"/>
      <c r="CF1045" s="36"/>
      <c r="CG1045" s="36"/>
      <c r="CH1045" s="36"/>
      <c r="CI1045" s="36"/>
      <c r="CJ1045" s="36"/>
      <c r="CK1045" s="36"/>
      <c r="CL1045" s="36"/>
      <c r="CM1045" s="36"/>
      <c r="CN1045" s="36"/>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6"/>
      <c r="DT1045" s="36"/>
      <c r="DU1045" s="36"/>
      <c r="DV1045" s="36"/>
      <c r="DW1045" s="36"/>
      <c r="DX1045" s="36"/>
      <c r="DY1045" s="36"/>
      <c r="DZ1045" s="36"/>
      <c r="EA1045" s="36"/>
      <c r="EB1045" s="36"/>
      <c r="EC1045" s="36"/>
      <c r="ED1045" s="36"/>
      <c r="EE1045" s="36"/>
      <c r="EF1045" s="36"/>
      <c r="EG1045" s="36"/>
      <c r="EH1045" s="36"/>
      <c r="EI1045" s="36"/>
      <c r="EJ1045" s="36"/>
    </row>
    <row r="1046" spans="1:140" x14ac:dyDescent="0.25">
      <c r="A1046" s="36"/>
      <c r="B1046" s="36"/>
      <c r="C1046" s="591"/>
      <c r="I1046" s="596"/>
      <c r="BG1046" s="603"/>
      <c r="BH1046" s="603"/>
      <c r="BI1046" s="36"/>
      <c r="BJ1046" s="36"/>
      <c r="BK1046" s="36"/>
      <c r="BL1046" s="36"/>
      <c r="BM1046" s="36"/>
      <c r="BN1046" s="36"/>
      <c r="BO1046" s="36"/>
      <c r="BP1046" s="36"/>
      <c r="BQ1046" s="36"/>
      <c r="BR1046" s="36"/>
      <c r="BS1046" s="36"/>
      <c r="BT1046" s="36"/>
      <c r="BU1046" s="36"/>
      <c r="BV1046" s="36"/>
      <c r="BW1046" s="36"/>
      <c r="BX1046" s="36"/>
      <c r="BY1046" s="36"/>
      <c r="BZ1046" s="36"/>
      <c r="CA1046" s="36"/>
      <c r="CB1046" s="36"/>
      <c r="CC1046" s="36"/>
      <c r="CD1046" s="36"/>
      <c r="CE1046" s="36"/>
      <c r="CF1046" s="36"/>
      <c r="CG1046" s="36"/>
      <c r="CH1046" s="36"/>
      <c r="CI1046" s="36"/>
      <c r="CJ1046" s="36"/>
      <c r="CK1046" s="36"/>
      <c r="CL1046" s="36"/>
      <c r="CM1046" s="36"/>
      <c r="CN1046" s="36"/>
      <c r="CO1046" s="36"/>
      <c r="CP1046" s="36"/>
      <c r="CQ1046" s="36"/>
      <c r="CR1046" s="36"/>
      <c r="CS1046" s="36"/>
      <c r="CT1046" s="36"/>
      <c r="CU1046" s="36"/>
      <c r="CV1046" s="36"/>
      <c r="CW1046" s="36"/>
      <c r="CX1046" s="36"/>
      <c r="CY1046" s="36"/>
      <c r="CZ1046" s="36"/>
      <c r="DA1046" s="36"/>
      <c r="DB1046" s="36"/>
      <c r="DC1046" s="36"/>
      <c r="DD1046" s="36"/>
      <c r="DE1046" s="36"/>
      <c r="DF1046" s="36"/>
      <c r="DG1046" s="36"/>
      <c r="DH1046" s="36"/>
      <c r="DI1046" s="36"/>
      <c r="DJ1046" s="36"/>
      <c r="DK1046" s="36"/>
      <c r="DL1046" s="36"/>
      <c r="DM1046" s="36"/>
      <c r="DN1046" s="36"/>
      <c r="DO1046" s="36"/>
      <c r="DP1046" s="36"/>
      <c r="DQ1046" s="36"/>
      <c r="DR1046" s="36"/>
      <c r="DS1046" s="36"/>
      <c r="DT1046" s="36"/>
      <c r="DU1046" s="36"/>
      <c r="DV1046" s="36"/>
      <c r="DW1046" s="36"/>
      <c r="DX1046" s="36"/>
      <c r="DY1046" s="36"/>
      <c r="DZ1046" s="36"/>
      <c r="EA1046" s="36"/>
      <c r="EB1046" s="36"/>
      <c r="EC1046" s="36"/>
      <c r="ED1046" s="36"/>
      <c r="EE1046" s="36"/>
      <c r="EF1046" s="36"/>
      <c r="EG1046" s="36"/>
      <c r="EH1046" s="36"/>
      <c r="EI1046" s="36"/>
      <c r="EJ1046" s="36"/>
    </row>
    <row r="1047" spans="1:140" x14ac:dyDescent="0.25">
      <c r="A1047" s="36"/>
      <c r="B1047" s="36"/>
      <c r="C1047" s="591"/>
      <c r="I1047" s="596"/>
      <c r="BG1047" s="603"/>
      <c r="BH1047" s="603"/>
      <c r="BI1047" s="36"/>
      <c r="BJ1047" s="36"/>
      <c r="BK1047" s="36"/>
      <c r="BL1047" s="36"/>
      <c r="BM1047" s="36"/>
      <c r="BN1047" s="36"/>
      <c r="BO1047" s="36"/>
      <c r="BP1047" s="36"/>
      <c r="BQ1047" s="36"/>
      <c r="BR1047" s="36"/>
      <c r="BS1047" s="36"/>
      <c r="BT1047" s="36"/>
      <c r="BU1047" s="36"/>
      <c r="BV1047" s="36"/>
      <c r="BW1047" s="36"/>
      <c r="BX1047" s="36"/>
      <c r="BY1047" s="36"/>
      <c r="BZ1047" s="36"/>
      <c r="CA1047" s="36"/>
      <c r="CB1047" s="36"/>
      <c r="CC1047" s="36"/>
      <c r="CD1047" s="36"/>
      <c r="CE1047" s="36"/>
      <c r="CF1047" s="36"/>
      <c r="CG1047" s="36"/>
      <c r="CH1047" s="36"/>
      <c r="CI1047" s="36"/>
      <c r="CJ1047" s="36"/>
      <c r="CK1047" s="36"/>
      <c r="CL1047" s="36"/>
      <c r="CM1047" s="36"/>
      <c r="CN1047" s="36"/>
      <c r="CO1047" s="36"/>
      <c r="CP1047" s="36"/>
      <c r="CQ1047" s="36"/>
      <c r="CR1047" s="36"/>
      <c r="CS1047" s="36"/>
      <c r="CT1047" s="36"/>
      <c r="CU1047" s="36"/>
      <c r="CV1047" s="36"/>
      <c r="CW1047" s="36"/>
      <c r="CX1047" s="36"/>
      <c r="CY1047" s="36"/>
      <c r="CZ1047" s="36"/>
      <c r="DA1047" s="36"/>
      <c r="DB1047" s="36"/>
      <c r="DC1047" s="36"/>
      <c r="DD1047" s="36"/>
      <c r="DE1047" s="36"/>
      <c r="DF1047" s="36"/>
      <c r="DG1047" s="36"/>
      <c r="DH1047" s="36"/>
      <c r="DI1047" s="36"/>
      <c r="DJ1047" s="36"/>
      <c r="DK1047" s="36"/>
      <c r="DL1047" s="36"/>
      <c r="DM1047" s="36"/>
      <c r="DN1047" s="36"/>
      <c r="DO1047" s="36"/>
      <c r="DP1047" s="36"/>
      <c r="DQ1047" s="36"/>
      <c r="DR1047" s="36"/>
      <c r="DS1047" s="36"/>
      <c r="DT1047" s="36"/>
      <c r="DU1047" s="36"/>
      <c r="DV1047" s="36"/>
      <c r="DW1047" s="36"/>
      <c r="DX1047" s="36"/>
      <c r="DY1047" s="36"/>
      <c r="DZ1047" s="36"/>
      <c r="EA1047" s="36"/>
      <c r="EB1047" s="36"/>
      <c r="EC1047" s="36"/>
      <c r="ED1047" s="36"/>
      <c r="EE1047" s="36"/>
      <c r="EF1047" s="36"/>
      <c r="EG1047" s="36"/>
      <c r="EH1047" s="36"/>
      <c r="EI1047" s="36"/>
      <c r="EJ1047" s="36"/>
    </row>
    <row r="1048" spans="1:140" x14ac:dyDescent="0.25">
      <c r="A1048" s="36"/>
      <c r="B1048" s="36"/>
      <c r="C1048" s="591"/>
      <c r="I1048" s="596"/>
      <c r="BG1048" s="603"/>
      <c r="BH1048" s="603"/>
      <c r="BI1048" s="36"/>
      <c r="BJ1048" s="36"/>
      <c r="BK1048" s="36"/>
      <c r="BL1048" s="36"/>
      <c r="BM1048" s="36"/>
      <c r="BN1048" s="36"/>
      <c r="BO1048" s="36"/>
      <c r="BP1048" s="36"/>
      <c r="BQ1048" s="36"/>
      <c r="BR1048" s="36"/>
      <c r="BS1048" s="36"/>
      <c r="BT1048" s="36"/>
      <c r="BU1048" s="36"/>
      <c r="BV1048" s="36"/>
      <c r="BW1048" s="36"/>
      <c r="BX1048" s="36"/>
      <c r="BY1048" s="36"/>
      <c r="BZ1048" s="36"/>
      <c r="CA1048" s="36"/>
      <c r="CB1048" s="36"/>
      <c r="CC1048" s="36"/>
      <c r="CD1048" s="36"/>
      <c r="CE1048" s="36"/>
      <c r="CF1048" s="36"/>
      <c r="CG1048" s="36"/>
      <c r="CH1048" s="36"/>
      <c r="CI1048" s="36"/>
      <c r="CJ1048" s="36"/>
      <c r="CK1048" s="36"/>
      <c r="CL1048" s="36"/>
      <c r="CM1048" s="36"/>
      <c r="CN1048" s="36"/>
      <c r="CO1048" s="36"/>
      <c r="CP1048" s="36"/>
      <c r="CQ1048" s="36"/>
      <c r="CR1048" s="36"/>
      <c r="CS1048" s="36"/>
      <c r="CT1048" s="36"/>
      <c r="CU1048" s="36"/>
      <c r="CV1048" s="36"/>
      <c r="CW1048" s="36"/>
      <c r="CX1048" s="36"/>
      <c r="CY1048" s="36"/>
      <c r="CZ1048" s="36"/>
      <c r="DA1048" s="36"/>
      <c r="DB1048" s="36"/>
      <c r="DC1048" s="36"/>
      <c r="DD1048" s="36"/>
      <c r="DE1048" s="36"/>
      <c r="DF1048" s="36"/>
      <c r="DG1048" s="36"/>
      <c r="DH1048" s="36"/>
      <c r="DI1048" s="36"/>
      <c r="DJ1048" s="36"/>
      <c r="DK1048" s="36"/>
      <c r="DL1048" s="36"/>
      <c r="DM1048" s="36"/>
      <c r="DN1048" s="36"/>
      <c r="DO1048" s="36"/>
      <c r="DP1048" s="36"/>
      <c r="DQ1048" s="36"/>
      <c r="DR1048" s="36"/>
      <c r="DS1048" s="36"/>
      <c r="DT1048" s="36"/>
      <c r="DU1048" s="36"/>
      <c r="DV1048" s="36"/>
      <c r="DW1048" s="36"/>
      <c r="DX1048" s="36"/>
      <c r="DY1048" s="36"/>
      <c r="DZ1048" s="36"/>
      <c r="EA1048" s="36"/>
      <c r="EB1048" s="36"/>
      <c r="EC1048" s="36"/>
      <c r="ED1048" s="36"/>
      <c r="EE1048" s="36"/>
      <c r="EF1048" s="36"/>
      <c r="EG1048" s="36"/>
      <c r="EH1048" s="36"/>
      <c r="EI1048" s="36"/>
      <c r="EJ1048" s="36"/>
    </row>
    <row r="1049" spans="1:140" x14ac:dyDescent="0.25">
      <c r="A1049" s="36"/>
      <c r="B1049" s="36"/>
      <c r="C1049" s="591"/>
      <c r="I1049" s="596"/>
      <c r="BG1049" s="603"/>
      <c r="BH1049" s="603"/>
      <c r="BI1049" s="36"/>
      <c r="BJ1049" s="36"/>
      <c r="BK1049" s="36"/>
      <c r="BL1049" s="36"/>
      <c r="BM1049" s="36"/>
      <c r="BN1049" s="36"/>
      <c r="BO1049" s="36"/>
      <c r="BP1049" s="36"/>
      <c r="BQ1049" s="36"/>
      <c r="BR1049" s="36"/>
      <c r="BS1049" s="36"/>
      <c r="BT1049" s="36"/>
      <c r="BU1049" s="36"/>
      <c r="BV1049" s="36"/>
      <c r="BW1049" s="36"/>
      <c r="BX1049" s="36"/>
      <c r="BY1049" s="36"/>
      <c r="BZ1049" s="36"/>
      <c r="CA1049" s="36"/>
      <c r="CB1049" s="36"/>
      <c r="CC1049" s="36"/>
      <c r="CD1049" s="36"/>
      <c r="CE1049" s="36"/>
      <c r="CF1049" s="36"/>
      <c r="CG1049" s="36"/>
      <c r="CH1049" s="36"/>
      <c r="CI1049" s="36"/>
      <c r="CJ1049" s="36"/>
      <c r="CK1049" s="36"/>
      <c r="CL1049" s="36"/>
      <c r="CM1049" s="36"/>
      <c r="CN1049" s="36"/>
      <c r="CO1049" s="36"/>
      <c r="CP1049" s="36"/>
      <c r="CQ1049" s="36"/>
      <c r="CR1049" s="36"/>
      <c r="CS1049" s="36"/>
      <c r="CT1049" s="36"/>
      <c r="CU1049" s="36"/>
      <c r="CV1049" s="36"/>
      <c r="CW1049" s="36"/>
      <c r="CX1049" s="36"/>
      <c r="CY1049" s="36"/>
      <c r="CZ1049" s="36"/>
      <c r="DA1049" s="36"/>
      <c r="DB1049" s="36"/>
      <c r="DC1049" s="36"/>
      <c r="DD1049" s="36"/>
      <c r="DE1049" s="36"/>
      <c r="DF1049" s="36"/>
      <c r="DG1049" s="36"/>
      <c r="DH1049" s="36"/>
      <c r="DI1049" s="36"/>
      <c r="DJ1049" s="36"/>
      <c r="DK1049" s="36"/>
      <c r="DL1049" s="36"/>
      <c r="DM1049" s="36"/>
      <c r="DN1049" s="36"/>
      <c r="DO1049" s="36"/>
      <c r="DP1049" s="36"/>
      <c r="DQ1049" s="36"/>
      <c r="DR1049" s="36"/>
      <c r="DS1049" s="36"/>
      <c r="DT1049" s="36"/>
      <c r="DU1049" s="36"/>
      <c r="DV1049" s="36"/>
      <c r="DW1049" s="36"/>
      <c r="DX1049" s="36"/>
      <c r="DY1049" s="36"/>
      <c r="DZ1049" s="36"/>
      <c r="EA1049" s="36"/>
      <c r="EB1049" s="36"/>
      <c r="EC1049" s="36"/>
      <c r="ED1049" s="36"/>
      <c r="EE1049" s="36"/>
      <c r="EF1049" s="36"/>
      <c r="EG1049" s="36"/>
      <c r="EH1049" s="36"/>
      <c r="EI1049" s="36"/>
      <c r="EJ1049" s="36"/>
    </row>
    <row r="1050" spans="1:140" x14ac:dyDescent="0.25">
      <c r="A1050" s="36"/>
      <c r="B1050" s="36"/>
      <c r="C1050" s="591"/>
      <c r="I1050" s="596"/>
      <c r="BG1050" s="603"/>
      <c r="BH1050" s="603"/>
      <c r="BI1050" s="36"/>
      <c r="BJ1050" s="36"/>
      <c r="BK1050" s="36"/>
      <c r="BL1050" s="36"/>
      <c r="BM1050" s="36"/>
      <c r="BN1050" s="36"/>
      <c r="BO1050" s="36"/>
      <c r="BP1050" s="36"/>
      <c r="BQ1050" s="36"/>
      <c r="BR1050" s="36"/>
      <c r="BS1050" s="36"/>
      <c r="BT1050" s="36"/>
      <c r="BU1050" s="36"/>
      <c r="BV1050" s="36"/>
      <c r="BW1050" s="36"/>
      <c r="BX1050" s="36"/>
      <c r="BY1050" s="36"/>
      <c r="BZ1050" s="36"/>
      <c r="CA1050" s="36"/>
      <c r="CB1050" s="36"/>
      <c r="CC1050" s="36"/>
      <c r="CD1050" s="36"/>
      <c r="CE1050" s="36"/>
      <c r="CF1050" s="36"/>
      <c r="CG1050" s="36"/>
      <c r="CH1050" s="36"/>
      <c r="CI1050" s="36"/>
      <c r="CJ1050" s="36"/>
      <c r="CK1050" s="36"/>
      <c r="CL1050" s="36"/>
      <c r="CM1050" s="36"/>
      <c r="CN1050" s="36"/>
      <c r="CO1050" s="36"/>
      <c r="CP1050" s="36"/>
      <c r="CQ1050" s="36"/>
      <c r="CR1050" s="36"/>
      <c r="CS1050" s="36"/>
      <c r="CT1050" s="36"/>
      <c r="CU1050" s="36"/>
      <c r="CV1050" s="36"/>
      <c r="CW1050" s="36"/>
      <c r="CX1050" s="36"/>
      <c r="CY1050" s="36"/>
      <c r="CZ1050" s="36"/>
      <c r="DA1050" s="36"/>
      <c r="DB1050" s="36"/>
      <c r="DC1050" s="36"/>
      <c r="DD1050" s="36"/>
      <c r="DE1050" s="36"/>
      <c r="DF1050" s="36"/>
      <c r="DG1050" s="36"/>
      <c r="DH1050" s="36"/>
      <c r="DI1050" s="36"/>
      <c r="DJ1050" s="36"/>
      <c r="DK1050" s="36"/>
      <c r="DL1050" s="36"/>
      <c r="DM1050" s="36"/>
      <c r="DN1050" s="36"/>
      <c r="DO1050" s="36"/>
      <c r="DP1050" s="36"/>
      <c r="DQ1050" s="36"/>
      <c r="DR1050" s="36"/>
      <c r="DS1050" s="36"/>
      <c r="DT1050" s="36"/>
      <c r="DU1050" s="36"/>
      <c r="DV1050" s="36"/>
      <c r="DW1050" s="36"/>
      <c r="DX1050" s="36"/>
      <c r="DY1050" s="36"/>
      <c r="DZ1050" s="36"/>
      <c r="EA1050" s="36"/>
      <c r="EB1050" s="36"/>
      <c r="EC1050" s="36"/>
      <c r="ED1050" s="36"/>
      <c r="EE1050" s="36"/>
      <c r="EF1050" s="36"/>
      <c r="EG1050" s="36"/>
      <c r="EH1050" s="36"/>
      <c r="EI1050" s="36"/>
      <c r="EJ1050" s="36"/>
    </row>
    <row r="1051" spans="1:140" x14ac:dyDescent="0.25">
      <c r="A1051" s="36"/>
      <c r="B1051" s="36"/>
      <c r="C1051" s="591"/>
      <c r="I1051" s="596"/>
      <c r="BG1051" s="603"/>
      <c r="BH1051" s="603"/>
      <c r="BI1051" s="36"/>
      <c r="BJ1051" s="36"/>
      <c r="BK1051" s="36"/>
      <c r="BL1051" s="36"/>
      <c r="BM1051" s="36"/>
      <c r="BN1051" s="36"/>
      <c r="BO1051" s="36"/>
      <c r="BP1051" s="36"/>
      <c r="BQ1051" s="36"/>
      <c r="BR1051" s="36"/>
      <c r="BS1051" s="36"/>
      <c r="BT1051" s="36"/>
      <c r="BU1051" s="36"/>
      <c r="BV1051" s="36"/>
      <c r="BW1051" s="36"/>
      <c r="BX1051" s="36"/>
      <c r="BY1051" s="36"/>
      <c r="BZ1051" s="36"/>
      <c r="CA1051" s="36"/>
      <c r="CB1051" s="36"/>
      <c r="CC1051" s="36"/>
      <c r="CD1051" s="36"/>
      <c r="CE1051" s="36"/>
      <c r="CF1051" s="36"/>
      <c r="CG1051" s="36"/>
      <c r="CH1051" s="36"/>
      <c r="CI1051" s="36"/>
      <c r="CJ1051" s="36"/>
      <c r="CK1051" s="36"/>
      <c r="CL1051" s="36"/>
      <c r="CM1051" s="36"/>
      <c r="CN1051" s="36"/>
      <c r="CO1051" s="36"/>
      <c r="CP1051" s="36"/>
      <c r="CQ1051" s="36"/>
      <c r="CR1051" s="36"/>
      <c r="CS1051" s="36"/>
      <c r="CT1051" s="36"/>
      <c r="CU1051" s="36"/>
      <c r="CV1051" s="36"/>
      <c r="CW1051" s="36"/>
      <c r="CX1051" s="36"/>
      <c r="CY1051" s="36"/>
      <c r="CZ1051" s="36"/>
      <c r="DA1051" s="36"/>
      <c r="DB1051" s="36"/>
      <c r="DC1051" s="36"/>
      <c r="DD1051" s="36"/>
      <c r="DE1051" s="36"/>
      <c r="DF1051" s="36"/>
      <c r="DG1051" s="36"/>
      <c r="DH1051" s="36"/>
      <c r="DI1051" s="36"/>
      <c r="DJ1051" s="36"/>
      <c r="DK1051" s="36"/>
      <c r="DL1051" s="36"/>
      <c r="DM1051" s="36"/>
      <c r="DN1051" s="36"/>
      <c r="DO1051" s="36"/>
      <c r="DP1051" s="36"/>
      <c r="DQ1051" s="36"/>
      <c r="DR1051" s="36"/>
      <c r="DS1051" s="36"/>
      <c r="DT1051" s="36"/>
      <c r="DU1051" s="36"/>
      <c r="DV1051" s="36"/>
      <c r="DW1051" s="36"/>
      <c r="DX1051" s="36"/>
      <c r="DY1051" s="36"/>
      <c r="DZ1051" s="36"/>
      <c r="EA1051" s="36"/>
      <c r="EB1051" s="36"/>
      <c r="EC1051" s="36"/>
      <c r="ED1051" s="36"/>
      <c r="EE1051" s="36"/>
      <c r="EF1051" s="36"/>
      <c r="EG1051" s="36"/>
      <c r="EH1051" s="36"/>
      <c r="EI1051" s="36"/>
      <c r="EJ1051" s="36"/>
    </row>
    <row r="1052" spans="1:140" x14ac:dyDescent="0.25">
      <c r="A1052" s="36"/>
      <c r="B1052" s="36"/>
      <c r="C1052" s="591"/>
      <c r="I1052" s="596"/>
      <c r="BG1052" s="603"/>
      <c r="BH1052" s="603"/>
      <c r="BI1052" s="36"/>
      <c r="BJ1052" s="36"/>
      <c r="BK1052" s="36"/>
      <c r="BL1052" s="36"/>
      <c r="BM1052" s="36"/>
      <c r="BN1052" s="36"/>
      <c r="BO1052" s="36"/>
      <c r="BP1052" s="36"/>
      <c r="BQ1052" s="36"/>
      <c r="BR1052" s="36"/>
      <c r="BS1052" s="36"/>
      <c r="BT1052" s="36"/>
      <c r="BU1052" s="36"/>
      <c r="BV1052" s="36"/>
      <c r="BW1052" s="36"/>
      <c r="BX1052" s="36"/>
      <c r="BY1052" s="36"/>
      <c r="BZ1052" s="36"/>
      <c r="CA1052" s="36"/>
      <c r="CB1052" s="36"/>
      <c r="CC1052" s="36"/>
      <c r="CD1052" s="36"/>
      <c r="CE1052" s="36"/>
      <c r="CF1052" s="36"/>
      <c r="CG1052" s="36"/>
      <c r="CH1052" s="36"/>
      <c r="CI1052" s="36"/>
      <c r="CJ1052" s="36"/>
      <c r="CK1052" s="36"/>
      <c r="CL1052" s="36"/>
      <c r="CM1052" s="36"/>
      <c r="CN1052" s="36"/>
      <c r="CO1052" s="36"/>
      <c r="CP1052" s="36"/>
      <c r="CQ1052" s="36"/>
      <c r="CR1052" s="36"/>
      <c r="CS1052" s="36"/>
      <c r="CT1052" s="36"/>
      <c r="CU1052" s="36"/>
      <c r="CV1052" s="36"/>
      <c r="CW1052" s="36"/>
      <c r="CX1052" s="36"/>
      <c r="CY1052" s="36"/>
      <c r="CZ1052" s="36"/>
      <c r="DA1052" s="36"/>
      <c r="DB1052" s="36"/>
      <c r="DC1052" s="36"/>
      <c r="DD1052" s="36"/>
      <c r="DE1052" s="36"/>
      <c r="DF1052" s="36"/>
      <c r="DG1052" s="36"/>
      <c r="DH1052" s="36"/>
      <c r="DI1052" s="36"/>
      <c r="DJ1052" s="36"/>
      <c r="DK1052" s="36"/>
      <c r="DL1052" s="36"/>
      <c r="DM1052" s="36"/>
      <c r="DN1052" s="36"/>
      <c r="DO1052" s="36"/>
      <c r="DP1052" s="36"/>
      <c r="DQ1052" s="36"/>
      <c r="DR1052" s="36"/>
      <c r="DS1052" s="36"/>
      <c r="DT1052" s="36"/>
      <c r="DU1052" s="36"/>
      <c r="DV1052" s="36"/>
      <c r="DW1052" s="36"/>
      <c r="DX1052" s="36"/>
      <c r="DY1052" s="36"/>
      <c r="DZ1052" s="36"/>
      <c r="EA1052" s="36"/>
      <c r="EB1052" s="36"/>
      <c r="EC1052" s="36"/>
      <c r="ED1052" s="36"/>
      <c r="EE1052" s="36"/>
      <c r="EF1052" s="36"/>
      <c r="EG1052" s="36"/>
      <c r="EH1052" s="36"/>
      <c r="EI1052" s="36"/>
      <c r="EJ1052" s="36"/>
    </row>
    <row r="1053" spans="1:140" x14ac:dyDescent="0.25">
      <c r="A1053" s="36"/>
      <c r="B1053" s="36"/>
      <c r="C1053" s="591"/>
      <c r="I1053" s="596"/>
      <c r="BG1053" s="603"/>
      <c r="BH1053" s="603"/>
      <c r="BI1053" s="36"/>
      <c r="BJ1053" s="36"/>
      <c r="BK1053" s="36"/>
      <c r="BL1053" s="36"/>
      <c r="BM1053" s="36"/>
      <c r="BN1053" s="36"/>
      <c r="BO1053" s="36"/>
      <c r="BP1053" s="36"/>
      <c r="BQ1053" s="36"/>
      <c r="BR1053" s="36"/>
      <c r="BS1053" s="36"/>
      <c r="BT1053" s="36"/>
      <c r="BU1053" s="36"/>
      <c r="BV1053" s="36"/>
      <c r="BW1053" s="36"/>
      <c r="BX1053" s="36"/>
      <c r="BY1053" s="36"/>
      <c r="BZ1053" s="36"/>
      <c r="CA1053" s="36"/>
      <c r="CB1053" s="36"/>
      <c r="CC1053" s="36"/>
      <c r="CD1053" s="36"/>
      <c r="CE1053" s="36"/>
      <c r="CF1053" s="36"/>
      <c r="CG1053" s="36"/>
      <c r="CH1053" s="36"/>
      <c r="CI1053" s="36"/>
      <c r="CJ1053" s="36"/>
      <c r="CK1053" s="36"/>
      <c r="CL1053" s="36"/>
      <c r="CM1053" s="36"/>
      <c r="CN1053" s="36"/>
      <c r="CO1053" s="36"/>
      <c r="CP1053" s="36"/>
      <c r="CQ1053" s="36"/>
      <c r="CR1053" s="36"/>
      <c r="CS1053" s="36"/>
      <c r="CT1053" s="36"/>
      <c r="CU1053" s="36"/>
      <c r="CV1053" s="36"/>
      <c r="CW1053" s="36"/>
      <c r="CX1053" s="36"/>
      <c r="CY1053" s="36"/>
      <c r="CZ1053" s="36"/>
      <c r="DA1053" s="36"/>
      <c r="DB1053" s="36"/>
      <c r="DC1053" s="36"/>
      <c r="DD1053" s="36"/>
      <c r="DE1053" s="36"/>
      <c r="DF1053" s="36"/>
      <c r="DG1053" s="36"/>
      <c r="DH1053" s="36"/>
      <c r="DI1053" s="36"/>
      <c r="DJ1053" s="36"/>
      <c r="DK1053" s="36"/>
      <c r="DL1053" s="36"/>
      <c r="DM1053" s="36"/>
      <c r="DN1053" s="36"/>
      <c r="DO1053" s="36"/>
      <c r="DP1053" s="36"/>
      <c r="DQ1053" s="36"/>
      <c r="DR1053" s="36"/>
      <c r="DS1053" s="36"/>
      <c r="DT1053" s="36"/>
      <c r="DU1053" s="36"/>
      <c r="DV1053" s="36"/>
      <c r="DW1053" s="36"/>
      <c r="DX1053" s="36"/>
      <c r="DY1053" s="36"/>
      <c r="DZ1053" s="36"/>
      <c r="EA1053" s="36"/>
      <c r="EB1053" s="36"/>
      <c r="EC1053" s="36"/>
      <c r="ED1053" s="36"/>
      <c r="EE1053" s="36"/>
      <c r="EF1053" s="36"/>
      <c r="EG1053" s="36"/>
      <c r="EH1053" s="36"/>
      <c r="EI1053" s="36"/>
      <c r="EJ1053" s="36"/>
    </row>
    <row r="1054" spans="1:140" x14ac:dyDescent="0.25">
      <c r="A1054" s="36"/>
      <c r="B1054" s="36"/>
      <c r="C1054" s="591"/>
      <c r="I1054" s="596"/>
      <c r="BG1054" s="603"/>
      <c r="BH1054" s="603"/>
      <c r="BI1054" s="36"/>
      <c r="BJ1054" s="36"/>
      <c r="BK1054" s="36"/>
      <c r="BL1054" s="36"/>
      <c r="BM1054" s="36"/>
      <c r="BN1054" s="36"/>
      <c r="BO1054" s="36"/>
      <c r="BP1054" s="36"/>
      <c r="BQ1054" s="36"/>
      <c r="BR1054" s="36"/>
      <c r="BS1054" s="36"/>
      <c r="BT1054" s="36"/>
      <c r="BU1054" s="36"/>
      <c r="BV1054" s="36"/>
      <c r="BW1054" s="36"/>
      <c r="BX1054" s="36"/>
      <c r="BY1054" s="36"/>
      <c r="BZ1054" s="36"/>
      <c r="CA1054" s="36"/>
      <c r="CB1054" s="36"/>
      <c r="CC1054" s="36"/>
      <c r="CD1054" s="36"/>
      <c r="CE1054" s="36"/>
      <c r="CF1054" s="36"/>
      <c r="CG1054" s="36"/>
      <c r="CH1054" s="36"/>
      <c r="CI1054" s="36"/>
      <c r="CJ1054" s="36"/>
      <c r="CK1054" s="36"/>
      <c r="CL1054" s="36"/>
      <c r="CM1054" s="36"/>
      <c r="CN1054" s="36"/>
      <c r="CO1054" s="36"/>
      <c r="CP1054" s="36"/>
      <c r="CQ1054" s="36"/>
      <c r="CR1054" s="36"/>
      <c r="CS1054" s="36"/>
      <c r="CT1054" s="36"/>
      <c r="CU1054" s="36"/>
      <c r="CV1054" s="36"/>
      <c r="CW1054" s="36"/>
      <c r="CX1054" s="36"/>
      <c r="CY1054" s="36"/>
      <c r="CZ1054" s="36"/>
      <c r="DA1054" s="36"/>
      <c r="DB1054" s="36"/>
      <c r="DC1054" s="36"/>
      <c r="DD1054" s="36"/>
      <c r="DE1054" s="36"/>
      <c r="DF1054" s="36"/>
      <c r="DG1054" s="36"/>
      <c r="DH1054" s="36"/>
      <c r="DI1054" s="36"/>
      <c r="DJ1054" s="36"/>
      <c r="DK1054" s="36"/>
      <c r="DL1054" s="36"/>
      <c r="DM1054" s="36"/>
      <c r="DN1054" s="36"/>
      <c r="DO1054" s="36"/>
      <c r="DP1054" s="36"/>
      <c r="DQ1054" s="36"/>
      <c r="DR1054" s="36"/>
      <c r="DS1054" s="36"/>
      <c r="DT1054" s="36"/>
      <c r="DU1054" s="36"/>
      <c r="DV1054" s="36"/>
      <c r="DW1054" s="36"/>
      <c r="DX1054" s="36"/>
      <c r="DY1054" s="36"/>
      <c r="DZ1054" s="36"/>
      <c r="EA1054" s="36"/>
      <c r="EB1054" s="36"/>
      <c r="EC1054" s="36"/>
      <c r="ED1054" s="36"/>
      <c r="EE1054" s="36"/>
      <c r="EF1054" s="36"/>
      <c r="EG1054" s="36"/>
      <c r="EH1054" s="36"/>
      <c r="EI1054" s="36"/>
      <c r="EJ1054" s="36"/>
    </row>
    <row r="1055" spans="1:140" x14ac:dyDescent="0.25">
      <c r="A1055" s="36"/>
      <c r="B1055" s="36"/>
      <c r="C1055" s="591"/>
      <c r="I1055" s="596"/>
      <c r="BG1055" s="603"/>
      <c r="BH1055" s="603"/>
      <c r="BI1055" s="36"/>
      <c r="BJ1055" s="36"/>
      <c r="BK1055" s="36"/>
      <c r="BL1055" s="36"/>
      <c r="BM1055" s="36"/>
      <c r="BN1055" s="36"/>
      <c r="BO1055" s="36"/>
      <c r="BP1055" s="36"/>
      <c r="BQ1055" s="36"/>
      <c r="BR1055" s="36"/>
      <c r="BS1055" s="36"/>
      <c r="BT1055" s="36"/>
      <c r="BU1055" s="36"/>
      <c r="BV1055" s="36"/>
      <c r="BW1055" s="36"/>
      <c r="BX1055" s="36"/>
      <c r="BY1055" s="36"/>
      <c r="BZ1055" s="36"/>
      <c r="CA1055" s="36"/>
      <c r="CB1055" s="36"/>
      <c r="CC1055" s="36"/>
      <c r="CD1055" s="36"/>
      <c r="CE1055" s="36"/>
      <c r="CF1055" s="36"/>
      <c r="CG1055" s="36"/>
      <c r="CH1055" s="36"/>
      <c r="CI1055" s="36"/>
      <c r="CJ1055" s="36"/>
      <c r="CK1055" s="36"/>
      <c r="CL1055" s="36"/>
      <c r="CM1055" s="36"/>
      <c r="CN1055" s="36"/>
      <c r="CO1055" s="36"/>
      <c r="CP1055" s="36"/>
      <c r="CQ1055" s="36"/>
      <c r="CR1055" s="36"/>
      <c r="CS1055" s="36"/>
      <c r="CT1055" s="36"/>
      <c r="CU1055" s="36"/>
      <c r="CV1055" s="36"/>
      <c r="CW1055" s="36"/>
      <c r="CX1055" s="36"/>
      <c r="CY1055" s="36"/>
      <c r="CZ1055" s="36"/>
      <c r="DA1055" s="36"/>
      <c r="DB1055" s="36"/>
      <c r="DC1055" s="36"/>
      <c r="DD1055" s="36"/>
      <c r="DE1055" s="36"/>
      <c r="DF1055" s="36"/>
      <c r="DG1055" s="36"/>
      <c r="DH1055" s="36"/>
      <c r="DI1055" s="36"/>
      <c r="DJ1055" s="36"/>
      <c r="DK1055" s="36"/>
      <c r="DL1055" s="36"/>
      <c r="DM1055" s="36"/>
      <c r="DN1055" s="36"/>
      <c r="DO1055" s="36"/>
      <c r="DP1055" s="36"/>
      <c r="DQ1055" s="36"/>
      <c r="DR1055" s="36"/>
      <c r="DS1055" s="36"/>
      <c r="DT1055" s="36"/>
      <c r="DU1055" s="36"/>
      <c r="DV1055" s="36"/>
      <c r="DW1055" s="36"/>
      <c r="DX1055" s="36"/>
      <c r="DY1055" s="36"/>
      <c r="DZ1055" s="36"/>
      <c r="EA1055" s="36"/>
      <c r="EB1055" s="36"/>
      <c r="EC1055" s="36"/>
      <c r="ED1055" s="36"/>
      <c r="EE1055" s="36"/>
      <c r="EF1055" s="36"/>
      <c r="EG1055" s="36"/>
      <c r="EH1055" s="36"/>
      <c r="EI1055" s="36"/>
      <c r="EJ1055" s="36"/>
    </row>
    <row r="1056" spans="1:140" x14ac:dyDescent="0.25">
      <c r="A1056" s="36"/>
      <c r="B1056" s="36"/>
      <c r="C1056" s="591"/>
      <c r="I1056" s="596"/>
      <c r="BG1056" s="603"/>
      <c r="BH1056" s="603"/>
      <c r="BI1056" s="36"/>
      <c r="BJ1056" s="36"/>
      <c r="BK1056" s="36"/>
      <c r="BL1056" s="36"/>
      <c r="BM1056" s="36"/>
      <c r="BN1056" s="36"/>
      <c r="BO1056" s="36"/>
      <c r="BP1056" s="36"/>
      <c r="BQ1056" s="36"/>
      <c r="BR1056" s="36"/>
      <c r="BS1056" s="36"/>
      <c r="BT1056" s="36"/>
      <c r="BU1056" s="36"/>
      <c r="BV1056" s="36"/>
      <c r="BW1056" s="36"/>
      <c r="BX1056" s="36"/>
      <c r="BY1056" s="36"/>
      <c r="BZ1056" s="36"/>
      <c r="CA1056" s="36"/>
      <c r="CB1056" s="36"/>
      <c r="CC1056" s="36"/>
      <c r="CD1056" s="36"/>
      <c r="CE1056" s="36"/>
      <c r="CF1056" s="36"/>
      <c r="CG1056" s="36"/>
      <c r="CH1056" s="36"/>
      <c r="CI1056" s="36"/>
      <c r="CJ1056" s="36"/>
      <c r="CK1056" s="36"/>
      <c r="CL1056" s="36"/>
      <c r="CM1056" s="36"/>
      <c r="CN1056" s="36"/>
      <c r="CO1056" s="36"/>
      <c r="CP1056" s="36"/>
      <c r="CQ1056" s="36"/>
      <c r="CR1056" s="36"/>
      <c r="CS1056" s="36"/>
      <c r="CT1056" s="36"/>
      <c r="CU1056" s="36"/>
      <c r="CV1056" s="36"/>
      <c r="CW1056" s="36"/>
      <c r="CX1056" s="36"/>
      <c r="CY1056" s="36"/>
      <c r="CZ1056" s="36"/>
      <c r="DA1056" s="36"/>
      <c r="DB1056" s="36"/>
      <c r="DC1056" s="36"/>
      <c r="DD1056" s="36"/>
      <c r="DE1056" s="36"/>
      <c r="DF1056" s="36"/>
      <c r="DG1056" s="36"/>
      <c r="DH1056" s="36"/>
      <c r="DI1056" s="36"/>
      <c r="DJ1056" s="36"/>
      <c r="DK1056" s="36"/>
      <c r="DL1056" s="36"/>
      <c r="DM1056" s="36"/>
      <c r="DN1056" s="36"/>
      <c r="DO1056" s="36"/>
      <c r="DP1056" s="36"/>
      <c r="DQ1056" s="36"/>
      <c r="DR1056" s="36"/>
      <c r="DS1056" s="36"/>
      <c r="DT1056" s="36"/>
      <c r="DU1056" s="36"/>
      <c r="DV1056" s="36"/>
      <c r="DW1056" s="36"/>
      <c r="DX1056" s="36"/>
      <c r="DY1056" s="36"/>
      <c r="DZ1056" s="36"/>
      <c r="EA1056" s="36"/>
      <c r="EB1056" s="36"/>
      <c r="EC1056" s="36"/>
      <c r="ED1056" s="36"/>
      <c r="EE1056" s="36"/>
      <c r="EF1056" s="36"/>
      <c r="EG1056" s="36"/>
      <c r="EH1056" s="36"/>
      <c r="EI1056" s="36"/>
      <c r="EJ1056" s="36"/>
    </row>
    <row r="1057" spans="1:140" x14ac:dyDescent="0.25">
      <c r="A1057" s="36"/>
      <c r="B1057" s="36"/>
      <c r="C1057" s="591"/>
      <c r="I1057" s="596"/>
      <c r="BG1057" s="603"/>
      <c r="BH1057" s="603"/>
      <c r="BI1057" s="36"/>
      <c r="BJ1057" s="36"/>
      <c r="BK1057" s="36"/>
      <c r="BL1057" s="36"/>
      <c r="BM1057" s="36"/>
      <c r="BN1057" s="36"/>
      <c r="BO1057" s="36"/>
      <c r="BP1057" s="36"/>
      <c r="BQ1057" s="36"/>
      <c r="BR1057" s="36"/>
      <c r="BS1057" s="36"/>
      <c r="BT1057" s="36"/>
      <c r="BU1057" s="36"/>
      <c r="BV1057" s="36"/>
      <c r="BW1057" s="36"/>
      <c r="BX1057" s="36"/>
      <c r="BY1057" s="36"/>
      <c r="BZ1057" s="36"/>
      <c r="CA1057" s="36"/>
      <c r="CB1057" s="36"/>
      <c r="CC1057" s="36"/>
      <c r="CD1057" s="36"/>
      <c r="CE1057" s="36"/>
      <c r="CF1057" s="36"/>
      <c r="CG1057" s="36"/>
      <c r="CH1057" s="36"/>
      <c r="CI1057" s="36"/>
      <c r="CJ1057" s="36"/>
      <c r="CK1057" s="36"/>
      <c r="CL1057" s="36"/>
      <c r="CM1057" s="36"/>
      <c r="CN1057" s="36"/>
      <c r="CO1057" s="36"/>
      <c r="CP1057" s="36"/>
      <c r="CQ1057" s="36"/>
      <c r="CR1057" s="36"/>
      <c r="CS1057" s="36"/>
      <c r="CT1057" s="36"/>
      <c r="CU1057" s="36"/>
      <c r="CV1057" s="36"/>
      <c r="CW1057" s="36"/>
      <c r="CX1057" s="36"/>
      <c r="CY1057" s="36"/>
      <c r="CZ1057" s="36"/>
      <c r="DA1057" s="36"/>
      <c r="DB1057" s="36"/>
      <c r="DC1057" s="36"/>
      <c r="DD1057" s="36"/>
      <c r="DE1057" s="36"/>
      <c r="DF1057" s="36"/>
      <c r="DG1057" s="36"/>
      <c r="DH1057" s="36"/>
      <c r="DI1057" s="36"/>
      <c r="DJ1057" s="36"/>
      <c r="DK1057" s="36"/>
      <c r="DL1057" s="36"/>
      <c r="DM1057" s="36"/>
      <c r="DN1057" s="36"/>
      <c r="DO1057" s="36"/>
      <c r="DP1057" s="36"/>
      <c r="DQ1057" s="36"/>
      <c r="DR1057" s="36"/>
      <c r="DS1057" s="36"/>
      <c r="DT1057" s="36"/>
      <c r="DU1057" s="36"/>
      <c r="DV1057" s="36"/>
      <c r="DW1057" s="36"/>
      <c r="DX1057" s="36"/>
      <c r="DY1057" s="36"/>
      <c r="DZ1057" s="36"/>
      <c r="EA1057" s="36"/>
      <c r="EB1057" s="36"/>
      <c r="EC1057" s="36"/>
      <c r="ED1057" s="36"/>
      <c r="EE1057" s="36"/>
      <c r="EF1057" s="36"/>
      <c r="EG1057" s="36"/>
      <c r="EH1057" s="36"/>
      <c r="EI1057" s="36"/>
      <c r="EJ1057" s="36"/>
    </row>
    <row r="1058" spans="1:140" x14ac:dyDescent="0.25">
      <c r="A1058" s="36"/>
      <c r="B1058" s="36"/>
      <c r="C1058" s="591"/>
      <c r="I1058" s="596"/>
      <c r="BG1058" s="603"/>
      <c r="BH1058" s="603"/>
      <c r="BI1058" s="36"/>
      <c r="BJ1058" s="36"/>
      <c r="BK1058" s="36"/>
      <c r="BL1058" s="36"/>
      <c r="BM1058" s="36"/>
      <c r="BN1058" s="36"/>
      <c r="BO1058" s="36"/>
      <c r="BP1058" s="36"/>
      <c r="BQ1058" s="36"/>
      <c r="BR1058" s="36"/>
      <c r="BS1058" s="36"/>
      <c r="BT1058" s="36"/>
      <c r="BU1058" s="36"/>
      <c r="BV1058" s="36"/>
      <c r="BW1058" s="36"/>
      <c r="BX1058" s="36"/>
      <c r="BY1058" s="36"/>
      <c r="BZ1058" s="36"/>
      <c r="CA1058" s="36"/>
      <c r="CB1058" s="36"/>
      <c r="CC1058" s="36"/>
      <c r="CD1058" s="36"/>
      <c r="CE1058" s="36"/>
      <c r="CF1058" s="36"/>
      <c r="CG1058" s="36"/>
      <c r="CH1058" s="36"/>
      <c r="CI1058" s="36"/>
      <c r="CJ1058" s="36"/>
      <c r="CK1058" s="36"/>
      <c r="CL1058" s="36"/>
      <c r="CM1058" s="36"/>
      <c r="CN1058" s="36"/>
      <c r="CO1058" s="36"/>
      <c r="CP1058" s="36"/>
      <c r="CQ1058" s="36"/>
      <c r="CR1058" s="36"/>
      <c r="CS1058" s="36"/>
      <c r="CT1058" s="36"/>
      <c r="CU1058" s="36"/>
      <c r="CV1058" s="36"/>
      <c r="CW1058" s="36"/>
      <c r="CX1058" s="36"/>
      <c r="CY1058" s="36"/>
      <c r="CZ1058" s="36"/>
      <c r="DA1058" s="36"/>
      <c r="DB1058" s="36"/>
      <c r="DC1058" s="36"/>
      <c r="DD1058" s="36"/>
      <c r="DE1058" s="36"/>
      <c r="DF1058" s="36"/>
      <c r="DG1058" s="36"/>
      <c r="DH1058" s="36"/>
      <c r="DI1058" s="36"/>
      <c r="DJ1058" s="36"/>
      <c r="DK1058" s="36"/>
      <c r="DL1058" s="36"/>
      <c r="DM1058" s="36"/>
      <c r="DN1058" s="36"/>
      <c r="DO1058" s="36"/>
      <c r="DP1058" s="36"/>
      <c r="DQ1058" s="36"/>
      <c r="DR1058" s="36"/>
      <c r="DS1058" s="36"/>
      <c r="DT1058" s="36"/>
      <c r="DU1058" s="36"/>
      <c r="DV1058" s="36"/>
      <c r="DW1058" s="36"/>
      <c r="DX1058" s="36"/>
      <c r="DY1058" s="36"/>
      <c r="DZ1058" s="36"/>
      <c r="EA1058" s="36"/>
      <c r="EB1058" s="36"/>
      <c r="EC1058" s="36"/>
      <c r="ED1058" s="36"/>
      <c r="EE1058" s="36"/>
      <c r="EF1058" s="36"/>
      <c r="EG1058" s="36"/>
      <c r="EH1058" s="36"/>
      <c r="EI1058" s="36"/>
      <c r="EJ1058" s="36"/>
    </row>
    <row r="1059" spans="1:140" x14ac:dyDescent="0.25">
      <c r="A1059" s="36"/>
      <c r="B1059" s="36"/>
      <c r="C1059" s="591"/>
      <c r="I1059" s="596"/>
      <c r="BG1059" s="603"/>
      <c r="BH1059" s="603"/>
      <c r="BI1059" s="36"/>
      <c r="BJ1059" s="36"/>
      <c r="BK1059" s="36"/>
      <c r="BL1059" s="36"/>
      <c r="BM1059" s="36"/>
      <c r="BN1059" s="36"/>
      <c r="BO1059" s="36"/>
      <c r="BP1059" s="36"/>
      <c r="BQ1059" s="36"/>
      <c r="BR1059" s="36"/>
      <c r="BS1059" s="36"/>
      <c r="BT1059" s="36"/>
      <c r="BU1059" s="36"/>
      <c r="BV1059" s="36"/>
      <c r="BW1059" s="36"/>
      <c r="BX1059" s="36"/>
      <c r="BY1059" s="36"/>
      <c r="BZ1059" s="36"/>
      <c r="CA1059" s="36"/>
      <c r="CB1059" s="36"/>
      <c r="CC1059" s="36"/>
      <c r="CD1059" s="36"/>
      <c r="CE1059" s="36"/>
      <c r="CF1059" s="36"/>
      <c r="CG1059" s="36"/>
      <c r="CH1059" s="36"/>
      <c r="CI1059" s="36"/>
      <c r="CJ1059" s="36"/>
      <c r="CK1059" s="36"/>
      <c r="CL1059" s="36"/>
      <c r="CM1059" s="36"/>
      <c r="CN1059" s="36"/>
      <c r="CO1059" s="36"/>
      <c r="CP1059" s="36"/>
      <c r="CQ1059" s="36"/>
      <c r="CR1059" s="36"/>
      <c r="CS1059" s="36"/>
      <c r="CT1059" s="36"/>
      <c r="CU1059" s="36"/>
      <c r="CV1059" s="36"/>
      <c r="CW1059" s="36"/>
      <c r="CX1059" s="36"/>
      <c r="CY1059" s="36"/>
      <c r="CZ1059" s="36"/>
      <c r="DA1059" s="36"/>
      <c r="DB1059" s="36"/>
      <c r="DC1059" s="36"/>
      <c r="DD1059" s="36"/>
      <c r="DE1059" s="36"/>
      <c r="DF1059" s="36"/>
      <c r="DG1059" s="36"/>
      <c r="DH1059" s="36"/>
      <c r="DI1059" s="36"/>
      <c r="DJ1059" s="36"/>
      <c r="DK1059" s="36"/>
      <c r="DL1059" s="36"/>
      <c r="DM1059" s="36"/>
      <c r="DN1059" s="36"/>
      <c r="DO1059" s="36"/>
      <c r="DP1059" s="36"/>
      <c r="DQ1059" s="36"/>
      <c r="DR1059" s="36"/>
      <c r="DS1059" s="36"/>
      <c r="DT1059" s="36"/>
      <c r="DU1059" s="36"/>
      <c r="DV1059" s="36"/>
      <c r="DW1059" s="36"/>
      <c r="DX1059" s="36"/>
      <c r="DY1059" s="36"/>
      <c r="DZ1059" s="36"/>
      <c r="EA1059" s="36"/>
      <c r="EB1059" s="36"/>
      <c r="EC1059" s="36"/>
      <c r="ED1059" s="36"/>
      <c r="EE1059" s="36"/>
      <c r="EF1059" s="36"/>
      <c r="EG1059" s="36"/>
      <c r="EH1059" s="36"/>
      <c r="EI1059" s="36"/>
      <c r="EJ1059" s="36"/>
    </row>
    <row r="1060" spans="1:140" x14ac:dyDescent="0.25">
      <c r="A1060" s="36"/>
      <c r="B1060" s="36"/>
      <c r="C1060" s="591"/>
      <c r="I1060" s="596"/>
      <c r="BG1060" s="603"/>
      <c r="BH1060" s="603"/>
      <c r="BI1060" s="36"/>
      <c r="BJ1060" s="36"/>
      <c r="BK1060" s="36"/>
      <c r="BL1060" s="36"/>
      <c r="BM1060" s="36"/>
      <c r="BN1060" s="36"/>
      <c r="BO1060" s="36"/>
      <c r="BP1060" s="36"/>
      <c r="BQ1060" s="36"/>
      <c r="BR1060" s="36"/>
      <c r="BS1060" s="36"/>
      <c r="BT1060" s="36"/>
      <c r="BU1060" s="36"/>
      <c r="BV1060" s="36"/>
      <c r="BW1060" s="36"/>
      <c r="BX1060" s="36"/>
      <c r="BY1060" s="36"/>
      <c r="BZ1060" s="36"/>
      <c r="CA1060" s="36"/>
      <c r="CB1060" s="36"/>
      <c r="CC1060" s="36"/>
      <c r="CD1060" s="36"/>
      <c r="CE1060" s="36"/>
      <c r="CF1060" s="36"/>
      <c r="CG1060" s="36"/>
      <c r="CH1060" s="36"/>
      <c r="CI1060" s="36"/>
      <c r="CJ1060" s="36"/>
      <c r="CK1060" s="36"/>
      <c r="CL1060" s="36"/>
      <c r="CM1060" s="36"/>
      <c r="CN1060" s="36"/>
      <c r="CO1060" s="36"/>
      <c r="CP1060" s="36"/>
      <c r="CQ1060" s="36"/>
      <c r="CR1060" s="36"/>
      <c r="CS1060" s="36"/>
      <c r="CT1060" s="36"/>
      <c r="CU1060" s="36"/>
      <c r="CV1060" s="36"/>
      <c r="CW1060" s="36"/>
      <c r="CX1060" s="36"/>
      <c r="CY1060" s="36"/>
      <c r="CZ1060" s="36"/>
      <c r="DA1060" s="36"/>
      <c r="DB1060" s="36"/>
      <c r="DC1060" s="36"/>
      <c r="DD1060" s="36"/>
      <c r="DE1060" s="36"/>
      <c r="DF1060" s="36"/>
      <c r="DG1060" s="36"/>
      <c r="DH1060" s="36"/>
      <c r="DI1060" s="36"/>
      <c r="DJ1060" s="36"/>
      <c r="DK1060" s="36"/>
      <c r="DL1060" s="36"/>
      <c r="DM1060" s="36"/>
      <c r="DN1060" s="36"/>
      <c r="DO1060" s="36"/>
      <c r="DP1060" s="36"/>
      <c r="DQ1060" s="36"/>
      <c r="DR1060" s="36"/>
      <c r="DS1060" s="36"/>
      <c r="DT1060" s="36"/>
      <c r="DU1060" s="36"/>
      <c r="DV1060" s="36"/>
      <c r="DW1060" s="36"/>
      <c r="DX1060" s="36"/>
      <c r="DY1060" s="36"/>
      <c r="DZ1060" s="36"/>
      <c r="EA1060" s="36"/>
      <c r="EB1060" s="36"/>
      <c r="EC1060" s="36"/>
      <c r="ED1060" s="36"/>
      <c r="EE1060" s="36"/>
      <c r="EF1060" s="36"/>
      <c r="EG1060" s="36"/>
      <c r="EH1060" s="36"/>
      <c r="EI1060" s="36"/>
      <c r="EJ1060" s="36"/>
    </row>
    <row r="1061" spans="1:140" x14ac:dyDescent="0.25">
      <c r="A1061" s="36"/>
      <c r="B1061" s="36"/>
      <c r="C1061" s="591"/>
      <c r="I1061" s="596"/>
      <c r="BG1061" s="603"/>
      <c r="BH1061" s="603"/>
      <c r="BI1061" s="36"/>
      <c r="BJ1061" s="36"/>
      <c r="BK1061" s="36"/>
      <c r="BL1061" s="36"/>
      <c r="BM1061" s="36"/>
      <c r="BN1061" s="36"/>
      <c r="BO1061" s="36"/>
      <c r="BP1061" s="36"/>
      <c r="BQ1061" s="36"/>
      <c r="BR1061" s="36"/>
      <c r="BS1061" s="36"/>
      <c r="BT1061" s="36"/>
      <c r="BU1061" s="36"/>
      <c r="BV1061" s="36"/>
      <c r="BW1061" s="36"/>
      <c r="BX1061" s="36"/>
      <c r="BY1061" s="36"/>
      <c r="BZ1061" s="36"/>
      <c r="CA1061" s="36"/>
      <c r="CB1061" s="36"/>
      <c r="CC1061" s="36"/>
      <c r="CD1061" s="36"/>
      <c r="CE1061" s="36"/>
      <c r="CF1061" s="36"/>
      <c r="CG1061" s="36"/>
      <c r="CH1061" s="36"/>
      <c r="CI1061" s="36"/>
      <c r="CJ1061" s="36"/>
      <c r="CK1061" s="36"/>
      <c r="CL1061" s="36"/>
      <c r="CM1061" s="36"/>
      <c r="CN1061" s="36"/>
      <c r="CO1061" s="36"/>
      <c r="CP1061" s="36"/>
      <c r="CQ1061" s="36"/>
      <c r="CR1061" s="36"/>
      <c r="CS1061" s="36"/>
      <c r="CT1061" s="36"/>
      <c r="CU1061" s="36"/>
      <c r="CV1061" s="36"/>
      <c r="CW1061" s="36"/>
      <c r="CX1061" s="36"/>
      <c r="CY1061" s="36"/>
      <c r="CZ1061" s="36"/>
      <c r="DA1061" s="36"/>
      <c r="DB1061" s="36"/>
      <c r="DC1061" s="36"/>
      <c r="DD1061" s="36"/>
      <c r="DE1061" s="36"/>
      <c r="DF1061" s="36"/>
      <c r="DG1061" s="36"/>
      <c r="DH1061" s="36"/>
      <c r="DI1061" s="36"/>
      <c r="DJ1061" s="36"/>
      <c r="DK1061" s="36"/>
      <c r="DL1061" s="36"/>
      <c r="DM1061" s="36"/>
      <c r="DN1061" s="36"/>
      <c r="DO1061" s="36"/>
      <c r="DP1061" s="36"/>
      <c r="DQ1061" s="36"/>
      <c r="DR1061" s="36"/>
      <c r="DS1061" s="36"/>
      <c r="DT1061" s="36"/>
      <c r="DU1061" s="36"/>
      <c r="DV1061" s="36"/>
      <c r="DW1061" s="36"/>
      <c r="DX1061" s="36"/>
      <c r="DY1061" s="36"/>
      <c r="DZ1061" s="36"/>
      <c r="EA1061" s="36"/>
      <c r="EB1061" s="36"/>
      <c r="EC1061" s="36"/>
      <c r="ED1061" s="36"/>
      <c r="EE1061" s="36"/>
      <c r="EF1061" s="36"/>
      <c r="EG1061" s="36"/>
      <c r="EH1061" s="36"/>
      <c r="EI1061" s="36"/>
      <c r="EJ1061" s="36"/>
    </row>
    <row r="1062" spans="1:140" x14ac:dyDescent="0.25">
      <c r="A1062" s="36"/>
      <c r="B1062" s="36"/>
      <c r="C1062" s="591"/>
      <c r="I1062" s="596"/>
      <c r="BG1062" s="603"/>
      <c r="BH1062" s="603"/>
      <c r="BI1062" s="36"/>
      <c r="BJ1062" s="36"/>
      <c r="BK1062" s="36"/>
      <c r="BL1062" s="36"/>
      <c r="BM1062" s="36"/>
      <c r="BN1062" s="36"/>
      <c r="BO1062" s="36"/>
      <c r="BP1062" s="36"/>
      <c r="BQ1062" s="36"/>
      <c r="BR1062" s="36"/>
      <c r="BS1062" s="36"/>
      <c r="BT1062" s="36"/>
      <c r="BU1062" s="36"/>
      <c r="BV1062" s="36"/>
      <c r="BW1062" s="36"/>
      <c r="BX1062" s="36"/>
      <c r="BY1062" s="36"/>
      <c r="BZ1062" s="36"/>
      <c r="CA1062" s="36"/>
      <c r="CB1062" s="36"/>
      <c r="CC1062" s="36"/>
      <c r="CD1062" s="36"/>
      <c r="CE1062" s="36"/>
      <c r="CF1062" s="36"/>
      <c r="CG1062" s="36"/>
      <c r="CH1062" s="36"/>
      <c r="CI1062" s="36"/>
      <c r="CJ1062" s="36"/>
      <c r="CK1062" s="36"/>
      <c r="CL1062" s="36"/>
      <c r="CM1062" s="36"/>
      <c r="CN1062" s="36"/>
      <c r="CO1062" s="36"/>
      <c r="CP1062" s="36"/>
      <c r="CQ1062" s="36"/>
      <c r="CR1062" s="36"/>
      <c r="CS1062" s="36"/>
      <c r="CT1062" s="36"/>
      <c r="CU1062" s="36"/>
      <c r="CV1062" s="36"/>
      <c r="CW1062" s="36"/>
      <c r="CX1062" s="36"/>
      <c r="CY1062" s="36"/>
      <c r="CZ1062" s="36"/>
      <c r="DA1062" s="36"/>
      <c r="DB1062" s="36"/>
      <c r="DC1062" s="36"/>
      <c r="DD1062" s="36"/>
      <c r="DE1062" s="36"/>
      <c r="DF1062" s="36"/>
      <c r="DG1062" s="36"/>
      <c r="DH1062" s="36"/>
      <c r="DI1062" s="36"/>
      <c r="DJ1062" s="36"/>
      <c r="DK1062" s="36"/>
      <c r="DL1062" s="36"/>
      <c r="DM1062" s="36"/>
      <c r="DN1062" s="36"/>
      <c r="DO1062" s="36"/>
      <c r="DP1062" s="36"/>
      <c r="DQ1062" s="36"/>
      <c r="DR1062" s="36"/>
      <c r="DS1062" s="36"/>
      <c r="DT1062" s="36"/>
      <c r="DU1062" s="36"/>
      <c r="DV1062" s="36"/>
      <c r="DW1062" s="36"/>
      <c r="DX1062" s="36"/>
      <c r="DY1062" s="36"/>
      <c r="DZ1062" s="36"/>
      <c r="EA1062" s="36"/>
      <c r="EB1062" s="36"/>
      <c r="EC1062" s="36"/>
      <c r="ED1062" s="36"/>
      <c r="EE1062" s="36"/>
      <c r="EF1062" s="36"/>
      <c r="EG1062" s="36"/>
      <c r="EH1062" s="36"/>
      <c r="EI1062" s="36"/>
      <c r="EJ1062" s="36"/>
    </row>
    <row r="1063" spans="1:140" x14ac:dyDescent="0.25">
      <c r="A1063" s="36"/>
      <c r="B1063" s="36"/>
      <c r="C1063" s="591"/>
      <c r="I1063" s="596"/>
      <c r="BG1063" s="603"/>
      <c r="BH1063" s="603"/>
      <c r="BI1063" s="36"/>
      <c r="BJ1063" s="36"/>
      <c r="BK1063" s="36"/>
      <c r="BL1063" s="36"/>
      <c r="BM1063" s="36"/>
      <c r="BN1063" s="36"/>
      <c r="BO1063" s="36"/>
      <c r="BP1063" s="36"/>
      <c r="BQ1063" s="36"/>
      <c r="BR1063" s="36"/>
      <c r="BS1063" s="36"/>
      <c r="BT1063" s="36"/>
      <c r="BU1063" s="36"/>
      <c r="BV1063" s="36"/>
      <c r="BW1063" s="36"/>
      <c r="BX1063" s="36"/>
      <c r="BY1063" s="36"/>
      <c r="BZ1063" s="36"/>
      <c r="CA1063" s="36"/>
      <c r="CB1063" s="36"/>
      <c r="CC1063" s="36"/>
      <c r="CD1063" s="36"/>
      <c r="CE1063" s="36"/>
      <c r="CF1063" s="36"/>
      <c r="CG1063" s="36"/>
      <c r="CH1063" s="36"/>
      <c r="CI1063" s="36"/>
      <c r="CJ1063" s="36"/>
      <c r="CK1063" s="36"/>
      <c r="CL1063" s="36"/>
      <c r="CM1063" s="36"/>
      <c r="CN1063" s="36"/>
      <c r="CO1063" s="36"/>
      <c r="CP1063" s="36"/>
      <c r="CQ1063" s="36"/>
      <c r="CR1063" s="36"/>
      <c r="CS1063" s="36"/>
      <c r="CT1063" s="36"/>
      <c r="CU1063" s="36"/>
      <c r="CV1063" s="36"/>
      <c r="CW1063" s="36"/>
      <c r="CX1063" s="36"/>
      <c r="CY1063" s="36"/>
      <c r="CZ1063" s="36"/>
      <c r="DA1063" s="36"/>
      <c r="DB1063" s="36"/>
      <c r="DC1063" s="36"/>
      <c r="DD1063" s="36"/>
      <c r="DE1063" s="36"/>
      <c r="DF1063" s="36"/>
      <c r="DG1063" s="36"/>
      <c r="DH1063" s="36"/>
      <c r="DI1063" s="36"/>
      <c r="DJ1063" s="36"/>
      <c r="DK1063" s="36"/>
      <c r="DL1063" s="36"/>
      <c r="DM1063" s="36"/>
      <c r="DN1063" s="36"/>
      <c r="DO1063" s="36"/>
      <c r="DP1063" s="36"/>
      <c r="DQ1063" s="36"/>
      <c r="DR1063" s="36"/>
      <c r="DS1063" s="36"/>
      <c r="DT1063" s="36"/>
      <c r="DU1063" s="36"/>
      <c r="DV1063" s="36"/>
      <c r="DW1063" s="36"/>
      <c r="DX1063" s="36"/>
      <c r="DY1063" s="36"/>
      <c r="DZ1063" s="36"/>
      <c r="EA1063" s="36"/>
      <c r="EB1063" s="36"/>
      <c r="EC1063" s="36"/>
      <c r="ED1063" s="36"/>
      <c r="EE1063" s="36"/>
      <c r="EF1063" s="36"/>
      <c r="EG1063" s="36"/>
      <c r="EH1063" s="36"/>
      <c r="EI1063" s="36"/>
      <c r="EJ1063" s="36"/>
    </row>
    <row r="1064" spans="1:140" x14ac:dyDescent="0.25">
      <c r="A1064" s="36"/>
      <c r="B1064" s="36"/>
      <c r="C1064" s="591"/>
      <c r="I1064" s="596"/>
      <c r="BG1064" s="603"/>
      <c r="BH1064" s="603"/>
      <c r="BI1064" s="36"/>
      <c r="BJ1064" s="36"/>
      <c r="BK1064" s="36"/>
      <c r="BL1064" s="36"/>
      <c r="BM1064" s="36"/>
      <c r="BN1064" s="36"/>
      <c r="BO1064" s="36"/>
      <c r="BP1064" s="36"/>
      <c r="BQ1064" s="36"/>
      <c r="BR1064" s="36"/>
      <c r="BS1064" s="36"/>
      <c r="BT1064" s="36"/>
      <c r="BU1064" s="36"/>
      <c r="BV1064" s="36"/>
      <c r="BW1064" s="36"/>
      <c r="BX1064" s="36"/>
      <c r="BY1064" s="36"/>
      <c r="BZ1064" s="36"/>
      <c r="CA1064" s="36"/>
      <c r="CB1064" s="36"/>
      <c r="CC1064" s="36"/>
      <c r="CD1064" s="36"/>
      <c r="CE1064" s="36"/>
      <c r="CF1064" s="36"/>
      <c r="CG1064" s="36"/>
      <c r="CH1064" s="36"/>
      <c r="CI1064" s="36"/>
      <c r="CJ1064" s="36"/>
      <c r="CK1064" s="36"/>
      <c r="CL1064" s="36"/>
      <c r="CM1064" s="36"/>
      <c r="CN1064" s="36"/>
      <c r="CO1064" s="36"/>
      <c r="CP1064" s="36"/>
      <c r="CQ1064" s="36"/>
      <c r="CR1064" s="36"/>
      <c r="CS1064" s="36"/>
      <c r="CT1064" s="36"/>
      <c r="CU1064" s="36"/>
      <c r="CV1064" s="36"/>
      <c r="CW1064" s="36"/>
      <c r="CX1064" s="36"/>
      <c r="CY1064" s="36"/>
      <c r="CZ1064" s="36"/>
      <c r="DA1064" s="36"/>
      <c r="DB1064" s="36"/>
      <c r="DC1064" s="36"/>
      <c r="DD1064" s="36"/>
      <c r="DE1064" s="36"/>
      <c r="DF1064" s="36"/>
      <c r="DG1064" s="36"/>
      <c r="DH1064" s="36"/>
      <c r="DI1064" s="36"/>
      <c r="DJ1064" s="36"/>
      <c r="DK1064" s="36"/>
      <c r="DL1064" s="36"/>
      <c r="DM1064" s="36"/>
      <c r="DN1064" s="36"/>
      <c r="DO1064" s="36"/>
      <c r="DP1064" s="36"/>
      <c r="DQ1064" s="36"/>
      <c r="DR1064" s="36"/>
      <c r="DS1064" s="36"/>
      <c r="DT1064" s="36"/>
      <c r="DU1064" s="36"/>
      <c r="DV1064" s="36"/>
      <c r="DW1064" s="36"/>
      <c r="DX1064" s="36"/>
      <c r="DY1064" s="36"/>
      <c r="DZ1064" s="36"/>
      <c r="EA1064" s="36"/>
      <c r="EB1064" s="36"/>
      <c r="EC1064" s="36"/>
      <c r="ED1064" s="36"/>
      <c r="EE1064" s="36"/>
      <c r="EF1064" s="36"/>
      <c r="EG1064" s="36"/>
      <c r="EH1064" s="36"/>
      <c r="EI1064" s="36"/>
      <c r="EJ1064" s="36"/>
    </row>
    <row r="1065" spans="1:140" x14ac:dyDescent="0.25">
      <c r="A1065" s="36"/>
      <c r="B1065" s="36"/>
      <c r="C1065" s="591"/>
      <c r="I1065" s="596"/>
      <c r="BG1065" s="603"/>
      <c r="BH1065" s="603"/>
      <c r="BI1065" s="36"/>
      <c r="BJ1065" s="36"/>
      <c r="BK1065" s="36"/>
      <c r="BL1065" s="36"/>
      <c r="BM1065" s="36"/>
      <c r="BN1065" s="36"/>
      <c r="BO1065" s="36"/>
      <c r="BP1065" s="36"/>
      <c r="BQ1065" s="36"/>
      <c r="BR1065" s="36"/>
      <c r="BS1065" s="36"/>
      <c r="BT1065" s="36"/>
      <c r="BU1065" s="36"/>
      <c r="BV1065" s="36"/>
      <c r="BW1065" s="36"/>
      <c r="BX1065" s="36"/>
      <c r="BY1065" s="36"/>
      <c r="BZ1065" s="36"/>
      <c r="CA1065" s="36"/>
      <c r="CB1065" s="36"/>
      <c r="CC1065" s="36"/>
      <c r="CD1065" s="36"/>
      <c r="CE1065" s="36"/>
      <c r="CF1065" s="36"/>
      <c r="CG1065" s="36"/>
      <c r="CH1065" s="36"/>
      <c r="CI1065" s="36"/>
      <c r="CJ1065" s="36"/>
      <c r="CK1065" s="36"/>
      <c r="CL1065" s="36"/>
      <c r="CM1065" s="36"/>
      <c r="CN1065" s="36"/>
      <c r="CO1065" s="36"/>
      <c r="CP1065" s="36"/>
      <c r="CQ1065" s="36"/>
      <c r="CR1065" s="36"/>
      <c r="CS1065" s="36"/>
      <c r="CT1065" s="36"/>
      <c r="CU1065" s="36"/>
      <c r="CV1065" s="36"/>
      <c r="CW1065" s="36"/>
      <c r="CX1065" s="36"/>
      <c r="CY1065" s="36"/>
      <c r="CZ1065" s="36"/>
      <c r="DA1065" s="36"/>
      <c r="DB1065" s="36"/>
      <c r="DC1065" s="36"/>
      <c r="DD1065" s="36"/>
      <c r="DE1065" s="36"/>
      <c r="DF1065" s="36"/>
      <c r="DG1065" s="36"/>
      <c r="DH1065" s="36"/>
      <c r="DI1065" s="36"/>
      <c r="DJ1065" s="36"/>
      <c r="DK1065" s="36"/>
      <c r="DL1065" s="36"/>
      <c r="DM1065" s="36"/>
      <c r="DN1065" s="36"/>
      <c r="DO1065" s="36"/>
      <c r="DP1065" s="36"/>
      <c r="DQ1065" s="36"/>
      <c r="DR1065" s="36"/>
      <c r="DS1065" s="36"/>
      <c r="DT1065" s="36"/>
      <c r="DU1065" s="36"/>
      <c r="DV1065" s="36"/>
      <c r="DW1065" s="36"/>
      <c r="DX1065" s="36"/>
      <c r="DY1065" s="36"/>
      <c r="DZ1065" s="36"/>
      <c r="EA1065" s="36"/>
      <c r="EB1065" s="36"/>
      <c r="EC1065" s="36"/>
      <c r="ED1065" s="36"/>
      <c r="EE1065" s="36"/>
      <c r="EF1065" s="36"/>
      <c r="EG1065" s="36"/>
      <c r="EH1065" s="36"/>
      <c r="EI1065" s="36"/>
      <c r="EJ1065" s="36"/>
    </row>
    <row r="1066" spans="1:140" x14ac:dyDescent="0.25">
      <c r="A1066" s="36"/>
      <c r="B1066" s="36"/>
      <c r="C1066" s="591"/>
      <c r="I1066" s="596"/>
      <c r="BG1066" s="603"/>
      <c r="BH1066" s="603"/>
      <c r="BI1066" s="36"/>
      <c r="BJ1066" s="36"/>
      <c r="BK1066" s="36"/>
      <c r="BL1066" s="36"/>
      <c r="BM1066" s="36"/>
      <c r="BN1066" s="36"/>
      <c r="BO1066" s="36"/>
      <c r="BP1066" s="36"/>
      <c r="BQ1066" s="36"/>
      <c r="BR1066" s="36"/>
      <c r="BS1066" s="36"/>
      <c r="BT1066" s="36"/>
      <c r="BU1066" s="36"/>
      <c r="BV1066" s="36"/>
      <c r="BW1066" s="36"/>
      <c r="BX1066" s="36"/>
      <c r="BY1066" s="36"/>
      <c r="BZ1066" s="36"/>
      <c r="CA1066" s="36"/>
      <c r="CB1066" s="36"/>
      <c r="CC1066" s="36"/>
      <c r="CD1066" s="36"/>
      <c r="CE1066" s="36"/>
      <c r="CF1066" s="36"/>
      <c r="CG1066" s="36"/>
      <c r="CH1066" s="36"/>
      <c r="CI1066" s="36"/>
      <c r="CJ1066" s="36"/>
      <c r="CK1066" s="36"/>
      <c r="CL1066" s="36"/>
      <c r="CM1066" s="36"/>
      <c r="CN1066" s="36"/>
      <c r="CO1066" s="36"/>
      <c r="CP1066" s="36"/>
      <c r="CQ1066" s="36"/>
      <c r="CR1066" s="36"/>
      <c r="CS1066" s="36"/>
      <c r="CT1066" s="36"/>
      <c r="CU1066" s="36"/>
      <c r="CV1066" s="36"/>
      <c r="CW1066" s="36"/>
      <c r="CX1066" s="36"/>
      <c r="CY1066" s="36"/>
      <c r="CZ1066" s="36"/>
      <c r="DA1066" s="36"/>
      <c r="DB1066" s="36"/>
      <c r="DC1066" s="36"/>
      <c r="DD1066" s="36"/>
      <c r="DE1066" s="36"/>
      <c r="DF1066" s="36"/>
      <c r="DG1066" s="36"/>
      <c r="DH1066" s="36"/>
      <c r="DI1066" s="36"/>
      <c r="DJ1066" s="36"/>
      <c r="DK1066" s="36"/>
      <c r="DL1066" s="36"/>
      <c r="DM1066" s="36"/>
      <c r="DN1066" s="36"/>
      <c r="DO1066" s="36"/>
      <c r="DP1066" s="36"/>
      <c r="DQ1066" s="36"/>
      <c r="DR1066" s="36"/>
      <c r="DS1066" s="36"/>
      <c r="DT1066" s="36"/>
      <c r="DU1066" s="36"/>
      <c r="DV1066" s="36"/>
      <c r="DW1066" s="36"/>
      <c r="DX1066" s="36"/>
      <c r="DY1066" s="36"/>
      <c r="DZ1066" s="36"/>
      <c r="EA1066" s="36"/>
      <c r="EB1066" s="36"/>
      <c r="EC1066" s="36"/>
      <c r="ED1066" s="36"/>
      <c r="EE1066" s="36"/>
      <c r="EF1066" s="36"/>
      <c r="EG1066" s="36"/>
      <c r="EH1066" s="36"/>
      <c r="EI1066" s="36"/>
      <c r="EJ1066" s="36"/>
    </row>
    <row r="1067" spans="1:140" x14ac:dyDescent="0.25">
      <c r="A1067" s="36"/>
      <c r="B1067" s="36"/>
      <c r="C1067" s="591"/>
      <c r="I1067" s="596"/>
      <c r="BG1067" s="603"/>
      <c r="BH1067" s="603"/>
      <c r="BI1067" s="36"/>
      <c r="BJ1067" s="36"/>
      <c r="BK1067" s="36"/>
      <c r="BL1067" s="36"/>
      <c r="BM1067" s="36"/>
      <c r="BN1067" s="36"/>
      <c r="BO1067" s="36"/>
      <c r="BP1067" s="36"/>
      <c r="BQ1067" s="36"/>
      <c r="BR1067" s="36"/>
      <c r="BS1067" s="36"/>
      <c r="BT1067" s="36"/>
      <c r="BU1067" s="36"/>
      <c r="BV1067" s="36"/>
      <c r="BW1067" s="36"/>
      <c r="BX1067" s="36"/>
      <c r="BY1067" s="36"/>
      <c r="BZ1067" s="36"/>
      <c r="CA1067" s="36"/>
      <c r="CB1067" s="36"/>
      <c r="CC1067" s="36"/>
      <c r="CD1067" s="36"/>
      <c r="CE1067" s="36"/>
      <c r="CF1067" s="36"/>
      <c r="CG1067" s="36"/>
      <c r="CH1067" s="36"/>
      <c r="CI1067" s="36"/>
      <c r="CJ1067" s="36"/>
      <c r="CK1067" s="36"/>
      <c r="CL1067" s="36"/>
      <c r="CM1067" s="36"/>
      <c r="CN1067" s="36"/>
      <c r="CO1067" s="36"/>
      <c r="CP1067" s="36"/>
      <c r="CQ1067" s="36"/>
      <c r="CR1067" s="36"/>
      <c r="CS1067" s="36"/>
      <c r="CT1067" s="36"/>
      <c r="CU1067" s="36"/>
      <c r="CV1067" s="36"/>
      <c r="CW1067" s="36"/>
      <c r="CX1067" s="36"/>
      <c r="CY1067" s="36"/>
      <c r="CZ1067" s="36"/>
      <c r="DA1067" s="36"/>
      <c r="DB1067" s="36"/>
      <c r="DC1067" s="36"/>
      <c r="DD1067" s="36"/>
      <c r="DE1067" s="36"/>
      <c r="DF1067" s="36"/>
      <c r="DG1067" s="36"/>
      <c r="DH1067" s="36"/>
      <c r="DI1067" s="36"/>
      <c r="DJ1067" s="36"/>
      <c r="DK1067" s="36"/>
      <c r="DL1067" s="36"/>
      <c r="DM1067" s="36"/>
      <c r="DN1067" s="36"/>
      <c r="DO1067" s="36"/>
      <c r="DP1067" s="36"/>
      <c r="DQ1067" s="36"/>
      <c r="DR1067" s="36"/>
      <c r="DS1067" s="36"/>
      <c r="DT1067" s="36"/>
      <c r="DU1067" s="36"/>
      <c r="DV1067" s="36"/>
      <c r="DW1067" s="36"/>
      <c r="DX1067" s="36"/>
      <c r="DY1067" s="36"/>
      <c r="DZ1067" s="36"/>
      <c r="EA1067" s="36"/>
      <c r="EB1067" s="36"/>
      <c r="EC1067" s="36"/>
      <c r="ED1067" s="36"/>
      <c r="EE1067" s="36"/>
      <c r="EF1067" s="36"/>
      <c r="EG1067" s="36"/>
      <c r="EH1067" s="36"/>
      <c r="EI1067" s="36"/>
      <c r="EJ1067" s="36"/>
    </row>
    <row r="1068" spans="1:140" x14ac:dyDescent="0.25">
      <c r="A1068" s="36"/>
      <c r="B1068" s="36"/>
      <c r="C1068" s="591"/>
      <c r="I1068" s="596"/>
      <c r="BG1068" s="603"/>
      <c r="BH1068" s="603"/>
      <c r="BI1068" s="36"/>
      <c r="BJ1068" s="36"/>
      <c r="BK1068" s="36"/>
      <c r="BL1068" s="36"/>
      <c r="BM1068" s="36"/>
      <c r="BN1068" s="36"/>
      <c r="BO1068" s="36"/>
      <c r="BP1068" s="36"/>
      <c r="BQ1068" s="36"/>
      <c r="BR1068" s="36"/>
      <c r="BS1068" s="36"/>
      <c r="BT1068" s="36"/>
      <c r="BU1068" s="36"/>
      <c r="BV1068" s="36"/>
      <c r="BW1068" s="36"/>
      <c r="BX1068" s="36"/>
      <c r="BY1068" s="36"/>
      <c r="BZ1068" s="36"/>
      <c r="CA1068" s="36"/>
      <c r="CB1068" s="36"/>
      <c r="CC1068" s="36"/>
      <c r="CD1068" s="36"/>
      <c r="CE1068" s="36"/>
      <c r="CF1068" s="36"/>
      <c r="CG1068" s="36"/>
      <c r="CH1068" s="36"/>
      <c r="CI1068" s="36"/>
      <c r="CJ1068" s="36"/>
      <c r="CK1068" s="36"/>
      <c r="CL1068" s="36"/>
      <c r="CM1068" s="36"/>
      <c r="CN1068" s="36"/>
      <c r="CO1068" s="36"/>
      <c r="CP1068" s="36"/>
      <c r="CQ1068" s="36"/>
      <c r="CR1068" s="36"/>
      <c r="CS1068" s="36"/>
      <c r="CT1068" s="36"/>
      <c r="CU1068" s="36"/>
      <c r="CV1068" s="36"/>
      <c r="CW1068" s="36"/>
      <c r="CX1068" s="36"/>
      <c r="CY1068" s="36"/>
      <c r="CZ1068" s="36"/>
      <c r="DA1068" s="3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6"/>
      <c r="DW1068" s="36"/>
      <c r="DX1068" s="36"/>
      <c r="DY1068" s="36"/>
      <c r="DZ1068" s="36"/>
      <c r="EA1068" s="36"/>
      <c r="EB1068" s="36"/>
      <c r="EC1068" s="36"/>
      <c r="ED1068" s="36"/>
      <c r="EE1068" s="36"/>
      <c r="EF1068" s="36"/>
      <c r="EG1068" s="36"/>
      <c r="EH1068" s="36"/>
      <c r="EI1068" s="36"/>
      <c r="EJ1068" s="36"/>
    </row>
    <row r="1069" spans="1:140" x14ac:dyDescent="0.25">
      <c r="A1069" s="36"/>
      <c r="B1069" s="36"/>
      <c r="C1069" s="591"/>
      <c r="I1069" s="596"/>
      <c r="BG1069" s="603"/>
      <c r="BH1069" s="603"/>
      <c r="BI1069" s="36"/>
      <c r="BJ1069" s="36"/>
      <c r="BK1069" s="36"/>
      <c r="BL1069" s="36"/>
      <c r="BM1069" s="36"/>
      <c r="BN1069" s="36"/>
      <c r="BO1069" s="36"/>
      <c r="BP1069" s="36"/>
      <c r="BQ1069" s="36"/>
      <c r="BR1069" s="36"/>
      <c r="BS1069" s="36"/>
      <c r="BT1069" s="36"/>
      <c r="BU1069" s="36"/>
      <c r="BV1069" s="36"/>
      <c r="BW1069" s="36"/>
      <c r="BX1069" s="36"/>
      <c r="BY1069" s="36"/>
      <c r="BZ1069" s="36"/>
      <c r="CA1069" s="36"/>
      <c r="CB1069" s="36"/>
      <c r="CC1069" s="36"/>
      <c r="CD1069" s="36"/>
      <c r="CE1069" s="36"/>
      <c r="CF1069" s="36"/>
      <c r="CG1069" s="36"/>
      <c r="CH1069" s="36"/>
      <c r="CI1069" s="36"/>
      <c r="CJ1069" s="36"/>
      <c r="CK1069" s="36"/>
      <c r="CL1069" s="36"/>
      <c r="CM1069" s="36"/>
      <c r="CN1069" s="36"/>
      <c r="CO1069" s="36"/>
      <c r="CP1069" s="36"/>
      <c r="CQ1069" s="36"/>
      <c r="CR1069" s="36"/>
      <c r="CS1069" s="36"/>
      <c r="CT1069" s="36"/>
      <c r="CU1069" s="36"/>
      <c r="CV1069" s="36"/>
      <c r="CW1069" s="36"/>
      <c r="CX1069" s="36"/>
      <c r="CY1069" s="36"/>
      <c r="CZ1069" s="36"/>
      <c r="DA1069" s="36"/>
      <c r="DB1069" s="36"/>
      <c r="DC1069" s="36"/>
      <c r="DD1069" s="36"/>
      <c r="DE1069" s="36"/>
      <c r="DF1069" s="36"/>
      <c r="DG1069" s="36"/>
      <c r="DH1069" s="36"/>
      <c r="DI1069" s="36"/>
      <c r="DJ1069" s="36"/>
      <c r="DK1069" s="36"/>
      <c r="DL1069" s="36"/>
      <c r="DM1069" s="36"/>
      <c r="DN1069" s="36"/>
      <c r="DO1069" s="36"/>
      <c r="DP1069" s="36"/>
      <c r="DQ1069" s="36"/>
      <c r="DR1069" s="36"/>
      <c r="DS1069" s="36"/>
      <c r="DT1069" s="36"/>
      <c r="DU1069" s="36"/>
      <c r="DV1069" s="36"/>
      <c r="DW1069" s="36"/>
      <c r="DX1069" s="36"/>
      <c r="DY1069" s="36"/>
      <c r="DZ1069" s="36"/>
      <c r="EA1069" s="36"/>
      <c r="EB1069" s="36"/>
      <c r="EC1069" s="36"/>
      <c r="ED1069" s="36"/>
      <c r="EE1069" s="36"/>
      <c r="EF1069" s="36"/>
      <c r="EG1069" s="36"/>
      <c r="EH1069" s="36"/>
      <c r="EI1069" s="36"/>
      <c r="EJ1069" s="36"/>
    </row>
    <row r="1070" spans="1:140" x14ac:dyDescent="0.25">
      <c r="A1070" s="36"/>
      <c r="B1070" s="36"/>
      <c r="C1070" s="591"/>
      <c r="I1070" s="596"/>
      <c r="BG1070" s="603"/>
      <c r="BH1070" s="603"/>
      <c r="BI1070" s="36"/>
      <c r="BJ1070" s="36"/>
      <c r="BK1070" s="36"/>
      <c r="BL1070" s="36"/>
      <c r="BM1070" s="36"/>
      <c r="BN1070" s="36"/>
      <c r="BO1070" s="36"/>
      <c r="BP1070" s="36"/>
      <c r="BQ1070" s="36"/>
      <c r="BR1070" s="36"/>
      <c r="BS1070" s="36"/>
      <c r="BT1070" s="36"/>
      <c r="BU1070" s="36"/>
      <c r="BV1070" s="36"/>
      <c r="BW1070" s="36"/>
      <c r="BX1070" s="36"/>
      <c r="BY1070" s="36"/>
      <c r="BZ1070" s="36"/>
      <c r="CA1070" s="36"/>
      <c r="CB1070" s="36"/>
      <c r="CC1070" s="36"/>
      <c r="CD1070" s="36"/>
      <c r="CE1070" s="36"/>
      <c r="CF1070" s="36"/>
      <c r="CG1070" s="36"/>
      <c r="CH1070" s="36"/>
      <c r="CI1070" s="36"/>
      <c r="CJ1070" s="36"/>
      <c r="CK1070" s="36"/>
      <c r="CL1070" s="36"/>
      <c r="CM1070" s="36"/>
      <c r="CN1070" s="36"/>
      <c r="CO1070" s="36"/>
      <c r="CP1070" s="36"/>
      <c r="CQ1070" s="36"/>
      <c r="CR1070" s="36"/>
      <c r="CS1070" s="36"/>
      <c r="CT1070" s="36"/>
      <c r="CU1070" s="36"/>
      <c r="CV1070" s="36"/>
      <c r="CW1070" s="36"/>
      <c r="CX1070" s="36"/>
      <c r="CY1070" s="36"/>
      <c r="CZ1070" s="36"/>
      <c r="DA1070" s="36"/>
      <c r="DB1070" s="36"/>
      <c r="DC1070" s="36"/>
      <c r="DD1070" s="36"/>
      <c r="DE1070" s="36"/>
      <c r="DF1070" s="36"/>
      <c r="DG1070" s="36"/>
      <c r="DH1070" s="36"/>
      <c r="DI1070" s="36"/>
      <c r="DJ1070" s="36"/>
      <c r="DK1070" s="36"/>
      <c r="DL1070" s="36"/>
      <c r="DM1070" s="36"/>
      <c r="DN1070" s="36"/>
      <c r="DO1070" s="36"/>
      <c r="DP1070" s="36"/>
      <c r="DQ1070" s="36"/>
      <c r="DR1070" s="36"/>
      <c r="DS1070" s="36"/>
      <c r="DT1070" s="36"/>
      <c r="DU1070" s="36"/>
      <c r="DV1070" s="36"/>
      <c r="DW1070" s="36"/>
      <c r="DX1070" s="36"/>
      <c r="DY1070" s="36"/>
      <c r="DZ1070" s="36"/>
      <c r="EA1070" s="36"/>
      <c r="EB1070" s="36"/>
      <c r="EC1070" s="36"/>
      <c r="ED1070" s="36"/>
      <c r="EE1070" s="36"/>
      <c r="EF1070" s="36"/>
      <c r="EG1070" s="36"/>
      <c r="EH1070" s="36"/>
      <c r="EI1070" s="36"/>
      <c r="EJ1070" s="36"/>
    </row>
    <row r="1071" spans="1:140" x14ac:dyDescent="0.25">
      <c r="A1071" s="36"/>
      <c r="B1071" s="36"/>
      <c r="C1071" s="591"/>
      <c r="I1071" s="596"/>
      <c r="BG1071" s="603"/>
      <c r="BH1071" s="603"/>
      <c r="BI1071" s="36"/>
      <c r="BJ1071" s="36"/>
      <c r="BK1071" s="36"/>
      <c r="BL1071" s="36"/>
      <c r="BM1071" s="36"/>
      <c r="BN1071" s="36"/>
      <c r="BO1071" s="36"/>
      <c r="BP1071" s="36"/>
      <c r="BQ1071" s="36"/>
      <c r="BR1071" s="36"/>
      <c r="BS1071" s="36"/>
      <c r="BT1071" s="36"/>
      <c r="BU1071" s="36"/>
      <c r="BV1071" s="36"/>
      <c r="BW1071" s="36"/>
      <c r="BX1071" s="36"/>
      <c r="BY1071" s="36"/>
      <c r="BZ1071" s="36"/>
      <c r="CA1071" s="36"/>
      <c r="CB1071" s="36"/>
      <c r="CC1071" s="36"/>
      <c r="CD1071" s="36"/>
      <c r="CE1071" s="36"/>
      <c r="CF1071" s="36"/>
      <c r="CG1071" s="36"/>
      <c r="CH1071" s="36"/>
      <c r="CI1071" s="36"/>
      <c r="CJ1071" s="36"/>
      <c r="CK1071" s="36"/>
      <c r="CL1071" s="36"/>
      <c r="CM1071" s="36"/>
      <c r="CN1071" s="36"/>
      <c r="CO1071" s="36"/>
      <c r="CP1071" s="36"/>
      <c r="CQ1071" s="36"/>
      <c r="CR1071" s="36"/>
      <c r="CS1071" s="36"/>
      <c r="CT1071" s="36"/>
      <c r="CU1071" s="36"/>
      <c r="CV1071" s="36"/>
      <c r="CW1071" s="36"/>
      <c r="CX1071" s="36"/>
      <c r="CY1071" s="36"/>
      <c r="CZ1071" s="36"/>
      <c r="DA1071" s="36"/>
      <c r="DB1071" s="36"/>
      <c r="DC1071" s="36"/>
      <c r="DD1071" s="36"/>
      <c r="DE1071" s="36"/>
      <c r="DF1071" s="36"/>
      <c r="DG1071" s="36"/>
      <c r="DH1071" s="36"/>
      <c r="DI1071" s="36"/>
      <c r="DJ1071" s="36"/>
      <c r="DK1071" s="36"/>
      <c r="DL1071" s="36"/>
      <c r="DM1071" s="36"/>
      <c r="DN1071" s="36"/>
      <c r="DO1071" s="36"/>
      <c r="DP1071" s="36"/>
      <c r="DQ1071" s="36"/>
      <c r="DR1071" s="36"/>
      <c r="DS1071" s="36"/>
      <c r="DT1071" s="36"/>
      <c r="DU1071" s="36"/>
      <c r="DV1071" s="36"/>
      <c r="DW1071" s="36"/>
      <c r="DX1071" s="36"/>
      <c r="DY1071" s="36"/>
      <c r="DZ1071" s="36"/>
      <c r="EA1071" s="36"/>
      <c r="EB1071" s="36"/>
      <c r="EC1071" s="36"/>
      <c r="ED1071" s="36"/>
      <c r="EE1071" s="36"/>
      <c r="EF1071" s="36"/>
      <c r="EG1071" s="36"/>
      <c r="EH1071" s="36"/>
      <c r="EI1071" s="36"/>
      <c r="EJ1071" s="36"/>
    </row>
    <row r="1072" spans="1:140" x14ac:dyDescent="0.25">
      <c r="A1072" s="36"/>
      <c r="B1072" s="36"/>
      <c r="C1072" s="591"/>
      <c r="I1072" s="596"/>
      <c r="BG1072" s="603"/>
      <c r="BH1072" s="603"/>
      <c r="BI1072" s="36"/>
      <c r="BJ1072" s="36"/>
      <c r="BK1072" s="36"/>
      <c r="BL1072" s="36"/>
      <c r="BM1072" s="36"/>
      <c r="BN1072" s="36"/>
      <c r="BO1072" s="36"/>
      <c r="BP1072" s="36"/>
      <c r="BQ1072" s="36"/>
      <c r="BR1072" s="36"/>
      <c r="BS1072" s="36"/>
      <c r="BT1072" s="36"/>
      <c r="BU1072" s="36"/>
      <c r="BV1072" s="36"/>
      <c r="BW1072" s="36"/>
      <c r="BX1072" s="36"/>
      <c r="BY1072" s="36"/>
      <c r="BZ1072" s="36"/>
      <c r="CA1072" s="36"/>
      <c r="CB1072" s="36"/>
      <c r="CC1072" s="36"/>
      <c r="CD1072" s="36"/>
      <c r="CE1072" s="36"/>
      <c r="CF1072" s="36"/>
      <c r="CG1072" s="36"/>
      <c r="CH1072" s="36"/>
      <c r="CI1072" s="36"/>
      <c r="CJ1072" s="36"/>
      <c r="CK1072" s="36"/>
      <c r="CL1072" s="36"/>
      <c r="CM1072" s="36"/>
      <c r="CN1072" s="36"/>
      <c r="CO1072" s="36"/>
      <c r="CP1072" s="36"/>
      <c r="CQ1072" s="36"/>
      <c r="CR1072" s="36"/>
      <c r="CS1072" s="36"/>
      <c r="CT1072" s="36"/>
      <c r="CU1072" s="36"/>
      <c r="CV1072" s="36"/>
      <c r="CW1072" s="36"/>
      <c r="CX1072" s="36"/>
      <c r="CY1072" s="36"/>
      <c r="CZ1072" s="36"/>
      <c r="DA1072" s="36"/>
      <c r="DB1072" s="36"/>
      <c r="DC1072" s="36"/>
      <c r="DD1072" s="36"/>
      <c r="DE1072" s="36"/>
      <c r="DF1072" s="36"/>
      <c r="DG1072" s="36"/>
      <c r="DH1072" s="36"/>
      <c r="DI1072" s="36"/>
      <c r="DJ1072" s="36"/>
      <c r="DK1072" s="36"/>
      <c r="DL1072" s="36"/>
      <c r="DM1072" s="36"/>
      <c r="DN1072" s="36"/>
      <c r="DO1072" s="36"/>
      <c r="DP1072" s="36"/>
      <c r="DQ1072" s="36"/>
      <c r="DR1072" s="36"/>
      <c r="DS1072" s="36"/>
      <c r="DT1072" s="36"/>
      <c r="DU1072" s="36"/>
      <c r="DV1072" s="36"/>
      <c r="DW1072" s="36"/>
      <c r="DX1072" s="36"/>
      <c r="DY1072" s="36"/>
      <c r="DZ1072" s="36"/>
      <c r="EA1072" s="36"/>
      <c r="EB1072" s="36"/>
      <c r="EC1072" s="36"/>
      <c r="ED1072" s="36"/>
      <c r="EE1072" s="36"/>
      <c r="EF1072" s="36"/>
      <c r="EG1072" s="36"/>
      <c r="EH1072" s="36"/>
      <c r="EI1072" s="36"/>
      <c r="EJ1072" s="36"/>
    </row>
    <row r="1073" spans="1:140" x14ac:dyDescent="0.25">
      <c r="A1073" s="36"/>
      <c r="B1073" s="36"/>
      <c r="C1073" s="591"/>
      <c r="I1073" s="596"/>
      <c r="BG1073" s="603"/>
      <c r="BH1073" s="603"/>
      <c r="BI1073" s="36"/>
      <c r="BJ1073" s="36"/>
      <c r="BK1073" s="36"/>
      <c r="BL1073" s="36"/>
      <c r="BM1073" s="36"/>
      <c r="BN1073" s="36"/>
      <c r="BO1073" s="36"/>
      <c r="BP1073" s="36"/>
      <c r="BQ1073" s="36"/>
      <c r="BR1073" s="36"/>
      <c r="BS1073" s="36"/>
      <c r="BT1073" s="36"/>
      <c r="BU1073" s="36"/>
      <c r="BV1073" s="36"/>
      <c r="BW1073" s="36"/>
      <c r="BX1073" s="36"/>
      <c r="BY1073" s="36"/>
      <c r="BZ1073" s="36"/>
      <c r="CA1073" s="36"/>
      <c r="CB1073" s="36"/>
      <c r="CC1073" s="36"/>
      <c r="CD1073" s="36"/>
      <c r="CE1073" s="36"/>
      <c r="CF1073" s="36"/>
      <c r="CG1073" s="36"/>
      <c r="CH1073" s="36"/>
      <c r="CI1073" s="36"/>
      <c r="CJ1073" s="36"/>
      <c r="CK1073" s="36"/>
      <c r="CL1073" s="36"/>
      <c r="CM1073" s="36"/>
      <c r="CN1073" s="36"/>
      <c r="CO1073" s="36"/>
      <c r="CP1073" s="36"/>
      <c r="CQ1073" s="36"/>
      <c r="CR1073" s="36"/>
      <c r="CS1073" s="36"/>
      <c r="CT1073" s="36"/>
      <c r="CU1073" s="36"/>
      <c r="CV1073" s="36"/>
      <c r="CW1073" s="36"/>
      <c r="CX1073" s="36"/>
      <c r="CY1073" s="36"/>
      <c r="CZ1073" s="36"/>
      <c r="DA1073" s="36"/>
      <c r="DB1073" s="36"/>
      <c r="DC1073" s="36"/>
      <c r="DD1073" s="36"/>
      <c r="DE1073" s="36"/>
      <c r="DF1073" s="36"/>
      <c r="DG1073" s="36"/>
      <c r="DH1073" s="36"/>
      <c r="DI1073" s="36"/>
      <c r="DJ1073" s="36"/>
      <c r="DK1073" s="36"/>
      <c r="DL1073" s="36"/>
      <c r="DM1073" s="36"/>
      <c r="DN1073" s="36"/>
      <c r="DO1073" s="36"/>
      <c r="DP1073" s="36"/>
      <c r="DQ1073" s="36"/>
      <c r="DR1073" s="36"/>
      <c r="DS1073" s="36"/>
      <c r="DT1073" s="36"/>
      <c r="DU1073" s="36"/>
      <c r="DV1073" s="36"/>
      <c r="DW1073" s="36"/>
      <c r="DX1073" s="36"/>
      <c r="DY1073" s="36"/>
      <c r="DZ1073" s="36"/>
      <c r="EA1073" s="36"/>
      <c r="EB1073" s="36"/>
      <c r="EC1073" s="36"/>
      <c r="ED1073" s="36"/>
      <c r="EE1073" s="36"/>
      <c r="EF1073" s="36"/>
      <c r="EG1073" s="36"/>
      <c r="EH1073" s="36"/>
      <c r="EI1073" s="36"/>
      <c r="EJ1073" s="36"/>
    </row>
    <row r="1074" spans="1:140" x14ac:dyDescent="0.25">
      <c r="A1074" s="36"/>
      <c r="B1074" s="36"/>
      <c r="C1074" s="591"/>
      <c r="I1074" s="596"/>
      <c r="BG1074" s="603"/>
      <c r="BH1074" s="603"/>
      <c r="BI1074" s="36"/>
      <c r="BJ1074" s="36"/>
      <c r="BK1074" s="36"/>
      <c r="BL1074" s="36"/>
      <c r="BM1074" s="36"/>
      <c r="BN1074" s="36"/>
      <c r="BO1074" s="36"/>
      <c r="BP1074" s="36"/>
      <c r="BQ1074" s="36"/>
      <c r="BR1074" s="36"/>
      <c r="BS1074" s="36"/>
      <c r="BT1074" s="36"/>
      <c r="BU1074" s="36"/>
      <c r="BV1074" s="36"/>
      <c r="BW1074" s="36"/>
      <c r="BX1074" s="36"/>
      <c r="BY1074" s="36"/>
      <c r="BZ1074" s="36"/>
      <c r="CA1074" s="36"/>
      <c r="CB1074" s="36"/>
      <c r="CC1074" s="36"/>
      <c r="CD1074" s="36"/>
      <c r="CE1074" s="36"/>
      <c r="CF1074" s="36"/>
      <c r="CG1074" s="36"/>
      <c r="CH1074" s="36"/>
      <c r="CI1074" s="36"/>
      <c r="CJ1074" s="36"/>
      <c r="CK1074" s="36"/>
      <c r="CL1074" s="36"/>
      <c r="CM1074" s="36"/>
      <c r="CN1074" s="36"/>
      <c r="CO1074" s="36"/>
      <c r="CP1074" s="36"/>
      <c r="CQ1074" s="36"/>
      <c r="CR1074" s="36"/>
      <c r="CS1074" s="36"/>
      <c r="CT1074" s="36"/>
      <c r="CU1074" s="36"/>
      <c r="CV1074" s="36"/>
      <c r="CW1074" s="36"/>
      <c r="CX1074" s="36"/>
      <c r="CY1074" s="36"/>
      <c r="CZ1074" s="36"/>
      <c r="DA1074" s="36"/>
      <c r="DB1074" s="36"/>
      <c r="DC1074" s="36"/>
      <c r="DD1074" s="36"/>
      <c r="DE1074" s="36"/>
      <c r="DF1074" s="36"/>
      <c r="DG1074" s="36"/>
      <c r="DH1074" s="36"/>
      <c r="DI1074" s="36"/>
      <c r="DJ1074" s="36"/>
      <c r="DK1074" s="36"/>
      <c r="DL1074" s="36"/>
      <c r="DM1074" s="36"/>
      <c r="DN1074" s="36"/>
      <c r="DO1074" s="36"/>
      <c r="DP1074" s="36"/>
      <c r="DQ1074" s="36"/>
      <c r="DR1074" s="36"/>
      <c r="DS1074" s="36"/>
      <c r="DT1074" s="36"/>
      <c r="DU1074" s="36"/>
      <c r="DV1074" s="36"/>
      <c r="DW1074" s="36"/>
      <c r="DX1074" s="36"/>
      <c r="DY1074" s="36"/>
      <c r="DZ1074" s="36"/>
      <c r="EA1074" s="36"/>
      <c r="EB1074" s="36"/>
      <c r="EC1074" s="36"/>
      <c r="ED1074" s="36"/>
      <c r="EE1074" s="36"/>
      <c r="EF1074" s="36"/>
      <c r="EG1074" s="36"/>
      <c r="EH1074" s="36"/>
      <c r="EI1074" s="36"/>
      <c r="EJ1074" s="36"/>
    </row>
    <row r="1075" spans="1:140" x14ac:dyDescent="0.25">
      <c r="A1075" s="36"/>
      <c r="B1075" s="36"/>
      <c r="C1075" s="591"/>
      <c r="I1075" s="596"/>
      <c r="BG1075" s="603"/>
      <c r="BH1075" s="603"/>
      <c r="BI1075" s="36"/>
      <c r="BJ1075" s="36"/>
      <c r="BK1075" s="36"/>
      <c r="BL1075" s="36"/>
      <c r="BM1075" s="36"/>
      <c r="BN1075" s="36"/>
      <c r="BO1075" s="36"/>
      <c r="BP1075" s="36"/>
      <c r="BQ1075" s="36"/>
      <c r="BR1075" s="36"/>
      <c r="BS1075" s="36"/>
      <c r="BT1075" s="36"/>
      <c r="BU1075" s="36"/>
      <c r="BV1075" s="36"/>
      <c r="BW1075" s="36"/>
      <c r="BX1075" s="36"/>
      <c r="BY1075" s="36"/>
      <c r="BZ1075" s="36"/>
      <c r="CA1075" s="36"/>
      <c r="CB1075" s="36"/>
      <c r="CC1075" s="36"/>
      <c r="CD1075" s="36"/>
      <c r="CE1075" s="36"/>
      <c r="CF1075" s="36"/>
      <c r="CG1075" s="36"/>
      <c r="CH1075" s="36"/>
      <c r="CI1075" s="36"/>
      <c r="CJ1075" s="36"/>
      <c r="CK1075" s="36"/>
      <c r="CL1075" s="36"/>
      <c r="CM1075" s="36"/>
      <c r="CN1075" s="36"/>
      <c r="CO1075" s="36"/>
      <c r="CP1075" s="36"/>
      <c r="CQ1075" s="36"/>
      <c r="CR1075" s="36"/>
      <c r="CS1075" s="36"/>
      <c r="CT1075" s="36"/>
      <c r="CU1075" s="36"/>
      <c r="CV1075" s="36"/>
      <c r="CW1075" s="36"/>
      <c r="CX1075" s="36"/>
      <c r="CY1075" s="36"/>
      <c r="CZ1075" s="36"/>
      <c r="DA1075" s="36"/>
      <c r="DB1075" s="36"/>
      <c r="DC1075" s="36"/>
      <c r="DD1075" s="36"/>
      <c r="DE1075" s="36"/>
      <c r="DF1075" s="36"/>
      <c r="DG1075" s="36"/>
      <c r="DH1075" s="36"/>
      <c r="DI1075" s="36"/>
      <c r="DJ1075" s="36"/>
      <c r="DK1075" s="36"/>
      <c r="DL1075" s="36"/>
      <c r="DM1075" s="36"/>
      <c r="DN1075" s="36"/>
      <c r="DO1075" s="36"/>
      <c r="DP1075" s="36"/>
      <c r="DQ1075" s="36"/>
      <c r="DR1075" s="36"/>
      <c r="DS1075" s="36"/>
      <c r="DT1075" s="36"/>
      <c r="DU1075" s="36"/>
      <c r="DV1075" s="36"/>
      <c r="DW1075" s="36"/>
      <c r="DX1075" s="36"/>
      <c r="DY1075" s="36"/>
      <c r="DZ1075" s="36"/>
      <c r="EA1075" s="36"/>
      <c r="EB1075" s="36"/>
      <c r="EC1075" s="36"/>
      <c r="ED1075" s="36"/>
      <c r="EE1075" s="36"/>
      <c r="EF1075" s="36"/>
      <c r="EG1075" s="36"/>
      <c r="EH1075" s="36"/>
      <c r="EI1075" s="36"/>
      <c r="EJ1075" s="36"/>
    </row>
    <row r="1076" spans="1:140" x14ac:dyDescent="0.25">
      <c r="A1076" s="36"/>
      <c r="B1076" s="36"/>
      <c r="C1076" s="591"/>
      <c r="I1076" s="596"/>
      <c r="BG1076" s="603"/>
      <c r="BH1076" s="603"/>
      <c r="BI1076" s="36"/>
      <c r="BJ1076" s="36"/>
      <c r="BK1076" s="36"/>
      <c r="BL1076" s="36"/>
      <c r="BM1076" s="36"/>
      <c r="BN1076" s="36"/>
      <c r="BO1076" s="36"/>
      <c r="BP1076" s="36"/>
      <c r="BQ1076" s="36"/>
      <c r="BR1076" s="36"/>
      <c r="BS1076" s="36"/>
      <c r="BT1076" s="36"/>
      <c r="BU1076" s="36"/>
      <c r="BV1076" s="36"/>
      <c r="BW1076" s="36"/>
      <c r="BX1076" s="36"/>
      <c r="BY1076" s="36"/>
      <c r="BZ1076" s="36"/>
      <c r="CA1076" s="36"/>
      <c r="CB1076" s="36"/>
      <c r="CC1076" s="36"/>
      <c r="CD1076" s="36"/>
      <c r="CE1076" s="36"/>
      <c r="CF1076" s="36"/>
      <c r="CG1076" s="36"/>
      <c r="CH1076" s="36"/>
      <c r="CI1076" s="36"/>
      <c r="CJ1076" s="36"/>
      <c r="CK1076" s="36"/>
      <c r="CL1076" s="36"/>
      <c r="CM1076" s="36"/>
      <c r="CN1076" s="36"/>
      <c r="CO1076" s="36"/>
      <c r="CP1076" s="36"/>
      <c r="CQ1076" s="36"/>
      <c r="CR1076" s="36"/>
      <c r="CS1076" s="36"/>
      <c r="CT1076" s="36"/>
      <c r="CU1076" s="36"/>
      <c r="CV1076" s="36"/>
      <c r="CW1076" s="36"/>
      <c r="CX1076" s="36"/>
      <c r="CY1076" s="36"/>
      <c r="CZ1076" s="36"/>
      <c r="DA1076" s="36"/>
      <c r="DB1076" s="36"/>
      <c r="DC1076" s="36"/>
      <c r="DD1076" s="36"/>
      <c r="DE1076" s="36"/>
      <c r="DF1076" s="36"/>
      <c r="DG1076" s="36"/>
      <c r="DH1076" s="36"/>
      <c r="DI1076" s="36"/>
      <c r="DJ1076" s="36"/>
      <c r="DK1076" s="36"/>
      <c r="DL1076" s="36"/>
      <c r="DM1076" s="36"/>
      <c r="DN1076" s="36"/>
      <c r="DO1076" s="36"/>
      <c r="DP1076" s="36"/>
      <c r="DQ1076" s="36"/>
      <c r="DR1076" s="36"/>
      <c r="DS1076" s="36"/>
      <c r="DT1076" s="36"/>
      <c r="DU1076" s="36"/>
      <c r="DV1076" s="36"/>
      <c r="DW1076" s="36"/>
      <c r="DX1076" s="36"/>
      <c r="DY1076" s="36"/>
      <c r="DZ1076" s="36"/>
      <c r="EA1076" s="36"/>
      <c r="EB1076" s="36"/>
      <c r="EC1076" s="36"/>
      <c r="ED1076" s="36"/>
      <c r="EE1076" s="36"/>
      <c r="EF1076" s="36"/>
      <c r="EG1076" s="36"/>
      <c r="EH1076" s="36"/>
      <c r="EI1076" s="36"/>
      <c r="EJ1076" s="36"/>
    </row>
    <row r="1077" spans="1:140" x14ac:dyDescent="0.25">
      <c r="A1077" s="36"/>
      <c r="B1077" s="36"/>
      <c r="C1077" s="591"/>
      <c r="I1077" s="596"/>
      <c r="BG1077" s="603"/>
      <c r="BH1077" s="603"/>
      <c r="BI1077" s="36"/>
      <c r="BJ1077" s="36"/>
      <c r="BK1077" s="36"/>
      <c r="BL1077" s="36"/>
      <c r="BM1077" s="36"/>
      <c r="BN1077" s="36"/>
      <c r="BO1077" s="36"/>
      <c r="BP1077" s="36"/>
      <c r="BQ1077" s="36"/>
      <c r="BR1077" s="36"/>
      <c r="BS1077" s="36"/>
      <c r="BT1077" s="36"/>
      <c r="BU1077" s="36"/>
      <c r="BV1077" s="36"/>
      <c r="BW1077" s="36"/>
      <c r="BX1077" s="36"/>
      <c r="BY1077" s="36"/>
      <c r="BZ1077" s="36"/>
      <c r="CA1077" s="36"/>
      <c r="CB1077" s="36"/>
      <c r="CC1077" s="36"/>
      <c r="CD1077" s="36"/>
      <c r="CE1077" s="36"/>
      <c r="CF1077" s="36"/>
      <c r="CG1077" s="36"/>
      <c r="CH1077" s="36"/>
      <c r="CI1077" s="36"/>
      <c r="CJ1077" s="36"/>
      <c r="CK1077" s="36"/>
      <c r="CL1077" s="36"/>
      <c r="CM1077" s="36"/>
      <c r="CN1077" s="36"/>
      <c r="CO1077" s="36"/>
      <c r="CP1077" s="36"/>
      <c r="CQ1077" s="36"/>
      <c r="CR1077" s="36"/>
      <c r="CS1077" s="36"/>
      <c r="CT1077" s="36"/>
      <c r="CU1077" s="36"/>
      <c r="CV1077" s="36"/>
      <c r="CW1077" s="36"/>
      <c r="CX1077" s="36"/>
      <c r="CY1077" s="36"/>
      <c r="CZ1077" s="36"/>
      <c r="DA1077" s="36"/>
      <c r="DB1077" s="36"/>
      <c r="DC1077" s="36"/>
      <c r="DD1077" s="36"/>
      <c r="DE1077" s="36"/>
      <c r="DF1077" s="36"/>
      <c r="DG1077" s="36"/>
      <c r="DH1077" s="36"/>
      <c r="DI1077" s="36"/>
      <c r="DJ1077" s="36"/>
      <c r="DK1077" s="36"/>
      <c r="DL1077" s="36"/>
      <c r="DM1077" s="36"/>
      <c r="DN1077" s="36"/>
      <c r="DO1077" s="36"/>
      <c r="DP1077" s="36"/>
      <c r="DQ1077" s="36"/>
      <c r="DR1077" s="36"/>
      <c r="DS1077" s="36"/>
      <c r="DT1077" s="36"/>
      <c r="DU1077" s="36"/>
      <c r="DV1077" s="36"/>
      <c r="DW1077" s="36"/>
      <c r="DX1077" s="36"/>
      <c r="DY1077" s="36"/>
      <c r="DZ1077" s="36"/>
      <c r="EA1077" s="36"/>
      <c r="EB1077" s="36"/>
      <c r="EC1077" s="36"/>
      <c r="ED1077" s="36"/>
      <c r="EE1077" s="36"/>
      <c r="EF1077" s="36"/>
      <c r="EG1077" s="36"/>
      <c r="EH1077" s="36"/>
      <c r="EI1077" s="36"/>
      <c r="EJ1077" s="36"/>
    </row>
    <row r="1078" spans="1:140" x14ac:dyDescent="0.25">
      <c r="A1078" s="36"/>
      <c r="B1078" s="36"/>
      <c r="C1078" s="591"/>
      <c r="I1078" s="596"/>
      <c r="BG1078" s="603"/>
      <c r="BH1078" s="603"/>
      <c r="BI1078" s="36"/>
      <c r="BJ1078" s="36"/>
      <c r="BK1078" s="36"/>
      <c r="BL1078" s="36"/>
      <c r="BM1078" s="36"/>
      <c r="BN1078" s="36"/>
      <c r="BO1078" s="36"/>
      <c r="BP1078" s="36"/>
      <c r="BQ1078" s="36"/>
      <c r="BR1078" s="36"/>
      <c r="BS1078" s="36"/>
      <c r="BT1078" s="36"/>
      <c r="BU1078" s="36"/>
      <c r="BV1078" s="36"/>
      <c r="BW1078" s="36"/>
      <c r="BX1078" s="36"/>
      <c r="BY1078" s="36"/>
      <c r="BZ1078" s="36"/>
      <c r="CA1078" s="36"/>
      <c r="CB1078" s="36"/>
      <c r="CC1078" s="36"/>
      <c r="CD1078" s="36"/>
      <c r="CE1078" s="36"/>
      <c r="CF1078" s="36"/>
      <c r="CG1078" s="36"/>
      <c r="CH1078" s="36"/>
      <c r="CI1078" s="36"/>
      <c r="CJ1078" s="36"/>
      <c r="CK1078" s="36"/>
      <c r="CL1078" s="36"/>
      <c r="CM1078" s="36"/>
      <c r="CN1078" s="36"/>
      <c r="CO1078" s="36"/>
      <c r="CP1078" s="36"/>
      <c r="CQ1078" s="36"/>
      <c r="CR1078" s="36"/>
      <c r="CS1078" s="36"/>
      <c r="CT1078" s="36"/>
      <c r="CU1078" s="36"/>
      <c r="CV1078" s="36"/>
      <c r="CW1078" s="36"/>
      <c r="CX1078" s="36"/>
      <c r="CY1078" s="36"/>
      <c r="CZ1078" s="36"/>
      <c r="DA1078" s="36"/>
      <c r="DB1078" s="36"/>
      <c r="DC1078" s="36"/>
      <c r="DD1078" s="36"/>
      <c r="DE1078" s="36"/>
      <c r="DF1078" s="36"/>
      <c r="DG1078" s="36"/>
      <c r="DH1078" s="36"/>
      <c r="DI1078" s="36"/>
      <c r="DJ1078" s="36"/>
      <c r="DK1078" s="36"/>
      <c r="DL1078" s="36"/>
      <c r="DM1078" s="36"/>
      <c r="DN1078" s="36"/>
      <c r="DO1078" s="36"/>
      <c r="DP1078" s="36"/>
      <c r="DQ1078" s="36"/>
      <c r="DR1078" s="36"/>
      <c r="DS1078" s="36"/>
      <c r="DT1078" s="36"/>
      <c r="DU1078" s="36"/>
      <c r="DV1078" s="36"/>
      <c r="DW1078" s="36"/>
      <c r="DX1078" s="36"/>
      <c r="DY1078" s="36"/>
      <c r="DZ1078" s="36"/>
      <c r="EA1078" s="36"/>
      <c r="EB1078" s="36"/>
      <c r="EC1078" s="36"/>
      <c r="ED1078" s="36"/>
      <c r="EE1078" s="36"/>
      <c r="EF1078" s="36"/>
      <c r="EG1078" s="36"/>
      <c r="EH1078" s="36"/>
      <c r="EI1078" s="36"/>
      <c r="EJ1078" s="36"/>
    </row>
    <row r="1079" spans="1:140" x14ac:dyDescent="0.25">
      <c r="A1079" s="36"/>
      <c r="B1079" s="36"/>
      <c r="C1079" s="591"/>
      <c r="I1079" s="596"/>
      <c r="BG1079" s="603"/>
      <c r="BH1079" s="603"/>
      <c r="BI1079" s="36"/>
      <c r="BJ1079" s="36"/>
      <c r="BK1079" s="36"/>
      <c r="BL1079" s="36"/>
      <c r="BM1079" s="36"/>
      <c r="BN1079" s="36"/>
      <c r="BO1079" s="36"/>
      <c r="BP1079" s="36"/>
      <c r="BQ1079" s="36"/>
      <c r="BR1079" s="36"/>
      <c r="BS1079" s="36"/>
      <c r="BT1079" s="36"/>
      <c r="BU1079" s="36"/>
      <c r="BV1079" s="36"/>
      <c r="BW1079" s="36"/>
      <c r="BX1079" s="36"/>
      <c r="BY1079" s="36"/>
      <c r="BZ1079" s="36"/>
      <c r="CA1079" s="36"/>
      <c r="CB1079" s="36"/>
      <c r="CC1079" s="36"/>
      <c r="CD1079" s="36"/>
      <c r="CE1079" s="36"/>
      <c r="CF1079" s="36"/>
      <c r="CG1079" s="36"/>
      <c r="CH1079" s="36"/>
      <c r="CI1079" s="36"/>
      <c r="CJ1079" s="36"/>
      <c r="CK1079" s="36"/>
      <c r="CL1079" s="36"/>
      <c r="CM1079" s="36"/>
      <c r="CN1079" s="36"/>
      <c r="CO1079" s="36"/>
      <c r="CP1079" s="36"/>
      <c r="CQ1079" s="36"/>
      <c r="CR1079" s="36"/>
      <c r="CS1079" s="36"/>
      <c r="CT1079" s="36"/>
      <c r="CU1079" s="36"/>
      <c r="CV1079" s="36"/>
      <c r="CW1079" s="36"/>
      <c r="CX1079" s="36"/>
      <c r="CY1079" s="36"/>
      <c r="CZ1079" s="36"/>
      <c r="DA1079" s="36"/>
      <c r="DB1079" s="36"/>
      <c r="DC1079" s="36"/>
      <c r="DD1079" s="36"/>
      <c r="DE1079" s="36"/>
      <c r="DF1079" s="36"/>
      <c r="DG1079" s="36"/>
      <c r="DH1079" s="36"/>
      <c r="DI1079" s="36"/>
      <c r="DJ1079" s="36"/>
      <c r="DK1079" s="36"/>
      <c r="DL1079" s="36"/>
      <c r="DM1079" s="36"/>
      <c r="DN1079" s="36"/>
      <c r="DO1079" s="36"/>
      <c r="DP1079" s="36"/>
      <c r="DQ1079" s="36"/>
      <c r="DR1079" s="36"/>
      <c r="DS1079" s="36"/>
      <c r="DT1079" s="36"/>
      <c r="DU1079" s="36"/>
      <c r="DV1079" s="36"/>
      <c r="DW1079" s="36"/>
      <c r="DX1079" s="36"/>
      <c r="DY1079" s="36"/>
      <c r="DZ1079" s="36"/>
      <c r="EA1079" s="36"/>
      <c r="EB1079" s="36"/>
      <c r="EC1079" s="36"/>
      <c r="ED1079" s="36"/>
      <c r="EE1079" s="36"/>
      <c r="EF1079" s="36"/>
      <c r="EG1079" s="36"/>
      <c r="EH1079" s="36"/>
      <c r="EI1079" s="36"/>
      <c r="EJ1079" s="36"/>
    </row>
    <row r="1080" spans="1:140" x14ac:dyDescent="0.25">
      <c r="A1080" s="36"/>
      <c r="B1080" s="36"/>
      <c r="C1080" s="591"/>
      <c r="I1080" s="596"/>
      <c r="BG1080" s="603"/>
      <c r="BH1080" s="603"/>
      <c r="BI1080" s="36"/>
      <c r="BJ1080" s="36"/>
      <c r="BK1080" s="36"/>
      <c r="BL1080" s="36"/>
      <c r="BM1080" s="36"/>
      <c r="BN1080" s="36"/>
      <c r="BO1080" s="36"/>
      <c r="BP1080" s="36"/>
      <c r="BQ1080" s="36"/>
      <c r="BR1080" s="36"/>
      <c r="BS1080" s="36"/>
      <c r="BT1080" s="36"/>
      <c r="BU1080" s="36"/>
      <c r="BV1080" s="36"/>
      <c r="BW1080" s="36"/>
      <c r="BX1080" s="36"/>
      <c r="BY1080" s="36"/>
      <c r="BZ1080" s="36"/>
      <c r="CA1080" s="36"/>
      <c r="CB1080" s="36"/>
      <c r="CC1080" s="36"/>
      <c r="CD1080" s="36"/>
      <c r="CE1080" s="36"/>
      <c r="CF1080" s="36"/>
      <c r="CG1080" s="36"/>
      <c r="CH1080" s="36"/>
      <c r="CI1080" s="36"/>
      <c r="CJ1080" s="36"/>
      <c r="CK1080" s="36"/>
      <c r="CL1080" s="36"/>
      <c r="CM1080" s="36"/>
      <c r="CN1080" s="36"/>
      <c r="CO1080" s="36"/>
      <c r="CP1080" s="36"/>
      <c r="CQ1080" s="36"/>
      <c r="CR1080" s="36"/>
      <c r="CS1080" s="36"/>
      <c r="CT1080" s="36"/>
      <c r="CU1080" s="36"/>
      <c r="CV1080" s="36"/>
      <c r="CW1080" s="36"/>
      <c r="CX1080" s="36"/>
      <c r="CY1080" s="36"/>
      <c r="CZ1080" s="36"/>
      <c r="DA1080" s="36"/>
      <c r="DB1080" s="36"/>
      <c r="DC1080" s="36"/>
      <c r="DD1080" s="36"/>
      <c r="DE1080" s="36"/>
      <c r="DF1080" s="36"/>
      <c r="DG1080" s="36"/>
      <c r="DH1080" s="36"/>
      <c r="DI1080" s="36"/>
      <c r="DJ1080" s="36"/>
      <c r="DK1080" s="36"/>
      <c r="DL1080" s="36"/>
      <c r="DM1080" s="36"/>
      <c r="DN1080" s="36"/>
      <c r="DO1080" s="36"/>
      <c r="DP1080" s="36"/>
      <c r="DQ1080" s="36"/>
      <c r="DR1080" s="36"/>
      <c r="DS1080" s="36"/>
      <c r="DT1080" s="36"/>
      <c r="DU1080" s="36"/>
      <c r="DV1080" s="36"/>
      <c r="DW1080" s="36"/>
      <c r="DX1080" s="36"/>
      <c r="DY1080" s="36"/>
      <c r="DZ1080" s="36"/>
      <c r="EA1080" s="36"/>
      <c r="EB1080" s="36"/>
      <c r="EC1080" s="36"/>
      <c r="ED1080" s="36"/>
      <c r="EE1080" s="36"/>
      <c r="EF1080" s="36"/>
      <c r="EG1080" s="36"/>
      <c r="EH1080" s="36"/>
      <c r="EI1080" s="36"/>
      <c r="EJ1080" s="36"/>
    </row>
    <row r="1081" spans="1:140" x14ac:dyDescent="0.25">
      <c r="A1081" s="36"/>
      <c r="B1081" s="36"/>
      <c r="C1081" s="591"/>
      <c r="I1081" s="596"/>
      <c r="BG1081" s="603"/>
      <c r="BH1081" s="603"/>
      <c r="BI1081" s="36"/>
      <c r="BJ1081" s="36"/>
      <c r="BK1081" s="36"/>
      <c r="BL1081" s="36"/>
      <c r="BM1081" s="36"/>
      <c r="BN1081" s="36"/>
      <c r="BO1081" s="36"/>
      <c r="BP1081" s="36"/>
      <c r="BQ1081" s="36"/>
      <c r="BR1081" s="36"/>
      <c r="BS1081" s="36"/>
      <c r="BT1081" s="36"/>
      <c r="BU1081" s="36"/>
      <c r="BV1081" s="36"/>
      <c r="BW1081" s="36"/>
      <c r="BX1081" s="36"/>
      <c r="BY1081" s="36"/>
      <c r="BZ1081" s="36"/>
      <c r="CA1081" s="36"/>
      <c r="CB1081" s="36"/>
      <c r="CC1081" s="36"/>
      <c r="CD1081" s="36"/>
      <c r="CE1081" s="36"/>
      <c r="CF1081" s="36"/>
      <c r="CG1081" s="36"/>
      <c r="CH1081" s="36"/>
      <c r="CI1081" s="36"/>
      <c r="CJ1081" s="36"/>
      <c r="CK1081" s="36"/>
      <c r="CL1081" s="36"/>
      <c r="CM1081" s="36"/>
      <c r="CN1081" s="36"/>
      <c r="CO1081" s="36"/>
      <c r="CP1081" s="36"/>
      <c r="CQ1081" s="36"/>
      <c r="CR1081" s="36"/>
      <c r="CS1081" s="36"/>
      <c r="CT1081" s="36"/>
      <c r="CU1081" s="36"/>
      <c r="CV1081" s="36"/>
      <c r="CW1081" s="36"/>
      <c r="CX1081" s="36"/>
      <c r="CY1081" s="36"/>
      <c r="CZ1081" s="36"/>
      <c r="DA1081" s="36"/>
      <c r="DB1081" s="36"/>
      <c r="DC1081" s="36"/>
      <c r="DD1081" s="36"/>
      <c r="DE1081" s="36"/>
      <c r="DF1081" s="36"/>
      <c r="DG1081" s="36"/>
      <c r="DH1081" s="36"/>
      <c r="DI1081" s="36"/>
      <c r="DJ1081" s="36"/>
      <c r="DK1081" s="36"/>
      <c r="DL1081" s="36"/>
      <c r="DM1081" s="36"/>
      <c r="DN1081" s="36"/>
      <c r="DO1081" s="36"/>
      <c r="DP1081" s="36"/>
      <c r="DQ1081" s="36"/>
      <c r="DR1081" s="36"/>
      <c r="DS1081" s="36"/>
      <c r="DT1081" s="36"/>
      <c r="DU1081" s="36"/>
      <c r="DV1081" s="36"/>
      <c r="DW1081" s="36"/>
      <c r="DX1081" s="36"/>
      <c r="DY1081" s="36"/>
      <c r="DZ1081" s="36"/>
      <c r="EA1081" s="36"/>
      <c r="EB1081" s="36"/>
      <c r="EC1081" s="36"/>
      <c r="ED1081" s="36"/>
      <c r="EE1081" s="36"/>
      <c r="EF1081" s="36"/>
      <c r="EG1081" s="36"/>
      <c r="EH1081" s="36"/>
      <c r="EI1081" s="36"/>
      <c r="EJ1081" s="36"/>
    </row>
    <row r="1082" spans="1:140" x14ac:dyDescent="0.25">
      <c r="A1082" s="36"/>
      <c r="B1082" s="36"/>
      <c r="C1082" s="591"/>
      <c r="I1082" s="596"/>
      <c r="BG1082" s="603"/>
      <c r="BH1082" s="603"/>
      <c r="BI1082" s="36"/>
      <c r="BJ1082" s="36"/>
      <c r="BK1082" s="36"/>
      <c r="BL1082" s="36"/>
      <c r="BM1082" s="36"/>
      <c r="BN1082" s="36"/>
      <c r="BO1082" s="36"/>
      <c r="BP1082" s="36"/>
      <c r="BQ1082" s="36"/>
      <c r="BR1082" s="36"/>
      <c r="BS1082" s="36"/>
      <c r="BT1082" s="36"/>
      <c r="BU1082" s="36"/>
      <c r="BV1082" s="36"/>
      <c r="BW1082" s="36"/>
      <c r="BX1082" s="36"/>
      <c r="BY1082" s="36"/>
      <c r="BZ1082" s="36"/>
      <c r="CA1082" s="36"/>
      <c r="CB1082" s="36"/>
      <c r="CC1082" s="36"/>
      <c r="CD1082" s="36"/>
      <c r="CE1082" s="36"/>
      <c r="CF1082" s="36"/>
      <c r="CG1082" s="36"/>
      <c r="CH1082" s="36"/>
      <c r="CI1082" s="36"/>
      <c r="CJ1082" s="36"/>
      <c r="CK1082" s="36"/>
      <c r="CL1082" s="36"/>
      <c r="CM1082" s="36"/>
      <c r="CN1082" s="36"/>
      <c r="CO1082" s="36"/>
      <c r="CP1082" s="36"/>
      <c r="CQ1082" s="36"/>
      <c r="CR1082" s="36"/>
      <c r="CS1082" s="36"/>
      <c r="CT1082" s="36"/>
      <c r="CU1082" s="36"/>
      <c r="CV1082" s="36"/>
      <c r="CW1082" s="36"/>
      <c r="CX1082" s="36"/>
      <c r="CY1082" s="36"/>
      <c r="CZ1082" s="36"/>
      <c r="DA1082" s="36"/>
      <c r="DB1082" s="36"/>
      <c r="DC1082" s="36"/>
      <c r="DD1082" s="36"/>
      <c r="DE1082" s="36"/>
      <c r="DF1082" s="36"/>
      <c r="DG1082" s="36"/>
      <c r="DH1082" s="36"/>
      <c r="DI1082" s="36"/>
      <c r="DJ1082" s="36"/>
      <c r="DK1082" s="36"/>
      <c r="DL1082" s="36"/>
      <c r="DM1082" s="36"/>
      <c r="DN1082" s="36"/>
      <c r="DO1082" s="36"/>
      <c r="DP1082" s="36"/>
      <c r="DQ1082" s="36"/>
      <c r="DR1082" s="36"/>
      <c r="DS1082" s="36"/>
      <c r="DT1082" s="36"/>
      <c r="DU1082" s="36"/>
      <c r="DV1082" s="36"/>
      <c r="DW1082" s="36"/>
      <c r="DX1082" s="36"/>
      <c r="DY1082" s="36"/>
      <c r="DZ1082" s="36"/>
      <c r="EA1082" s="36"/>
      <c r="EB1082" s="36"/>
      <c r="EC1082" s="36"/>
      <c r="ED1082" s="36"/>
      <c r="EE1082" s="36"/>
      <c r="EF1082" s="36"/>
      <c r="EG1082" s="36"/>
      <c r="EH1082" s="36"/>
      <c r="EI1082" s="36"/>
      <c r="EJ1082" s="36"/>
    </row>
    <row r="1083" spans="1:140" x14ac:dyDescent="0.25">
      <c r="A1083" s="36"/>
      <c r="B1083" s="36"/>
      <c r="C1083" s="591"/>
      <c r="I1083" s="596"/>
      <c r="BG1083" s="603"/>
      <c r="BH1083" s="603"/>
      <c r="BI1083" s="36"/>
      <c r="BJ1083" s="36"/>
      <c r="BK1083" s="36"/>
      <c r="BL1083" s="36"/>
      <c r="BM1083" s="36"/>
      <c r="BN1083" s="36"/>
      <c r="BO1083" s="36"/>
      <c r="BP1083" s="36"/>
      <c r="BQ1083" s="36"/>
      <c r="BR1083" s="36"/>
      <c r="BS1083" s="36"/>
      <c r="BT1083" s="36"/>
      <c r="BU1083" s="36"/>
      <c r="BV1083" s="36"/>
      <c r="BW1083" s="36"/>
      <c r="BX1083" s="36"/>
      <c r="BY1083" s="36"/>
      <c r="BZ1083" s="36"/>
      <c r="CA1083" s="36"/>
      <c r="CB1083" s="36"/>
      <c r="CC1083" s="36"/>
      <c r="CD1083" s="36"/>
      <c r="CE1083" s="36"/>
      <c r="CF1083" s="36"/>
      <c r="CG1083" s="36"/>
      <c r="CH1083" s="36"/>
      <c r="CI1083" s="36"/>
      <c r="CJ1083" s="36"/>
      <c r="CK1083" s="36"/>
      <c r="CL1083" s="36"/>
      <c r="CM1083" s="36"/>
      <c r="CN1083" s="36"/>
      <c r="CO1083" s="36"/>
      <c r="CP1083" s="36"/>
      <c r="CQ1083" s="36"/>
      <c r="CR1083" s="36"/>
      <c r="CS1083" s="36"/>
      <c r="CT1083" s="36"/>
      <c r="CU1083" s="36"/>
      <c r="CV1083" s="36"/>
      <c r="CW1083" s="36"/>
      <c r="CX1083" s="36"/>
      <c r="CY1083" s="36"/>
      <c r="CZ1083" s="36"/>
      <c r="DA1083" s="36"/>
      <c r="DB1083" s="36"/>
      <c r="DC1083" s="36"/>
      <c r="DD1083" s="36"/>
      <c r="DE1083" s="36"/>
      <c r="DF1083" s="36"/>
      <c r="DG1083" s="36"/>
      <c r="DH1083" s="36"/>
      <c r="DI1083" s="36"/>
      <c r="DJ1083" s="36"/>
      <c r="DK1083" s="36"/>
      <c r="DL1083" s="36"/>
      <c r="DM1083" s="36"/>
      <c r="DN1083" s="36"/>
      <c r="DO1083" s="36"/>
      <c r="DP1083" s="36"/>
      <c r="DQ1083" s="36"/>
      <c r="DR1083" s="36"/>
      <c r="DS1083" s="36"/>
      <c r="DT1083" s="36"/>
      <c r="DU1083" s="36"/>
      <c r="DV1083" s="36"/>
      <c r="DW1083" s="36"/>
      <c r="DX1083" s="36"/>
      <c r="DY1083" s="36"/>
      <c r="DZ1083" s="36"/>
      <c r="EA1083" s="36"/>
      <c r="EB1083" s="36"/>
      <c r="EC1083" s="36"/>
      <c r="ED1083" s="36"/>
      <c r="EE1083" s="36"/>
      <c r="EF1083" s="36"/>
      <c r="EG1083" s="36"/>
      <c r="EH1083" s="36"/>
      <c r="EI1083" s="36"/>
      <c r="EJ1083" s="36"/>
    </row>
    <row r="1084" spans="1:140" x14ac:dyDescent="0.25">
      <c r="A1084" s="36"/>
      <c r="B1084" s="36"/>
      <c r="C1084" s="591"/>
      <c r="I1084" s="596"/>
      <c r="BG1084" s="603"/>
      <c r="BH1084" s="603"/>
      <c r="BI1084" s="36"/>
      <c r="BJ1084" s="36"/>
      <c r="BK1084" s="36"/>
      <c r="BL1084" s="36"/>
      <c r="BM1084" s="36"/>
      <c r="BN1084" s="36"/>
      <c r="BO1084" s="36"/>
      <c r="BP1084" s="36"/>
      <c r="BQ1084" s="36"/>
      <c r="BR1084" s="36"/>
      <c r="BS1084" s="36"/>
      <c r="BT1084" s="36"/>
      <c r="BU1084" s="36"/>
      <c r="BV1084" s="36"/>
      <c r="BW1084" s="36"/>
      <c r="BX1084" s="36"/>
      <c r="BY1084" s="36"/>
      <c r="BZ1084" s="36"/>
      <c r="CA1084" s="36"/>
      <c r="CB1084" s="36"/>
      <c r="CC1084" s="36"/>
      <c r="CD1084" s="36"/>
      <c r="CE1084" s="36"/>
      <c r="CF1084" s="36"/>
      <c r="CG1084" s="36"/>
      <c r="CH1084" s="36"/>
      <c r="CI1084" s="36"/>
      <c r="CJ1084" s="36"/>
      <c r="CK1084" s="36"/>
      <c r="CL1084" s="36"/>
      <c r="CM1084" s="36"/>
      <c r="CN1084" s="36"/>
      <c r="CO1084" s="36"/>
      <c r="CP1084" s="36"/>
      <c r="CQ1084" s="36"/>
      <c r="CR1084" s="36"/>
      <c r="CS1084" s="36"/>
      <c r="CT1084" s="36"/>
      <c r="CU1084" s="36"/>
      <c r="CV1084" s="36"/>
      <c r="CW1084" s="36"/>
      <c r="CX1084" s="36"/>
      <c r="CY1084" s="36"/>
      <c r="CZ1084" s="36"/>
      <c r="DA1084" s="36"/>
      <c r="DB1084" s="36"/>
      <c r="DC1084" s="36"/>
      <c r="DD1084" s="36"/>
      <c r="DE1084" s="36"/>
      <c r="DF1084" s="36"/>
      <c r="DG1084" s="36"/>
      <c r="DH1084" s="36"/>
      <c r="DI1084" s="36"/>
      <c r="DJ1084" s="36"/>
      <c r="DK1084" s="36"/>
      <c r="DL1084" s="36"/>
      <c r="DM1084" s="36"/>
      <c r="DN1084" s="36"/>
      <c r="DO1084" s="36"/>
      <c r="DP1084" s="36"/>
      <c r="DQ1084" s="36"/>
      <c r="DR1084" s="36"/>
      <c r="DS1084" s="36"/>
      <c r="DT1084" s="36"/>
      <c r="DU1084" s="36"/>
      <c r="DV1084" s="36"/>
      <c r="DW1084" s="36"/>
      <c r="DX1084" s="36"/>
      <c r="DY1084" s="36"/>
      <c r="DZ1084" s="36"/>
      <c r="EA1084" s="36"/>
      <c r="EB1084" s="36"/>
      <c r="EC1084" s="36"/>
      <c r="ED1084" s="36"/>
      <c r="EE1084" s="36"/>
      <c r="EF1084" s="36"/>
      <c r="EG1084" s="36"/>
      <c r="EH1084" s="36"/>
      <c r="EI1084" s="36"/>
      <c r="EJ1084" s="36"/>
    </row>
    <row r="1085" spans="1:140" x14ac:dyDescent="0.25">
      <c r="A1085" s="36"/>
      <c r="B1085" s="36"/>
      <c r="C1085" s="591"/>
      <c r="I1085" s="596"/>
      <c r="BG1085" s="603"/>
      <c r="BH1085" s="603"/>
      <c r="BI1085" s="36"/>
      <c r="BJ1085" s="36"/>
      <c r="BK1085" s="36"/>
      <c r="BL1085" s="36"/>
      <c r="BM1085" s="36"/>
      <c r="BN1085" s="36"/>
      <c r="BO1085" s="36"/>
      <c r="BP1085" s="36"/>
      <c r="BQ1085" s="36"/>
      <c r="BR1085" s="36"/>
      <c r="BS1085" s="36"/>
      <c r="BT1085" s="36"/>
      <c r="BU1085" s="36"/>
      <c r="BV1085" s="36"/>
      <c r="BW1085" s="36"/>
      <c r="BX1085" s="36"/>
      <c r="BY1085" s="36"/>
      <c r="BZ1085" s="36"/>
      <c r="CA1085" s="36"/>
      <c r="CB1085" s="36"/>
      <c r="CC1085" s="36"/>
      <c r="CD1085" s="36"/>
      <c r="CE1085" s="36"/>
      <c r="CF1085" s="36"/>
      <c r="CG1085" s="36"/>
      <c r="CH1085" s="36"/>
      <c r="CI1085" s="36"/>
      <c r="CJ1085" s="36"/>
      <c r="CK1085" s="36"/>
      <c r="CL1085" s="36"/>
      <c r="CM1085" s="36"/>
      <c r="CN1085" s="36"/>
      <c r="CO1085" s="36"/>
      <c r="CP1085" s="36"/>
      <c r="CQ1085" s="36"/>
      <c r="CR1085" s="36"/>
      <c r="CS1085" s="36"/>
      <c r="CT1085" s="36"/>
      <c r="CU1085" s="36"/>
      <c r="CV1085" s="36"/>
      <c r="CW1085" s="36"/>
      <c r="CX1085" s="36"/>
      <c r="CY1085" s="36"/>
      <c r="CZ1085" s="36"/>
      <c r="DA1085" s="36"/>
      <c r="DB1085" s="36"/>
      <c r="DC1085" s="36"/>
      <c r="DD1085" s="36"/>
      <c r="DE1085" s="36"/>
      <c r="DF1085" s="36"/>
      <c r="DG1085" s="36"/>
      <c r="DH1085" s="36"/>
      <c r="DI1085" s="36"/>
      <c r="DJ1085" s="36"/>
      <c r="DK1085" s="36"/>
      <c r="DL1085" s="36"/>
      <c r="DM1085" s="36"/>
      <c r="DN1085" s="36"/>
      <c r="DO1085" s="36"/>
      <c r="DP1085" s="36"/>
      <c r="DQ1085" s="36"/>
      <c r="DR1085" s="36"/>
      <c r="DS1085" s="36"/>
      <c r="DT1085" s="36"/>
      <c r="DU1085" s="36"/>
      <c r="DV1085" s="36"/>
      <c r="DW1085" s="36"/>
      <c r="DX1085" s="36"/>
      <c r="DY1085" s="36"/>
      <c r="DZ1085" s="36"/>
      <c r="EA1085" s="36"/>
      <c r="EB1085" s="36"/>
      <c r="EC1085" s="36"/>
      <c r="ED1085" s="36"/>
      <c r="EE1085" s="36"/>
      <c r="EF1085" s="36"/>
      <c r="EG1085" s="36"/>
      <c r="EH1085" s="36"/>
      <c r="EI1085" s="36"/>
      <c r="EJ1085" s="36"/>
    </row>
    <row r="1086" spans="1:140" x14ac:dyDescent="0.25">
      <c r="A1086" s="36"/>
      <c r="B1086" s="36"/>
      <c r="C1086" s="591"/>
      <c r="I1086" s="596"/>
      <c r="BG1086" s="603"/>
      <c r="BH1086" s="603"/>
      <c r="BI1086" s="36"/>
      <c r="BJ1086" s="36"/>
      <c r="BK1086" s="36"/>
      <c r="BL1086" s="36"/>
      <c r="BM1086" s="36"/>
      <c r="BN1086" s="36"/>
      <c r="BO1086" s="36"/>
      <c r="BP1086" s="36"/>
      <c r="BQ1086" s="36"/>
      <c r="BR1086" s="36"/>
      <c r="BS1086" s="36"/>
      <c r="BT1086" s="36"/>
      <c r="BU1086" s="36"/>
      <c r="BV1086" s="36"/>
      <c r="BW1086" s="36"/>
      <c r="BX1086" s="36"/>
      <c r="BY1086" s="36"/>
      <c r="BZ1086" s="36"/>
      <c r="CA1086" s="36"/>
      <c r="CB1086" s="36"/>
      <c r="CC1086" s="36"/>
      <c r="CD1086" s="36"/>
      <c r="CE1086" s="36"/>
      <c r="CF1086" s="36"/>
      <c r="CG1086" s="36"/>
      <c r="CH1086" s="36"/>
      <c r="CI1086" s="36"/>
      <c r="CJ1086" s="36"/>
      <c r="CK1086" s="36"/>
      <c r="CL1086" s="36"/>
      <c r="CM1086" s="36"/>
      <c r="CN1086" s="36"/>
      <c r="CO1086" s="36"/>
      <c r="CP1086" s="36"/>
      <c r="CQ1086" s="36"/>
      <c r="CR1086" s="36"/>
      <c r="CS1086" s="36"/>
      <c r="CT1086" s="36"/>
      <c r="CU1086" s="36"/>
      <c r="CV1086" s="36"/>
      <c r="CW1086" s="36"/>
      <c r="CX1086" s="36"/>
      <c r="CY1086" s="36"/>
      <c r="CZ1086" s="36"/>
      <c r="DA1086" s="36"/>
      <c r="DB1086" s="36"/>
      <c r="DC1086" s="36"/>
      <c r="DD1086" s="36"/>
      <c r="DE1086" s="36"/>
      <c r="DF1086" s="36"/>
      <c r="DG1086" s="36"/>
      <c r="DH1086" s="36"/>
      <c r="DI1086" s="36"/>
      <c r="DJ1086" s="36"/>
      <c r="DK1086" s="36"/>
      <c r="DL1086" s="36"/>
      <c r="DM1086" s="36"/>
      <c r="DN1086" s="36"/>
      <c r="DO1086" s="36"/>
      <c r="DP1086" s="36"/>
      <c r="DQ1086" s="36"/>
      <c r="DR1086" s="36"/>
      <c r="DS1086" s="36"/>
      <c r="DT1086" s="36"/>
      <c r="DU1086" s="36"/>
      <c r="DV1086" s="36"/>
      <c r="DW1086" s="36"/>
      <c r="DX1086" s="36"/>
      <c r="DY1086" s="36"/>
      <c r="DZ1086" s="36"/>
      <c r="EA1086" s="36"/>
      <c r="EB1086" s="36"/>
      <c r="EC1086" s="36"/>
      <c r="ED1086" s="36"/>
      <c r="EE1086" s="36"/>
      <c r="EF1086" s="36"/>
      <c r="EG1086" s="36"/>
      <c r="EH1086" s="36"/>
      <c r="EI1086" s="36"/>
      <c r="EJ1086" s="36"/>
    </row>
    <row r="1087" spans="1:140" x14ac:dyDescent="0.25">
      <c r="A1087" s="36"/>
      <c r="B1087" s="36"/>
      <c r="C1087" s="591"/>
      <c r="I1087" s="596"/>
      <c r="BG1087" s="603"/>
      <c r="BH1087" s="603"/>
      <c r="BI1087" s="36"/>
      <c r="BJ1087" s="36"/>
      <c r="BK1087" s="36"/>
      <c r="BL1087" s="36"/>
      <c r="BM1087" s="36"/>
      <c r="BN1087" s="36"/>
      <c r="BO1087" s="36"/>
      <c r="BP1087" s="36"/>
      <c r="BQ1087" s="36"/>
      <c r="BR1087" s="36"/>
      <c r="BS1087" s="36"/>
      <c r="BT1087" s="36"/>
      <c r="BU1087" s="36"/>
      <c r="BV1087" s="36"/>
      <c r="BW1087" s="36"/>
      <c r="BX1087" s="36"/>
      <c r="BY1087" s="36"/>
      <c r="BZ1087" s="36"/>
      <c r="CA1087" s="36"/>
      <c r="CB1087" s="36"/>
      <c r="CC1087" s="36"/>
      <c r="CD1087" s="36"/>
      <c r="CE1087" s="36"/>
      <c r="CF1087" s="36"/>
      <c r="CG1087" s="36"/>
      <c r="CH1087" s="36"/>
      <c r="CI1087" s="36"/>
      <c r="CJ1087" s="36"/>
      <c r="CK1087" s="36"/>
      <c r="CL1087" s="36"/>
      <c r="CM1087" s="36"/>
      <c r="CN1087" s="36"/>
      <c r="CO1087" s="36"/>
      <c r="CP1087" s="36"/>
      <c r="CQ1087" s="36"/>
      <c r="CR1087" s="36"/>
      <c r="CS1087" s="36"/>
      <c r="CT1087" s="36"/>
      <c r="CU1087" s="36"/>
      <c r="CV1087" s="36"/>
      <c r="CW1087" s="36"/>
      <c r="CX1087" s="36"/>
      <c r="CY1087" s="36"/>
      <c r="CZ1087" s="36"/>
      <c r="DA1087" s="36"/>
      <c r="DB1087" s="36"/>
      <c r="DC1087" s="36"/>
      <c r="DD1087" s="36"/>
      <c r="DE1087" s="36"/>
      <c r="DF1087" s="36"/>
      <c r="DG1087" s="36"/>
      <c r="DH1087" s="36"/>
      <c r="DI1087" s="36"/>
      <c r="DJ1087" s="36"/>
      <c r="DK1087" s="36"/>
      <c r="DL1087" s="36"/>
      <c r="DM1087" s="36"/>
      <c r="DN1087" s="36"/>
      <c r="DO1087" s="36"/>
      <c r="DP1087" s="36"/>
      <c r="DQ1087" s="36"/>
      <c r="DR1087" s="36"/>
      <c r="DS1087" s="36"/>
      <c r="DT1087" s="36"/>
      <c r="DU1087" s="36"/>
      <c r="DV1087" s="36"/>
      <c r="DW1087" s="36"/>
      <c r="DX1087" s="36"/>
      <c r="DY1087" s="36"/>
      <c r="DZ1087" s="36"/>
      <c r="EA1087" s="36"/>
      <c r="EB1087" s="36"/>
      <c r="EC1087" s="36"/>
      <c r="ED1087" s="36"/>
      <c r="EE1087" s="36"/>
      <c r="EF1087" s="36"/>
      <c r="EG1087" s="36"/>
      <c r="EH1087" s="36"/>
      <c r="EI1087" s="36"/>
      <c r="EJ1087" s="36"/>
    </row>
    <row r="1088" spans="1:140" x14ac:dyDescent="0.25">
      <c r="A1088" s="36"/>
      <c r="B1088" s="36"/>
      <c r="C1088" s="591"/>
      <c r="I1088" s="596"/>
      <c r="BG1088" s="603"/>
      <c r="BH1088" s="603"/>
      <c r="BI1088" s="36"/>
      <c r="BJ1088" s="36"/>
      <c r="BK1088" s="36"/>
      <c r="BL1088" s="36"/>
      <c r="BM1088" s="36"/>
      <c r="BN1088" s="36"/>
      <c r="BO1088" s="36"/>
      <c r="BP1088" s="36"/>
      <c r="BQ1088" s="36"/>
      <c r="BR1088" s="36"/>
      <c r="BS1088" s="36"/>
      <c r="BT1088" s="36"/>
      <c r="BU1088" s="36"/>
      <c r="BV1088" s="36"/>
      <c r="BW1088" s="36"/>
      <c r="BX1088" s="36"/>
      <c r="BY1088" s="36"/>
      <c r="BZ1088" s="36"/>
      <c r="CA1088" s="36"/>
      <c r="CB1088" s="36"/>
      <c r="CC1088" s="36"/>
      <c r="CD1088" s="36"/>
      <c r="CE1088" s="36"/>
      <c r="CF1088" s="36"/>
      <c r="CG1088" s="36"/>
      <c r="CH1088" s="36"/>
      <c r="CI1088" s="36"/>
      <c r="CJ1088" s="36"/>
      <c r="CK1088" s="36"/>
      <c r="CL1088" s="36"/>
      <c r="CM1088" s="36"/>
      <c r="CN1088" s="36"/>
      <c r="CO1088" s="36"/>
      <c r="CP1088" s="36"/>
      <c r="CQ1088" s="36"/>
      <c r="CR1088" s="36"/>
      <c r="CS1088" s="36"/>
      <c r="CT1088" s="36"/>
      <c r="CU1088" s="36"/>
      <c r="CV1088" s="36"/>
      <c r="CW1088" s="36"/>
      <c r="CX1088" s="36"/>
      <c r="CY1088" s="36"/>
      <c r="CZ1088" s="36"/>
      <c r="DA1088" s="36"/>
      <c r="DB1088" s="36"/>
      <c r="DC1088" s="36"/>
      <c r="DD1088" s="36"/>
      <c r="DE1088" s="36"/>
      <c r="DF1088" s="36"/>
      <c r="DG1088" s="36"/>
      <c r="DH1088" s="36"/>
      <c r="DI1088" s="36"/>
      <c r="DJ1088" s="36"/>
      <c r="DK1088" s="36"/>
      <c r="DL1088" s="36"/>
      <c r="DM1088" s="36"/>
      <c r="DN1088" s="36"/>
      <c r="DO1088" s="36"/>
      <c r="DP1088" s="36"/>
      <c r="DQ1088" s="36"/>
      <c r="DR1088" s="36"/>
      <c r="DS1088" s="36"/>
      <c r="DT1088" s="36"/>
      <c r="DU1088" s="36"/>
      <c r="DV1088" s="36"/>
      <c r="DW1088" s="36"/>
      <c r="DX1088" s="36"/>
      <c r="DY1088" s="36"/>
      <c r="DZ1088" s="36"/>
      <c r="EA1088" s="36"/>
      <c r="EB1088" s="36"/>
      <c r="EC1088" s="36"/>
      <c r="ED1088" s="36"/>
      <c r="EE1088" s="36"/>
      <c r="EF1088" s="36"/>
      <c r="EG1088" s="36"/>
      <c r="EH1088" s="36"/>
      <c r="EI1088" s="36"/>
      <c r="EJ1088" s="36"/>
    </row>
    <row r="1089" spans="1:140" x14ac:dyDescent="0.25">
      <c r="A1089" s="36"/>
      <c r="B1089" s="36"/>
      <c r="C1089" s="591"/>
      <c r="I1089" s="596"/>
      <c r="BG1089" s="603"/>
      <c r="BH1089" s="603"/>
      <c r="BI1089" s="36"/>
      <c r="BJ1089" s="36"/>
      <c r="BK1089" s="36"/>
      <c r="BL1089" s="36"/>
      <c r="BM1089" s="36"/>
      <c r="BN1089" s="36"/>
      <c r="BO1089" s="36"/>
      <c r="BP1089" s="36"/>
      <c r="BQ1089" s="36"/>
      <c r="BR1089" s="36"/>
      <c r="BS1089" s="36"/>
      <c r="BT1089" s="36"/>
      <c r="BU1089" s="36"/>
      <c r="BV1089" s="36"/>
      <c r="BW1089" s="36"/>
      <c r="BX1089" s="36"/>
      <c r="BY1089" s="36"/>
      <c r="BZ1089" s="36"/>
      <c r="CA1089" s="36"/>
      <c r="CB1089" s="36"/>
      <c r="CC1089" s="36"/>
      <c r="CD1089" s="36"/>
      <c r="CE1089" s="36"/>
      <c r="CF1089" s="36"/>
      <c r="CG1089" s="36"/>
      <c r="CH1089" s="36"/>
      <c r="CI1089" s="36"/>
      <c r="CJ1089" s="36"/>
      <c r="CK1089" s="36"/>
      <c r="CL1089" s="36"/>
      <c r="CM1089" s="36"/>
      <c r="CN1089" s="36"/>
      <c r="CO1089" s="36"/>
      <c r="CP1089" s="36"/>
      <c r="CQ1089" s="36"/>
      <c r="CR1089" s="36"/>
      <c r="CS1089" s="36"/>
      <c r="CT1089" s="36"/>
      <c r="CU1089" s="36"/>
      <c r="CV1089" s="36"/>
      <c r="CW1089" s="36"/>
      <c r="CX1089" s="36"/>
      <c r="CY1089" s="36"/>
      <c r="CZ1089" s="36"/>
      <c r="DA1089" s="36"/>
      <c r="DB1089" s="36"/>
      <c r="DC1089" s="36"/>
      <c r="DD1089" s="36"/>
      <c r="DE1089" s="36"/>
      <c r="DF1089" s="36"/>
      <c r="DG1089" s="36"/>
      <c r="DH1089" s="36"/>
      <c r="DI1089" s="36"/>
      <c r="DJ1089" s="36"/>
      <c r="DK1089" s="36"/>
      <c r="DL1089" s="36"/>
      <c r="DM1089" s="36"/>
      <c r="DN1089" s="36"/>
      <c r="DO1089" s="36"/>
      <c r="DP1089" s="36"/>
      <c r="DQ1089" s="36"/>
      <c r="DR1089" s="36"/>
      <c r="DS1089" s="36"/>
      <c r="DT1089" s="36"/>
      <c r="DU1089" s="36"/>
      <c r="DV1089" s="36"/>
      <c r="DW1089" s="36"/>
      <c r="DX1089" s="36"/>
      <c r="DY1089" s="36"/>
      <c r="DZ1089" s="36"/>
      <c r="EA1089" s="36"/>
      <c r="EB1089" s="36"/>
      <c r="EC1089" s="36"/>
      <c r="ED1089" s="36"/>
      <c r="EE1089" s="36"/>
      <c r="EF1089" s="36"/>
      <c r="EG1089" s="36"/>
      <c r="EH1089" s="36"/>
      <c r="EI1089" s="36"/>
      <c r="EJ1089" s="36"/>
    </row>
    <row r="1090" spans="1:140" x14ac:dyDescent="0.25">
      <c r="A1090" s="36"/>
      <c r="B1090" s="36"/>
      <c r="C1090" s="591"/>
      <c r="I1090" s="596"/>
      <c r="BG1090" s="603"/>
      <c r="BH1090" s="603"/>
      <c r="BI1090" s="36"/>
      <c r="BJ1090" s="36"/>
      <c r="BK1090" s="36"/>
      <c r="BL1090" s="36"/>
      <c r="BM1090" s="36"/>
      <c r="BN1090" s="36"/>
      <c r="BO1090" s="36"/>
      <c r="BP1090" s="36"/>
      <c r="BQ1090" s="36"/>
      <c r="BR1090" s="36"/>
      <c r="BS1090" s="36"/>
      <c r="BT1090" s="36"/>
      <c r="BU1090" s="36"/>
      <c r="BV1090" s="36"/>
      <c r="BW1090" s="36"/>
      <c r="BX1090" s="36"/>
      <c r="BY1090" s="36"/>
      <c r="BZ1090" s="36"/>
      <c r="CA1090" s="36"/>
      <c r="CB1090" s="36"/>
      <c r="CC1090" s="36"/>
      <c r="CD1090" s="36"/>
      <c r="CE1090" s="36"/>
      <c r="CF1090" s="36"/>
      <c r="CG1090" s="36"/>
      <c r="CH1090" s="36"/>
      <c r="CI1090" s="36"/>
      <c r="CJ1090" s="36"/>
      <c r="CK1090" s="36"/>
      <c r="CL1090" s="36"/>
      <c r="CM1090" s="36"/>
      <c r="CN1090" s="36"/>
      <c r="CO1090" s="36"/>
      <c r="CP1090" s="36"/>
      <c r="CQ1090" s="36"/>
      <c r="CR1090" s="36"/>
      <c r="CS1090" s="36"/>
      <c r="CT1090" s="36"/>
      <c r="CU1090" s="36"/>
      <c r="CV1090" s="36"/>
      <c r="CW1090" s="36"/>
      <c r="CX1090" s="36"/>
      <c r="CY1090" s="36"/>
      <c r="CZ1090" s="36"/>
      <c r="DA1090" s="36"/>
      <c r="DB1090" s="36"/>
      <c r="DC1090" s="36"/>
      <c r="DD1090" s="36"/>
      <c r="DE1090" s="36"/>
      <c r="DF1090" s="36"/>
      <c r="DG1090" s="36"/>
      <c r="DH1090" s="36"/>
      <c r="DI1090" s="36"/>
      <c r="DJ1090" s="36"/>
      <c r="DK1090" s="36"/>
      <c r="DL1090" s="36"/>
      <c r="DM1090" s="36"/>
      <c r="DN1090" s="36"/>
      <c r="DO1090" s="36"/>
      <c r="DP1090" s="36"/>
      <c r="DQ1090" s="36"/>
      <c r="DR1090" s="36"/>
      <c r="DS1090" s="36"/>
      <c r="DT1090" s="36"/>
      <c r="DU1090" s="36"/>
      <c r="DV1090" s="36"/>
      <c r="DW1090" s="36"/>
      <c r="DX1090" s="36"/>
      <c r="DY1090" s="36"/>
      <c r="DZ1090" s="36"/>
      <c r="EA1090" s="36"/>
      <c r="EB1090" s="36"/>
      <c r="EC1090" s="36"/>
      <c r="ED1090" s="36"/>
      <c r="EE1090" s="36"/>
      <c r="EF1090" s="36"/>
      <c r="EG1090" s="36"/>
      <c r="EH1090" s="36"/>
      <c r="EI1090" s="36"/>
      <c r="EJ1090" s="36"/>
    </row>
    <row r="1091" spans="1:140" x14ac:dyDescent="0.25">
      <c r="A1091" s="36"/>
      <c r="B1091" s="36"/>
      <c r="C1091" s="591"/>
      <c r="I1091" s="596"/>
      <c r="BG1091" s="603"/>
      <c r="BH1091" s="603"/>
      <c r="BI1091" s="36"/>
      <c r="BJ1091" s="36"/>
      <c r="BK1091" s="36"/>
      <c r="BL1091" s="36"/>
      <c r="BM1091" s="36"/>
      <c r="BN1091" s="36"/>
      <c r="BO1091" s="36"/>
      <c r="BP1091" s="36"/>
      <c r="BQ1091" s="36"/>
      <c r="BR1091" s="36"/>
      <c r="BS1091" s="36"/>
      <c r="BT1091" s="36"/>
      <c r="BU1091" s="36"/>
      <c r="BV1091" s="36"/>
      <c r="BW1091" s="36"/>
      <c r="BX1091" s="36"/>
      <c r="BY1091" s="36"/>
      <c r="BZ1091" s="36"/>
      <c r="CA1091" s="36"/>
      <c r="CB1091" s="36"/>
      <c r="CC1091" s="36"/>
      <c r="CD1091" s="36"/>
      <c r="CE1091" s="36"/>
      <c r="CF1091" s="36"/>
      <c r="CG1091" s="36"/>
      <c r="CH1091" s="36"/>
      <c r="CI1091" s="36"/>
      <c r="CJ1091" s="36"/>
      <c r="CK1091" s="36"/>
      <c r="CL1091" s="36"/>
      <c r="CM1091" s="36"/>
      <c r="CN1091" s="36"/>
      <c r="CO1091" s="36"/>
      <c r="CP1091" s="36"/>
      <c r="CQ1091" s="36"/>
      <c r="CR1091" s="36"/>
      <c r="CS1091" s="36"/>
      <c r="CT1091" s="36"/>
      <c r="CU1091" s="36"/>
      <c r="CV1091" s="36"/>
      <c r="CW1091" s="36"/>
      <c r="CX1091" s="36"/>
      <c r="CY1091" s="36"/>
      <c r="CZ1091" s="36"/>
      <c r="DA1091" s="36"/>
      <c r="DB1091" s="36"/>
      <c r="DC1091" s="36"/>
      <c r="DD1091" s="36"/>
      <c r="DE1091" s="36"/>
      <c r="DF1091" s="36"/>
      <c r="DG1091" s="36"/>
      <c r="DH1091" s="36"/>
      <c r="DI1091" s="36"/>
      <c r="DJ1091" s="36"/>
      <c r="DK1091" s="36"/>
      <c r="DL1091" s="36"/>
      <c r="DM1091" s="36"/>
      <c r="DN1091" s="36"/>
      <c r="DO1091" s="36"/>
      <c r="DP1091" s="36"/>
      <c r="DQ1091" s="36"/>
      <c r="DR1091" s="36"/>
      <c r="DS1091" s="36"/>
      <c r="DT1091" s="36"/>
      <c r="DU1091" s="36"/>
      <c r="DV1091" s="36"/>
      <c r="DW1091" s="36"/>
      <c r="DX1091" s="36"/>
      <c r="DY1091" s="36"/>
      <c r="DZ1091" s="36"/>
      <c r="EA1091" s="36"/>
      <c r="EB1091" s="36"/>
      <c r="EC1091" s="36"/>
      <c r="ED1091" s="36"/>
      <c r="EE1091" s="36"/>
      <c r="EF1091" s="36"/>
      <c r="EG1091" s="36"/>
      <c r="EH1091" s="36"/>
      <c r="EI1091" s="36"/>
      <c r="EJ1091" s="36"/>
    </row>
    <row r="1092" spans="1:140" x14ac:dyDescent="0.25">
      <c r="A1092" s="36"/>
      <c r="B1092" s="36"/>
      <c r="C1092" s="591"/>
      <c r="I1092" s="596"/>
      <c r="BG1092" s="603"/>
      <c r="BH1092" s="603"/>
      <c r="BI1092" s="36"/>
      <c r="BJ1092" s="36"/>
      <c r="BK1092" s="36"/>
      <c r="BL1092" s="36"/>
      <c r="BM1092" s="36"/>
      <c r="BN1092" s="36"/>
      <c r="BO1092" s="36"/>
      <c r="BP1092" s="36"/>
      <c r="BQ1092" s="36"/>
      <c r="BR1092" s="36"/>
      <c r="BS1092" s="36"/>
      <c r="BT1092" s="36"/>
      <c r="BU1092" s="36"/>
      <c r="BV1092" s="36"/>
      <c r="BW1092" s="36"/>
      <c r="BX1092" s="36"/>
      <c r="BY1092" s="36"/>
      <c r="BZ1092" s="36"/>
      <c r="CA1092" s="36"/>
      <c r="CB1092" s="36"/>
      <c r="CC1092" s="36"/>
      <c r="CD1092" s="36"/>
      <c r="CE1092" s="36"/>
      <c r="CF1092" s="36"/>
      <c r="CG1092" s="36"/>
      <c r="CH1092" s="36"/>
      <c r="CI1092" s="36"/>
      <c r="CJ1092" s="36"/>
      <c r="CK1092" s="36"/>
      <c r="CL1092" s="36"/>
      <c r="CM1092" s="36"/>
      <c r="CN1092" s="36"/>
      <c r="CO1092" s="36"/>
      <c r="CP1092" s="36"/>
      <c r="CQ1092" s="36"/>
      <c r="CR1092" s="36"/>
      <c r="CS1092" s="36"/>
      <c r="CT1092" s="36"/>
      <c r="CU1092" s="36"/>
      <c r="CV1092" s="36"/>
      <c r="CW1092" s="36"/>
      <c r="CX1092" s="36"/>
      <c r="CY1092" s="36"/>
      <c r="CZ1092" s="36"/>
      <c r="DA1092" s="36"/>
      <c r="DB1092" s="36"/>
      <c r="DC1092" s="36"/>
      <c r="DD1092" s="36"/>
      <c r="DE1092" s="36"/>
      <c r="DF1092" s="36"/>
      <c r="DG1092" s="36"/>
      <c r="DH1092" s="36"/>
      <c r="DI1092" s="36"/>
      <c r="DJ1092" s="36"/>
      <c r="DK1092" s="36"/>
      <c r="DL1092" s="36"/>
      <c r="DM1092" s="36"/>
      <c r="DN1092" s="36"/>
      <c r="DO1092" s="36"/>
      <c r="DP1092" s="36"/>
      <c r="DQ1092" s="36"/>
      <c r="DR1092" s="36"/>
      <c r="DS1092" s="36"/>
      <c r="DT1092" s="36"/>
      <c r="DU1092" s="36"/>
      <c r="DV1092" s="36"/>
      <c r="DW1092" s="36"/>
      <c r="DX1092" s="36"/>
      <c r="DY1092" s="36"/>
      <c r="DZ1092" s="36"/>
      <c r="EA1092" s="36"/>
      <c r="EB1092" s="36"/>
      <c r="EC1092" s="36"/>
      <c r="ED1092" s="36"/>
      <c r="EE1092" s="36"/>
      <c r="EF1092" s="36"/>
      <c r="EG1092" s="36"/>
      <c r="EH1092" s="36"/>
      <c r="EI1092" s="36"/>
      <c r="EJ1092" s="36"/>
    </row>
    <row r="1093" spans="1:140" x14ac:dyDescent="0.25">
      <c r="A1093" s="36"/>
      <c r="B1093" s="36"/>
      <c r="C1093" s="591"/>
      <c r="I1093" s="596"/>
      <c r="BG1093" s="603"/>
      <c r="BH1093" s="603"/>
      <c r="BI1093" s="36"/>
      <c r="BJ1093" s="36"/>
      <c r="BK1093" s="36"/>
      <c r="BL1093" s="36"/>
      <c r="BM1093" s="36"/>
      <c r="BN1093" s="36"/>
      <c r="BO1093" s="36"/>
      <c r="BP1093" s="36"/>
      <c r="BQ1093" s="36"/>
      <c r="BR1093" s="36"/>
      <c r="BS1093" s="36"/>
      <c r="BT1093" s="36"/>
      <c r="BU1093" s="36"/>
      <c r="BV1093" s="36"/>
      <c r="BW1093" s="36"/>
      <c r="BX1093" s="36"/>
      <c r="BY1093" s="36"/>
      <c r="BZ1093" s="36"/>
      <c r="CA1093" s="36"/>
      <c r="CB1093" s="36"/>
      <c r="CC1093" s="36"/>
      <c r="CD1093" s="36"/>
      <c r="CE1093" s="36"/>
      <c r="CF1093" s="36"/>
      <c r="CG1093" s="36"/>
      <c r="CH1093" s="36"/>
      <c r="CI1093" s="36"/>
      <c r="CJ1093" s="36"/>
      <c r="CK1093" s="36"/>
      <c r="CL1093" s="36"/>
      <c r="CM1093" s="36"/>
      <c r="CN1093" s="36"/>
      <c r="CO1093" s="36"/>
      <c r="CP1093" s="36"/>
      <c r="CQ1093" s="36"/>
      <c r="CR1093" s="36"/>
      <c r="CS1093" s="36"/>
      <c r="CT1093" s="36"/>
      <c r="CU1093" s="36"/>
      <c r="CV1093" s="36"/>
      <c r="CW1093" s="36"/>
      <c r="CX1093" s="36"/>
      <c r="CY1093" s="36"/>
      <c r="CZ1093" s="36"/>
      <c r="DA1093" s="36"/>
      <c r="DB1093" s="36"/>
      <c r="DC1093" s="36"/>
      <c r="DD1093" s="36"/>
      <c r="DE1093" s="36"/>
      <c r="DF1093" s="36"/>
      <c r="DG1093" s="36"/>
      <c r="DH1093" s="36"/>
      <c r="DI1093" s="36"/>
      <c r="DJ1093" s="36"/>
      <c r="DK1093" s="36"/>
      <c r="DL1093" s="36"/>
      <c r="DM1093" s="36"/>
      <c r="DN1093" s="36"/>
      <c r="DO1093" s="36"/>
      <c r="DP1093" s="36"/>
      <c r="DQ1093" s="36"/>
      <c r="DR1093" s="36"/>
      <c r="DS1093" s="36"/>
      <c r="DT1093" s="36"/>
      <c r="DU1093" s="36"/>
      <c r="DV1093" s="36"/>
      <c r="DW1093" s="36"/>
      <c r="DX1093" s="36"/>
      <c r="DY1093" s="36"/>
      <c r="DZ1093" s="36"/>
      <c r="EA1093" s="36"/>
      <c r="EB1093" s="36"/>
      <c r="EC1093" s="36"/>
      <c r="ED1093" s="36"/>
      <c r="EE1093" s="36"/>
      <c r="EF1093" s="36"/>
      <c r="EG1093" s="36"/>
      <c r="EH1093" s="36"/>
      <c r="EI1093" s="36"/>
      <c r="EJ1093" s="36"/>
    </row>
    <row r="1094" spans="1:140" x14ac:dyDescent="0.25">
      <c r="A1094" s="36"/>
      <c r="B1094" s="36"/>
      <c r="C1094" s="591"/>
      <c r="I1094" s="596"/>
      <c r="BG1094" s="603"/>
      <c r="BH1094" s="603"/>
      <c r="BI1094" s="36"/>
      <c r="BJ1094" s="36"/>
      <c r="BK1094" s="36"/>
      <c r="BL1094" s="36"/>
      <c r="BM1094" s="36"/>
      <c r="BN1094" s="36"/>
      <c r="BO1094" s="36"/>
      <c r="BP1094" s="36"/>
      <c r="BQ1094" s="36"/>
      <c r="BR1094" s="36"/>
      <c r="BS1094" s="36"/>
      <c r="BT1094" s="36"/>
      <c r="BU1094" s="36"/>
      <c r="BV1094" s="36"/>
      <c r="BW1094" s="36"/>
      <c r="BX1094" s="36"/>
      <c r="BY1094" s="36"/>
      <c r="BZ1094" s="36"/>
      <c r="CA1094" s="36"/>
      <c r="CB1094" s="36"/>
      <c r="CC1094" s="36"/>
      <c r="CD1094" s="36"/>
      <c r="CE1094" s="36"/>
      <c r="CF1094" s="36"/>
      <c r="CG1094" s="36"/>
      <c r="CH1094" s="36"/>
      <c r="CI1094" s="36"/>
      <c r="CJ1094" s="36"/>
      <c r="CK1094" s="36"/>
      <c r="CL1094" s="36"/>
      <c r="CM1094" s="36"/>
      <c r="CN1094" s="36"/>
      <c r="CO1094" s="36"/>
      <c r="CP1094" s="36"/>
      <c r="CQ1094" s="36"/>
      <c r="CR1094" s="36"/>
      <c r="CS1094" s="36"/>
      <c r="CT1094" s="36"/>
      <c r="CU1094" s="36"/>
      <c r="CV1094" s="36"/>
      <c r="CW1094" s="36"/>
      <c r="CX1094" s="36"/>
      <c r="CY1094" s="36"/>
      <c r="CZ1094" s="36"/>
      <c r="DA1094" s="36"/>
      <c r="DB1094" s="36"/>
      <c r="DC1094" s="36"/>
      <c r="DD1094" s="36"/>
      <c r="DE1094" s="36"/>
      <c r="DF1094" s="36"/>
      <c r="DG1094" s="36"/>
      <c r="DH1094" s="36"/>
      <c r="DI1094" s="36"/>
      <c r="DJ1094" s="36"/>
      <c r="DK1094" s="36"/>
      <c r="DL1094" s="36"/>
      <c r="DM1094" s="36"/>
      <c r="DN1094" s="36"/>
      <c r="DO1094" s="36"/>
      <c r="DP1094" s="36"/>
      <c r="DQ1094" s="36"/>
      <c r="DR1094" s="36"/>
      <c r="DS1094" s="36"/>
      <c r="DT1094" s="36"/>
      <c r="DU1094" s="36"/>
      <c r="DV1094" s="36"/>
      <c r="DW1094" s="36"/>
      <c r="DX1094" s="36"/>
      <c r="DY1094" s="36"/>
      <c r="DZ1094" s="36"/>
      <c r="EA1094" s="36"/>
      <c r="EB1094" s="36"/>
      <c r="EC1094" s="36"/>
      <c r="ED1094" s="36"/>
      <c r="EE1094" s="36"/>
      <c r="EF1094" s="36"/>
      <c r="EG1094" s="36"/>
      <c r="EH1094" s="36"/>
      <c r="EI1094" s="36"/>
      <c r="EJ1094" s="36"/>
    </row>
    <row r="1095" spans="1:140" x14ac:dyDescent="0.25">
      <c r="A1095" s="36"/>
      <c r="B1095" s="36"/>
      <c r="C1095" s="591"/>
      <c r="I1095" s="596"/>
      <c r="BG1095" s="603"/>
      <c r="BH1095" s="603"/>
      <c r="BI1095" s="36"/>
      <c r="BJ1095" s="36"/>
      <c r="BK1095" s="36"/>
      <c r="BL1095" s="36"/>
      <c r="BM1095" s="36"/>
      <c r="BN1095" s="36"/>
      <c r="BO1095" s="36"/>
      <c r="BP1095" s="36"/>
      <c r="BQ1095" s="36"/>
      <c r="BR1095" s="36"/>
      <c r="BS1095" s="36"/>
      <c r="BT1095" s="36"/>
      <c r="BU1095" s="36"/>
      <c r="BV1095" s="36"/>
      <c r="BW1095" s="36"/>
      <c r="BX1095" s="36"/>
      <c r="BY1095" s="36"/>
      <c r="BZ1095" s="36"/>
      <c r="CA1095" s="36"/>
      <c r="CB1095" s="36"/>
      <c r="CC1095" s="36"/>
      <c r="CD1095" s="36"/>
      <c r="CE1095" s="36"/>
      <c r="CF1095" s="36"/>
      <c r="CG1095" s="36"/>
      <c r="CH1095" s="36"/>
      <c r="CI1095" s="36"/>
      <c r="CJ1095" s="36"/>
      <c r="CK1095" s="36"/>
      <c r="CL1095" s="36"/>
      <c r="CM1095" s="36"/>
      <c r="CN1095" s="36"/>
      <c r="CO1095" s="36"/>
      <c r="CP1095" s="36"/>
      <c r="CQ1095" s="36"/>
      <c r="CR1095" s="36"/>
      <c r="CS1095" s="36"/>
      <c r="CT1095" s="36"/>
      <c r="CU1095" s="36"/>
      <c r="CV1095" s="36"/>
      <c r="CW1095" s="36"/>
      <c r="CX1095" s="36"/>
      <c r="CY1095" s="36"/>
      <c r="CZ1095" s="36"/>
      <c r="DA1095" s="36"/>
      <c r="DB1095" s="36"/>
      <c r="DC1095" s="36"/>
      <c r="DD1095" s="36"/>
      <c r="DE1095" s="36"/>
      <c r="DF1095" s="36"/>
      <c r="DG1095" s="36"/>
      <c r="DH1095" s="36"/>
      <c r="DI1095" s="36"/>
      <c r="DJ1095" s="36"/>
      <c r="DK1095" s="36"/>
      <c r="DL1095" s="36"/>
      <c r="DM1095" s="36"/>
      <c r="DN1095" s="36"/>
      <c r="DO1095" s="36"/>
      <c r="DP1095" s="36"/>
      <c r="DQ1095" s="36"/>
      <c r="DR1095" s="36"/>
      <c r="DS1095" s="36"/>
      <c r="DT1095" s="36"/>
      <c r="DU1095" s="36"/>
      <c r="DV1095" s="36"/>
      <c r="DW1095" s="36"/>
      <c r="DX1095" s="36"/>
      <c r="DY1095" s="36"/>
      <c r="DZ1095" s="36"/>
      <c r="EA1095" s="36"/>
      <c r="EB1095" s="36"/>
      <c r="EC1095" s="36"/>
      <c r="ED1095" s="36"/>
      <c r="EE1095" s="36"/>
      <c r="EF1095" s="36"/>
      <c r="EG1095" s="36"/>
      <c r="EH1095" s="36"/>
      <c r="EI1095" s="36"/>
      <c r="EJ1095" s="36"/>
    </row>
    <row r="1096" spans="1:140" x14ac:dyDescent="0.25">
      <c r="A1096" s="36"/>
      <c r="B1096" s="36"/>
      <c r="C1096" s="591"/>
      <c r="I1096" s="596"/>
      <c r="BG1096" s="603"/>
      <c r="BH1096" s="603"/>
      <c r="BI1096" s="36"/>
      <c r="BJ1096" s="36"/>
      <c r="BK1096" s="36"/>
      <c r="BL1096" s="36"/>
      <c r="BM1096" s="36"/>
      <c r="BN1096" s="36"/>
      <c r="BO1096" s="36"/>
      <c r="BP1096" s="36"/>
      <c r="BQ1096" s="36"/>
      <c r="BR1096" s="36"/>
      <c r="BS1096" s="36"/>
      <c r="BT1096" s="36"/>
      <c r="BU1096" s="36"/>
      <c r="BV1096" s="36"/>
      <c r="BW1096" s="36"/>
      <c r="BX1096" s="36"/>
      <c r="BY1096" s="36"/>
      <c r="BZ1096" s="36"/>
      <c r="CA1096" s="36"/>
      <c r="CB1096" s="36"/>
      <c r="CC1096" s="36"/>
      <c r="CD1096" s="36"/>
      <c r="CE1096" s="36"/>
      <c r="CF1096" s="36"/>
      <c r="CG1096" s="36"/>
      <c r="CH1096" s="36"/>
      <c r="CI1096" s="36"/>
      <c r="CJ1096" s="36"/>
      <c r="CK1096" s="36"/>
      <c r="CL1096" s="36"/>
      <c r="CM1096" s="36"/>
      <c r="CN1096" s="36"/>
      <c r="CO1096" s="36"/>
      <c r="CP1096" s="36"/>
      <c r="CQ1096" s="36"/>
      <c r="CR1096" s="36"/>
      <c r="CS1096" s="36"/>
      <c r="CT1096" s="36"/>
      <c r="CU1096" s="36"/>
      <c r="CV1096" s="36"/>
      <c r="CW1096" s="36"/>
      <c r="CX1096" s="36"/>
      <c r="CY1096" s="36"/>
      <c r="CZ1096" s="36"/>
      <c r="DA1096" s="36"/>
      <c r="DB1096" s="36"/>
      <c r="DC1096" s="36"/>
      <c r="DD1096" s="36"/>
      <c r="DE1096" s="36"/>
      <c r="DF1096" s="36"/>
      <c r="DG1096" s="36"/>
      <c r="DH1096" s="36"/>
      <c r="DI1096" s="36"/>
      <c r="DJ1096" s="36"/>
      <c r="DK1096" s="36"/>
      <c r="DL1096" s="36"/>
      <c r="DM1096" s="36"/>
      <c r="DN1096" s="36"/>
      <c r="DO1096" s="36"/>
      <c r="DP1096" s="36"/>
      <c r="DQ1096" s="36"/>
      <c r="DR1096" s="36"/>
      <c r="DS1096" s="36"/>
      <c r="DT1096" s="36"/>
      <c r="DU1096" s="36"/>
      <c r="DV1096" s="36"/>
      <c r="DW1096" s="36"/>
      <c r="DX1096" s="36"/>
      <c r="DY1096" s="36"/>
      <c r="DZ1096" s="36"/>
      <c r="EA1096" s="36"/>
      <c r="EB1096" s="36"/>
      <c r="EC1096" s="36"/>
      <c r="ED1096" s="36"/>
      <c r="EE1096" s="36"/>
      <c r="EF1096" s="36"/>
      <c r="EG1096" s="36"/>
      <c r="EH1096" s="36"/>
      <c r="EI1096" s="36"/>
      <c r="EJ1096" s="36"/>
    </row>
    <row r="1097" spans="1:140" x14ac:dyDescent="0.25">
      <c r="A1097" s="36"/>
      <c r="B1097" s="36"/>
      <c r="C1097" s="591"/>
      <c r="I1097" s="596"/>
      <c r="BG1097" s="603"/>
      <c r="BH1097" s="603"/>
      <c r="BI1097" s="36"/>
      <c r="BJ1097" s="36"/>
      <c r="BK1097" s="36"/>
      <c r="BL1097" s="36"/>
      <c r="BM1097" s="36"/>
      <c r="BN1097" s="36"/>
      <c r="BO1097" s="36"/>
      <c r="BP1097" s="36"/>
      <c r="BQ1097" s="36"/>
      <c r="BR1097" s="36"/>
      <c r="BS1097" s="36"/>
      <c r="BT1097" s="36"/>
      <c r="BU1097" s="36"/>
      <c r="BV1097" s="36"/>
      <c r="BW1097" s="36"/>
      <c r="BX1097" s="36"/>
      <c r="BY1097" s="36"/>
      <c r="BZ1097" s="36"/>
      <c r="CA1097" s="36"/>
      <c r="CB1097" s="36"/>
      <c r="CC1097" s="36"/>
      <c r="CD1097" s="36"/>
      <c r="CE1097" s="36"/>
      <c r="CF1097" s="36"/>
      <c r="CG1097" s="36"/>
      <c r="CH1097" s="36"/>
      <c r="CI1097" s="36"/>
      <c r="CJ1097" s="36"/>
      <c r="CK1097" s="36"/>
      <c r="CL1097" s="36"/>
      <c r="CM1097" s="36"/>
      <c r="CN1097" s="36"/>
      <c r="CO1097" s="36"/>
      <c r="CP1097" s="36"/>
      <c r="CQ1097" s="36"/>
      <c r="CR1097" s="36"/>
      <c r="CS1097" s="36"/>
      <c r="CT1097" s="36"/>
      <c r="CU1097" s="36"/>
      <c r="CV1097" s="36"/>
      <c r="CW1097" s="36"/>
      <c r="CX1097" s="36"/>
      <c r="CY1097" s="36"/>
      <c r="CZ1097" s="36"/>
      <c r="DA1097" s="36"/>
      <c r="DB1097" s="36"/>
      <c r="DC1097" s="36"/>
      <c r="DD1097" s="36"/>
      <c r="DE1097" s="36"/>
      <c r="DF1097" s="36"/>
      <c r="DG1097" s="36"/>
      <c r="DH1097" s="36"/>
      <c r="DI1097" s="36"/>
      <c r="DJ1097" s="36"/>
      <c r="DK1097" s="36"/>
      <c r="DL1097" s="36"/>
      <c r="DM1097" s="36"/>
      <c r="DN1097" s="36"/>
      <c r="DO1097" s="36"/>
      <c r="DP1097" s="36"/>
      <c r="DQ1097" s="36"/>
      <c r="DR1097" s="36"/>
      <c r="DS1097" s="36"/>
      <c r="DT1097" s="36"/>
      <c r="DU1097" s="36"/>
      <c r="DV1097" s="36"/>
      <c r="DW1097" s="36"/>
      <c r="DX1097" s="36"/>
      <c r="DY1097" s="36"/>
      <c r="DZ1097" s="36"/>
      <c r="EA1097" s="36"/>
      <c r="EB1097" s="36"/>
      <c r="EC1097" s="36"/>
      <c r="ED1097" s="36"/>
      <c r="EE1097" s="36"/>
      <c r="EF1097" s="36"/>
      <c r="EG1097" s="36"/>
      <c r="EH1097" s="36"/>
      <c r="EI1097" s="36"/>
      <c r="EJ1097" s="36"/>
    </row>
    <row r="1098" spans="1:140" x14ac:dyDescent="0.25">
      <c r="A1098" s="36"/>
      <c r="B1098" s="36"/>
      <c r="C1098" s="591"/>
      <c r="I1098" s="596"/>
      <c r="BG1098" s="603"/>
      <c r="BH1098" s="603"/>
      <c r="BI1098" s="36"/>
      <c r="BJ1098" s="36"/>
      <c r="BK1098" s="36"/>
      <c r="BL1098" s="36"/>
      <c r="BM1098" s="36"/>
      <c r="BN1098" s="36"/>
      <c r="BO1098" s="36"/>
      <c r="BP1098" s="36"/>
      <c r="BQ1098" s="36"/>
      <c r="BR1098" s="36"/>
      <c r="BS1098" s="36"/>
      <c r="BT1098" s="36"/>
      <c r="BU1098" s="36"/>
      <c r="BV1098" s="36"/>
      <c r="BW1098" s="36"/>
      <c r="BX1098" s="36"/>
      <c r="BY1098" s="36"/>
      <c r="BZ1098" s="36"/>
      <c r="CA1098" s="36"/>
      <c r="CB1098" s="36"/>
      <c r="CC1098" s="36"/>
      <c r="CD1098" s="36"/>
      <c r="CE1098" s="36"/>
      <c r="CF1098" s="36"/>
      <c r="CG1098" s="36"/>
      <c r="CH1098" s="36"/>
      <c r="CI1098" s="36"/>
      <c r="CJ1098" s="36"/>
      <c r="CK1098" s="36"/>
      <c r="CL1098" s="36"/>
      <c r="CM1098" s="36"/>
      <c r="CN1098" s="36"/>
      <c r="CO1098" s="36"/>
      <c r="CP1098" s="36"/>
      <c r="CQ1098" s="36"/>
      <c r="CR1098" s="36"/>
      <c r="CS1098" s="36"/>
      <c r="CT1098" s="36"/>
      <c r="CU1098" s="36"/>
      <c r="CV1098" s="36"/>
      <c r="CW1098" s="36"/>
      <c r="CX1098" s="36"/>
      <c r="CY1098" s="36"/>
      <c r="CZ1098" s="36"/>
      <c r="DA1098" s="36"/>
      <c r="DB1098" s="36"/>
      <c r="DC1098" s="36"/>
      <c r="DD1098" s="36"/>
      <c r="DE1098" s="36"/>
      <c r="DF1098" s="36"/>
      <c r="DG1098" s="36"/>
      <c r="DH1098" s="36"/>
      <c r="DI1098" s="36"/>
      <c r="DJ1098" s="36"/>
      <c r="DK1098" s="36"/>
      <c r="DL1098" s="36"/>
      <c r="DM1098" s="36"/>
      <c r="DN1098" s="36"/>
      <c r="DO1098" s="36"/>
      <c r="DP1098" s="36"/>
      <c r="DQ1098" s="36"/>
      <c r="DR1098" s="36"/>
      <c r="DS1098" s="36"/>
      <c r="DT1098" s="36"/>
      <c r="DU1098" s="36"/>
      <c r="DV1098" s="36"/>
      <c r="DW1098" s="36"/>
      <c r="DX1098" s="36"/>
      <c r="DY1098" s="36"/>
      <c r="DZ1098" s="36"/>
      <c r="EA1098" s="36"/>
      <c r="EB1098" s="36"/>
      <c r="EC1098" s="36"/>
      <c r="ED1098" s="36"/>
      <c r="EE1098" s="36"/>
      <c r="EF1098" s="36"/>
      <c r="EG1098" s="36"/>
      <c r="EH1098" s="36"/>
      <c r="EI1098" s="36"/>
      <c r="EJ1098" s="36"/>
    </row>
    <row r="1099" spans="1:140" x14ac:dyDescent="0.25">
      <c r="A1099" s="36"/>
      <c r="B1099" s="36"/>
      <c r="C1099" s="591"/>
      <c r="I1099" s="596"/>
      <c r="BG1099" s="603"/>
      <c r="BH1099" s="603"/>
      <c r="BI1099" s="36"/>
      <c r="BJ1099" s="36"/>
      <c r="BK1099" s="36"/>
      <c r="BL1099" s="36"/>
      <c r="BM1099" s="36"/>
      <c r="BN1099" s="36"/>
      <c r="BO1099" s="36"/>
      <c r="BP1099" s="36"/>
      <c r="BQ1099" s="36"/>
      <c r="BR1099" s="36"/>
      <c r="BS1099" s="36"/>
      <c r="BT1099" s="36"/>
      <c r="BU1099" s="36"/>
      <c r="BV1099" s="36"/>
      <c r="BW1099" s="36"/>
      <c r="BX1099" s="36"/>
      <c r="BY1099" s="36"/>
      <c r="BZ1099" s="36"/>
      <c r="CA1099" s="36"/>
      <c r="CB1099" s="36"/>
      <c r="CC1099" s="36"/>
      <c r="CD1099" s="36"/>
      <c r="CE1099" s="36"/>
      <c r="CF1099" s="36"/>
      <c r="CG1099" s="36"/>
      <c r="CH1099" s="36"/>
      <c r="CI1099" s="36"/>
      <c r="CJ1099" s="36"/>
      <c r="CK1099" s="36"/>
      <c r="CL1099" s="36"/>
      <c r="CM1099" s="36"/>
      <c r="CN1099" s="36"/>
      <c r="CO1099" s="36"/>
      <c r="CP1099" s="36"/>
      <c r="CQ1099" s="36"/>
      <c r="CR1099" s="36"/>
      <c r="CS1099" s="36"/>
      <c r="CT1099" s="36"/>
      <c r="CU1099" s="36"/>
      <c r="CV1099" s="36"/>
      <c r="CW1099" s="36"/>
      <c r="CX1099" s="36"/>
      <c r="CY1099" s="36"/>
      <c r="CZ1099" s="36"/>
      <c r="DA1099" s="36"/>
      <c r="DB1099" s="36"/>
      <c r="DC1099" s="36"/>
      <c r="DD1099" s="36"/>
      <c r="DE1099" s="36"/>
      <c r="DF1099" s="36"/>
      <c r="DG1099" s="36"/>
      <c r="DH1099" s="36"/>
      <c r="DI1099" s="36"/>
      <c r="DJ1099" s="36"/>
      <c r="DK1099" s="36"/>
      <c r="DL1099" s="36"/>
      <c r="DM1099" s="36"/>
      <c r="DN1099" s="36"/>
      <c r="DO1099" s="36"/>
      <c r="DP1099" s="36"/>
      <c r="DQ1099" s="36"/>
      <c r="DR1099" s="36"/>
      <c r="DS1099" s="36"/>
      <c r="DT1099" s="36"/>
      <c r="DU1099" s="36"/>
      <c r="DV1099" s="36"/>
      <c r="DW1099" s="36"/>
      <c r="DX1099" s="36"/>
      <c r="DY1099" s="36"/>
      <c r="DZ1099" s="36"/>
      <c r="EA1099" s="36"/>
      <c r="EB1099" s="36"/>
      <c r="EC1099" s="36"/>
      <c r="ED1099" s="36"/>
      <c r="EE1099" s="36"/>
      <c r="EF1099" s="36"/>
      <c r="EG1099" s="36"/>
      <c r="EH1099" s="36"/>
      <c r="EI1099" s="36"/>
      <c r="EJ1099" s="36"/>
    </row>
    <row r="1100" spans="1:140" x14ac:dyDescent="0.25">
      <c r="A1100" s="36"/>
      <c r="B1100" s="36"/>
      <c r="C1100" s="591"/>
      <c r="I1100" s="596"/>
      <c r="BG1100" s="603"/>
      <c r="BH1100" s="603"/>
      <c r="BI1100" s="36"/>
      <c r="BJ1100" s="36"/>
      <c r="BK1100" s="36"/>
      <c r="BL1100" s="36"/>
      <c r="BM1100" s="36"/>
      <c r="BN1100" s="36"/>
      <c r="BO1100" s="36"/>
      <c r="BP1100" s="36"/>
      <c r="BQ1100" s="36"/>
      <c r="BR1100" s="36"/>
      <c r="BS1100" s="36"/>
      <c r="BT1100" s="36"/>
      <c r="BU1100" s="36"/>
      <c r="BV1100" s="36"/>
      <c r="BW1100" s="36"/>
      <c r="BX1100" s="36"/>
      <c r="BY1100" s="36"/>
      <c r="BZ1100" s="36"/>
      <c r="CA1100" s="36"/>
      <c r="CB1100" s="36"/>
      <c r="CC1100" s="36"/>
      <c r="CD1100" s="36"/>
      <c r="CE1100" s="36"/>
      <c r="CF1100" s="36"/>
      <c r="CG1100" s="36"/>
      <c r="CH1100" s="36"/>
      <c r="CI1100" s="36"/>
      <c r="CJ1100" s="36"/>
      <c r="CK1100" s="36"/>
      <c r="CL1100" s="36"/>
      <c r="CM1100" s="36"/>
      <c r="CN1100" s="36"/>
      <c r="CO1100" s="36"/>
      <c r="CP1100" s="36"/>
      <c r="CQ1100" s="36"/>
      <c r="CR1100" s="36"/>
      <c r="CS1100" s="36"/>
      <c r="CT1100" s="36"/>
      <c r="CU1100" s="36"/>
      <c r="CV1100" s="36"/>
      <c r="CW1100" s="36"/>
      <c r="CX1100" s="36"/>
      <c r="CY1100" s="36"/>
      <c r="CZ1100" s="36"/>
      <c r="DA1100" s="36"/>
      <c r="DB1100" s="36"/>
      <c r="DC1100" s="36"/>
      <c r="DD1100" s="36"/>
      <c r="DE1100" s="36"/>
      <c r="DF1100" s="36"/>
      <c r="DG1100" s="36"/>
      <c r="DH1100" s="36"/>
      <c r="DI1100" s="36"/>
      <c r="DJ1100" s="36"/>
      <c r="DK1100" s="36"/>
      <c r="DL1100" s="36"/>
      <c r="DM1100" s="36"/>
      <c r="DN1100" s="36"/>
      <c r="DO1100" s="36"/>
      <c r="DP1100" s="36"/>
      <c r="DQ1100" s="36"/>
      <c r="DR1100" s="36"/>
      <c r="DS1100" s="36"/>
      <c r="DT1100" s="36"/>
      <c r="DU1100" s="36"/>
      <c r="DV1100" s="36"/>
      <c r="DW1100" s="36"/>
      <c r="DX1100" s="36"/>
      <c r="DY1100" s="36"/>
      <c r="DZ1100" s="36"/>
      <c r="EA1100" s="36"/>
      <c r="EB1100" s="36"/>
      <c r="EC1100" s="36"/>
      <c r="ED1100" s="36"/>
      <c r="EE1100" s="36"/>
      <c r="EF1100" s="36"/>
      <c r="EG1100" s="36"/>
      <c r="EH1100" s="36"/>
      <c r="EI1100" s="36"/>
      <c r="EJ1100" s="36"/>
    </row>
    <row r="1101" spans="1:140" x14ac:dyDescent="0.25">
      <c r="A1101" s="36"/>
      <c r="B1101" s="36"/>
      <c r="C1101" s="591"/>
      <c r="I1101" s="596"/>
      <c r="BG1101" s="603"/>
      <c r="BH1101" s="603"/>
      <c r="BI1101" s="36"/>
      <c r="BJ1101" s="36"/>
      <c r="BK1101" s="36"/>
      <c r="BL1101" s="36"/>
      <c r="BM1101" s="36"/>
      <c r="BN1101" s="36"/>
      <c r="BO1101" s="36"/>
      <c r="BP1101" s="36"/>
      <c r="BQ1101" s="36"/>
      <c r="BR1101" s="36"/>
      <c r="BS1101" s="36"/>
      <c r="BT1101" s="36"/>
      <c r="BU1101" s="36"/>
      <c r="BV1101" s="36"/>
      <c r="BW1101" s="36"/>
      <c r="BX1101" s="36"/>
      <c r="BY1101" s="36"/>
      <c r="BZ1101" s="36"/>
      <c r="CA1101" s="36"/>
      <c r="CB1101" s="36"/>
      <c r="CC1101" s="36"/>
      <c r="CD1101" s="36"/>
      <c r="CE1101" s="36"/>
      <c r="CF1101" s="36"/>
      <c r="CG1101" s="36"/>
      <c r="CH1101" s="36"/>
      <c r="CI1101" s="36"/>
      <c r="CJ1101" s="36"/>
      <c r="CK1101" s="36"/>
      <c r="CL1101" s="36"/>
      <c r="CM1101" s="36"/>
      <c r="CN1101" s="36"/>
      <c r="CO1101" s="36"/>
      <c r="CP1101" s="36"/>
      <c r="CQ1101" s="36"/>
      <c r="CR1101" s="36"/>
      <c r="CS1101" s="36"/>
      <c r="CT1101" s="36"/>
      <c r="CU1101" s="36"/>
      <c r="CV1101" s="36"/>
      <c r="CW1101" s="36"/>
      <c r="CX1101" s="36"/>
      <c r="CY1101" s="36"/>
      <c r="CZ1101" s="36"/>
      <c r="DA1101" s="36"/>
      <c r="DB1101" s="36"/>
      <c r="DC1101" s="36"/>
      <c r="DD1101" s="36"/>
      <c r="DE1101" s="36"/>
      <c r="DF1101" s="36"/>
      <c r="DG1101" s="36"/>
      <c r="DH1101" s="36"/>
      <c r="DI1101" s="36"/>
      <c r="DJ1101" s="36"/>
      <c r="DK1101" s="36"/>
      <c r="DL1101" s="36"/>
      <c r="DM1101" s="36"/>
      <c r="DN1101" s="36"/>
      <c r="DO1101" s="36"/>
      <c r="DP1101" s="36"/>
      <c r="DQ1101" s="36"/>
      <c r="DR1101" s="36"/>
      <c r="DS1101" s="36"/>
      <c r="DT1101" s="36"/>
      <c r="DU1101" s="36"/>
      <c r="DV1101" s="36"/>
      <c r="DW1101" s="36"/>
      <c r="DX1101" s="36"/>
      <c r="DY1101" s="36"/>
      <c r="DZ1101" s="36"/>
      <c r="EA1101" s="36"/>
      <c r="EB1101" s="36"/>
      <c r="EC1101" s="36"/>
      <c r="ED1101" s="36"/>
      <c r="EE1101" s="36"/>
      <c r="EF1101" s="36"/>
      <c r="EG1101" s="36"/>
      <c r="EH1101" s="36"/>
      <c r="EI1101" s="36"/>
      <c r="EJ1101" s="36"/>
    </row>
    <row r="1102" spans="1:140" x14ac:dyDescent="0.25">
      <c r="A1102" s="36"/>
      <c r="B1102" s="36"/>
      <c r="C1102" s="591"/>
      <c r="I1102" s="596"/>
      <c r="BG1102" s="603"/>
      <c r="BH1102" s="603"/>
      <c r="BI1102" s="36"/>
      <c r="BJ1102" s="36"/>
      <c r="BK1102" s="36"/>
      <c r="BL1102" s="36"/>
      <c r="BM1102" s="36"/>
      <c r="BN1102" s="36"/>
      <c r="BO1102" s="36"/>
      <c r="BP1102" s="36"/>
      <c r="BQ1102" s="36"/>
      <c r="BR1102" s="36"/>
      <c r="BS1102" s="36"/>
      <c r="BT1102" s="36"/>
      <c r="BU1102" s="36"/>
      <c r="BV1102" s="36"/>
      <c r="BW1102" s="36"/>
      <c r="BX1102" s="36"/>
      <c r="BY1102" s="36"/>
      <c r="BZ1102" s="36"/>
      <c r="CA1102" s="36"/>
      <c r="CB1102" s="36"/>
      <c r="CC1102" s="36"/>
      <c r="CD1102" s="36"/>
      <c r="CE1102" s="36"/>
      <c r="CF1102" s="36"/>
      <c r="CG1102" s="36"/>
      <c r="CH1102" s="36"/>
      <c r="CI1102" s="36"/>
      <c r="CJ1102" s="36"/>
      <c r="CK1102" s="36"/>
      <c r="CL1102" s="36"/>
      <c r="CM1102" s="36"/>
      <c r="CN1102" s="36"/>
      <c r="CO1102" s="36"/>
      <c r="CP1102" s="36"/>
      <c r="CQ1102" s="36"/>
      <c r="CR1102" s="36"/>
      <c r="CS1102" s="36"/>
      <c r="CT1102" s="36"/>
      <c r="CU1102" s="36"/>
      <c r="CV1102" s="36"/>
      <c r="CW1102" s="36"/>
      <c r="CX1102" s="36"/>
      <c r="CY1102" s="36"/>
      <c r="CZ1102" s="36"/>
      <c r="DA1102" s="36"/>
      <c r="DB1102" s="36"/>
      <c r="DC1102" s="36"/>
      <c r="DD1102" s="36"/>
      <c r="DE1102" s="36"/>
      <c r="DF1102" s="36"/>
      <c r="DG1102" s="36"/>
      <c r="DH1102" s="36"/>
      <c r="DI1102" s="36"/>
      <c r="DJ1102" s="36"/>
      <c r="DK1102" s="36"/>
      <c r="DL1102" s="36"/>
      <c r="DM1102" s="36"/>
      <c r="DN1102" s="36"/>
      <c r="DO1102" s="36"/>
      <c r="DP1102" s="36"/>
      <c r="DQ1102" s="36"/>
      <c r="DR1102" s="36"/>
      <c r="DS1102" s="36"/>
      <c r="DT1102" s="36"/>
      <c r="DU1102" s="36"/>
      <c r="DV1102" s="36"/>
      <c r="DW1102" s="36"/>
      <c r="DX1102" s="36"/>
      <c r="DY1102" s="36"/>
      <c r="DZ1102" s="36"/>
      <c r="EA1102" s="36"/>
      <c r="EB1102" s="36"/>
      <c r="EC1102" s="36"/>
      <c r="ED1102" s="36"/>
      <c r="EE1102" s="36"/>
      <c r="EF1102" s="36"/>
      <c r="EG1102" s="36"/>
      <c r="EH1102" s="36"/>
      <c r="EI1102" s="36"/>
      <c r="EJ1102" s="36"/>
    </row>
    <row r="1103" spans="1:140" x14ac:dyDescent="0.25">
      <c r="A1103" s="36"/>
      <c r="B1103" s="36"/>
      <c r="C1103" s="591"/>
      <c r="I1103" s="596"/>
      <c r="BG1103" s="603"/>
      <c r="BH1103" s="603"/>
      <c r="BI1103" s="36"/>
      <c r="BJ1103" s="36"/>
      <c r="BK1103" s="36"/>
      <c r="BL1103" s="36"/>
      <c r="BM1103" s="36"/>
      <c r="BN1103" s="36"/>
      <c r="BO1103" s="36"/>
      <c r="BP1103" s="36"/>
      <c r="BQ1103" s="36"/>
      <c r="BR1103" s="36"/>
      <c r="BS1103" s="36"/>
      <c r="BT1103" s="36"/>
      <c r="BU1103" s="36"/>
      <c r="BV1103" s="36"/>
      <c r="BW1103" s="36"/>
      <c r="BX1103" s="36"/>
      <c r="BY1103" s="36"/>
      <c r="BZ1103" s="36"/>
      <c r="CA1103" s="36"/>
      <c r="CB1103" s="36"/>
      <c r="CC1103" s="36"/>
      <c r="CD1103" s="36"/>
      <c r="CE1103" s="36"/>
      <c r="CF1103" s="36"/>
      <c r="CG1103" s="36"/>
      <c r="CH1103" s="36"/>
      <c r="CI1103" s="36"/>
      <c r="CJ1103" s="36"/>
      <c r="CK1103" s="36"/>
      <c r="CL1103" s="36"/>
      <c r="CM1103" s="36"/>
      <c r="CN1103" s="36"/>
      <c r="CO1103" s="36"/>
      <c r="CP1103" s="36"/>
      <c r="CQ1103" s="36"/>
      <c r="CR1103" s="36"/>
      <c r="CS1103" s="36"/>
      <c r="CT1103" s="36"/>
      <c r="CU1103" s="36"/>
      <c r="CV1103" s="36"/>
      <c r="CW1103" s="36"/>
      <c r="CX1103" s="36"/>
      <c r="CY1103" s="36"/>
      <c r="CZ1103" s="36"/>
      <c r="DA1103" s="36"/>
      <c r="DB1103" s="36"/>
      <c r="DC1103" s="36"/>
      <c r="DD1103" s="36"/>
      <c r="DE1103" s="36"/>
      <c r="DF1103" s="36"/>
      <c r="DG1103" s="36"/>
      <c r="DH1103" s="36"/>
      <c r="DI1103" s="36"/>
      <c r="DJ1103" s="36"/>
      <c r="DK1103" s="36"/>
      <c r="DL1103" s="36"/>
      <c r="DM1103" s="36"/>
      <c r="DN1103" s="36"/>
      <c r="DO1103" s="36"/>
      <c r="DP1103" s="36"/>
      <c r="DQ1103" s="36"/>
      <c r="DR1103" s="36"/>
      <c r="DS1103" s="36"/>
      <c r="DT1103" s="36"/>
      <c r="DU1103" s="36"/>
      <c r="DV1103" s="36"/>
      <c r="DW1103" s="36"/>
      <c r="DX1103" s="36"/>
      <c r="DY1103" s="36"/>
      <c r="DZ1103" s="36"/>
      <c r="EA1103" s="36"/>
      <c r="EB1103" s="36"/>
      <c r="EC1103" s="36"/>
      <c r="ED1103" s="36"/>
      <c r="EE1103" s="36"/>
      <c r="EF1103" s="36"/>
      <c r="EG1103" s="36"/>
      <c r="EH1103" s="36"/>
      <c r="EI1103" s="36"/>
      <c r="EJ1103" s="36"/>
    </row>
    <row r="1104" spans="1:140" x14ac:dyDescent="0.25">
      <c r="A1104" s="36"/>
      <c r="B1104" s="36"/>
      <c r="C1104" s="591"/>
      <c r="I1104" s="596"/>
      <c r="BG1104" s="603"/>
      <c r="BH1104" s="603"/>
      <c r="BI1104" s="36"/>
      <c r="BJ1104" s="36"/>
      <c r="BK1104" s="36"/>
      <c r="BL1104" s="36"/>
      <c r="BM1104" s="36"/>
      <c r="BN1104" s="36"/>
      <c r="BO1104" s="36"/>
      <c r="BP1104" s="36"/>
      <c r="BQ1104" s="36"/>
      <c r="BR1104" s="36"/>
      <c r="BS1104" s="36"/>
      <c r="BT1104" s="36"/>
      <c r="BU1104" s="36"/>
      <c r="BV1104" s="36"/>
      <c r="BW1104" s="36"/>
      <c r="BX1104" s="36"/>
      <c r="BY1104" s="36"/>
      <c r="BZ1104" s="36"/>
      <c r="CA1104" s="36"/>
      <c r="CB1104" s="36"/>
      <c r="CC1104" s="36"/>
      <c r="CD1104" s="36"/>
      <c r="CE1104" s="36"/>
      <c r="CF1104" s="36"/>
      <c r="CG1104" s="36"/>
      <c r="CH1104" s="36"/>
      <c r="CI1104" s="36"/>
      <c r="CJ1104" s="36"/>
      <c r="CK1104" s="36"/>
      <c r="CL1104" s="36"/>
      <c r="CM1104" s="36"/>
      <c r="CN1104" s="36"/>
      <c r="CO1104" s="36"/>
      <c r="CP1104" s="36"/>
      <c r="CQ1104" s="36"/>
      <c r="CR1104" s="36"/>
      <c r="CS1104" s="36"/>
      <c r="CT1104" s="36"/>
      <c r="CU1104" s="36"/>
      <c r="CV1104" s="36"/>
      <c r="CW1104" s="36"/>
      <c r="CX1104" s="36"/>
      <c r="CY1104" s="36"/>
      <c r="CZ1104" s="36"/>
      <c r="DA1104" s="36"/>
      <c r="DB1104" s="36"/>
      <c r="DC1104" s="36"/>
      <c r="DD1104" s="36"/>
      <c r="DE1104" s="36"/>
      <c r="DF1104" s="36"/>
      <c r="DG1104" s="36"/>
      <c r="DH1104" s="36"/>
      <c r="DI1104" s="36"/>
      <c r="DJ1104" s="36"/>
      <c r="DK1104" s="36"/>
      <c r="DL1104" s="36"/>
      <c r="DM1104" s="36"/>
      <c r="DN1104" s="36"/>
      <c r="DO1104" s="36"/>
      <c r="DP1104" s="36"/>
      <c r="DQ1104" s="36"/>
      <c r="DR1104" s="36"/>
      <c r="DS1104" s="36"/>
      <c r="DT1104" s="36"/>
      <c r="DU1104" s="36"/>
      <c r="DV1104" s="36"/>
      <c r="DW1104" s="36"/>
      <c r="DX1104" s="36"/>
      <c r="DY1104" s="36"/>
      <c r="DZ1104" s="36"/>
      <c r="EA1104" s="36"/>
      <c r="EB1104" s="36"/>
      <c r="EC1104" s="36"/>
      <c r="ED1104" s="36"/>
      <c r="EE1104" s="36"/>
      <c r="EF1104" s="36"/>
      <c r="EG1104" s="36"/>
      <c r="EH1104" s="36"/>
      <c r="EI1104" s="36"/>
      <c r="EJ1104" s="36"/>
    </row>
    <row r="1105" spans="1:140" x14ac:dyDescent="0.25">
      <c r="A1105" s="36"/>
      <c r="B1105" s="36"/>
      <c r="C1105" s="591"/>
      <c r="I1105" s="596"/>
      <c r="BG1105" s="603"/>
      <c r="BH1105" s="603"/>
      <c r="BI1105" s="36"/>
      <c r="BJ1105" s="36"/>
      <c r="BK1105" s="36"/>
      <c r="BL1105" s="36"/>
      <c r="BM1105" s="36"/>
      <c r="BN1105" s="36"/>
      <c r="BO1105" s="36"/>
      <c r="BP1105" s="36"/>
      <c r="BQ1105" s="36"/>
      <c r="BR1105" s="36"/>
      <c r="BS1105" s="36"/>
      <c r="BT1105" s="36"/>
      <c r="BU1105" s="36"/>
      <c r="BV1105" s="36"/>
      <c r="BW1105" s="36"/>
      <c r="BX1105" s="36"/>
      <c r="BY1105" s="36"/>
      <c r="BZ1105" s="36"/>
      <c r="CA1105" s="36"/>
      <c r="CB1105" s="36"/>
      <c r="CC1105" s="36"/>
      <c r="CD1105" s="36"/>
      <c r="CE1105" s="36"/>
      <c r="CF1105" s="36"/>
      <c r="CG1105" s="36"/>
      <c r="CH1105" s="36"/>
      <c r="CI1105" s="36"/>
      <c r="CJ1105" s="36"/>
      <c r="CK1105" s="36"/>
      <c r="CL1105" s="36"/>
      <c r="CM1105" s="36"/>
      <c r="CN1105" s="36"/>
      <c r="CO1105" s="36"/>
      <c r="CP1105" s="36"/>
      <c r="CQ1105" s="36"/>
      <c r="CR1105" s="36"/>
      <c r="CS1105" s="36"/>
      <c r="CT1105" s="36"/>
      <c r="CU1105" s="36"/>
      <c r="CV1105" s="36"/>
      <c r="CW1105" s="36"/>
      <c r="CX1105" s="36"/>
      <c r="CY1105" s="36"/>
      <c r="CZ1105" s="36"/>
      <c r="DA1105" s="36"/>
      <c r="DB1105" s="36"/>
      <c r="DC1105" s="36"/>
      <c r="DD1105" s="36"/>
      <c r="DE1105" s="36"/>
      <c r="DF1105" s="36"/>
      <c r="DG1105" s="36"/>
      <c r="DH1105" s="36"/>
      <c r="DI1105" s="36"/>
      <c r="DJ1105" s="36"/>
      <c r="DK1105" s="36"/>
      <c r="DL1105" s="36"/>
      <c r="DM1105" s="36"/>
      <c r="DN1105" s="36"/>
      <c r="DO1105" s="36"/>
      <c r="DP1105" s="36"/>
      <c r="DQ1105" s="36"/>
      <c r="DR1105" s="36"/>
      <c r="DS1105" s="36"/>
      <c r="DT1105" s="36"/>
      <c r="DU1105" s="36"/>
      <c r="DV1105" s="36"/>
      <c r="DW1105" s="36"/>
      <c r="DX1105" s="36"/>
      <c r="DY1105" s="36"/>
      <c r="DZ1105" s="36"/>
      <c r="EA1105" s="36"/>
      <c r="EB1105" s="36"/>
      <c r="EC1105" s="36"/>
      <c r="ED1105" s="36"/>
      <c r="EE1105" s="36"/>
      <c r="EF1105" s="36"/>
      <c r="EG1105" s="36"/>
      <c r="EH1105" s="36"/>
      <c r="EI1105" s="36"/>
      <c r="EJ1105" s="36"/>
    </row>
    <row r="1106" spans="1:140" x14ac:dyDescent="0.25">
      <c r="A1106" s="36"/>
      <c r="B1106" s="36"/>
      <c r="C1106" s="591"/>
      <c r="I1106" s="596"/>
      <c r="BG1106" s="603"/>
      <c r="BH1106" s="603"/>
      <c r="BI1106" s="36"/>
      <c r="BJ1106" s="36"/>
      <c r="BK1106" s="36"/>
      <c r="BL1106" s="36"/>
      <c r="BM1106" s="36"/>
      <c r="BN1106" s="36"/>
      <c r="BO1106" s="36"/>
      <c r="BP1106" s="36"/>
      <c r="BQ1106" s="36"/>
      <c r="BR1106" s="36"/>
      <c r="BS1106" s="36"/>
      <c r="BT1106" s="36"/>
      <c r="BU1106" s="36"/>
      <c r="BV1106" s="36"/>
      <c r="BW1106" s="36"/>
      <c r="BX1106" s="36"/>
      <c r="BY1106" s="36"/>
      <c r="BZ1106" s="36"/>
      <c r="CA1106" s="36"/>
      <c r="CB1106" s="36"/>
      <c r="CC1106" s="36"/>
      <c r="CD1106" s="36"/>
      <c r="CE1106" s="36"/>
      <c r="CF1106" s="36"/>
      <c r="CG1106" s="36"/>
      <c r="CH1106" s="36"/>
      <c r="CI1106" s="36"/>
      <c r="CJ1106" s="36"/>
      <c r="CK1106" s="36"/>
      <c r="CL1106" s="36"/>
      <c r="CM1106" s="36"/>
      <c r="CN1106" s="36"/>
      <c r="CO1106" s="36"/>
      <c r="CP1106" s="36"/>
      <c r="CQ1106" s="36"/>
      <c r="CR1106" s="36"/>
      <c r="CS1106" s="36"/>
      <c r="CT1106" s="36"/>
      <c r="CU1106" s="36"/>
      <c r="CV1106" s="36"/>
      <c r="CW1106" s="36"/>
      <c r="CX1106" s="36"/>
      <c r="CY1106" s="36"/>
      <c r="CZ1106" s="36"/>
      <c r="DA1106" s="36"/>
      <c r="DB1106" s="36"/>
      <c r="DC1106" s="36"/>
      <c r="DD1106" s="36"/>
      <c r="DE1106" s="36"/>
      <c r="DF1106" s="36"/>
      <c r="DG1106" s="36"/>
      <c r="DH1106" s="36"/>
      <c r="DI1106" s="36"/>
      <c r="DJ1106" s="36"/>
      <c r="DK1106" s="36"/>
      <c r="DL1106" s="36"/>
      <c r="DM1106" s="36"/>
      <c r="DN1106" s="36"/>
      <c r="DO1106" s="36"/>
      <c r="DP1106" s="36"/>
      <c r="DQ1106" s="36"/>
      <c r="DR1106" s="36"/>
      <c r="DS1106" s="36"/>
      <c r="DT1106" s="36"/>
      <c r="DU1106" s="36"/>
      <c r="DV1106" s="36"/>
      <c r="DW1106" s="36"/>
      <c r="DX1106" s="36"/>
      <c r="DY1106" s="36"/>
      <c r="DZ1106" s="36"/>
      <c r="EA1106" s="36"/>
      <c r="EB1106" s="36"/>
      <c r="EC1106" s="36"/>
      <c r="ED1106" s="36"/>
      <c r="EE1106" s="36"/>
      <c r="EF1106" s="36"/>
      <c r="EG1106" s="36"/>
      <c r="EH1106" s="36"/>
      <c r="EI1106" s="36"/>
      <c r="EJ1106" s="36"/>
    </row>
    <row r="1107" spans="1:140" x14ac:dyDescent="0.25">
      <c r="A1107" s="36"/>
      <c r="B1107" s="36"/>
      <c r="C1107" s="591"/>
      <c r="I1107" s="596"/>
      <c r="BG1107" s="603"/>
      <c r="BH1107" s="603"/>
      <c r="BI1107" s="36"/>
      <c r="BJ1107" s="36"/>
      <c r="BK1107" s="36"/>
      <c r="BL1107" s="36"/>
      <c r="BM1107" s="36"/>
      <c r="BN1107" s="36"/>
      <c r="BO1107" s="36"/>
      <c r="BP1107" s="36"/>
      <c r="BQ1107" s="36"/>
      <c r="BR1107" s="36"/>
      <c r="BS1107" s="36"/>
      <c r="BT1107" s="36"/>
      <c r="BU1107" s="36"/>
      <c r="BV1107" s="36"/>
      <c r="BW1107" s="36"/>
      <c r="BX1107" s="36"/>
      <c r="BY1107" s="36"/>
      <c r="BZ1107" s="36"/>
      <c r="CA1107" s="36"/>
      <c r="CB1107" s="36"/>
      <c r="CC1107" s="36"/>
      <c r="CD1107" s="36"/>
      <c r="CE1107" s="36"/>
      <c r="CF1107" s="36"/>
      <c r="CG1107" s="36"/>
      <c r="CH1107" s="36"/>
      <c r="CI1107" s="36"/>
      <c r="CJ1107" s="36"/>
      <c r="CK1107" s="36"/>
      <c r="CL1107" s="36"/>
      <c r="CM1107" s="36"/>
      <c r="CN1107" s="36"/>
      <c r="CO1107" s="36"/>
      <c r="CP1107" s="36"/>
      <c r="CQ1107" s="36"/>
      <c r="CR1107" s="36"/>
      <c r="CS1107" s="36"/>
      <c r="CT1107" s="36"/>
      <c r="CU1107" s="36"/>
      <c r="CV1107" s="36"/>
      <c r="CW1107" s="36"/>
      <c r="CX1107" s="36"/>
      <c r="CY1107" s="36"/>
      <c r="CZ1107" s="36"/>
      <c r="DA1107" s="36"/>
      <c r="DB1107" s="36"/>
      <c r="DC1107" s="36"/>
      <c r="DD1107" s="36"/>
      <c r="DE1107" s="36"/>
      <c r="DF1107" s="36"/>
      <c r="DG1107" s="36"/>
      <c r="DH1107" s="36"/>
      <c r="DI1107" s="36"/>
      <c r="DJ1107" s="36"/>
      <c r="DK1107" s="36"/>
      <c r="DL1107" s="36"/>
      <c r="DM1107" s="36"/>
      <c r="DN1107" s="36"/>
      <c r="DO1107" s="36"/>
      <c r="DP1107" s="36"/>
      <c r="DQ1107" s="36"/>
      <c r="DR1107" s="36"/>
      <c r="DS1107" s="36"/>
      <c r="DT1107" s="36"/>
      <c r="DU1107" s="36"/>
      <c r="DV1107" s="36"/>
      <c r="DW1107" s="36"/>
      <c r="DX1107" s="36"/>
      <c r="DY1107" s="36"/>
      <c r="DZ1107" s="36"/>
      <c r="EA1107" s="36"/>
      <c r="EB1107" s="36"/>
      <c r="EC1107" s="36"/>
      <c r="ED1107" s="36"/>
      <c r="EE1107" s="36"/>
      <c r="EF1107" s="36"/>
      <c r="EG1107" s="36"/>
      <c r="EH1107" s="36"/>
      <c r="EI1107" s="36"/>
      <c r="EJ1107" s="36"/>
    </row>
    <row r="1108" spans="1:140" x14ac:dyDescent="0.25">
      <c r="A1108" s="36"/>
      <c r="B1108" s="36"/>
      <c r="C1108" s="591"/>
      <c r="I1108" s="596"/>
      <c r="BG1108" s="603"/>
      <c r="BH1108" s="603"/>
      <c r="BI1108" s="36"/>
      <c r="BJ1108" s="36"/>
      <c r="BK1108" s="36"/>
      <c r="BL1108" s="36"/>
      <c r="BM1108" s="36"/>
      <c r="BN1108" s="36"/>
      <c r="BO1108" s="36"/>
      <c r="BP1108" s="36"/>
      <c r="BQ1108" s="36"/>
      <c r="BR1108" s="36"/>
      <c r="BS1108" s="36"/>
      <c r="BT1108" s="36"/>
      <c r="BU1108" s="36"/>
      <c r="BV1108" s="36"/>
      <c r="BW1108" s="36"/>
      <c r="BX1108" s="36"/>
      <c r="BY1108" s="36"/>
      <c r="BZ1108" s="36"/>
      <c r="CA1108" s="36"/>
      <c r="CB1108" s="36"/>
      <c r="CC1108" s="36"/>
      <c r="CD1108" s="36"/>
      <c r="CE1108" s="36"/>
      <c r="CF1108" s="36"/>
      <c r="CG1108" s="36"/>
      <c r="CH1108" s="36"/>
      <c r="CI1108" s="36"/>
      <c r="CJ1108" s="36"/>
      <c r="CK1108" s="36"/>
      <c r="CL1108" s="36"/>
      <c r="CM1108" s="36"/>
      <c r="CN1108" s="36"/>
      <c r="CO1108" s="36"/>
      <c r="CP1108" s="36"/>
      <c r="CQ1108" s="36"/>
      <c r="CR1108" s="36"/>
      <c r="CS1108" s="36"/>
      <c r="CT1108" s="36"/>
      <c r="CU1108" s="36"/>
      <c r="CV1108" s="36"/>
      <c r="CW1108" s="36"/>
      <c r="CX1108" s="36"/>
      <c r="CY1108" s="36"/>
      <c r="CZ1108" s="36"/>
      <c r="DA1108" s="36"/>
      <c r="DB1108" s="36"/>
      <c r="DC1108" s="36"/>
      <c r="DD1108" s="36"/>
      <c r="DE1108" s="36"/>
      <c r="DF1108" s="36"/>
      <c r="DG1108" s="36"/>
      <c r="DH1108" s="36"/>
      <c r="DI1108" s="36"/>
      <c r="DJ1108" s="36"/>
      <c r="DK1108" s="36"/>
      <c r="DL1108" s="36"/>
      <c r="DM1108" s="36"/>
      <c r="DN1108" s="36"/>
      <c r="DO1108" s="36"/>
      <c r="DP1108" s="36"/>
      <c r="DQ1108" s="36"/>
      <c r="DR1108" s="36"/>
      <c r="DS1108" s="36"/>
      <c r="DT1108" s="36"/>
      <c r="DU1108" s="36"/>
      <c r="DV1108" s="36"/>
      <c r="DW1108" s="36"/>
      <c r="DX1108" s="36"/>
      <c r="DY1108" s="36"/>
      <c r="DZ1108" s="36"/>
      <c r="EA1108" s="36"/>
      <c r="EB1108" s="36"/>
      <c r="EC1108" s="36"/>
      <c r="ED1108" s="36"/>
      <c r="EE1108" s="36"/>
      <c r="EF1108" s="36"/>
      <c r="EG1108" s="36"/>
      <c r="EH1108" s="36"/>
      <c r="EI1108" s="36"/>
      <c r="EJ1108" s="36"/>
    </row>
    <row r="1109" spans="1:140" x14ac:dyDescent="0.25">
      <c r="A1109" s="36"/>
      <c r="B1109" s="36"/>
      <c r="C1109" s="591"/>
      <c r="I1109" s="596"/>
      <c r="BG1109" s="603"/>
      <c r="BH1109" s="603"/>
      <c r="BI1109" s="36"/>
      <c r="BJ1109" s="36"/>
      <c r="BK1109" s="36"/>
      <c r="BL1109" s="36"/>
      <c r="BM1109" s="36"/>
      <c r="BN1109" s="36"/>
      <c r="BO1109" s="36"/>
      <c r="BP1109" s="36"/>
      <c r="BQ1109" s="36"/>
      <c r="BR1109" s="36"/>
      <c r="BS1109" s="36"/>
      <c r="BT1109" s="36"/>
      <c r="BU1109" s="36"/>
      <c r="BV1109" s="36"/>
      <c r="BW1109" s="36"/>
      <c r="BX1109" s="36"/>
      <c r="BY1109" s="36"/>
      <c r="BZ1109" s="36"/>
      <c r="CA1109" s="36"/>
      <c r="CB1109" s="36"/>
      <c r="CC1109" s="36"/>
      <c r="CD1109" s="36"/>
      <c r="CE1109" s="36"/>
      <c r="CF1109" s="36"/>
      <c r="CG1109" s="36"/>
      <c r="CH1109" s="36"/>
      <c r="CI1109" s="36"/>
      <c r="CJ1109" s="36"/>
      <c r="CK1109" s="36"/>
      <c r="CL1109" s="36"/>
      <c r="CM1109" s="36"/>
      <c r="CN1109" s="36"/>
      <c r="CO1109" s="36"/>
      <c r="CP1109" s="36"/>
      <c r="CQ1109" s="36"/>
      <c r="CR1109" s="36"/>
      <c r="CS1109" s="36"/>
      <c r="CT1109" s="36"/>
      <c r="CU1109" s="36"/>
      <c r="CV1109" s="36"/>
      <c r="CW1109" s="36"/>
      <c r="CX1109" s="36"/>
      <c r="CY1109" s="36"/>
      <c r="CZ1109" s="36"/>
      <c r="DA1109" s="36"/>
      <c r="DB1109" s="36"/>
      <c r="DC1109" s="36"/>
      <c r="DD1109" s="36"/>
      <c r="DE1109" s="36"/>
      <c r="DF1109" s="36"/>
      <c r="DG1109" s="36"/>
      <c r="DH1109" s="36"/>
      <c r="DI1109" s="36"/>
      <c r="DJ1109" s="36"/>
      <c r="DK1109" s="36"/>
      <c r="DL1109" s="36"/>
      <c r="DM1109" s="36"/>
      <c r="DN1109" s="36"/>
      <c r="DO1109" s="36"/>
      <c r="DP1109" s="36"/>
      <c r="DQ1109" s="36"/>
      <c r="DR1109" s="36"/>
      <c r="DS1109" s="36"/>
      <c r="DT1109" s="36"/>
      <c r="DU1109" s="36"/>
      <c r="DV1109" s="36"/>
      <c r="DW1109" s="36"/>
      <c r="DX1109" s="36"/>
      <c r="DY1109" s="36"/>
      <c r="DZ1109" s="36"/>
      <c r="EA1109" s="36"/>
      <c r="EB1109" s="36"/>
      <c r="EC1109" s="36"/>
      <c r="ED1109" s="36"/>
      <c r="EE1109" s="36"/>
      <c r="EF1109" s="36"/>
      <c r="EG1109" s="36"/>
      <c r="EH1109" s="36"/>
      <c r="EI1109" s="36"/>
      <c r="EJ1109" s="36"/>
    </row>
    <row r="1110" spans="1:140" x14ac:dyDescent="0.25">
      <c r="A1110" s="36"/>
      <c r="B1110" s="36"/>
      <c r="C1110" s="591"/>
      <c r="I1110" s="596"/>
      <c r="BG1110" s="603"/>
      <c r="BH1110" s="603"/>
      <c r="BI1110" s="36"/>
      <c r="BJ1110" s="36"/>
      <c r="BK1110" s="36"/>
      <c r="BL1110" s="36"/>
      <c r="BM1110" s="36"/>
      <c r="BN1110" s="36"/>
      <c r="BO1110" s="36"/>
      <c r="BP1110" s="36"/>
      <c r="BQ1110" s="36"/>
      <c r="BR1110" s="36"/>
      <c r="BS1110" s="36"/>
      <c r="BT1110" s="36"/>
      <c r="BU1110" s="36"/>
      <c r="BV1110" s="36"/>
      <c r="BW1110" s="36"/>
      <c r="BX1110" s="36"/>
      <c r="BY1110" s="36"/>
      <c r="BZ1110" s="36"/>
      <c r="CA1110" s="36"/>
      <c r="CB1110" s="36"/>
      <c r="CC1110" s="36"/>
      <c r="CD1110" s="36"/>
      <c r="CE1110" s="36"/>
      <c r="CF1110" s="36"/>
      <c r="CG1110" s="36"/>
      <c r="CH1110" s="36"/>
      <c r="CI1110" s="36"/>
      <c r="CJ1110" s="36"/>
      <c r="CK1110" s="36"/>
      <c r="CL1110" s="36"/>
      <c r="CM1110" s="36"/>
      <c r="CN1110" s="36"/>
      <c r="CO1110" s="36"/>
      <c r="CP1110" s="36"/>
      <c r="CQ1110" s="36"/>
      <c r="CR1110" s="36"/>
      <c r="CS1110" s="36"/>
      <c r="CT1110" s="36"/>
      <c r="CU1110" s="36"/>
      <c r="CV1110" s="36"/>
      <c r="CW1110" s="36"/>
      <c r="CX1110" s="36"/>
      <c r="CY1110" s="36"/>
      <c r="CZ1110" s="36"/>
      <c r="DA1110" s="36"/>
      <c r="DB1110" s="36"/>
      <c r="DC1110" s="36"/>
      <c r="DD1110" s="36"/>
      <c r="DE1110" s="36"/>
      <c r="DF1110" s="36"/>
      <c r="DG1110" s="36"/>
      <c r="DH1110" s="36"/>
      <c r="DI1110" s="36"/>
      <c r="DJ1110" s="36"/>
      <c r="DK1110" s="36"/>
      <c r="DL1110" s="36"/>
      <c r="DM1110" s="36"/>
      <c r="DN1110" s="36"/>
      <c r="DO1110" s="36"/>
      <c r="DP1110" s="36"/>
      <c r="DQ1110" s="36"/>
      <c r="DR1110" s="36"/>
      <c r="DS1110" s="36"/>
      <c r="DT1110" s="36"/>
      <c r="DU1110" s="36"/>
      <c r="DV1110" s="36"/>
      <c r="DW1110" s="36"/>
      <c r="DX1110" s="36"/>
      <c r="DY1110" s="36"/>
      <c r="DZ1110" s="36"/>
      <c r="EA1110" s="36"/>
      <c r="EB1110" s="36"/>
      <c r="EC1110" s="36"/>
      <c r="ED1110" s="36"/>
      <c r="EE1110" s="36"/>
      <c r="EF1110" s="36"/>
      <c r="EG1110" s="36"/>
      <c r="EH1110" s="36"/>
      <c r="EI1110" s="36"/>
      <c r="EJ1110" s="36"/>
    </row>
    <row r="1111" spans="1:140" x14ac:dyDescent="0.25">
      <c r="A1111" s="36"/>
      <c r="B1111" s="36"/>
      <c r="C1111" s="591"/>
      <c r="I1111" s="596"/>
      <c r="BG1111" s="603"/>
      <c r="BH1111" s="603"/>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36"/>
      <c r="CF1111" s="36"/>
      <c r="CG1111" s="36"/>
      <c r="CH1111" s="36"/>
      <c r="CI1111" s="36"/>
      <c r="CJ1111" s="36"/>
      <c r="CK1111" s="36"/>
      <c r="CL1111" s="36"/>
      <c r="CM1111" s="36"/>
      <c r="CN1111" s="36"/>
      <c r="CO1111" s="36"/>
      <c r="CP1111" s="36"/>
      <c r="CQ1111" s="36"/>
      <c r="CR1111" s="36"/>
      <c r="CS1111" s="36"/>
      <c r="CT1111" s="36"/>
      <c r="CU1111" s="36"/>
      <c r="CV1111" s="36"/>
      <c r="CW1111" s="36"/>
      <c r="CX1111" s="36"/>
      <c r="CY1111" s="36"/>
      <c r="CZ1111" s="36"/>
      <c r="DA1111" s="36"/>
      <c r="DB1111" s="36"/>
      <c r="DC1111" s="36"/>
      <c r="DD1111" s="36"/>
      <c r="DE1111" s="36"/>
      <c r="DF1111" s="36"/>
      <c r="DG1111" s="36"/>
      <c r="DH1111" s="36"/>
      <c r="DI1111" s="36"/>
      <c r="DJ1111" s="36"/>
      <c r="DK1111" s="36"/>
      <c r="DL1111" s="36"/>
      <c r="DM1111" s="36"/>
      <c r="DN1111" s="36"/>
      <c r="DO1111" s="36"/>
      <c r="DP1111" s="36"/>
      <c r="DQ1111" s="36"/>
      <c r="DR1111" s="36"/>
      <c r="DS1111" s="36"/>
      <c r="DT1111" s="36"/>
      <c r="DU1111" s="36"/>
      <c r="DV1111" s="36"/>
      <c r="DW1111" s="36"/>
      <c r="DX1111" s="36"/>
      <c r="DY1111" s="36"/>
      <c r="DZ1111" s="36"/>
      <c r="EA1111" s="36"/>
      <c r="EB1111" s="36"/>
      <c r="EC1111" s="36"/>
      <c r="ED1111" s="36"/>
      <c r="EE1111" s="36"/>
      <c r="EF1111" s="36"/>
      <c r="EG1111" s="36"/>
      <c r="EH1111" s="36"/>
      <c r="EI1111" s="36"/>
      <c r="EJ1111" s="36"/>
    </row>
    <row r="1112" spans="1:140" x14ac:dyDescent="0.25">
      <c r="A1112" s="36"/>
      <c r="B1112" s="36"/>
      <c r="C1112" s="591"/>
      <c r="I1112" s="596"/>
      <c r="BG1112" s="603"/>
      <c r="BH1112" s="603"/>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row>
    <row r="1113" spans="1:140" x14ac:dyDescent="0.25">
      <c r="A1113" s="36"/>
      <c r="B1113" s="36"/>
      <c r="C1113" s="591"/>
      <c r="I1113" s="596"/>
      <c r="BG1113" s="603"/>
      <c r="BH1113" s="603"/>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row>
    <row r="1114" spans="1:140" x14ac:dyDescent="0.25">
      <c r="A1114" s="36"/>
      <c r="B1114" s="36"/>
      <c r="C1114" s="591"/>
      <c r="I1114" s="596"/>
      <c r="BG1114" s="603"/>
      <c r="BH1114" s="603"/>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row>
    <row r="1115" spans="1:140" x14ac:dyDescent="0.25">
      <c r="A1115" s="36"/>
      <c r="B1115" s="36"/>
      <c r="C1115" s="591"/>
      <c r="I1115" s="596"/>
      <c r="BG1115" s="603"/>
      <c r="BH1115" s="603"/>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row>
    <row r="1116" spans="1:140" x14ac:dyDescent="0.25">
      <c r="A1116" s="36"/>
      <c r="B1116" s="36"/>
      <c r="C1116" s="591"/>
      <c r="I1116" s="596"/>
      <c r="BG1116" s="603"/>
      <c r="BH1116" s="603"/>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row>
    <row r="1117" spans="1:140" x14ac:dyDescent="0.25">
      <c r="A1117" s="36"/>
      <c r="B1117" s="36"/>
      <c r="C1117" s="591"/>
      <c r="I1117" s="596"/>
      <c r="BG1117" s="603"/>
      <c r="BH1117" s="603"/>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row>
    <row r="1118" spans="1:140" x14ac:dyDescent="0.25">
      <c r="A1118" s="36"/>
      <c r="B1118" s="36"/>
      <c r="C1118" s="591"/>
      <c r="I1118" s="596"/>
      <c r="BG1118" s="603"/>
      <c r="BH1118" s="603"/>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row>
    <row r="1119" spans="1:140" x14ac:dyDescent="0.25">
      <c r="A1119" s="36"/>
      <c r="B1119" s="36"/>
      <c r="C1119" s="591"/>
      <c r="I1119" s="596"/>
      <c r="BG1119" s="603"/>
      <c r="BH1119" s="603"/>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row>
    <row r="1120" spans="1:140" x14ac:dyDescent="0.25">
      <c r="A1120" s="36"/>
      <c r="B1120" s="36"/>
      <c r="C1120" s="591"/>
      <c r="I1120" s="596"/>
      <c r="BG1120" s="603"/>
      <c r="BH1120" s="603"/>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row>
    <row r="1121" spans="1:140" x14ac:dyDescent="0.25">
      <c r="A1121" s="36"/>
      <c r="B1121" s="36"/>
      <c r="C1121" s="591"/>
      <c r="I1121" s="596"/>
      <c r="BG1121" s="603"/>
      <c r="BH1121" s="603"/>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row>
    <row r="1122" spans="1:140" x14ac:dyDescent="0.25">
      <c r="A1122" s="36"/>
      <c r="B1122" s="36"/>
      <c r="C1122" s="591"/>
      <c r="I1122" s="596"/>
      <c r="BG1122" s="603"/>
      <c r="BH1122" s="603"/>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row>
    <row r="1123" spans="1:140" x14ac:dyDescent="0.25">
      <c r="A1123" s="36"/>
      <c r="B1123" s="36"/>
      <c r="C1123" s="591"/>
      <c r="I1123" s="596"/>
      <c r="BG1123" s="603"/>
      <c r="BH1123" s="603"/>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row>
    <row r="1124" spans="1:140" x14ac:dyDescent="0.25">
      <c r="A1124" s="36"/>
      <c r="B1124" s="36"/>
      <c r="C1124" s="591"/>
      <c r="I1124" s="596"/>
      <c r="BG1124" s="603"/>
      <c r="BH1124" s="603"/>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row>
    <row r="1125" spans="1:140" x14ac:dyDescent="0.25">
      <c r="A1125" s="36"/>
      <c r="B1125" s="36"/>
      <c r="C1125" s="591"/>
      <c r="I1125" s="596"/>
      <c r="BG1125" s="603"/>
      <c r="BH1125" s="603"/>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row>
    <row r="1126" spans="1:140" x14ac:dyDescent="0.25">
      <c r="A1126" s="36"/>
      <c r="B1126" s="36"/>
      <c r="C1126" s="591"/>
      <c r="I1126" s="596"/>
      <c r="BG1126" s="603"/>
      <c r="BH1126" s="603"/>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row>
    <row r="1127" spans="1:140" x14ac:dyDescent="0.25">
      <c r="A1127" s="36"/>
      <c r="B1127" s="36"/>
      <c r="C1127" s="591"/>
      <c r="I1127" s="596"/>
      <c r="BG1127" s="603"/>
      <c r="BH1127" s="603"/>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row>
    <row r="1128" spans="1:140" x14ac:dyDescent="0.25">
      <c r="A1128" s="36"/>
      <c r="B1128" s="36"/>
      <c r="C1128" s="591"/>
      <c r="I1128" s="596"/>
      <c r="BG1128" s="603"/>
      <c r="BH1128" s="603"/>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row>
    <row r="1129" spans="1:140" x14ac:dyDescent="0.25">
      <c r="A1129" s="36"/>
      <c r="B1129" s="36"/>
      <c r="C1129" s="591"/>
      <c r="I1129" s="596"/>
      <c r="BG1129" s="603"/>
      <c r="BH1129" s="603"/>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row>
    <row r="1130" spans="1:140" x14ac:dyDescent="0.25">
      <c r="A1130" s="36"/>
      <c r="B1130" s="36"/>
      <c r="C1130" s="591"/>
      <c r="I1130" s="596"/>
      <c r="BG1130" s="603"/>
      <c r="BH1130" s="603"/>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row>
    <row r="1131" spans="1:140" x14ac:dyDescent="0.25">
      <c r="A1131" s="36"/>
      <c r="B1131" s="36"/>
      <c r="C1131" s="591"/>
      <c r="I1131" s="596"/>
      <c r="BG1131" s="603"/>
      <c r="BH1131" s="603"/>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row>
    <row r="1132" spans="1:140" x14ac:dyDescent="0.25">
      <c r="A1132" s="36"/>
      <c r="B1132" s="36"/>
      <c r="C1132" s="591"/>
      <c r="I1132" s="596"/>
      <c r="BG1132" s="603"/>
      <c r="BH1132" s="603"/>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row>
    <row r="1133" spans="1:140" x14ac:dyDescent="0.25">
      <c r="A1133" s="36"/>
      <c r="B1133" s="36"/>
      <c r="C1133" s="591"/>
      <c r="I1133" s="596"/>
      <c r="BG1133" s="603"/>
      <c r="BH1133" s="603"/>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row>
    <row r="1134" spans="1:140" x14ac:dyDescent="0.25">
      <c r="A1134" s="36"/>
      <c r="B1134" s="36"/>
      <c r="C1134" s="591"/>
      <c r="I1134" s="596"/>
      <c r="BG1134" s="603"/>
      <c r="BH1134" s="603"/>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row>
    <row r="1135" spans="1:140" x14ac:dyDescent="0.25">
      <c r="A1135" s="36"/>
      <c r="B1135" s="36"/>
      <c r="C1135" s="591"/>
      <c r="I1135" s="596"/>
      <c r="BG1135" s="603"/>
      <c r="BH1135" s="603"/>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row>
    <row r="1136" spans="1:140" x14ac:dyDescent="0.25">
      <c r="A1136" s="36"/>
      <c r="B1136" s="36"/>
      <c r="C1136" s="591"/>
      <c r="I1136" s="596"/>
      <c r="BG1136" s="603"/>
      <c r="BH1136" s="603"/>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row>
    <row r="1137" spans="1:140" x14ac:dyDescent="0.25">
      <c r="A1137" s="36"/>
      <c r="B1137" s="36"/>
      <c r="C1137" s="591"/>
      <c r="I1137" s="596"/>
      <c r="BG1137" s="603"/>
      <c r="BH1137" s="603"/>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row>
    <row r="1138" spans="1:140" x14ac:dyDescent="0.25">
      <c r="A1138" s="36"/>
      <c r="B1138" s="36"/>
      <c r="C1138" s="591"/>
      <c r="I1138" s="596"/>
      <c r="BG1138" s="603"/>
      <c r="BH1138" s="603"/>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row>
    <row r="1139" spans="1:140" x14ac:dyDescent="0.25">
      <c r="A1139" s="36"/>
      <c r="B1139" s="36"/>
      <c r="C1139" s="591"/>
      <c r="I1139" s="596"/>
      <c r="BG1139" s="603"/>
      <c r="BH1139" s="603"/>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row>
    <row r="1140" spans="1:140" x14ac:dyDescent="0.25">
      <c r="A1140" s="36"/>
      <c r="B1140" s="36"/>
      <c r="C1140" s="591"/>
      <c r="I1140" s="596"/>
      <c r="BG1140" s="603"/>
      <c r="BH1140" s="603"/>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row>
    <row r="1141" spans="1:140" x14ac:dyDescent="0.25">
      <c r="A1141" s="36"/>
      <c r="B1141" s="36"/>
      <c r="C1141" s="591"/>
      <c r="I1141" s="596"/>
      <c r="BG1141" s="603"/>
      <c r="BH1141" s="603"/>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row>
    <row r="1142" spans="1:140" x14ac:dyDescent="0.25">
      <c r="A1142" s="36"/>
      <c r="B1142" s="36"/>
      <c r="C1142" s="591"/>
      <c r="I1142" s="596"/>
      <c r="BG1142" s="603"/>
      <c r="BH1142" s="603"/>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row>
    <row r="1143" spans="1:140" x14ac:dyDescent="0.25">
      <c r="A1143" s="36"/>
      <c r="B1143" s="36"/>
      <c r="C1143" s="591"/>
      <c r="I1143" s="596"/>
      <c r="BG1143" s="603"/>
      <c r="BH1143" s="603"/>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row>
    <row r="1144" spans="1:140" x14ac:dyDescent="0.25">
      <c r="A1144" s="36"/>
      <c r="B1144" s="36"/>
      <c r="C1144" s="591"/>
      <c r="I1144" s="596"/>
      <c r="BG1144" s="603"/>
      <c r="BH1144" s="603"/>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row>
    <row r="1145" spans="1:140" x14ac:dyDescent="0.25">
      <c r="A1145" s="36"/>
      <c r="B1145" s="36"/>
      <c r="C1145" s="591"/>
      <c r="I1145" s="596"/>
      <c r="BG1145" s="603"/>
      <c r="BH1145" s="603"/>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row>
    <row r="1146" spans="1:140" x14ac:dyDescent="0.25">
      <c r="A1146" s="36"/>
      <c r="B1146" s="36"/>
      <c r="C1146" s="591"/>
      <c r="I1146" s="596"/>
      <c r="BG1146" s="603"/>
      <c r="BH1146" s="603"/>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row>
    <row r="1147" spans="1:140" x14ac:dyDescent="0.25">
      <c r="A1147" s="36"/>
      <c r="B1147" s="36"/>
      <c r="C1147" s="591"/>
      <c r="I1147" s="596"/>
      <c r="BG1147" s="603"/>
      <c r="BH1147" s="603"/>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row>
    <row r="1148" spans="1:140" x14ac:dyDescent="0.25">
      <c r="A1148" s="36"/>
      <c r="B1148" s="36"/>
      <c r="C1148" s="591"/>
      <c r="I1148" s="596"/>
      <c r="BG1148" s="603"/>
      <c r="BH1148" s="603"/>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row>
    <row r="1149" spans="1:140" x14ac:dyDescent="0.25">
      <c r="A1149" s="36"/>
      <c r="B1149" s="36"/>
      <c r="C1149" s="591"/>
      <c r="I1149" s="596"/>
      <c r="BG1149" s="603"/>
      <c r="BH1149" s="603"/>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row>
    <row r="1150" spans="1:140" x14ac:dyDescent="0.25">
      <c r="A1150" s="36"/>
      <c r="B1150" s="36"/>
      <c r="C1150" s="591"/>
      <c r="I1150" s="596"/>
      <c r="BG1150" s="603"/>
      <c r="BH1150" s="603"/>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row>
    <row r="1151" spans="1:140" x14ac:dyDescent="0.25">
      <c r="A1151" s="36"/>
      <c r="B1151" s="36"/>
      <c r="C1151" s="591"/>
      <c r="I1151" s="596"/>
      <c r="BG1151" s="603"/>
      <c r="BH1151" s="603"/>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row>
    <row r="1152" spans="1:140" x14ac:dyDescent="0.25">
      <c r="A1152" s="36"/>
      <c r="B1152" s="36"/>
      <c r="C1152" s="591"/>
      <c r="I1152" s="596"/>
      <c r="BG1152" s="603"/>
      <c r="BH1152" s="603"/>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row>
    <row r="1153" spans="1:140" x14ac:dyDescent="0.25">
      <c r="A1153" s="36"/>
      <c r="B1153" s="36"/>
      <c r="C1153" s="591"/>
      <c r="I1153" s="596"/>
      <c r="BG1153" s="603"/>
      <c r="BH1153" s="603"/>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row>
    <row r="1154" spans="1:140" x14ac:dyDescent="0.25">
      <c r="A1154" s="36"/>
      <c r="B1154" s="36"/>
      <c r="C1154" s="591"/>
      <c r="I1154" s="596"/>
      <c r="BG1154" s="603"/>
      <c r="BH1154" s="603"/>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row>
    <row r="1155" spans="1:140" x14ac:dyDescent="0.25">
      <c r="A1155" s="36"/>
      <c r="B1155" s="36"/>
      <c r="C1155" s="591"/>
      <c r="I1155" s="596"/>
      <c r="BG1155" s="603"/>
      <c r="BH1155" s="603"/>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row>
    <row r="1156" spans="1:140" x14ac:dyDescent="0.25">
      <c r="A1156" s="36"/>
      <c r="B1156" s="36"/>
      <c r="C1156" s="591"/>
      <c r="I1156" s="596"/>
      <c r="BG1156" s="603"/>
      <c r="BH1156" s="603"/>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row>
    <row r="1157" spans="1:140" x14ac:dyDescent="0.25">
      <c r="A1157" s="36"/>
      <c r="B1157" s="36"/>
      <c r="C1157" s="591"/>
      <c r="I1157" s="596"/>
      <c r="BG1157" s="603"/>
      <c r="BH1157" s="603"/>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row>
    <row r="1158" spans="1:140" x14ac:dyDescent="0.25">
      <c r="A1158" s="36"/>
      <c r="B1158" s="36"/>
      <c r="C1158" s="591"/>
      <c r="I1158" s="596"/>
      <c r="BG1158" s="603"/>
      <c r="BH1158" s="603"/>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row>
    <row r="1159" spans="1:140" x14ac:dyDescent="0.25">
      <c r="A1159" s="36"/>
      <c r="B1159" s="36"/>
      <c r="C1159" s="591"/>
      <c r="I1159" s="596"/>
      <c r="BG1159" s="603"/>
      <c r="BH1159" s="603"/>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row>
    <row r="1160" spans="1:140" x14ac:dyDescent="0.25">
      <c r="A1160" s="36"/>
      <c r="B1160" s="36"/>
      <c r="C1160" s="591"/>
      <c r="I1160" s="596"/>
      <c r="BG1160" s="603"/>
      <c r="BH1160" s="603"/>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row>
    <row r="1161" spans="1:140" x14ac:dyDescent="0.25">
      <c r="A1161" s="36"/>
      <c r="B1161" s="36"/>
      <c r="C1161" s="591"/>
      <c r="I1161" s="596"/>
      <c r="BG1161" s="603"/>
      <c r="BH1161" s="603"/>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row>
    <row r="1162" spans="1:140" x14ac:dyDescent="0.25">
      <c r="A1162" s="36"/>
      <c r="B1162" s="36"/>
      <c r="C1162" s="591"/>
      <c r="I1162" s="596"/>
      <c r="BG1162" s="603"/>
      <c r="BH1162" s="603"/>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row>
    <row r="1163" spans="1:140" x14ac:dyDescent="0.25">
      <c r="A1163" s="36"/>
      <c r="B1163" s="36"/>
      <c r="C1163" s="591"/>
      <c r="I1163" s="596"/>
      <c r="BG1163" s="603"/>
      <c r="BH1163" s="603"/>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row>
    <row r="1164" spans="1:140" x14ac:dyDescent="0.25">
      <c r="A1164" s="36"/>
      <c r="B1164" s="36"/>
      <c r="C1164" s="591"/>
      <c r="I1164" s="596"/>
      <c r="BG1164" s="603"/>
      <c r="BH1164" s="603"/>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row>
    <row r="1165" spans="1:140" x14ac:dyDescent="0.25">
      <c r="A1165" s="36"/>
      <c r="B1165" s="36"/>
      <c r="C1165" s="591"/>
      <c r="I1165" s="596"/>
      <c r="BG1165" s="603"/>
      <c r="BH1165" s="603"/>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row>
    <row r="1166" spans="1:140" x14ac:dyDescent="0.25">
      <c r="A1166" s="36"/>
      <c r="B1166" s="36"/>
      <c r="C1166" s="591"/>
      <c r="I1166" s="596"/>
      <c r="BG1166" s="603"/>
      <c r="BH1166" s="603"/>
      <c r="BI1166" s="36"/>
      <c r="BJ1166" s="36"/>
      <c r="BK1166" s="36"/>
      <c r="BL1166" s="36"/>
      <c r="BM1166" s="36"/>
      <c r="BN1166" s="36"/>
      <c r="BO1166" s="36"/>
      <c r="BP1166" s="36"/>
      <c r="BQ1166" s="36"/>
      <c r="BR1166" s="36"/>
      <c r="BS1166" s="36"/>
      <c r="BT1166" s="36"/>
      <c r="BU1166" s="36"/>
      <c r="BV1166" s="36"/>
      <c r="BW1166" s="36"/>
      <c r="BX1166" s="36"/>
      <c r="BY1166" s="36"/>
      <c r="BZ1166" s="36"/>
      <c r="CA1166" s="36"/>
      <c r="CB1166" s="36"/>
      <c r="CC1166" s="36"/>
      <c r="CD1166" s="36"/>
      <c r="CE1166" s="36"/>
      <c r="CF1166" s="36"/>
      <c r="CG1166" s="36"/>
      <c r="CH1166" s="36"/>
      <c r="CI1166" s="36"/>
      <c r="CJ1166" s="36"/>
      <c r="CK1166" s="36"/>
      <c r="CL1166" s="36"/>
      <c r="CM1166" s="36"/>
      <c r="CN1166" s="36"/>
      <c r="CO1166" s="36"/>
      <c r="CP1166" s="36"/>
      <c r="CQ1166" s="36"/>
      <c r="CR1166" s="36"/>
      <c r="CS1166" s="36"/>
      <c r="CT1166" s="36"/>
      <c r="CU1166" s="36"/>
      <c r="CV1166" s="36"/>
      <c r="CW1166" s="36"/>
      <c r="CX1166" s="36"/>
      <c r="CY1166" s="36"/>
      <c r="CZ1166" s="36"/>
      <c r="DA1166" s="36"/>
      <c r="DB1166" s="36"/>
      <c r="DC1166" s="36"/>
      <c r="DD1166" s="36"/>
      <c r="DE1166" s="36"/>
      <c r="DF1166" s="36"/>
      <c r="DG1166" s="36"/>
      <c r="DH1166" s="36"/>
      <c r="DI1166" s="36"/>
      <c r="DJ1166" s="36"/>
      <c r="DK1166" s="36"/>
      <c r="DL1166" s="36"/>
      <c r="DM1166" s="36"/>
      <c r="DN1166" s="36"/>
      <c r="DO1166" s="36"/>
      <c r="DP1166" s="36"/>
      <c r="DQ1166" s="36"/>
      <c r="DR1166" s="36"/>
      <c r="DS1166" s="36"/>
      <c r="DT1166" s="36"/>
      <c r="DU1166" s="36"/>
      <c r="DV1166" s="36"/>
      <c r="DW1166" s="36"/>
      <c r="DX1166" s="36"/>
      <c r="DY1166" s="36"/>
      <c r="DZ1166" s="36"/>
      <c r="EA1166" s="36"/>
      <c r="EB1166" s="36"/>
      <c r="EC1166" s="36"/>
      <c r="ED1166" s="36"/>
      <c r="EE1166" s="36"/>
      <c r="EF1166" s="36"/>
      <c r="EG1166" s="36"/>
      <c r="EH1166" s="36"/>
      <c r="EI1166" s="36"/>
      <c r="EJ1166" s="36"/>
    </row>
    <row r="1167" spans="1:140" x14ac:dyDescent="0.25">
      <c r="A1167" s="36"/>
      <c r="B1167" s="36"/>
      <c r="C1167" s="591"/>
      <c r="I1167" s="596"/>
      <c r="BG1167" s="603"/>
      <c r="BH1167" s="603"/>
      <c r="BI1167" s="36"/>
      <c r="BJ1167" s="36"/>
      <c r="BK1167" s="36"/>
      <c r="BL1167" s="36"/>
      <c r="BM1167" s="36"/>
      <c r="BN1167" s="36"/>
      <c r="BO1167" s="36"/>
      <c r="BP1167" s="36"/>
      <c r="BQ1167" s="36"/>
      <c r="BR1167" s="36"/>
      <c r="BS1167" s="36"/>
      <c r="BT1167" s="36"/>
      <c r="BU1167" s="36"/>
      <c r="BV1167" s="36"/>
      <c r="BW1167" s="36"/>
      <c r="BX1167" s="36"/>
      <c r="BY1167" s="36"/>
      <c r="BZ1167" s="36"/>
      <c r="CA1167" s="36"/>
      <c r="CB1167" s="36"/>
      <c r="CC1167" s="36"/>
      <c r="CD1167" s="36"/>
      <c r="CE1167" s="36"/>
      <c r="CF1167" s="36"/>
      <c r="CG1167" s="36"/>
      <c r="CH1167" s="36"/>
      <c r="CI1167" s="36"/>
      <c r="CJ1167" s="36"/>
      <c r="CK1167" s="36"/>
      <c r="CL1167" s="36"/>
      <c r="CM1167" s="36"/>
      <c r="CN1167" s="36"/>
      <c r="CO1167" s="36"/>
      <c r="CP1167" s="36"/>
      <c r="CQ1167" s="36"/>
      <c r="CR1167" s="36"/>
      <c r="CS1167" s="36"/>
      <c r="CT1167" s="36"/>
      <c r="CU1167" s="36"/>
      <c r="CV1167" s="36"/>
      <c r="CW1167" s="36"/>
      <c r="CX1167" s="36"/>
      <c r="CY1167" s="36"/>
      <c r="CZ1167" s="36"/>
      <c r="DA1167" s="36"/>
      <c r="DB1167" s="36"/>
      <c r="DC1167" s="36"/>
      <c r="DD1167" s="36"/>
      <c r="DE1167" s="36"/>
      <c r="DF1167" s="36"/>
      <c r="DG1167" s="36"/>
      <c r="DH1167" s="36"/>
      <c r="DI1167" s="36"/>
      <c r="DJ1167" s="36"/>
      <c r="DK1167" s="36"/>
      <c r="DL1167" s="36"/>
      <c r="DM1167" s="36"/>
      <c r="DN1167" s="36"/>
      <c r="DO1167" s="36"/>
      <c r="DP1167" s="36"/>
      <c r="DQ1167" s="36"/>
      <c r="DR1167" s="36"/>
      <c r="DS1167" s="36"/>
      <c r="DT1167" s="36"/>
      <c r="DU1167" s="36"/>
      <c r="DV1167" s="36"/>
      <c r="DW1167" s="36"/>
      <c r="DX1167" s="36"/>
      <c r="DY1167" s="36"/>
      <c r="DZ1167" s="36"/>
      <c r="EA1167" s="36"/>
      <c r="EB1167" s="36"/>
      <c r="EC1167" s="36"/>
      <c r="ED1167" s="36"/>
      <c r="EE1167" s="36"/>
      <c r="EF1167" s="36"/>
      <c r="EG1167" s="36"/>
      <c r="EH1167" s="36"/>
      <c r="EI1167" s="36"/>
      <c r="EJ1167" s="36"/>
    </row>
    <row r="1168" spans="1:140" x14ac:dyDescent="0.25">
      <c r="A1168" s="36"/>
      <c r="B1168" s="36"/>
      <c r="C1168" s="591"/>
      <c r="I1168" s="596"/>
      <c r="BG1168" s="603"/>
      <c r="BH1168" s="603"/>
      <c r="BI1168" s="36"/>
      <c r="BJ1168" s="36"/>
      <c r="BK1168" s="36"/>
      <c r="BL1168" s="36"/>
      <c r="BM1168" s="36"/>
      <c r="BN1168" s="36"/>
      <c r="BO1168" s="36"/>
      <c r="BP1168" s="36"/>
      <c r="BQ1168" s="36"/>
      <c r="BR1168" s="36"/>
      <c r="BS1168" s="36"/>
      <c r="BT1168" s="36"/>
      <c r="BU1168" s="36"/>
      <c r="BV1168" s="36"/>
      <c r="BW1168" s="36"/>
      <c r="BX1168" s="36"/>
      <c r="BY1168" s="36"/>
      <c r="BZ1168" s="36"/>
      <c r="CA1168" s="36"/>
      <c r="CB1168" s="36"/>
      <c r="CC1168" s="36"/>
      <c r="CD1168" s="36"/>
      <c r="CE1168" s="36"/>
      <c r="CF1168" s="36"/>
      <c r="CG1168" s="36"/>
      <c r="CH1168" s="36"/>
      <c r="CI1168" s="36"/>
      <c r="CJ1168" s="36"/>
      <c r="CK1168" s="36"/>
      <c r="CL1168" s="36"/>
      <c r="CM1168" s="36"/>
      <c r="CN1168" s="36"/>
      <c r="CO1168" s="36"/>
      <c r="CP1168" s="36"/>
      <c r="CQ1168" s="36"/>
      <c r="CR1168" s="36"/>
      <c r="CS1168" s="36"/>
      <c r="CT1168" s="36"/>
      <c r="CU1168" s="36"/>
      <c r="CV1168" s="36"/>
      <c r="CW1168" s="36"/>
      <c r="CX1168" s="36"/>
      <c r="CY1168" s="36"/>
      <c r="CZ1168" s="36"/>
      <c r="DA1168" s="36"/>
      <c r="DB1168" s="36"/>
      <c r="DC1168" s="36"/>
      <c r="DD1168" s="36"/>
      <c r="DE1168" s="36"/>
      <c r="DF1168" s="36"/>
      <c r="DG1168" s="36"/>
      <c r="DH1168" s="36"/>
      <c r="DI1168" s="36"/>
      <c r="DJ1168" s="36"/>
      <c r="DK1168" s="36"/>
      <c r="DL1168" s="36"/>
      <c r="DM1168" s="36"/>
      <c r="DN1168" s="36"/>
      <c r="DO1168" s="36"/>
      <c r="DP1168" s="36"/>
      <c r="DQ1168" s="36"/>
      <c r="DR1168" s="36"/>
      <c r="DS1168" s="36"/>
      <c r="DT1168" s="36"/>
      <c r="DU1168" s="36"/>
      <c r="DV1168" s="36"/>
      <c r="DW1168" s="36"/>
      <c r="DX1168" s="36"/>
      <c r="DY1168" s="36"/>
      <c r="DZ1168" s="36"/>
      <c r="EA1168" s="36"/>
      <c r="EB1168" s="36"/>
      <c r="EC1168" s="36"/>
      <c r="ED1168" s="36"/>
      <c r="EE1168" s="36"/>
      <c r="EF1168" s="36"/>
      <c r="EG1168" s="36"/>
      <c r="EH1168" s="36"/>
      <c r="EI1168" s="36"/>
      <c r="EJ1168" s="36"/>
    </row>
    <row r="1169" spans="1:140" x14ac:dyDescent="0.25">
      <c r="A1169" s="36"/>
      <c r="B1169" s="36"/>
      <c r="C1169" s="591"/>
      <c r="I1169" s="596"/>
      <c r="BG1169" s="603"/>
      <c r="BH1169" s="603"/>
      <c r="BI1169" s="36"/>
      <c r="BJ1169" s="36"/>
      <c r="BK1169" s="36"/>
      <c r="BL1169" s="36"/>
      <c r="BM1169" s="36"/>
      <c r="BN1169" s="36"/>
      <c r="BO1169" s="36"/>
      <c r="BP1169" s="36"/>
      <c r="BQ1169" s="36"/>
      <c r="BR1169" s="36"/>
      <c r="BS1169" s="36"/>
      <c r="BT1169" s="36"/>
      <c r="BU1169" s="36"/>
      <c r="BV1169" s="36"/>
      <c r="BW1169" s="36"/>
      <c r="BX1169" s="36"/>
      <c r="BY1169" s="36"/>
      <c r="BZ1169" s="36"/>
      <c r="CA1169" s="36"/>
      <c r="CB1169" s="36"/>
      <c r="CC1169" s="36"/>
      <c r="CD1169" s="36"/>
      <c r="CE1169" s="36"/>
      <c r="CF1169" s="36"/>
      <c r="CG1169" s="36"/>
      <c r="CH1169" s="36"/>
      <c r="CI1169" s="36"/>
      <c r="CJ1169" s="36"/>
      <c r="CK1169" s="36"/>
      <c r="CL1169" s="36"/>
      <c r="CM1169" s="36"/>
      <c r="CN1169" s="36"/>
      <c r="CO1169" s="36"/>
      <c r="CP1169" s="36"/>
      <c r="CQ1169" s="36"/>
      <c r="CR1169" s="36"/>
      <c r="CS1169" s="36"/>
      <c r="CT1169" s="36"/>
      <c r="CU1169" s="36"/>
      <c r="CV1169" s="36"/>
      <c r="CW1169" s="36"/>
      <c r="CX1169" s="36"/>
      <c r="CY1169" s="36"/>
      <c r="CZ1169" s="36"/>
      <c r="DA1169" s="36"/>
      <c r="DB1169" s="36"/>
      <c r="DC1169" s="36"/>
      <c r="DD1169" s="36"/>
      <c r="DE1169" s="36"/>
      <c r="DF1169" s="36"/>
      <c r="DG1169" s="36"/>
      <c r="DH1169" s="36"/>
      <c r="DI1169" s="36"/>
      <c r="DJ1169" s="36"/>
      <c r="DK1169" s="36"/>
      <c r="DL1169" s="36"/>
      <c r="DM1169" s="36"/>
      <c r="DN1169" s="36"/>
      <c r="DO1169" s="36"/>
      <c r="DP1169" s="36"/>
      <c r="DQ1169" s="36"/>
      <c r="DR1169" s="36"/>
      <c r="DS1169" s="36"/>
      <c r="DT1169" s="36"/>
      <c r="DU1169" s="36"/>
      <c r="DV1169" s="36"/>
      <c r="DW1169" s="36"/>
      <c r="DX1169" s="36"/>
      <c r="DY1169" s="36"/>
      <c r="DZ1169" s="36"/>
      <c r="EA1169" s="36"/>
      <c r="EB1169" s="36"/>
      <c r="EC1169" s="36"/>
      <c r="ED1169" s="36"/>
      <c r="EE1169" s="36"/>
      <c r="EF1169" s="36"/>
      <c r="EG1169" s="36"/>
      <c r="EH1169" s="36"/>
      <c r="EI1169" s="36"/>
      <c r="EJ1169" s="36"/>
    </row>
    <row r="1170" spans="1:140" x14ac:dyDescent="0.25">
      <c r="A1170" s="36"/>
      <c r="B1170" s="36"/>
      <c r="C1170" s="591"/>
      <c r="I1170" s="596"/>
      <c r="BG1170" s="603"/>
      <c r="BH1170" s="603"/>
      <c r="BI1170" s="36"/>
      <c r="BJ1170" s="36"/>
      <c r="BK1170" s="36"/>
      <c r="BL1170" s="36"/>
      <c r="BM1170" s="36"/>
      <c r="BN1170" s="36"/>
      <c r="BO1170" s="36"/>
      <c r="BP1170" s="36"/>
      <c r="BQ1170" s="36"/>
      <c r="BR1170" s="36"/>
      <c r="BS1170" s="36"/>
      <c r="BT1170" s="36"/>
      <c r="BU1170" s="36"/>
      <c r="BV1170" s="36"/>
      <c r="BW1170" s="36"/>
      <c r="BX1170" s="36"/>
      <c r="BY1170" s="36"/>
      <c r="BZ1170" s="36"/>
      <c r="CA1170" s="36"/>
      <c r="CB1170" s="36"/>
      <c r="CC1170" s="36"/>
      <c r="CD1170" s="36"/>
      <c r="CE1170" s="36"/>
      <c r="CF1170" s="36"/>
      <c r="CG1170" s="36"/>
      <c r="CH1170" s="36"/>
      <c r="CI1170" s="36"/>
      <c r="CJ1170" s="36"/>
      <c r="CK1170" s="36"/>
      <c r="CL1170" s="36"/>
      <c r="CM1170" s="36"/>
      <c r="CN1170" s="36"/>
      <c r="CO1170" s="36"/>
      <c r="CP1170" s="36"/>
      <c r="CQ1170" s="36"/>
      <c r="CR1170" s="36"/>
      <c r="CS1170" s="36"/>
      <c r="CT1170" s="36"/>
      <c r="CU1170" s="36"/>
      <c r="CV1170" s="36"/>
      <c r="CW1170" s="36"/>
      <c r="CX1170" s="36"/>
      <c r="CY1170" s="36"/>
      <c r="CZ1170" s="36"/>
      <c r="DA1170" s="36"/>
      <c r="DB1170" s="36"/>
      <c r="DC1170" s="36"/>
      <c r="DD1170" s="36"/>
      <c r="DE1170" s="36"/>
      <c r="DF1170" s="36"/>
      <c r="DG1170" s="36"/>
      <c r="DH1170" s="36"/>
      <c r="DI1170" s="36"/>
      <c r="DJ1170" s="36"/>
      <c r="DK1170" s="36"/>
      <c r="DL1170" s="36"/>
      <c r="DM1170" s="36"/>
      <c r="DN1170" s="36"/>
      <c r="DO1170" s="36"/>
      <c r="DP1170" s="36"/>
      <c r="DQ1170" s="36"/>
      <c r="DR1170" s="36"/>
      <c r="DS1170" s="36"/>
      <c r="DT1170" s="36"/>
      <c r="DU1170" s="36"/>
      <c r="DV1170" s="36"/>
      <c r="DW1170" s="36"/>
      <c r="DX1170" s="36"/>
      <c r="DY1170" s="36"/>
      <c r="DZ1170" s="36"/>
      <c r="EA1170" s="36"/>
      <c r="EB1170" s="36"/>
      <c r="EC1170" s="36"/>
      <c r="ED1170" s="36"/>
      <c r="EE1170" s="36"/>
      <c r="EF1170" s="36"/>
      <c r="EG1170" s="36"/>
      <c r="EH1170" s="36"/>
      <c r="EI1170" s="36"/>
      <c r="EJ1170" s="36"/>
    </row>
    <row r="1171" spans="1:140" x14ac:dyDescent="0.25">
      <c r="A1171" s="36"/>
      <c r="B1171" s="36"/>
      <c r="C1171" s="591"/>
      <c r="I1171" s="596"/>
      <c r="BG1171" s="603"/>
      <c r="BH1171" s="603"/>
      <c r="BI1171" s="36"/>
      <c r="BJ1171" s="36"/>
      <c r="BK1171" s="36"/>
      <c r="BL1171" s="36"/>
      <c r="BM1171" s="36"/>
      <c r="BN1171" s="36"/>
      <c r="BO1171" s="36"/>
      <c r="BP1171" s="36"/>
      <c r="BQ1171" s="36"/>
      <c r="BR1171" s="36"/>
      <c r="BS1171" s="36"/>
      <c r="BT1171" s="36"/>
      <c r="BU1171" s="36"/>
      <c r="BV1171" s="36"/>
      <c r="BW1171" s="36"/>
      <c r="BX1171" s="36"/>
      <c r="BY1171" s="36"/>
      <c r="BZ1171" s="36"/>
      <c r="CA1171" s="36"/>
      <c r="CB1171" s="36"/>
      <c r="CC1171" s="36"/>
      <c r="CD1171" s="36"/>
      <c r="CE1171" s="36"/>
      <c r="CF1171" s="36"/>
      <c r="CG1171" s="36"/>
      <c r="CH1171" s="36"/>
      <c r="CI1171" s="36"/>
      <c r="CJ1171" s="36"/>
      <c r="CK1171" s="36"/>
      <c r="CL1171" s="36"/>
      <c r="CM1171" s="36"/>
      <c r="CN1171" s="36"/>
      <c r="CO1171" s="36"/>
      <c r="CP1171" s="36"/>
      <c r="CQ1171" s="36"/>
      <c r="CR1171" s="36"/>
      <c r="CS1171" s="36"/>
      <c r="CT1171" s="36"/>
      <c r="CU1171" s="36"/>
      <c r="CV1171" s="36"/>
      <c r="CW1171" s="36"/>
      <c r="CX1171" s="36"/>
      <c r="CY1171" s="36"/>
      <c r="CZ1171" s="36"/>
      <c r="DA1171" s="36"/>
      <c r="DB1171" s="36"/>
      <c r="DC1171" s="36"/>
      <c r="DD1171" s="36"/>
      <c r="DE1171" s="36"/>
      <c r="DF1171" s="36"/>
      <c r="DG1171" s="36"/>
      <c r="DH1171" s="36"/>
      <c r="DI1171" s="36"/>
      <c r="DJ1171" s="36"/>
      <c r="DK1171" s="36"/>
      <c r="DL1171" s="36"/>
      <c r="DM1171" s="36"/>
      <c r="DN1171" s="36"/>
      <c r="DO1171" s="36"/>
      <c r="DP1171" s="36"/>
      <c r="DQ1171" s="36"/>
      <c r="DR1171" s="36"/>
      <c r="DS1171" s="36"/>
      <c r="DT1171" s="36"/>
      <c r="DU1171" s="36"/>
      <c r="DV1171" s="36"/>
      <c r="DW1171" s="36"/>
      <c r="DX1171" s="36"/>
      <c r="DY1171" s="36"/>
      <c r="DZ1171" s="36"/>
      <c r="EA1171" s="36"/>
      <c r="EB1171" s="36"/>
      <c r="EC1171" s="36"/>
      <c r="ED1171" s="36"/>
      <c r="EE1171" s="36"/>
      <c r="EF1171" s="36"/>
      <c r="EG1171" s="36"/>
      <c r="EH1171" s="36"/>
      <c r="EI1171" s="36"/>
      <c r="EJ1171" s="36"/>
    </row>
    <row r="1172" spans="1:140" x14ac:dyDescent="0.25">
      <c r="A1172" s="36"/>
      <c r="B1172" s="36"/>
      <c r="C1172" s="591"/>
      <c r="I1172" s="596"/>
      <c r="BG1172" s="603"/>
      <c r="BH1172" s="603"/>
      <c r="BI1172" s="36"/>
      <c r="BJ1172" s="36"/>
      <c r="BK1172" s="36"/>
      <c r="BL1172" s="36"/>
      <c r="BM1172" s="36"/>
      <c r="BN1172" s="36"/>
      <c r="BO1172" s="36"/>
      <c r="BP1172" s="36"/>
      <c r="BQ1172" s="36"/>
      <c r="BR1172" s="36"/>
      <c r="BS1172" s="36"/>
      <c r="BT1172" s="36"/>
      <c r="BU1172" s="36"/>
      <c r="BV1172" s="36"/>
      <c r="BW1172" s="36"/>
      <c r="BX1172" s="36"/>
      <c r="BY1172" s="36"/>
      <c r="BZ1172" s="36"/>
      <c r="CA1172" s="36"/>
      <c r="CB1172" s="36"/>
      <c r="CC1172" s="36"/>
      <c r="CD1172" s="36"/>
      <c r="CE1172" s="36"/>
      <c r="CF1172" s="36"/>
      <c r="CG1172" s="36"/>
      <c r="CH1172" s="36"/>
      <c r="CI1172" s="36"/>
      <c r="CJ1172" s="36"/>
      <c r="CK1172" s="36"/>
      <c r="CL1172" s="36"/>
      <c r="CM1172" s="36"/>
      <c r="CN1172" s="36"/>
      <c r="CO1172" s="36"/>
      <c r="CP1172" s="36"/>
      <c r="CQ1172" s="36"/>
      <c r="CR1172" s="36"/>
      <c r="CS1172" s="36"/>
      <c r="CT1172" s="36"/>
      <c r="CU1172" s="36"/>
      <c r="CV1172" s="36"/>
      <c r="CW1172" s="36"/>
      <c r="CX1172" s="36"/>
      <c r="CY1172" s="36"/>
      <c r="CZ1172" s="36"/>
      <c r="DA1172" s="3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6"/>
      <c r="DW1172" s="36"/>
      <c r="DX1172" s="36"/>
      <c r="DY1172" s="36"/>
      <c r="DZ1172" s="36"/>
      <c r="EA1172" s="36"/>
      <c r="EB1172" s="36"/>
      <c r="EC1172" s="36"/>
      <c r="ED1172" s="36"/>
      <c r="EE1172" s="36"/>
      <c r="EF1172" s="36"/>
      <c r="EG1172" s="36"/>
      <c r="EH1172" s="36"/>
      <c r="EI1172" s="36"/>
      <c r="EJ1172" s="36"/>
    </row>
    <row r="1173" spans="1:140" x14ac:dyDescent="0.25">
      <c r="A1173" s="36"/>
      <c r="B1173" s="36"/>
      <c r="C1173" s="591"/>
      <c r="I1173" s="596"/>
      <c r="BG1173" s="603"/>
      <c r="BH1173" s="603"/>
      <c r="BI1173" s="36"/>
      <c r="BJ1173" s="36"/>
      <c r="BK1173" s="36"/>
      <c r="BL1173" s="36"/>
      <c r="BM1173" s="36"/>
      <c r="BN1173" s="36"/>
      <c r="BO1173" s="36"/>
      <c r="BP1173" s="36"/>
      <c r="BQ1173" s="36"/>
      <c r="BR1173" s="36"/>
      <c r="BS1173" s="36"/>
      <c r="BT1173" s="36"/>
      <c r="BU1173" s="36"/>
      <c r="BV1173" s="36"/>
      <c r="BW1173" s="36"/>
      <c r="BX1173" s="36"/>
      <c r="BY1173" s="36"/>
      <c r="BZ1173" s="36"/>
      <c r="CA1173" s="36"/>
      <c r="CB1173" s="36"/>
      <c r="CC1173" s="36"/>
      <c r="CD1173" s="36"/>
      <c r="CE1173" s="36"/>
      <c r="CF1173" s="36"/>
      <c r="CG1173" s="36"/>
      <c r="CH1173" s="36"/>
      <c r="CI1173" s="36"/>
      <c r="CJ1173" s="36"/>
      <c r="CK1173" s="36"/>
      <c r="CL1173" s="36"/>
      <c r="CM1173" s="36"/>
      <c r="CN1173" s="36"/>
      <c r="CO1173" s="36"/>
      <c r="CP1173" s="36"/>
      <c r="CQ1173" s="36"/>
      <c r="CR1173" s="36"/>
      <c r="CS1173" s="36"/>
      <c r="CT1173" s="36"/>
      <c r="CU1173" s="36"/>
      <c r="CV1173" s="36"/>
      <c r="CW1173" s="36"/>
      <c r="CX1173" s="36"/>
      <c r="CY1173" s="36"/>
      <c r="CZ1173" s="36"/>
      <c r="DA1173" s="36"/>
      <c r="DB1173" s="36"/>
      <c r="DC1173" s="36"/>
      <c r="DD1173" s="36"/>
      <c r="DE1173" s="36"/>
      <c r="DF1173" s="36"/>
      <c r="DG1173" s="36"/>
      <c r="DH1173" s="36"/>
      <c r="DI1173" s="36"/>
      <c r="DJ1173" s="36"/>
      <c r="DK1173" s="36"/>
      <c r="DL1173" s="36"/>
      <c r="DM1173" s="36"/>
      <c r="DN1173" s="36"/>
      <c r="DO1173" s="36"/>
      <c r="DP1173" s="36"/>
      <c r="DQ1173" s="36"/>
      <c r="DR1173" s="36"/>
      <c r="DS1173" s="36"/>
      <c r="DT1173" s="36"/>
      <c r="DU1173" s="36"/>
      <c r="DV1173" s="36"/>
      <c r="DW1173" s="36"/>
      <c r="DX1173" s="36"/>
      <c r="DY1173" s="36"/>
      <c r="DZ1173" s="36"/>
      <c r="EA1173" s="36"/>
      <c r="EB1173" s="36"/>
      <c r="EC1173" s="36"/>
      <c r="ED1173" s="36"/>
      <c r="EE1173" s="36"/>
      <c r="EF1173" s="36"/>
      <c r="EG1173" s="36"/>
      <c r="EH1173" s="36"/>
      <c r="EI1173" s="36"/>
      <c r="EJ1173" s="36"/>
    </row>
    <row r="1174" spans="1:140" x14ac:dyDescent="0.25">
      <c r="A1174" s="36"/>
      <c r="B1174" s="36"/>
      <c r="C1174" s="591"/>
      <c r="I1174" s="596"/>
      <c r="BG1174" s="603"/>
      <c r="BH1174" s="603"/>
      <c r="BI1174" s="36"/>
      <c r="BJ1174" s="36"/>
      <c r="BK1174" s="36"/>
      <c r="BL1174" s="36"/>
      <c r="BM1174" s="36"/>
      <c r="BN1174" s="36"/>
      <c r="BO1174" s="36"/>
      <c r="BP1174" s="36"/>
      <c r="BQ1174" s="36"/>
      <c r="BR1174" s="36"/>
      <c r="BS1174" s="36"/>
      <c r="BT1174" s="36"/>
      <c r="BU1174" s="36"/>
      <c r="BV1174" s="36"/>
      <c r="BW1174" s="36"/>
      <c r="BX1174" s="36"/>
      <c r="BY1174" s="36"/>
      <c r="BZ1174" s="36"/>
      <c r="CA1174" s="36"/>
      <c r="CB1174" s="36"/>
      <c r="CC1174" s="36"/>
      <c r="CD1174" s="36"/>
      <c r="CE1174" s="36"/>
      <c r="CF1174" s="36"/>
      <c r="CG1174" s="36"/>
      <c r="CH1174" s="36"/>
      <c r="CI1174" s="36"/>
      <c r="CJ1174" s="36"/>
      <c r="CK1174" s="36"/>
      <c r="CL1174" s="36"/>
      <c r="CM1174" s="36"/>
      <c r="CN1174" s="36"/>
      <c r="CO1174" s="36"/>
      <c r="CP1174" s="36"/>
      <c r="CQ1174" s="36"/>
      <c r="CR1174" s="36"/>
      <c r="CS1174" s="36"/>
      <c r="CT1174" s="36"/>
      <c r="CU1174" s="36"/>
      <c r="CV1174" s="36"/>
      <c r="CW1174" s="36"/>
      <c r="CX1174" s="36"/>
      <c r="CY1174" s="36"/>
      <c r="CZ1174" s="36"/>
      <c r="DA1174" s="3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6"/>
      <c r="DW1174" s="36"/>
      <c r="DX1174" s="36"/>
      <c r="DY1174" s="36"/>
      <c r="DZ1174" s="36"/>
      <c r="EA1174" s="36"/>
      <c r="EB1174" s="36"/>
      <c r="EC1174" s="36"/>
      <c r="ED1174" s="36"/>
      <c r="EE1174" s="36"/>
      <c r="EF1174" s="36"/>
      <c r="EG1174" s="36"/>
      <c r="EH1174" s="36"/>
      <c r="EI1174" s="36"/>
      <c r="EJ1174" s="36"/>
    </row>
    <row r="1175" spans="1:140" x14ac:dyDescent="0.25">
      <c r="A1175" s="36"/>
      <c r="B1175" s="36"/>
      <c r="C1175" s="591"/>
      <c r="I1175" s="596"/>
      <c r="BG1175" s="603"/>
      <c r="BH1175" s="603"/>
      <c r="BI1175" s="36"/>
      <c r="BJ1175" s="36"/>
      <c r="BK1175" s="36"/>
      <c r="BL1175" s="36"/>
      <c r="BM1175" s="36"/>
      <c r="BN1175" s="36"/>
      <c r="BO1175" s="36"/>
      <c r="BP1175" s="36"/>
      <c r="BQ1175" s="36"/>
      <c r="BR1175" s="36"/>
      <c r="BS1175" s="36"/>
      <c r="BT1175" s="36"/>
      <c r="BU1175" s="36"/>
      <c r="BV1175" s="36"/>
      <c r="BW1175" s="36"/>
      <c r="BX1175" s="36"/>
      <c r="BY1175" s="36"/>
      <c r="BZ1175" s="36"/>
      <c r="CA1175" s="36"/>
      <c r="CB1175" s="36"/>
      <c r="CC1175" s="36"/>
      <c r="CD1175" s="36"/>
      <c r="CE1175" s="36"/>
      <c r="CF1175" s="36"/>
      <c r="CG1175" s="36"/>
      <c r="CH1175" s="36"/>
      <c r="CI1175" s="36"/>
      <c r="CJ1175" s="36"/>
      <c r="CK1175" s="36"/>
      <c r="CL1175" s="36"/>
      <c r="CM1175" s="36"/>
      <c r="CN1175" s="36"/>
      <c r="CO1175" s="36"/>
      <c r="CP1175" s="36"/>
      <c r="CQ1175" s="36"/>
      <c r="CR1175" s="36"/>
      <c r="CS1175" s="36"/>
      <c r="CT1175" s="36"/>
      <c r="CU1175" s="36"/>
      <c r="CV1175" s="36"/>
      <c r="CW1175" s="36"/>
      <c r="CX1175" s="36"/>
      <c r="CY1175" s="36"/>
      <c r="CZ1175" s="36"/>
      <c r="DA1175" s="36"/>
      <c r="DB1175" s="36"/>
      <c r="DC1175" s="36"/>
      <c r="DD1175" s="36"/>
      <c r="DE1175" s="36"/>
      <c r="DF1175" s="36"/>
      <c r="DG1175" s="36"/>
      <c r="DH1175" s="36"/>
      <c r="DI1175" s="36"/>
      <c r="DJ1175" s="36"/>
      <c r="DK1175" s="36"/>
      <c r="DL1175" s="36"/>
      <c r="DM1175" s="36"/>
      <c r="DN1175" s="36"/>
      <c r="DO1175" s="36"/>
      <c r="DP1175" s="36"/>
      <c r="DQ1175" s="36"/>
      <c r="DR1175" s="36"/>
      <c r="DS1175" s="36"/>
      <c r="DT1175" s="36"/>
      <c r="DU1175" s="36"/>
      <c r="DV1175" s="36"/>
      <c r="DW1175" s="36"/>
      <c r="DX1175" s="36"/>
      <c r="DY1175" s="36"/>
      <c r="DZ1175" s="36"/>
      <c r="EA1175" s="36"/>
      <c r="EB1175" s="36"/>
      <c r="EC1175" s="36"/>
      <c r="ED1175" s="36"/>
      <c r="EE1175" s="36"/>
      <c r="EF1175" s="36"/>
      <c r="EG1175" s="36"/>
      <c r="EH1175" s="36"/>
      <c r="EI1175" s="36"/>
      <c r="EJ1175" s="36"/>
    </row>
    <row r="1176" spans="1:140" x14ac:dyDescent="0.25">
      <c r="A1176" s="36"/>
      <c r="B1176" s="36"/>
      <c r="C1176" s="591"/>
      <c r="I1176" s="596"/>
      <c r="BG1176" s="603"/>
      <c r="BH1176" s="603"/>
      <c r="BI1176" s="36"/>
      <c r="BJ1176" s="36"/>
      <c r="BK1176" s="36"/>
      <c r="BL1176" s="36"/>
      <c r="BM1176" s="36"/>
      <c r="BN1176" s="36"/>
      <c r="BO1176" s="36"/>
      <c r="BP1176" s="36"/>
      <c r="BQ1176" s="36"/>
      <c r="BR1176" s="36"/>
      <c r="BS1176" s="36"/>
      <c r="BT1176" s="36"/>
      <c r="BU1176" s="36"/>
      <c r="BV1176" s="36"/>
      <c r="BW1176" s="36"/>
      <c r="BX1176" s="36"/>
      <c r="BY1176" s="36"/>
      <c r="BZ1176" s="36"/>
      <c r="CA1176" s="36"/>
      <c r="CB1176" s="36"/>
      <c r="CC1176" s="36"/>
      <c r="CD1176" s="36"/>
      <c r="CE1176" s="36"/>
      <c r="CF1176" s="36"/>
      <c r="CG1176" s="36"/>
      <c r="CH1176" s="36"/>
      <c r="CI1176" s="36"/>
      <c r="CJ1176" s="36"/>
      <c r="CK1176" s="36"/>
      <c r="CL1176" s="36"/>
      <c r="CM1176" s="36"/>
      <c r="CN1176" s="36"/>
      <c r="CO1176" s="36"/>
      <c r="CP1176" s="36"/>
      <c r="CQ1176" s="36"/>
      <c r="CR1176" s="36"/>
      <c r="CS1176" s="36"/>
      <c r="CT1176" s="36"/>
      <c r="CU1176" s="36"/>
      <c r="CV1176" s="36"/>
      <c r="CW1176" s="36"/>
      <c r="CX1176" s="36"/>
      <c r="CY1176" s="36"/>
      <c r="CZ1176" s="36"/>
      <c r="DA1176" s="36"/>
      <c r="DB1176" s="36"/>
      <c r="DC1176" s="36"/>
      <c r="DD1176" s="36"/>
      <c r="DE1176" s="36"/>
      <c r="DF1176" s="36"/>
      <c r="DG1176" s="36"/>
      <c r="DH1176" s="36"/>
      <c r="DI1176" s="36"/>
      <c r="DJ1176" s="36"/>
      <c r="DK1176" s="36"/>
      <c r="DL1176" s="36"/>
      <c r="DM1176" s="36"/>
      <c r="DN1176" s="36"/>
      <c r="DO1176" s="36"/>
      <c r="DP1176" s="36"/>
      <c r="DQ1176" s="36"/>
      <c r="DR1176" s="36"/>
      <c r="DS1176" s="36"/>
      <c r="DT1176" s="36"/>
      <c r="DU1176" s="36"/>
      <c r="DV1176" s="36"/>
      <c r="DW1176" s="36"/>
      <c r="DX1176" s="36"/>
      <c r="DY1176" s="36"/>
      <c r="DZ1176" s="36"/>
      <c r="EA1176" s="36"/>
      <c r="EB1176" s="36"/>
      <c r="EC1176" s="36"/>
      <c r="ED1176" s="36"/>
      <c r="EE1176" s="36"/>
      <c r="EF1176" s="36"/>
      <c r="EG1176" s="36"/>
      <c r="EH1176" s="36"/>
      <c r="EI1176" s="36"/>
      <c r="EJ1176" s="36"/>
    </row>
    <row r="1177" spans="1:140" x14ac:dyDescent="0.25">
      <c r="A1177" s="36"/>
      <c r="B1177" s="36"/>
      <c r="C1177" s="591"/>
      <c r="I1177" s="596"/>
      <c r="BG1177" s="603"/>
      <c r="BH1177" s="603"/>
      <c r="BI1177" s="36"/>
      <c r="BJ1177" s="36"/>
      <c r="BK1177" s="36"/>
      <c r="BL1177" s="36"/>
      <c r="BM1177" s="36"/>
      <c r="BN1177" s="36"/>
      <c r="BO1177" s="36"/>
      <c r="BP1177" s="36"/>
      <c r="BQ1177" s="36"/>
      <c r="BR1177" s="36"/>
      <c r="BS1177" s="36"/>
      <c r="BT1177" s="36"/>
      <c r="BU1177" s="36"/>
      <c r="BV1177" s="36"/>
      <c r="BW1177" s="36"/>
      <c r="BX1177" s="36"/>
      <c r="BY1177" s="36"/>
      <c r="BZ1177" s="36"/>
      <c r="CA1177" s="36"/>
      <c r="CB1177" s="36"/>
      <c r="CC1177" s="36"/>
      <c r="CD1177" s="36"/>
      <c r="CE1177" s="36"/>
      <c r="CF1177" s="36"/>
      <c r="CG1177" s="36"/>
      <c r="CH1177" s="36"/>
      <c r="CI1177" s="36"/>
      <c r="CJ1177" s="36"/>
      <c r="CK1177" s="36"/>
      <c r="CL1177" s="36"/>
      <c r="CM1177" s="36"/>
      <c r="CN1177" s="36"/>
      <c r="CO1177" s="36"/>
      <c r="CP1177" s="36"/>
      <c r="CQ1177" s="36"/>
      <c r="CR1177" s="36"/>
      <c r="CS1177" s="36"/>
      <c r="CT1177" s="36"/>
      <c r="CU1177" s="36"/>
      <c r="CV1177" s="36"/>
      <c r="CW1177" s="36"/>
      <c r="CX1177" s="36"/>
      <c r="CY1177" s="36"/>
      <c r="CZ1177" s="36"/>
      <c r="DA1177" s="36"/>
      <c r="DB1177" s="36"/>
      <c r="DC1177" s="36"/>
      <c r="DD1177" s="36"/>
      <c r="DE1177" s="36"/>
      <c r="DF1177" s="36"/>
      <c r="DG1177" s="36"/>
      <c r="DH1177" s="36"/>
      <c r="DI1177" s="36"/>
      <c r="DJ1177" s="36"/>
      <c r="DK1177" s="36"/>
      <c r="DL1177" s="36"/>
      <c r="DM1177" s="36"/>
      <c r="DN1177" s="36"/>
      <c r="DO1177" s="36"/>
      <c r="DP1177" s="36"/>
      <c r="DQ1177" s="36"/>
      <c r="DR1177" s="36"/>
      <c r="DS1177" s="36"/>
      <c r="DT1177" s="36"/>
      <c r="DU1177" s="36"/>
      <c r="DV1177" s="36"/>
      <c r="DW1177" s="36"/>
      <c r="DX1177" s="36"/>
      <c r="DY1177" s="36"/>
      <c r="DZ1177" s="36"/>
      <c r="EA1177" s="36"/>
      <c r="EB1177" s="36"/>
      <c r="EC1177" s="36"/>
      <c r="ED1177" s="36"/>
      <c r="EE1177" s="36"/>
      <c r="EF1177" s="36"/>
      <c r="EG1177" s="36"/>
      <c r="EH1177" s="36"/>
      <c r="EI1177" s="36"/>
      <c r="EJ1177" s="36"/>
    </row>
    <row r="1178" spans="1:140" x14ac:dyDescent="0.25">
      <c r="A1178" s="36"/>
      <c r="B1178" s="36"/>
      <c r="C1178" s="591"/>
      <c r="I1178" s="596"/>
      <c r="BG1178" s="603"/>
      <c r="BH1178" s="603"/>
      <c r="BI1178" s="36"/>
      <c r="BJ1178" s="36"/>
      <c r="BK1178" s="36"/>
      <c r="BL1178" s="36"/>
      <c r="BM1178" s="36"/>
      <c r="BN1178" s="36"/>
      <c r="BO1178" s="36"/>
      <c r="BP1178" s="36"/>
      <c r="BQ1178" s="36"/>
      <c r="BR1178" s="36"/>
      <c r="BS1178" s="36"/>
      <c r="BT1178" s="36"/>
      <c r="BU1178" s="36"/>
      <c r="BV1178" s="36"/>
      <c r="BW1178" s="36"/>
      <c r="BX1178" s="36"/>
      <c r="BY1178" s="36"/>
      <c r="BZ1178" s="36"/>
      <c r="CA1178" s="36"/>
      <c r="CB1178" s="36"/>
      <c r="CC1178" s="36"/>
      <c r="CD1178" s="36"/>
      <c r="CE1178" s="36"/>
      <c r="CF1178" s="36"/>
      <c r="CG1178" s="36"/>
      <c r="CH1178" s="36"/>
      <c r="CI1178" s="36"/>
      <c r="CJ1178" s="36"/>
      <c r="CK1178" s="36"/>
      <c r="CL1178" s="36"/>
      <c r="CM1178" s="36"/>
      <c r="CN1178" s="36"/>
      <c r="CO1178" s="36"/>
      <c r="CP1178" s="36"/>
      <c r="CQ1178" s="36"/>
      <c r="CR1178" s="36"/>
      <c r="CS1178" s="36"/>
      <c r="CT1178" s="36"/>
      <c r="CU1178" s="36"/>
      <c r="CV1178" s="36"/>
      <c r="CW1178" s="36"/>
      <c r="CX1178" s="36"/>
      <c r="CY1178" s="36"/>
      <c r="CZ1178" s="36"/>
      <c r="DA1178" s="36"/>
      <c r="DB1178" s="36"/>
      <c r="DC1178" s="36"/>
      <c r="DD1178" s="36"/>
      <c r="DE1178" s="36"/>
      <c r="DF1178" s="36"/>
      <c r="DG1178" s="36"/>
      <c r="DH1178" s="36"/>
      <c r="DI1178" s="36"/>
      <c r="DJ1178" s="36"/>
      <c r="DK1178" s="36"/>
      <c r="DL1178" s="36"/>
      <c r="DM1178" s="36"/>
      <c r="DN1178" s="36"/>
      <c r="DO1178" s="36"/>
      <c r="DP1178" s="36"/>
      <c r="DQ1178" s="36"/>
      <c r="DR1178" s="36"/>
      <c r="DS1178" s="36"/>
      <c r="DT1178" s="36"/>
      <c r="DU1178" s="36"/>
      <c r="DV1178" s="36"/>
      <c r="DW1178" s="36"/>
      <c r="DX1178" s="36"/>
      <c r="DY1178" s="36"/>
      <c r="DZ1178" s="36"/>
      <c r="EA1178" s="36"/>
      <c r="EB1178" s="36"/>
      <c r="EC1178" s="36"/>
      <c r="ED1178" s="36"/>
      <c r="EE1178" s="36"/>
      <c r="EF1178" s="36"/>
      <c r="EG1178" s="36"/>
      <c r="EH1178" s="36"/>
      <c r="EI1178" s="36"/>
      <c r="EJ1178" s="36"/>
    </row>
    <row r="1179" spans="1:140" x14ac:dyDescent="0.25">
      <c r="A1179" s="36"/>
      <c r="B1179" s="36"/>
      <c r="C1179" s="591"/>
      <c r="I1179" s="596"/>
      <c r="BG1179" s="603"/>
      <c r="BH1179" s="603"/>
      <c r="BI1179" s="36"/>
      <c r="BJ1179" s="36"/>
      <c r="BK1179" s="36"/>
      <c r="BL1179" s="36"/>
      <c r="BM1179" s="36"/>
      <c r="BN1179" s="36"/>
      <c r="BO1179" s="36"/>
      <c r="BP1179" s="36"/>
      <c r="BQ1179" s="36"/>
      <c r="BR1179" s="36"/>
      <c r="BS1179" s="36"/>
      <c r="BT1179" s="36"/>
      <c r="BU1179" s="36"/>
      <c r="BV1179" s="36"/>
      <c r="BW1179" s="36"/>
      <c r="BX1179" s="36"/>
      <c r="BY1179" s="36"/>
      <c r="BZ1179" s="36"/>
      <c r="CA1179" s="36"/>
      <c r="CB1179" s="36"/>
      <c r="CC1179" s="36"/>
      <c r="CD1179" s="36"/>
      <c r="CE1179" s="36"/>
      <c r="CF1179" s="36"/>
      <c r="CG1179" s="36"/>
      <c r="CH1179" s="36"/>
      <c r="CI1179" s="36"/>
      <c r="CJ1179" s="36"/>
      <c r="CK1179" s="36"/>
      <c r="CL1179" s="36"/>
      <c r="CM1179" s="36"/>
      <c r="CN1179" s="36"/>
      <c r="CO1179" s="36"/>
      <c r="CP1179" s="36"/>
      <c r="CQ1179" s="36"/>
      <c r="CR1179" s="36"/>
      <c r="CS1179" s="36"/>
      <c r="CT1179" s="36"/>
      <c r="CU1179" s="36"/>
      <c r="CV1179" s="36"/>
      <c r="CW1179" s="36"/>
      <c r="CX1179" s="36"/>
      <c r="CY1179" s="36"/>
      <c r="CZ1179" s="36"/>
      <c r="DA1179" s="36"/>
      <c r="DB1179" s="36"/>
      <c r="DC1179" s="36"/>
      <c r="DD1179" s="36"/>
      <c r="DE1179" s="36"/>
      <c r="DF1179" s="36"/>
      <c r="DG1179" s="36"/>
      <c r="DH1179" s="36"/>
      <c r="DI1179" s="36"/>
      <c r="DJ1179" s="36"/>
      <c r="DK1179" s="36"/>
      <c r="DL1179" s="36"/>
      <c r="DM1179" s="36"/>
      <c r="DN1179" s="36"/>
      <c r="DO1179" s="36"/>
      <c r="DP1179" s="36"/>
      <c r="DQ1179" s="36"/>
      <c r="DR1179" s="36"/>
      <c r="DS1179" s="36"/>
      <c r="DT1179" s="36"/>
      <c r="DU1179" s="36"/>
      <c r="DV1179" s="36"/>
      <c r="DW1179" s="36"/>
      <c r="DX1179" s="36"/>
      <c r="DY1179" s="36"/>
      <c r="DZ1179" s="36"/>
      <c r="EA1179" s="36"/>
      <c r="EB1179" s="36"/>
      <c r="EC1179" s="36"/>
      <c r="ED1179" s="36"/>
      <c r="EE1179" s="36"/>
      <c r="EF1179" s="36"/>
      <c r="EG1179" s="36"/>
      <c r="EH1179" s="36"/>
      <c r="EI1179" s="36"/>
      <c r="EJ1179" s="36"/>
    </row>
    <row r="1180" spans="1:140" x14ac:dyDescent="0.25">
      <c r="A1180" s="36"/>
      <c r="B1180" s="36"/>
      <c r="C1180" s="591"/>
      <c r="I1180" s="596"/>
      <c r="BG1180" s="603"/>
      <c r="BH1180" s="603"/>
      <c r="BI1180" s="36"/>
      <c r="BJ1180" s="36"/>
      <c r="BK1180" s="36"/>
      <c r="BL1180" s="36"/>
      <c r="BM1180" s="36"/>
      <c r="BN1180" s="36"/>
      <c r="BO1180" s="36"/>
      <c r="BP1180" s="36"/>
      <c r="BQ1180" s="36"/>
      <c r="BR1180" s="36"/>
      <c r="BS1180" s="36"/>
      <c r="BT1180" s="36"/>
      <c r="BU1180" s="36"/>
      <c r="BV1180" s="36"/>
      <c r="BW1180" s="36"/>
      <c r="BX1180" s="36"/>
      <c r="BY1180" s="36"/>
      <c r="BZ1180" s="36"/>
      <c r="CA1180" s="36"/>
      <c r="CB1180" s="36"/>
      <c r="CC1180" s="36"/>
      <c r="CD1180" s="36"/>
      <c r="CE1180" s="36"/>
      <c r="CF1180" s="36"/>
      <c r="CG1180" s="36"/>
      <c r="CH1180" s="36"/>
      <c r="CI1180" s="36"/>
      <c r="CJ1180" s="36"/>
      <c r="CK1180" s="36"/>
      <c r="CL1180" s="36"/>
      <c r="CM1180" s="36"/>
      <c r="CN1180" s="36"/>
      <c r="CO1180" s="36"/>
      <c r="CP1180" s="36"/>
      <c r="CQ1180" s="36"/>
      <c r="CR1180" s="36"/>
      <c r="CS1180" s="36"/>
      <c r="CT1180" s="36"/>
      <c r="CU1180" s="36"/>
      <c r="CV1180" s="36"/>
      <c r="CW1180" s="36"/>
      <c r="CX1180" s="36"/>
      <c r="CY1180" s="36"/>
      <c r="CZ1180" s="36"/>
      <c r="DA1180" s="36"/>
      <c r="DB1180" s="36"/>
      <c r="DC1180" s="36"/>
      <c r="DD1180" s="36"/>
      <c r="DE1180" s="36"/>
      <c r="DF1180" s="36"/>
      <c r="DG1180" s="36"/>
      <c r="DH1180" s="36"/>
      <c r="DI1180" s="36"/>
      <c r="DJ1180" s="36"/>
      <c r="DK1180" s="36"/>
      <c r="DL1180" s="36"/>
      <c r="DM1180" s="36"/>
      <c r="DN1180" s="36"/>
      <c r="DO1180" s="36"/>
      <c r="DP1180" s="36"/>
      <c r="DQ1180" s="36"/>
      <c r="DR1180" s="36"/>
      <c r="DS1180" s="36"/>
      <c r="DT1180" s="36"/>
      <c r="DU1180" s="36"/>
      <c r="DV1180" s="36"/>
      <c r="DW1180" s="36"/>
      <c r="DX1180" s="36"/>
      <c r="DY1180" s="36"/>
      <c r="DZ1180" s="36"/>
      <c r="EA1180" s="36"/>
      <c r="EB1180" s="36"/>
      <c r="EC1180" s="36"/>
      <c r="ED1180" s="36"/>
      <c r="EE1180" s="36"/>
      <c r="EF1180" s="36"/>
      <c r="EG1180" s="36"/>
      <c r="EH1180" s="36"/>
      <c r="EI1180" s="36"/>
      <c r="EJ1180" s="36"/>
    </row>
    <row r="1181" spans="1:140" x14ac:dyDescent="0.25">
      <c r="A1181" s="36"/>
      <c r="B1181" s="36"/>
      <c r="C1181" s="591"/>
      <c r="I1181" s="596"/>
      <c r="BG1181" s="603"/>
      <c r="BH1181" s="603"/>
      <c r="BI1181" s="36"/>
      <c r="BJ1181" s="36"/>
      <c r="BK1181" s="36"/>
      <c r="BL1181" s="36"/>
      <c r="BM1181" s="36"/>
      <c r="BN1181" s="36"/>
      <c r="BO1181" s="36"/>
      <c r="BP1181" s="36"/>
      <c r="BQ1181" s="36"/>
      <c r="BR1181" s="36"/>
      <c r="BS1181" s="36"/>
      <c r="BT1181" s="36"/>
      <c r="BU1181" s="36"/>
      <c r="BV1181" s="36"/>
      <c r="BW1181" s="36"/>
      <c r="BX1181" s="36"/>
      <c r="BY1181" s="36"/>
      <c r="BZ1181" s="36"/>
      <c r="CA1181" s="36"/>
      <c r="CB1181" s="36"/>
      <c r="CC1181" s="36"/>
      <c r="CD1181" s="36"/>
      <c r="CE1181" s="36"/>
      <c r="CF1181" s="36"/>
      <c r="CG1181" s="36"/>
      <c r="CH1181" s="36"/>
      <c r="CI1181" s="36"/>
      <c r="CJ1181" s="36"/>
      <c r="CK1181" s="36"/>
      <c r="CL1181" s="36"/>
      <c r="CM1181" s="36"/>
      <c r="CN1181" s="36"/>
      <c r="CO1181" s="36"/>
      <c r="CP1181" s="36"/>
      <c r="CQ1181" s="36"/>
      <c r="CR1181" s="36"/>
      <c r="CS1181" s="36"/>
      <c r="CT1181" s="36"/>
      <c r="CU1181" s="36"/>
      <c r="CV1181" s="36"/>
      <c r="CW1181" s="36"/>
      <c r="CX1181" s="36"/>
      <c r="CY1181" s="36"/>
      <c r="CZ1181" s="36"/>
      <c r="DA1181" s="36"/>
      <c r="DB1181" s="36"/>
      <c r="DC1181" s="36"/>
      <c r="DD1181" s="36"/>
      <c r="DE1181" s="36"/>
      <c r="DF1181" s="36"/>
      <c r="DG1181" s="36"/>
      <c r="DH1181" s="36"/>
      <c r="DI1181" s="36"/>
      <c r="DJ1181" s="36"/>
      <c r="DK1181" s="36"/>
      <c r="DL1181" s="36"/>
      <c r="DM1181" s="36"/>
      <c r="DN1181" s="36"/>
      <c r="DO1181" s="36"/>
      <c r="DP1181" s="36"/>
      <c r="DQ1181" s="36"/>
      <c r="DR1181" s="36"/>
      <c r="DS1181" s="36"/>
      <c r="DT1181" s="36"/>
      <c r="DU1181" s="36"/>
      <c r="DV1181" s="36"/>
      <c r="DW1181" s="36"/>
      <c r="DX1181" s="36"/>
      <c r="DY1181" s="36"/>
      <c r="DZ1181" s="36"/>
      <c r="EA1181" s="36"/>
      <c r="EB1181" s="36"/>
      <c r="EC1181" s="36"/>
      <c r="ED1181" s="36"/>
      <c r="EE1181" s="36"/>
      <c r="EF1181" s="36"/>
      <c r="EG1181" s="36"/>
      <c r="EH1181" s="36"/>
      <c r="EI1181" s="36"/>
      <c r="EJ1181" s="36"/>
    </row>
    <row r="1182" spans="1:140" x14ac:dyDescent="0.25">
      <c r="A1182" s="36"/>
      <c r="B1182" s="36"/>
      <c r="C1182" s="591"/>
      <c r="I1182" s="596"/>
      <c r="BG1182" s="603"/>
      <c r="BH1182" s="603"/>
      <c r="BI1182" s="36"/>
      <c r="BJ1182" s="36"/>
      <c r="BK1182" s="36"/>
      <c r="BL1182" s="36"/>
      <c r="BM1182" s="36"/>
      <c r="BN1182" s="36"/>
      <c r="BO1182" s="36"/>
      <c r="BP1182" s="36"/>
      <c r="BQ1182" s="36"/>
      <c r="BR1182" s="36"/>
      <c r="BS1182" s="36"/>
      <c r="BT1182" s="36"/>
      <c r="BU1182" s="36"/>
      <c r="BV1182" s="36"/>
      <c r="BW1182" s="36"/>
      <c r="BX1182" s="36"/>
      <c r="BY1182" s="36"/>
      <c r="BZ1182" s="36"/>
      <c r="CA1182" s="36"/>
      <c r="CB1182" s="36"/>
      <c r="CC1182" s="36"/>
      <c r="CD1182" s="36"/>
      <c r="CE1182" s="36"/>
      <c r="CF1182" s="36"/>
      <c r="CG1182" s="36"/>
      <c r="CH1182" s="36"/>
      <c r="CI1182" s="36"/>
      <c r="CJ1182" s="36"/>
      <c r="CK1182" s="36"/>
      <c r="CL1182" s="36"/>
      <c r="CM1182" s="36"/>
      <c r="CN1182" s="36"/>
      <c r="CO1182" s="36"/>
      <c r="CP1182" s="36"/>
      <c r="CQ1182" s="36"/>
      <c r="CR1182" s="36"/>
      <c r="CS1182" s="36"/>
      <c r="CT1182" s="36"/>
      <c r="CU1182" s="36"/>
      <c r="CV1182" s="36"/>
      <c r="CW1182" s="36"/>
      <c r="CX1182" s="36"/>
      <c r="CY1182" s="36"/>
      <c r="CZ1182" s="36"/>
      <c r="DA1182" s="36"/>
      <c r="DB1182" s="36"/>
      <c r="DC1182" s="36"/>
      <c r="DD1182" s="36"/>
      <c r="DE1182" s="36"/>
      <c r="DF1182" s="36"/>
      <c r="DG1182" s="36"/>
      <c r="DH1182" s="36"/>
      <c r="DI1182" s="36"/>
      <c r="DJ1182" s="36"/>
      <c r="DK1182" s="36"/>
      <c r="DL1182" s="36"/>
      <c r="DM1182" s="36"/>
      <c r="DN1182" s="36"/>
      <c r="DO1182" s="36"/>
      <c r="DP1182" s="36"/>
      <c r="DQ1182" s="36"/>
      <c r="DR1182" s="36"/>
      <c r="DS1182" s="36"/>
      <c r="DT1182" s="36"/>
      <c r="DU1182" s="36"/>
      <c r="DV1182" s="36"/>
      <c r="DW1182" s="36"/>
      <c r="DX1182" s="36"/>
      <c r="DY1182" s="36"/>
      <c r="DZ1182" s="36"/>
      <c r="EA1182" s="36"/>
      <c r="EB1182" s="36"/>
      <c r="EC1182" s="36"/>
      <c r="ED1182" s="36"/>
      <c r="EE1182" s="36"/>
      <c r="EF1182" s="36"/>
      <c r="EG1182" s="36"/>
      <c r="EH1182" s="36"/>
      <c r="EI1182" s="36"/>
      <c r="EJ1182" s="36"/>
    </row>
    <row r="1183" spans="1:140" x14ac:dyDescent="0.25">
      <c r="A1183" s="36"/>
      <c r="B1183" s="36"/>
      <c r="C1183" s="591"/>
      <c r="I1183" s="596"/>
      <c r="BG1183" s="603"/>
      <c r="BH1183" s="603"/>
      <c r="BI1183" s="36"/>
      <c r="BJ1183" s="36"/>
      <c r="BK1183" s="36"/>
      <c r="BL1183" s="36"/>
      <c r="BM1183" s="36"/>
      <c r="BN1183" s="36"/>
      <c r="BO1183" s="36"/>
      <c r="BP1183" s="36"/>
      <c r="BQ1183" s="36"/>
      <c r="BR1183" s="36"/>
      <c r="BS1183" s="36"/>
      <c r="BT1183" s="36"/>
      <c r="BU1183" s="36"/>
      <c r="BV1183" s="36"/>
      <c r="BW1183" s="36"/>
      <c r="BX1183" s="36"/>
      <c r="BY1183" s="36"/>
      <c r="BZ1183" s="36"/>
      <c r="CA1183" s="36"/>
      <c r="CB1183" s="36"/>
      <c r="CC1183" s="36"/>
      <c r="CD1183" s="36"/>
      <c r="CE1183" s="36"/>
      <c r="CF1183" s="36"/>
      <c r="CG1183" s="36"/>
      <c r="CH1183" s="36"/>
      <c r="CI1183" s="36"/>
      <c r="CJ1183" s="36"/>
      <c r="CK1183" s="36"/>
      <c r="CL1183" s="36"/>
      <c r="CM1183" s="36"/>
      <c r="CN1183" s="36"/>
      <c r="CO1183" s="36"/>
      <c r="CP1183" s="36"/>
      <c r="CQ1183" s="36"/>
      <c r="CR1183" s="36"/>
      <c r="CS1183" s="36"/>
      <c r="CT1183" s="36"/>
      <c r="CU1183" s="36"/>
      <c r="CV1183" s="36"/>
      <c r="CW1183" s="36"/>
      <c r="CX1183" s="36"/>
      <c r="CY1183" s="36"/>
      <c r="CZ1183" s="36"/>
      <c r="DA1183" s="36"/>
      <c r="DB1183" s="36"/>
      <c r="DC1183" s="36"/>
      <c r="DD1183" s="36"/>
      <c r="DE1183" s="36"/>
      <c r="DF1183" s="36"/>
      <c r="DG1183" s="36"/>
      <c r="DH1183" s="36"/>
      <c r="DI1183" s="36"/>
      <c r="DJ1183" s="36"/>
      <c r="DK1183" s="36"/>
      <c r="DL1183" s="36"/>
      <c r="DM1183" s="36"/>
      <c r="DN1183" s="36"/>
      <c r="DO1183" s="36"/>
      <c r="DP1183" s="36"/>
      <c r="DQ1183" s="36"/>
      <c r="DR1183" s="36"/>
      <c r="DS1183" s="36"/>
      <c r="DT1183" s="36"/>
      <c r="DU1183" s="36"/>
      <c r="DV1183" s="36"/>
      <c r="DW1183" s="36"/>
      <c r="DX1183" s="36"/>
      <c r="DY1183" s="36"/>
      <c r="DZ1183" s="36"/>
      <c r="EA1183" s="36"/>
      <c r="EB1183" s="36"/>
      <c r="EC1183" s="36"/>
      <c r="ED1183" s="36"/>
      <c r="EE1183" s="36"/>
      <c r="EF1183" s="36"/>
      <c r="EG1183" s="36"/>
      <c r="EH1183" s="36"/>
      <c r="EI1183" s="36"/>
      <c r="EJ1183" s="36"/>
    </row>
    <row r="1184" spans="1:140" x14ac:dyDescent="0.25">
      <c r="A1184" s="36"/>
      <c r="B1184" s="36"/>
      <c r="C1184" s="591"/>
      <c r="I1184" s="596"/>
      <c r="BG1184" s="603"/>
      <c r="BH1184" s="603"/>
      <c r="BI1184" s="36"/>
      <c r="BJ1184" s="36"/>
      <c r="BK1184" s="36"/>
      <c r="BL1184" s="36"/>
      <c r="BM1184" s="36"/>
      <c r="BN1184" s="36"/>
      <c r="BO1184" s="36"/>
      <c r="BP1184" s="36"/>
      <c r="BQ1184" s="36"/>
      <c r="BR1184" s="36"/>
      <c r="BS1184" s="36"/>
      <c r="BT1184" s="36"/>
      <c r="BU1184" s="36"/>
      <c r="BV1184" s="36"/>
      <c r="BW1184" s="36"/>
      <c r="BX1184" s="36"/>
      <c r="BY1184" s="36"/>
      <c r="BZ1184" s="36"/>
      <c r="CA1184" s="36"/>
      <c r="CB1184" s="36"/>
      <c r="CC1184" s="36"/>
      <c r="CD1184" s="36"/>
      <c r="CE1184" s="36"/>
      <c r="CF1184" s="36"/>
      <c r="CG1184" s="36"/>
      <c r="CH1184" s="36"/>
      <c r="CI1184" s="36"/>
      <c r="CJ1184" s="36"/>
      <c r="CK1184" s="36"/>
      <c r="CL1184" s="36"/>
      <c r="CM1184" s="36"/>
      <c r="CN1184" s="36"/>
      <c r="CO1184" s="36"/>
      <c r="CP1184" s="36"/>
      <c r="CQ1184" s="36"/>
      <c r="CR1184" s="36"/>
      <c r="CS1184" s="36"/>
      <c r="CT1184" s="36"/>
      <c r="CU1184" s="36"/>
      <c r="CV1184" s="36"/>
      <c r="CW1184" s="36"/>
      <c r="CX1184" s="36"/>
      <c r="CY1184" s="36"/>
      <c r="CZ1184" s="36"/>
      <c r="DA1184" s="36"/>
      <c r="DB1184" s="36"/>
      <c r="DC1184" s="36"/>
      <c r="DD1184" s="36"/>
      <c r="DE1184" s="36"/>
      <c r="DF1184" s="36"/>
      <c r="DG1184" s="36"/>
      <c r="DH1184" s="36"/>
      <c r="DI1184" s="36"/>
      <c r="DJ1184" s="36"/>
      <c r="DK1184" s="36"/>
      <c r="DL1184" s="36"/>
      <c r="DM1184" s="36"/>
      <c r="DN1184" s="36"/>
      <c r="DO1184" s="36"/>
      <c r="DP1184" s="36"/>
      <c r="DQ1184" s="36"/>
      <c r="DR1184" s="36"/>
      <c r="DS1184" s="36"/>
      <c r="DT1184" s="36"/>
      <c r="DU1184" s="36"/>
      <c r="DV1184" s="36"/>
      <c r="DW1184" s="36"/>
      <c r="DX1184" s="36"/>
      <c r="DY1184" s="36"/>
      <c r="DZ1184" s="36"/>
      <c r="EA1184" s="36"/>
      <c r="EB1184" s="36"/>
      <c r="EC1184" s="36"/>
      <c r="ED1184" s="36"/>
      <c r="EE1184" s="36"/>
      <c r="EF1184" s="36"/>
      <c r="EG1184" s="36"/>
      <c r="EH1184" s="36"/>
      <c r="EI1184" s="36"/>
      <c r="EJ1184" s="36"/>
    </row>
    <row r="1185" spans="1:140" x14ac:dyDescent="0.25">
      <c r="A1185" s="36"/>
      <c r="B1185" s="36"/>
      <c r="C1185" s="591"/>
      <c r="I1185" s="596"/>
      <c r="BG1185" s="603"/>
      <c r="BH1185" s="603"/>
      <c r="BI1185" s="36"/>
      <c r="BJ1185" s="36"/>
      <c r="BK1185" s="36"/>
      <c r="BL1185" s="36"/>
      <c r="BM1185" s="36"/>
      <c r="BN1185" s="36"/>
      <c r="BO1185" s="36"/>
      <c r="BP1185" s="36"/>
      <c r="BQ1185" s="36"/>
      <c r="BR1185" s="36"/>
      <c r="BS1185" s="36"/>
      <c r="BT1185" s="36"/>
      <c r="BU1185" s="36"/>
      <c r="BV1185" s="36"/>
      <c r="BW1185" s="36"/>
      <c r="BX1185" s="36"/>
      <c r="BY1185" s="36"/>
      <c r="BZ1185" s="36"/>
      <c r="CA1185" s="36"/>
      <c r="CB1185" s="36"/>
      <c r="CC1185" s="36"/>
      <c r="CD1185" s="36"/>
      <c r="CE1185" s="36"/>
      <c r="CF1185" s="36"/>
      <c r="CG1185" s="36"/>
      <c r="CH1185" s="36"/>
      <c r="CI1185" s="36"/>
      <c r="CJ1185" s="36"/>
      <c r="CK1185" s="36"/>
      <c r="CL1185" s="36"/>
      <c r="CM1185" s="36"/>
      <c r="CN1185" s="36"/>
      <c r="CO1185" s="36"/>
      <c r="CP1185" s="36"/>
      <c r="CQ1185" s="36"/>
      <c r="CR1185" s="36"/>
      <c r="CS1185" s="36"/>
      <c r="CT1185" s="36"/>
      <c r="CU1185" s="36"/>
      <c r="CV1185" s="36"/>
      <c r="CW1185" s="36"/>
      <c r="CX1185" s="36"/>
      <c r="CY1185" s="36"/>
      <c r="CZ1185" s="36"/>
      <c r="DA1185" s="36"/>
      <c r="DB1185" s="36"/>
      <c r="DC1185" s="36"/>
      <c r="DD1185" s="36"/>
      <c r="DE1185" s="36"/>
      <c r="DF1185" s="36"/>
      <c r="DG1185" s="36"/>
      <c r="DH1185" s="36"/>
      <c r="DI1185" s="36"/>
      <c r="DJ1185" s="36"/>
      <c r="DK1185" s="36"/>
      <c r="DL1185" s="36"/>
      <c r="DM1185" s="36"/>
      <c r="DN1185" s="36"/>
      <c r="DO1185" s="36"/>
      <c r="DP1185" s="36"/>
      <c r="DQ1185" s="36"/>
      <c r="DR1185" s="36"/>
      <c r="DS1185" s="36"/>
      <c r="DT1185" s="36"/>
      <c r="DU1185" s="36"/>
      <c r="DV1185" s="36"/>
      <c r="DW1185" s="36"/>
      <c r="DX1185" s="36"/>
      <c r="DY1185" s="36"/>
      <c r="DZ1185" s="36"/>
      <c r="EA1185" s="36"/>
      <c r="EB1185" s="36"/>
      <c r="EC1185" s="36"/>
      <c r="ED1185" s="36"/>
      <c r="EE1185" s="36"/>
      <c r="EF1185" s="36"/>
      <c r="EG1185" s="36"/>
      <c r="EH1185" s="36"/>
      <c r="EI1185" s="36"/>
      <c r="EJ1185" s="36"/>
    </row>
    <row r="1186" spans="1:140" x14ac:dyDescent="0.25">
      <c r="A1186" s="36"/>
      <c r="B1186" s="36"/>
      <c r="C1186" s="591"/>
      <c r="I1186" s="596"/>
      <c r="BG1186" s="603"/>
      <c r="BH1186" s="603"/>
      <c r="BI1186" s="36"/>
      <c r="BJ1186" s="36"/>
      <c r="BK1186" s="36"/>
      <c r="BL1186" s="36"/>
      <c r="BM1186" s="36"/>
      <c r="BN1186" s="36"/>
      <c r="BO1186" s="36"/>
      <c r="BP1186" s="36"/>
      <c r="BQ1186" s="36"/>
      <c r="BR1186" s="36"/>
      <c r="BS1186" s="36"/>
      <c r="BT1186" s="36"/>
      <c r="BU1186" s="36"/>
      <c r="BV1186" s="36"/>
      <c r="BW1186" s="36"/>
      <c r="BX1186" s="36"/>
      <c r="BY1186" s="36"/>
      <c r="BZ1186" s="36"/>
      <c r="CA1186" s="36"/>
      <c r="CB1186" s="36"/>
      <c r="CC1186" s="36"/>
      <c r="CD1186" s="36"/>
      <c r="CE1186" s="36"/>
      <c r="CF1186" s="36"/>
      <c r="CG1186" s="36"/>
      <c r="CH1186" s="36"/>
      <c r="CI1186" s="36"/>
      <c r="CJ1186" s="36"/>
      <c r="CK1186" s="36"/>
      <c r="CL1186" s="36"/>
      <c r="CM1186" s="36"/>
      <c r="CN1186" s="36"/>
      <c r="CO1186" s="36"/>
      <c r="CP1186" s="36"/>
      <c r="CQ1186" s="36"/>
      <c r="CR1186" s="36"/>
      <c r="CS1186" s="36"/>
      <c r="CT1186" s="36"/>
      <c r="CU1186" s="36"/>
      <c r="CV1186" s="36"/>
      <c r="CW1186" s="36"/>
      <c r="CX1186" s="36"/>
      <c r="CY1186" s="36"/>
      <c r="CZ1186" s="36"/>
      <c r="DA1186" s="36"/>
      <c r="DB1186" s="36"/>
      <c r="DC1186" s="36"/>
      <c r="DD1186" s="36"/>
      <c r="DE1186" s="36"/>
      <c r="DF1186" s="36"/>
      <c r="DG1186" s="36"/>
      <c r="DH1186" s="36"/>
      <c r="DI1186" s="36"/>
      <c r="DJ1186" s="36"/>
      <c r="DK1186" s="36"/>
      <c r="DL1186" s="36"/>
      <c r="DM1186" s="36"/>
      <c r="DN1186" s="36"/>
      <c r="DO1186" s="36"/>
      <c r="DP1186" s="36"/>
      <c r="DQ1186" s="36"/>
      <c r="DR1186" s="36"/>
      <c r="DS1186" s="36"/>
      <c r="DT1186" s="36"/>
      <c r="DU1186" s="36"/>
      <c r="DV1186" s="36"/>
      <c r="DW1186" s="36"/>
      <c r="DX1186" s="36"/>
      <c r="DY1186" s="36"/>
      <c r="DZ1186" s="36"/>
      <c r="EA1186" s="36"/>
      <c r="EB1186" s="36"/>
      <c r="EC1186" s="36"/>
      <c r="ED1186" s="36"/>
      <c r="EE1186" s="36"/>
      <c r="EF1186" s="36"/>
      <c r="EG1186" s="36"/>
      <c r="EH1186" s="36"/>
      <c r="EI1186" s="36"/>
      <c r="EJ1186" s="36"/>
    </row>
    <row r="1187" spans="1:140" x14ac:dyDescent="0.25">
      <c r="A1187" s="36"/>
      <c r="B1187" s="36"/>
      <c r="C1187" s="591"/>
      <c r="I1187" s="596"/>
      <c r="BG1187" s="603"/>
      <c r="BH1187" s="603"/>
      <c r="BI1187" s="36"/>
      <c r="BJ1187" s="36"/>
      <c r="BK1187" s="36"/>
      <c r="BL1187" s="36"/>
      <c r="BM1187" s="36"/>
      <c r="BN1187" s="36"/>
      <c r="BO1187" s="36"/>
      <c r="BP1187" s="36"/>
      <c r="BQ1187" s="36"/>
      <c r="BR1187" s="36"/>
      <c r="BS1187" s="36"/>
      <c r="BT1187" s="36"/>
      <c r="BU1187" s="36"/>
      <c r="BV1187" s="36"/>
      <c r="BW1187" s="36"/>
      <c r="BX1187" s="36"/>
      <c r="BY1187" s="36"/>
      <c r="BZ1187" s="36"/>
      <c r="CA1187" s="36"/>
      <c r="CB1187" s="36"/>
      <c r="CC1187" s="36"/>
      <c r="CD1187" s="36"/>
      <c r="CE1187" s="36"/>
      <c r="CF1187" s="36"/>
      <c r="CG1187" s="36"/>
      <c r="CH1187" s="36"/>
      <c r="CI1187" s="36"/>
      <c r="CJ1187" s="36"/>
      <c r="CK1187" s="36"/>
      <c r="CL1187" s="36"/>
      <c r="CM1187" s="36"/>
      <c r="CN1187" s="36"/>
      <c r="CO1187" s="36"/>
      <c r="CP1187" s="36"/>
      <c r="CQ1187" s="36"/>
      <c r="CR1187" s="36"/>
      <c r="CS1187" s="36"/>
      <c r="CT1187" s="36"/>
      <c r="CU1187" s="36"/>
      <c r="CV1187" s="36"/>
      <c r="CW1187" s="36"/>
      <c r="CX1187" s="36"/>
      <c r="CY1187" s="36"/>
      <c r="CZ1187" s="36"/>
      <c r="DA1187" s="36"/>
      <c r="DB1187" s="36"/>
      <c r="DC1187" s="36"/>
      <c r="DD1187" s="36"/>
      <c r="DE1187" s="36"/>
      <c r="DF1187" s="36"/>
      <c r="DG1187" s="36"/>
      <c r="DH1187" s="36"/>
      <c r="DI1187" s="36"/>
      <c r="DJ1187" s="36"/>
      <c r="DK1187" s="36"/>
      <c r="DL1187" s="36"/>
      <c r="DM1187" s="36"/>
      <c r="DN1187" s="36"/>
      <c r="DO1187" s="36"/>
      <c r="DP1187" s="36"/>
      <c r="DQ1187" s="36"/>
      <c r="DR1187" s="36"/>
      <c r="DS1187" s="36"/>
      <c r="DT1187" s="36"/>
      <c r="DU1187" s="36"/>
      <c r="DV1187" s="36"/>
      <c r="DW1187" s="36"/>
      <c r="DX1187" s="36"/>
      <c r="DY1187" s="36"/>
      <c r="DZ1187" s="36"/>
      <c r="EA1187" s="36"/>
      <c r="EB1187" s="36"/>
      <c r="EC1187" s="36"/>
      <c r="ED1187" s="36"/>
      <c r="EE1187" s="36"/>
      <c r="EF1187" s="36"/>
      <c r="EG1187" s="36"/>
      <c r="EH1187" s="36"/>
      <c r="EI1187" s="36"/>
      <c r="EJ1187" s="36"/>
    </row>
    <row r="1188" spans="1:140" x14ac:dyDescent="0.25">
      <c r="A1188" s="36"/>
      <c r="B1188" s="36"/>
      <c r="C1188" s="591"/>
      <c r="I1188" s="596"/>
      <c r="BG1188" s="603"/>
      <c r="BH1188" s="603"/>
      <c r="BI1188" s="36"/>
      <c r="BJ1188" s="36"/>
      <c r="BK1188" s="36"/>
      <c r="BL1188" s="36"/>
      <c r="BM1188" s="36"/>
      <c r="BN1188" s="36"/>
      <c r="BO1188" s="36"/>
      <c r="BP1188" s="36"/>
      <c r="BQ1188" s="36"/>
      <c r="BR1188" s="36"/>
      <c r="BS1188" s="36"/>
      <c r="BT1188" s="36"/>
      <c r="BU1188" s="36"/>
      <c r="BV1188" s="36"/>
      <c r="BW1188" s="36"/>
      <c r="BX1188" s="36"/>
      <c r="BY1188" s="36"/>
      <c r="BZ1188" s="36"/>
      <c r="CA1188" s="36"/>
      <c r="CB1188" s="36"/>
      <c r="CC1188" s="36"/>
      <c r="CD1188" s="36"/>
      <c r="CE1188" s="36"/>
      <c r="CF1188" s="36"/>
      <c r="CG1188" s="36"/>
      <c r="CH1188" s="36"/>
      <c r="CI1188" s="36"/>
      <c r="CJ1188" s="36"/>
      <c r="CK1188" s="36"/>
      <c r="CL1188" s="36"/>
      <c r="CM1188" s="36"/>
      <c r="CN1188" s="36"/>
      <c r="CO1188" s="36"/>
      <c r="CP1188" s="36"/>
      <c r="CQ1188" s="36"/>
      <c r="CR1188" s="36"/>
      <c r="CS1188" s="36"/>
      <c r="CT1188" s="36"/>
      <c r="CU1188" s="36"/>
      <c r="CV1188" s="36"/>
      <c r="CW1188" s="36"/>
      <c r="CX1188" s="36"/>
      <c r="CY1188" s="36"/>
      <c r="CZ1188" s="36"/>
      <c r="DA1188" s="36"/>
      <c r="DB1188" s="36"/>
      <c r="DC1188" s="36"/>
      <c r="DD1188" s="36"/>
      <c r="DE1188" s="36"/>
      <c r="DF1188" s="36"/>
      <c r="DG1188" s="36"/>
      <c r="DH1188" s="36"/>
      <c r="DI1188" s="36"/>
      <c r="DJ1188" s="36"/>
      <c r="DK1188" s="36"/>
      <c r="DL1188" s="36"/>
      <c r="DM1188" s="36"/>
      <c r="DN1188" s="36"/>
      <c r="DO1188" s="36"/>
      <c r="DP1188" s="36"/>
      <c r="DQ1188" s="36"/>
      <c r="DR1188" s="36"/>
      <c r="DS1188" s="36"/>
      <c r="DT1188" s="36"/>
      <c r="DU1188" s="36"/>
      <c r="DV1188" s="36"/>
      <c r="DW1188" s="36"/>
      <c r="DX1188" s="36"/>
      <c r="DY1188" s="36"/>
      <c r="DZ1188" s="36"/>
      <c r="EA1188" s="36"/>
      <c r="EB1188" s="36"/>
      <c r="EC1188" s="36"/>
      <c r="ED1188" s="36"/>
      <c r="EE1188" s="36"/>
      <c r="EF1188" s="36"/>
      <c r="EG1188" s="36"/>
      <c r="EH1188" s="36"/>
      <c r="EI1188" s="36"/>
      <c r="EJ1188" s="36"/>
    </row>
    <row r="1189" spans="1:140" x14ac:dyDescent="0.25">
      <c r="A1189" s="36"/>
      <c r="B1189" s="36"/>
      <c r="C1189" s="591"/>
      <c r="I1189" s="596"/>
      <c r="BG1189" s="603"/>
      <c r="BH1189" s="603"/>
      <c r="BI1189" s="36"/>
      <c r="BJ1189" s="36"/>
      <c r="BK1189" s="36"/>
      <c r="BL1189" s="36"/>
      <c r="BM1189" s="36"/>
      <c r="BN1189" s="36"/>
      <c r="BO1189" s="36"/>
      <c r="BP1189" s="36"/>
      <c r="BQ1189" s="36"/>
      <c r="BR1189" s="36"/>
      <c r="BS1189" s="36"/>
      <c r="BT1189" s="36"/>
      <c r="BU1189" s="36"/>
      <c r="BV1189" s="36"/>
      <c r="BW1189" s="36"/>
      <c r="BX1189" s="36"/>
      <c r="BY1189" s="36"/>
      <c r="BZ1189" s="36"/>
      <c r="CA1189" s="36"/>
      <c r="CB1189" s="36"/>
      <c r="CC1189" s="36"/>
      <c r="CD1189" s="36"/>
      <c r="CE1189" s="36"/>
      <c r="CF1189" s="36"/>
      <c r="CG1189" s="36"/>
      <c r="CH1189" s="36"/>
      <c r="CI1189" s="36"/>
      <c r="CJ1189" s="36"/>
      <c r="CK1189" s="36"/>
      <c r="CL1189" s="36"/>
      <c r="CM1189" s="36"/>
      <c r="CN1189" s="36"/>
      <c r="CO1189" s="36"/>
      <c r="CP1189" s="36"/>
      <c r="CQ1189" s="36"/>
      <c r="CR1189" s="36"/>
      <c r="CS1189" s="36"/>
      <c r="CT1189" s="36"/>
      <c r="CU1189" s="36"/>
      <c r="CV1189" s="36"/>
      <c r="CW1189" s="36"/>
      <c r="CX1189" s="36"/>
      <c r="CY1189" s="36"/>
      <c r="CZ1189" s="36"/>
      <c r="DA1189" s="36"/>
      <c r="DB1189" s="36"/>
      <c r="DC1189" s="36"/>
      <c r="DD1189" s="36"/>
      <c r="DE1189" s="36"/>
      <c r="DF1189" s="36"/>
      <c r="DG1189" s="36"/>
      <c r="DH1189" s="36"/>
      <c r="DI1189" s="36"/>
      <c r="DJ1189" s="36"/>
      <c r="DK1189" s="36"/>
      <c r="DL1189" s="36"/>
      <c r="DM1189" s="36"/>
      <c r="DN1189" s="36"/>
      <c r="DO1189" s="36"/>
      <c r="DP1189" s="36"/>
      <c r="DQ1189" s="36"/>
      <c r="DR1189" s="36"/>
      <c r="DS1189" s="36"/>
      <c r="DT1189" s="36"/>
      <c r="DU1189" s="36"/>
      <c r="DV1189" s="36"/>
      <c r="DW1189" s="36"/>
      <c r="DX1189" s="36"/>
      <c r="DY1189" s="36"/>
      <c r="DZ1189" s="36"/>
      <c r="EA1189" s="36"/>
      <c r="EB1189" s="36"/>
      <c r="EC1189" s="36"/>
      <c r="ED1189" s="36"/>
      <c r="EE1189" s="36"/>
      <c r="EF1189" s="36"/>
      <c r="EG1189" s="36"/>
      <c r="EH1189" s="36"/>
      <c r="EI1189" s="36"/>
      <c r="EJ1189" s="36"/>
    </row>
    <row r="1190" spans="1:140" x14ac:dyDescent="0.25">
      <c r="A1190" s="36"/>
      <c r="B1190" s="36"/>
      <c r="C1190" s="591"/>
      <c r="I1190" s="596"/>
      <c r="BG1190" s="603"/>
      <c r="BH1190" s="603"/>
      <c r="BI1190" s="36"/>
      <c r="BJ1190" s="36"/>
      <c r="BK1190" s="36"/>
      <c r="BL1190" s="36"/>
      <c r="BM1190" s="36"/>
      <c r="BN1190" s="36"/>
      <c r="BO1190" s="36"/>
      <c r="BP1190" s="36"/>
      <c r="BQ1190" s="36"/>
      <c r="BR1190" s="36"/>
      <c r="BS1190" s="36"/>
      <c r="BT1190" s="36"/>
      <c r="BU1190" s="36"/>
      <c r="BV1190" s="36"/>
      <c r="BW1190" s="36"/>
      <c r="BX1190" s="36"/>
      <c r="BY1190" s="36"/>
      <c r="BZ1190" s="36"/>
      <c r="CA1190" s="36"/>
      <c r="CB1190" s="36"/>
      <c r="CC1190" s="36"/>
      <c r="CD1190" s="36"/>
      <c r="CE1190" s="36"/>
      <c r="CF1190" s="36"/>
      <c r="CG1190" s="36"/>
      <c r="CH1190" s="36"/>
      <c r="CI1190" s="36"/>
      <c r="CJ1190" s="36"/>
      <c r="CK1190" s="36"/>
      <c r="CL1190" s="36"/>
      <c r="CM1190" s="36"/>
      <c r="CN1190" s="36"/>
      <c r="CO1190" s="36"/>
      <c r="CP1190" s="36"/>
      <c r="CQ1190" s="36"/>
      <c r="CR1190" s="36"/>
      <c r="CS1190" s="36"/>
      <c r="CT1190" s="36"/>
      <c r="CU1190" s="36"/>
      <c r="CV1190" s="36"/>
      <c r="CW1190" s="36"/>
      <c r="CX1190" s="36"/>
      <c r="CY1190" s="36"/>
      <c r="CZ1190" s="36"/>
      <c r="DA1190" s="36"/>
      <c r="DB1190" s="36"/>
      <c r="DC1190" s="36"/>
      <c r="DD1190" s="36"/>
      <c r="DE1190" s="36"/>
      <c r="DF1190" s="36"/>
      <c r="DG1190" s="36"/>
      <c r="DH1190" s="36"/>
      <c r="DI1190" s="36"/>
      <c r="DJ1190" s="36"/>
      <c r="DK1190" s="36"/>
      <c r="DL1190" s="36"/>
      <c r="DM1190" s="36"/>
      <c r="DN1190" s="36"/>
      <c r="DO1190" s="36"/>
      <c r="DP1190" s="36"/>
      <c r="DQ1190" s="36"/>
      <c r="DR1190" s="36"/>
      <c r="DS1190" s="36"/>
      <c r="DT1190" s="36"/>
      <c r="DU1190" s="36"/>
      <c r="DV1190" s="36"/>
      <c r="DW1190" s="36"/>
      <c r="DX1190" s="36"/>
      <c r="DY1190" s="36"/>
      <c r="DZ1190" s="36"/>
      <c r="EA1190" s="36"/>
      <c r="EB1190" s="36"/>
      <c r="EC1190" s="36"/>
      <c r="ED1190" s="36"/>
      <c r="EE1190" s="36"/>
      <c r="EF1190" s="36"/>
      <c r="EG1190" s="36"/>
      <c r="EH1190" s="36"/>
      <c r="EI1190" s="36"/>
      <c r="EJ1190" s="36"/>
    </row>
    <row r="1191" spans="1:140" x14ac:dyDescent="0.25">
      <c r="A1191" s="36"/>
      <c r="B1191" s="36"/>
      <c r="C1191" s="591"/>
      <c r="I1191" s="596"/>
      <c r="BG1191" s="603"/>
      <c r="BH1191" s="603"/>
      <c r="BI1191" s="36"/>
      <c r="BJ1191" s="36"/>
      <c r="BK1191" s="36"/>
      <c r="BL1191" s="36"/>
      <c r="BM1191" s="36"/>
      <c r="BN1191" s="36"/>
      <c r="BO1191" s="36"/>
      <c r="BP1191" s="36"/>
      <c r="BQ1191" s="36"/>
      <c r="BR1191" s="36"/>
      <c r="BS1191" s="36"/>
      <c r="BT1191" s="36"/>
      <c r="BU1191" s="36"/>
      <c r="BV1191" s="36"/>
      <c r="BW1191" s="36"/>
      <c r="BX1191" s="36"/>
      <c r="BY1191" s="36"/>
      <c r="BZ1191" s="36"/>
      <c r="CA1191" s="36"/>
      <c r="CB1191" s="36"/>
      <c r="CC1191" s="36"/>
      <c r="CD1191" s="36"/>
      <c r="CE1191" s="36"/>
      <c r="CF1191" s="36"/>
      <c r="CG1191" s="36"/>
      <c r="CH1191" s="36"/>
      <c r="CI1191" s="36"/>
      <c r="CJ1191" s="36"/>
      <c r="CK1191" s="36"/>
      <c r="CL1191" s="36"/>
      <c r="CM1191" s="36"/>
      <c r="CN1191" s="36"/>
      <c r="CO1191" s="36"/>
      <c r="CP1191" s="36"/>
      <c r="CQ1191" s="36"/>
      <c r="CR1191" s="36"/>
      <c r="CS1191" s="36"/>
      <c r="CT1191" s="36"/>
      <c r="CU1191" s="36"/>
      <c r="CV1191" s="36"/>
      <c r="CW1191" s="36"/>
      <c r="CX1191" s="36"/>
      <c r="CY1191" s="36"/>
      <c r="CZ1191" s="36"/>
      <c r="DA1191" s="36"/>
      <c r="DB1191" s="36"/>
      <c r="DC1191" s="36"/>
      <c r="DD1191" s="36"/>
      <c r="DE1191" s="36"/>
      <c r="DF1191" s="36"/>
      <c r="DG1191" s="36"/>
      <c r="DH1191" s="36"/>
      <c r="DI1191" s="36"/>
      <c r="DJ1191" s="36"/>
      <c r="DK1191" s="36"/>
      <c r="DL1191" s="36"/>
      <c r="DM1191" s="36"/>
      <c r="DN1191" s="36"/>
      <c r="DO1191" s="36"/>
      <c r="DP1191" s="36"/>
      <c r="DQ1191" s="36"/>
      <c r="DR1191" s="36"/>
      <c r="DS1191" s="36"/>
      <c r="DT1191" s="36"/>
      <c r="DU1191" s="36"/>
      <c r="DV1191" s="36"/>
      <c r="DW1191" s="36"/>
      <c r="DX1191" s="36"/>
      <c r="DY1191" s="36"/>
      <c r="DZ1191" s="36"/>
      <c r="EA1191" s="36"/>
      <c r="EB1191" s="36"/>
      <c r="EC1191" s="36"/>
      <c r="ED1191" s="36"/>
      <c r="EE1191" s="36"/>
      <c r="EF1191" s="36"/>
      <c r="EG1191" s="36"/>
      <c r="EH1191" s="36"/>
      <c r="EI1191" s="36"/>
      <c r="EJ1191" s="36"/>
    </row>
    <row r="1192" spans="1:140" x14ac:dyDescent="0.25">
      <c r="A1192" s="36"/>
      <c r="B1192" s="36"/>
      <c r="C1192" s="591"/>
      <c r="I1192" s="596"/>
      <c r="BG1192" s="603"/>
      <c r="BH1192" s="603"/>
      <c r="BI1192" s="36"/>
      <c r="BJ1192" s="36"/>
      <c r="BK1192" s="36"/>
      <c r="BL1192" s="36"/>
      <c r="BM1192" s="36"/>
      <c r="BN1192" s="36"/>
      <c r="BO1192" s="36"/>
      <c r="BP1192" s="36"/>
      <c r="BQ1192" s="36"/>
      <c r="BR1192" s="36"/>
      <c r="BS1192" s="36"/>
      <c r="BT1192" s="36"/>
      <c r="BU1192" s="36"/>
      <c r="BV1192" s="36"/>
      <c r="BW1192" s="36"/>
      <c r="BX1192" s="36"/>
      <c r="BY1192" s="36"/>
      <c r="BZ1192" s="36"/>
      <c r="CA1192" s="36"/>
      <c r="CB1192" s="36"/>
      <c r="CC1192" s="36"/>
      <c r="CD1192" s="36"/>
      <c r="CE1192" s="36"/>
      <c r="CF1192" s="36"/>
      <c r="CG1192" s="36"/>
      <c r="CH1192" s="36"/>
      <c r="CI1192" s="36"/>
      <c r="CJ1192" s="36"/>
      <c r="CK1192" s="36"/>
      <c r="CL1192" s="36"/>
      <c r="CM1192" s="36"/>
      <c r="CN1192" s="36"/>
      <c r="CO1192" s="36"/>
      <c r="CP1192" s="36"/>
      <c r="CQ1192" s="36"/>
      <c r="CR1192" s="36"/>
      <c r="CS1192" s="36"/>
      <c r="CT1192" s="36"/>
      <c r="CU1192" s="36"/>
      <c r="CV1192" s="36"/>
      <c r="CW1192" s="36"/>
      <c r="CX1192" s="36"/>
      <c r="CY1192" s="36"/>
      <c r="CZ1192" s="36"/>
      <c r="DA1192" s="36"/>
      <c r="DB1192" s="36"/>
      <c r="DC1192" s="36"/>
      <c r="DD1192" s="36"/>
      <c r="DE1192" s="36"/>
      <c r="DF1192" s="36"/>
      <c r="DG1192" s="36"/>
      <c r="DH1192" s="36"/>
      <c r="DI1192" s="36"/>
      <c r="DJ1192" s="36"/>
      <c r="DK1192" s="36"/>
      <c r="DL1192" s="36"/>
      <c r="DM1192" s="36"/>
      <c r="DN1192" s="36"/>
      <c r="DO1192" s="36"/>
      <c r="DP1192" s="36"/>
      <c r="DQ1192" s="36"/>
      <c r="DR1192" s="36"/>
      <c r="DS1192" s="36"/>
      <c r="DT1192" s="36"/>
      <c r="DU1192" s="36"/>
      <c r="DV1192" s="36"/>
      <c r="DW1192" s="36"/>
      <c r="DX1192" s="36"/>
      <c r="DY1192" s="36"/>
      <c r="DZ1192" s="36"/>
      <c r="EA1192" s="36"/>
      <c r="EB1192" s="36"/>
      <c r="EC1192" s="36"/>
      <c r="ED1192" s="36"/>
      <c r="EE1192" s="36"/>
      <c r="EF1192" s="36"/>
      <c r="EG1192" s="36"/>
      <c r="EH1192" s="36"/>
      <c r="EI1192" s="36"/>
      <c r="EJ1192" s="36"/>
    </row>
    <row r="1193" spans="1:140" x14ac:dyDescent="0.25">
      <c r="A1193" s="36"/>
      <c r="B1193" s="36"/>
      <c r="C1193" s="591"/>
      <c r="I1193" s="596"/>
      <c r="BG1193" s="603"/>
      <c r="BH1193" s="603"/>
      <c r="BI1193" s="36"/>
      <c r="BJ1193" s="36"/>
      <c r="BK1193" s="36"/>
      <c r="BL1193" s="36"/>
      <c r="BM1193" s="36"/>
      <c r="BN1193" s="36"/>
      <c r="BO1193" s="36"/>
      <c r="BP1193" s="36"/>
      <c r="BQ1193" s="36"/>
      <c r="BR1193" s="36"/>
      <c r="BS1193" s="36"/>
      <c r="BT1193" s="36"/>
      <c r="BU1193" s="36"/>
      <c r="BV1193" s="36"/>
      <c r="BW1193" s="36"/>
      <c r="BX1193" s="36"/>
      <c r="BY1193" s="36"/>
      <c r="BZ1193" s="36"/>
      <c r="CA1193" s="36"/>
      <c r="CB1193" s="36"/>
      <c r="CC1193" s="36"/>
      <c r="CD1193" s="36"/>
      <c r="CE1193" s="36"/>
      <c r="CF1193" s="36"/>
      <c r="CG1193" s="36"/>
      <c r="CH1193" s="36"/>
      <c r="CI1193" s="36"/>
      <c r="CJ1193" s="36"/>
      <c r="CK1193" s="36"/>
      <c r="CL1193" s="36"/>
      <c r="CM1193" s="36"/>
      <c r="CN1193" s="36"/>
      <c r="CO1193" s="36"/>
      <c r="CP1193" s="36"/>
      <c r="CQ1193" s="36"/>
      <c r="CR1193" s="36"/>
      <c r="CS1193" s="36"/>
      <c r="CT1193" s="36"/>
      <c r="CU1193" s="36"/>
      <c r="CV1193" s="36"/>
      <c r="CW1193" s="36"/>
      <c r="CX1193" s="36"/>
      <c r="CY1193" s="36"/>
      <c r="CZ1193" s="36"/>
      <c r="DA1193" s="36"/>
      <c r="DB1193" s="36"/>
      <c r="DC1193" s="36"/>
      <c r="DD1193" s="36"/>
      <c r="DE1193" s="36"/>
      <c r="DF1193" s="36"/>
      <c r="DG1193" s="36"/>
      <c r="DH1193" s="36"/>
      <c r="DI1193" s="36"/>
      <c r="DJ1193" s="36"/>
      <c r="DK1193" s="36"/>
      <c r="DL1193" s="36"/>
      <c r="DM1193" s="36"/>
      <c r="DN1193" s="36"/>
      <c r="DO1193" s="36"/>
      <c r="DP1193" s="36"/>
      <c r="DQ1193" s="36"/>
      <c r="DR1193" s="36"/>
      <c r="DS1193" s="36"/>
      <c r="DT1193" s="36"/>
      <c r="DU1193" s="36"/>
      <c r="DV1193" s="36"/>
      <c r="DW1193" s="36"/>
      <c r="DX1193" s="36"/>
      <c r="DY1193" s="36"/>
      <c r="DZ1193" s="36"/>
      <c r="EA1193" s="36"/>
      <c r="EB1193" s="36"/>
      <c r="EC1193" s="36"/>
      <c r="ED1193" s="36"/>
      <c r="EE1193" s="36"/>
      <c r="EF1193" s="36"/>
      <c r="EG1193" s="36"/>
      <c r="EH1193" s="36"/>
      <c r="EI1193" s="36"/>
      <c r="EJ1193" s="36"/>
    </row>
    <row r="1194" spans="1:140" x14ac:dyDescent="0.25">
      <c r="A1194" s="36"/>
      <c r="B1194" s="36"/>
      <c r="C1194" s="591"/>
      <c r="I1194" s="596"/>
      <c r="BG1194" s="603"/>
      <c r="BH1194" s="603"/>
      <c r="BI1194" s="36"/>
      <c r="BJ1194" s="36"/>
      <c r="BK1194" s="36"/>
      <c r="BL1194" s="36"/>
      <c r="BM1194" s="36"/>
      <c r="BN1194" s="36"/>
      <c r="BO1194" s="36"/>
      <c r="BP1194" s="36"/>
      <c r="BQ1194" s="36"/>
      <c r="BR1194" s="36"/>
      <c r="BS1194" s="36"/>
      <c r="BT1194" s="36"/>
      <c r="BU1194" s="36"/>
      <c r="BV1194" s="36"/>
      <c r="BW1194" s="36"/>
      <c r="BX1194" s="36"/>
      <c r="BY1194" s="36"/>
      <c r="BZ1194" s="36"/>
      <c r="CA1194" s="36"/>
      <c r="CB1194" s="36"/>
      <c r="CC1194" s="36"/>
      <c r="CD1194" s="36"/>
      <c r="CE1194" s="36"/>
      <c r="CF1194" s="36"/>
      <c r="CG1194" s="36"/>
      <c r="CH1194" s="36"/>
      <c r="CI1194" s="36"/>
      <c r="CJ1194" s="36"/>
      <c r="CK1194" s="36"/>
      <c r="CL1194" s="36"/>
      <c r="CM1194" s="36"/>
      <c r="CN1194" s="36"/>
      <c r="CO1194" s="36"/>
      <c r="CP1194" s="36"/>
      <c r="CQ1194" s="36"/>
      <c r="CR1194" s="36"/>
      <c r="CS1194" s="36"/>
      <c r="CT1194" s="36"/>
      <c r="CU1194" s="36"/>
      <c r="CV1194" s="36"/>
      <c r="CW1194" s="36"/>
      <c r="CX1194" s="36"/>
      <c r="CY1194" s="36"/>
      <c r="CZ1194" s="36"/>
      <c r="DA1194" s="36"/>
      <c r="DB1194" s="36"/>
      <c r="DC1194" s="36"/>
      <c r="DD1194" s="36"/>
      <c r="DE1194" s="36"/>
      <c r="DF1194" s="36"/>
      <c r="DG1194" s="36"/>
      <c r="DH1194" s="36"/>
      <c r="DI1194" s="36"/>
      <c r="DJ1194" s="36"/>
      <c r="DK1194" s="36"/>
      <c r="DL1194" s="36"/>
      <c r="DM1194" s="36"/>
      <c r="DN1194" s="36"/>
      <c r="DO1194" s="36"/>
      <c r="DP1194" s="36"/>
      <c r="DQ1194" s="36"/>
      <c r="DR1194" s="36"/>
      <c r="DS1194" s="36"/>
      <c r="DT1194" s="36"/>
      <c r="DU1194" s="36"/>
      <c r="DV1194" s="36"/>
      <c r="DW1194" s="36"/>
      <c r="DX1194" s="36"/>
      <c r="DY1194" s="36"/>
      <c r="DZ1194" s="36"/>
      <c r="EA1194" s="36"/>
      <c r="EB1194" s="36"/>
      <c r="EC1194" s="36"/>
      <c r="ED1194" s="36"/>
      <c r="EE1194" s="36"/>
      <c r="EF1194" s="36"/>
      <c r="EG1194" s="36"/>
      <c r="EH1194" s="36"/>
      <c r="EI1194" s="36"/>
      <c r="EJ1194" s="36"/>
    </row>
    <row r="1195" spans="1:140" x14ac:dyDescent="0.25">
      <c r="A1195" s="36"/>
      <c r="B1195" s="36"/>
      <c r="C1195" s="591"/>
      <c r="I1195" s="596"/>
      <c r="BG1195" s="603"/>
      <c r="BH1195" s="603"/>
      <c r="BI1195" s="36"/>
      <c r="BJ1195" s="36"/>
      <c r="BK1195" s="36"/>
      <c r="BL1195" s="36"/>
      <c r="BM1195" s="36"/>
      <c r="BN1195" s="36"/>
      <c r="BO1195" s="36"/>
      <c r="BP1195" s="36"/>
      <c r="BQ1195" s="36"/>
      <c r="BR1195" s="36"/>
      <c r="BS1195" s="36"/>
      <c r="BT1195" s="36"/>
      <c r="BU1195" s="36"/>
      <c r="BV1195" s="36"/>
      <c r="BW1195" s="36"/>
      <c r="BX1195" s="36"/>
      <c r="BY1195" s="36"/>
      <c r="BZ1195" s="36"/>
      <c r="CA1195" s="36"/>
      <c r="CB1195" s="36"/>
      <c r="CC1195" s="36"/>
      <c r="CD1195" s="36"/>
      <c r="CE1195" s="36"/>
      <c r="CF1195" s="36"/>
      <c r="CG1195" s="36"/>
      <c r="CH1195" s="36"/>
      <c r="CI1195" s="36"/>
      <c r="CJ1195" s="36"/>
      <c r="CK1195" s="36"/>
      <c r="CL1195" s="36"/>
      <c r="CM1195" s="36"/>
      <c r="CN1195" s="36"/>
      <c r="CO1195" s="36"/>
      <c r="CP1195" s="36"/>
      <c r="CQ1195" s="36"/>
      <c r="CR1195" s="36"/>
      <c r="CS1195" s="36"/>
      <c r="CT1195" s="36"/>
      <c r="CU1195" s="36"/>
      <c r="CV1195" s="36"/>
      <c r="CW1195" s="36"/>
      <c r="CX1195" s="36"/>
      <c r="CY1195" s="36"/>
      <c r="CZ1195" s="36"/>
      <c r="DA1195" s="36"/>
      <c r="DB1195" s="36"/>
      <c r="DC1195" s="36"/>
      <c r="DD1195" s="36"/>
      <c r="DE1195" s="36"/>
      <c r="DF1195" s="36"/>
      <c r="DG1195" s="36"/>
      <c r="DH1195" s="36"/>
      <c r="DI1195" s="36"/>
      <c r="DJ1195" s="36"/>
      <c r="DK1195" s="36"/>
      <c r="DL1195" s="36"/>
      <c r="DM1195" s="36"/>
      <c r="DN1195" s="36"/>
      <c r="DO1195" s="36"/>
      <c r="DP1195" s="36"/>
      <c r="DQ1195" s="36"/>
      <c r="DR1195" s="36"/>
      <c r="DS1195" s="36"/>
      <c r="DT1195" s="36"/>
      <c r="DU1195" s="36"/>
      <c r="DV1195" s="36"/>
      <c r="DW1195" s="36"/>
      <c r="DX1195" s="36"/>
      <c r="DY1195" s="36"/>
      <c r="DZ1195" s="36"/>
      <c r="EA1195" s="36"/>
      <c r="EB1195" s="36"/>
      <c r="EC1195" s="36"/>
      <c r="ED1195" s="36"/>
      <c r="EE1195" s="36"/>
      <c r="EF1195" s="36"/>
      <c r="EG1195" s="36"/>
      <c r="EH1195" s="36"/>
      <c r="EI1195" s="36"/>
      <c r="EJ1195" s="36"/>
    </row>
    <row r="1196" spans="1:140" x14ac:dyDescent="0.25">
      <c r="A1196" s="36"/>
      <c r="B1196" s="36"/>
      <c r="C1196" s="591"/>
      <c r="I1196" s="596"/>
      <c r="BG1196" s="603"/>
      <c r="BH1196" s="603"/>
      <c r="BI1196" s="36"/>
      <c r="BJ1196" s="36"/>
      <c r="BK1196" s="36"/>
      <c r="BL1196" s="36"/>
      <c r="BM1196" s="36"/>
      <c r="BN1196" s="36"/>
      <c r="BO1196" s="36"/>
      <c r="BP1196" s="36"/>
      <c r="BQ1196" s="36"/>
      <c r="BR1196" s="36"/>
      <c r="BS1196" s="36"/>
      <c r="BT1196" s="36"/>
      <c r="BU1196" s="36"/>
      <c r="BV1196" s="36"/>
      <c r="BW1196" s="36"/>
      <c r="BX1196" s="36"/>
      <c r="BY1196" s="36"/>
      <c r="BZ1196" s="36"/>
      <c r="CA1196" s="36"/>
      <c r="CB1196" s="36"/>
      <c r="CC1196" s="36"/>
      <c r="CD1196" s="36"/>
      <c r="CE1196" s="36"/>
      <c r="CF1196" s="36"/>
      <c r="CG1196" s="36"/>
      <c r="CH1196" s="36"/>
      <c r="CI1196" s="36"/>
      <c r="CJ1196" s="36"/>
      <c r="CK1196" s="36"/>
      <c r="CL1196" s="36"/>
      <c r="CM1196" s="36"/>
      <c r="CN1196" s="36"/>
      <c r="CO1196" s="36"/>
      <c r="CP1196" s="36"/>
      <c r="CQ1196" s="36"/>
      <c r="CR1196" s="36"/>
      <c r="CS1196" s="36"/>
      <c r="CT1196" s="36"/>
      <c r="CU1196" s="36"/>
      <c r="CV1196" s="36"/>
      <c r="CW1196" s="36"/>
      <c r="CX1196" s="36"/>
      <c r="CY1196" s="36"/>
      <c r="CZ1196" s="36"/>
      <c r="DA1196" s="36"/>
      <c r="DB1196" s="36"/>
      <c r="DC1196" s="36"/>
      <c r="DD1196" s="36"/>
      <c r="DE1196" s="36"/>
      <c r="DF1196" s="36"/>
      <c r="DG1196" s="36"/>
      <c r="DH1196" s="36"/>
      <c r="DI1196" s="36"/>
      <c r="DJ1196" s="36"/>
      <c r="DK1196" s="36"/>
      <c r="DL1196" s="36"/>
      <c r="DM1196" s="36"/>
      <c r="DN1196" s="36"/>
      <c r="DO1196" s="36"/>
      <c r="DP1196" s="36"/>
      <c r="DQ1196" s="36"/>
      <c r="DR1196" s="36"/>
      <c r="DS1196" s="36"/>
      <c r="DT1196" s="36"/>
      <c r="DU1196" s="36"/>
      <c r="DV1196" s="36"/>
      <c r="DW1196" s="36"/>
      <c r="DX1196" s="36"/>
      <c r="DY1196" s="36"/>
      <c r="DZ1196" s="36"/>
      <c r="EA1196" s="36"/>
      <c r="EB1196" s="36"/>
      <c r="EC1196" s="36"/>
      <c r="ED1196" s="36"/>
      <c r="EE1196" s="36"/>
      <c r="EF1196" s="36"/>
      <c r="EG1196" s="36"/>
      <c r="EH1196" s="36"/>
      <c r="EI1196" s="36"/>
      <c r="EJ1196" s="36"/>
    </row>
    <row r="1197" spans="1:140" x14ac:dyDescent="0.25">
      <c r="A1197" s="36"/>
      <c r="B1197" s="36"/>
      <c r="C1197" s="591"/>
      <c r="I1197" s="596"/>
      <c r="BG1197" s="603"/>
      <c r="BH1197" s="603"/>
      <c r="BI1197" s="36"/>
      <c r="BJ1197" s="36"/>
      <c r="BK1197" s="36"/>
      <c r="BL1197" s="36"/>
      <c r="BM1197" s="36"/>
      <c r="BN1197" s="36"/>
      <c r="BO1197" s="36"/>
      <c r="BP1197" s="36"/>
      <c r="BQ1197" s="36"/>
      <c r="BR1197" s="36"/>
      <c r="BS1197" s="36"/>
      <c r="BT1197" s="36"/>
      <c r="BU1197" s="36"/>
      <c r="BV1197" s="36"/>
      <c r="BW1197" s="36"/>
      <c r="BX1197" s="36"/>
      <c r="BY1197" s="36"/>
      <c r="BZ1197" s="36"/>
      <c r="CA1197" s="36"/>
      <c r="CB1197" s="36"/>
      <c r="CC1197" s="36"/>
      <c r="CD1197" s="36"/>
      <c r="CE1197" s="36"/>
      <c r="CF1197" s="36"/>
      <c r="CG1197" s="36"/>
      <c r="CH1197" s="36"/>
      <c r="CI1197" s="36"/>
      <c r="CJ1197" s="36"/>
      <c r="CK1197" s="36"/>
      <c r="CL1197" s="36"/>
      <c r="CM1197" s="36"/>
      <c r="CN1197" s="36"/>
      <c r="CO1197" s="36"/>
      <c r="CP1197" s="36"/>
      <c r="CQ1197" s="36"/>
      <c r="CR1197" s="36"/>
      <c r="CS1197" s="36"/>
      <c r="CT1197" s="36"/>
      <c r="CU1197" s="36"/>
      <c r="CV1197" s="36"/>
      <c r="CW1197" s="36"/>
      <c r="CX1197" s="36"/>
      <c r="CY1197" s="36"/>
      <c r="CZ1197" s="36"/>
      <c r="DA1197" s="36"/>
      <c r="DB1197" s="36"/>
      <c r="DC1197" s="36"/>
      <c r="DD1197" s="36"/>
      <c r="DE1197" s="36"/>
      <c r="DF1197" s="36"/>
      <c r="DG1197" s="36"/>
      <c r="DH1197" s="36"/>
      <c r="DI1197" s="36"/>
      <c r="DJ1197" s="36"/>
      <c r="DK1197" s="36"/>
      <c r="DL1197" s="36"/>
      <c r="DM1197" s="36"/>
      <c r="DN1197" s="36"/>
      <c r="DO1197" s="36"/>
      <c r="DP1197" s="36"/>
      <c r="DQ1197" s="36"/>
      <c r="DR1197" s="36"/>
      <c r="DS1197" s="36"/>
      <c r="DT1197" s="36"/>
      <c r="DU1197" s="36"/>
      <c r="DV1197" s="36"/>
      <c r="DW1197" s="36"/>
      <c r="DX1197" s="36"/>
      <c r="DY1197" s="36"/>
      <c r="DZ1197" s="36"/>
      <c r="EA1197" s="36"/>
      <c r="EB1197" s="36"/>
      <c r="EC1197" s="36"/>
      <c r="ED1197" s="36"/>
      <c r="EE1197" s="36"/>
      <c r="EF1197" s="36"/>
      <c r="EG1197" s="36"/>
      <c r="EH1197" s="36"/>
      <c r="EI1197" s="36"/>
      <c r="EJ1197" s="36"/>
    </row>
    <row r="1198" spans="1:140" x14ac:dyDescent="0.25">
      <c r="A1198" s="36"/>
      <c r="B1198" s="36"/>
      <c r="C1198" s="591"/>
      <c r="I1198" s="596"/>
      <c r="BG1198" s="603"/>
      <c r="BH1198" s="603"/>
      <c r="BI1198" s="36"/>
      <c r="BJ1198" s="36"/>
      <c r="BK1198" s="36"/>
      <c r="BL1198" s="36"/>
      <c r="BM1198" s="36"/>
      <c r="BN1198" s="36"/>
      <c r="BO1198" s="36"/>
      <c r="BP1198" s="36"/>
      <c r="BQ1198" s="36"/>
      <c r="BR1198" s="36"/>
      <c r="BS1198" s="36"/>
      <c r="BT1198" s="36"/>
      <c r="BU1198" s="36"/>
      <c r="BV1198" s="36"/>
      <c r="BW1198" s="36"/>
      <c r="BX1198" s="36"/>
      <c r="BY1198" s="36"/>
      <c r="BZ1198" s="36"/>
      <c r="CA1198" s="36"/>
      <c r="CB1198" s="36"/>
      <c r="CC1198" s="36"/>
      <c r="CD1198" s="36"/>
      <c r="CE1198" s="36"/>
      <c r="CF1198" s="36"/>
      <c r="CG1198" s="36"/>
      <c r="CH1198" s="36"/>
      <c r="CI1198" s="36"/>
      <c r="CJ1198" s="36"/>
      <c r="CK1198" s="36"/>
      <c r="CL1198" s="36"/>
      <c r="CM1198" s="36"/>
      <c r="CN1198" s="36"/>
      <c r="CO1198" s="36"/>
      <c r="CP1198" s="36"/>
      <c r="CQ1198" s="36"/>
      <c r="CR1198" s="36"/>
      <c r="CS1198" s="36"/>
      <c r="CT1198" s="36"/>
      <c r="CU1198" s="36"/>
      <c r="CV1198" s="36"/>
      <c r="CW1198" s="36"/>
      <c r="CX1198" s="36"/>
      <c r="CY1198" s="36"/>
      <c r="CZ1198" s="36"/>
      <c r="DA1198" s="36"/>
      <c r="DB1198" s="36"/>
      <c r="DC1198" s="36"/>
      <c r="DD1198" s="36"/>
      <c r="DE1198" s="36"/>
      <c r="DF1198" s="36"/>
      <c r="DG1198" s="36"/>
      <c r="DH1198" s="36"/>
      <c r="DI1198" s="36"/>
      <c r="DJ1198" s="36"/>
      <c r="DK1198" s="36"/>
      <c r="DL1198" s="36"/>
      <c r="DM1198" s="36"/>
      <c r="DN1198" s="36"/>
      <c r="DO1198" s="36"/>
      <c r="DP1198" s="36"/>
      <c r="DQ1198" s="36"/>
      <c r="DR1198" s="36"/>
      <c r="DS1198" s="36"/>
      <c r="DT1198" s="36"/>
      <c r="DU1198" s="36"/>
      <c r="DV1198" s="36"/>
      <c r="DW1198" s="36"/>
      <c r="DX1198" s="36"/>
      <c r="DY1198" s="36"/>
      <c r="DZ1198" s="36"/>
      <c r="EA1198" s="36"/>
      <c r="EB1198" s="36"/>
      <c r="EC1198" s="36"/>
      <c r="ED1198" s="36"/>
      <c r="EE1198" s="36"/>
      <c r="EF1198" s="36"/>
      <c r="EG1198" s="36"/>
      <c r="EH1198" s="36"/>
      <c r="EI1198" s="36"/>
      <c r="EJ1198" s="36"/>
    </row>
    <row r="1199" spans="1:140" x14ac:dyDescent="0.25">
      <c r="A1199" s="36"/>
      <c r="B1199" s="36"/>
      <c r="C1199" s="591"/>
      <c r="I1199" s="596"/>
      <c r="BG1199" s="603"/>
      <c r="BH1199" s="603"/>
      <c r="BI1199" s="36"/>
      <c r="BJ1199" s="36"/>
      <c r="BK1199" s="36"/>
      <c r="BL1199" s="36"/>
      <c r="BM1199" s="36"/>
      <c r="BN1199" s="36"/>
      <c r="BO1199" s="36"/>
      <c r="BP1199" s="36"/>
      <c r="BQ1199" s="36"/>
      <c r="BR1199" s="36"/>
      <c r="BS1199" s="36"/>
      <c r="BT1199" s="36"/>
      <c r="BU1199" s="36"/>
      <c r="BV1199" s="36"/>
      <c r="BW1199" s="36"/>
      <c r="BX1199" s="36"/>
      <c r="BY1199" s="36"/>
      <c r="BZ1199" s="36"/>
      <c r="CA1199" s="36"/>
      <c r="CB1199" s="36"/>
      <c r="CC1199" s="36"/>
      <c r="CD1199" s="36"/>
      <c r="CE1199" s="36"/>
      <c r="CF1199" s="36"/>
      <c r="CG1199" s="36"/>
      <c r="CH1199" s="36"/>
      <c r="CI1199" s="36"/>
      <c r="CJ1199" s="36"/>
      <c r="CK1199" s="36"/>
      <c r="CL1199" s="36"/>
      <c r="CM1199" s="36"/>
      <c r="CN1199" s="36"/>
      <c r="CO1199" s="36"/>
      <c r="CP1199" s="36"/>
      <c r="CQ1199" s="36"/>
      <c r="CR1199" s="36"/>
      <c r="CS1199" s="36"/>
      <c r="CT1199" s="36"/>
      <c r="CU1199" s="36"/>
      <c r="CV1199" s="36"/>
      <c r="CW1199" s="36"/>
      <c r="CX1199" s="36"/>
      <c r="CY1199" s="36"/>
      <c r="CZ1199" s="36"/>
      <c r="DA1199" s="36"/>
      <c r="DB1199" s="36"/>
      <c r="DC1199" s="36"/>
      <c r="DD1199" s="36"/>
      <c r="DE1199" s="36"/>
      <c r="DF1199" s="36"/>
      <c r="DG1199" s="36"/>
      <c r="DH1199" s="36"/>
      <c r="DI1199" s="36"/>
      <c r="DJ1199" s="36"/>
      <c r="DK1199" s="36"/>
      <c r="DL1199" s="36"/>
      <c r="DM1199" s="36"/>
      <c r="DN1199" s="36"/>
      <c r="DO1199" s="36"/>
      <c r="DP1199" s="36"/>
      <c r="DQ1199" s="36"/>
      <c r="DR1199" s="36"/>
      <c r="DS1199" s="36"/>
      <c r="DT1199" s="36"/>
      <c r="DU1199" s="36"/>
      <c r="DV1199" s="36"/>
      <c r="DW1199" s="36"/>
      <c r="DX1199" s="36"/>
      <c r="DY1199" s="36"/>
      <c r="DZ1199" s="36"/>
      <c r="EA1199" s="36"/>
      <c r="EB1199" s="36"/>
      <c r="EC1199" s="36"/>
      <c r="ED1199" s="36"/>
      <c r="EE1199" s="36"/>
      <c r="EF1199" s="36"/>
      <c r="EG1199" s="36"/>
      <c r="EH1199" s="36"/>
      <c r="EI1199" s="36"/>
      <c r="EJ1199" s="36"/>
    </row>
    <row r="1200" spans="1:140" x14ac:dyDescent="0.25">
      <c r="A1200" s="36"/>
      <c r="B1200" s="36"/>
      <c r="C1200" s="591"/>
      <c r="I1200" s="596"/>
      <c r="BG1200" s="603"/>
      <c r="BH1200" s="603"/>
      <c r="BI1200" s="36"/>
      <c r="BJ1200" s="36"/>
      <c r="BK1200" s="36"/>
      <c r="BL1200" s="36"/>
      <c r="BM1200" s="36"/>
      <c r="BN1200" s="36"/>
      <c r="BO1200" s="36"/>
      <c r="BP1200" s="36"/>
      <c r="BQ1200" s="36"/>
      <c r="BR1200" s="36"/>
      <c r="BS1200" s="36"/>
      <c r="BT1200" s="36"/>
      <c r="BU1200" s="36"/>
      <c r="BV1200" s="36"/>
      <c r="BW1200" s="36"/>
      <c r="BX1200" s="36"/>
      <c r="BY1200" s="36"/>
      <c r="BZ1200" s="36"/>
      <c r="CA1200" s="36"/>
      <c r="CB1200" s="36"/>
      <c r="CC1200" s="36"/>
      <c r="CD1200" s="36"/>
      <c r="CE1200" s="36"/>
      <c r="CF1200" s="36"/>
      <c r="CG1200" s="36"/>
      <c r="CH1200" s="36"/>
      <c r="CI1200" s="36"/>
      <c r="CJ1200" s="36"/>
      <c r="CK1200" s="36"/>
      <c r="CL1200" s="36"/>
      <c r="CM1200" s="36"/>
      <c r="CN1200" s="36"/>
      <c r="CO1200" s="36"/>
      <c r="CP1200" s="36"/>
      <c r="CQ1200" s="36"/>
      <c r="CR1200" s="36"/>
      <c r="CS1200" s="36"/>
      <c r="CT1200" s="36"/>
      <c r="CU1200" s="36"/>
      <c r="CV1200" s="36"/>
      <c r="CW1200" s="36"/>
      <c r="CX1200" s="36"/>
      <c r="CY1200" s="36"/>
      <c r="CZ1200" s="36"/>
      <c r="DA1200" s="36"/>
      <c r="DB1200" s="36"/>
      <c r="DC1200" s="36"/>
      <c r="DD1200" s="36"/>
      <c r="DE1200" s="36"/>
      <c r="DF1200" s="36"/>
      <c r="DG1200" s="36"/>
      <c r="DH1200" s="36"/>
      <c r="DI1200" s="36"/>
      <c r="DJ1200" s="36"/>
      <c r="DK1200" s="36"/>
      <c r="DL1200" s="36"/>
      <c r="DM1200" s="36"/>
      <c r="DN1200" s="36"/>
      <c r="DO1200" s="36"/>
      <c r="DP1200" s="36"/>
      <c r="DQ1200" s="36"/>
      <c r="DR1200" s="36"/>
      <c r="DS1200" s="36"/>
      <c r="DT1200" s="36"/>
      <c r="DU1200" s="36"/>
      <c r="DV1200" s="36"/>
      <c r="DW1200" s="36"/>
      <c r="DX1200" s="36"/>
      <c r="DY1200" s="36"/>
      <c r="DZ1200" s="36"/>
      <c r="EA1200" s="36"/>
      <c r="EB1200" s="36"/>
      <c r="EC1200" s="36"/>
      <c r="ED1200" s="36"/>
      <c r="EE1200" s="36"/>
      <c r="EF1200" s="36"/>
      <c r="EG1200" s="36"/>
      <c r="EH1200" s="36"/>
      <c r="EI1200" s="36"/>
      <c r="EJ1200" s="36"/>
    </row>
    <row r="1201" spans="1:140" x14ac:dyDescent="0.25">
      <c r="A1201" s="36"/>
      <c r="B1201" s="36"/>
      <c r="C1201" s="591"/>
      <c r="I1201" s="596"/>
      <c r="BG1201" s="603"/>
      <c r="BH1201" s="603"/>
      <c r="BI1201" s="36"/>
      <c r="BJ1201" s="36"/>
      <c r="BK1201" s="36"/>
      <c r="BL1201" s="36"/>
      <c r="BM1201" s="36"/>
      <c r="BN1201" s="36"/>
      <c r="BO1201" s="36"/>
      <c r="BP1201" s="36"/>
      <c r="BQ1201" s="36"/>
      <c r="BR1201" s="36"/>
      <c r="BS1201" s="36"/>
      <c r="BT1201" s="36"/>
      <c r="BU1201" s="36"/>
      <c r="BV1201" s="36"/>
      <c r="BW1201" s="36"/>
      <c r="BX1201" s="36"/>
      <c r="BY1201" s="36"/>
      <c r="BZ1201" s="36"/>
      <c r="CA1201" s="36"/>
      <c r="CB1201" s="36"/>
      <c r="CC1201" s="36"/>
      <c r="CD1201" s="36"/>
      <c r="CE1201" s="36"/>
      <c r="CF1201" s="36"/>
      <c r="CG1201" s="36"/>
      <c r="CH1201" s="36"/>
      <c r="CI1201" s="36"/>
      <c r="CJ1201" s="36"/>
      <c r="CK1201" s="36"/>
      <c r="CL1201" s="36"/>
      <c r="CM1201" s="36"/>
      <c r="CN1201" s="36"/>
      <c r="CO1201" s="36"/>
      <c r="CP1201" s="36"/>
      <c r="CQ1201" s="36"/>
      <c r="CR1201" s="36"/>
      <c r="CS1201" s="36"/>
      <c r="CT1201" s="36"/>
      <c r="CU1201" s="36"/>
      <c r="CV1201" s="36"/>
      <c r="CW1201" s="36"/>
      <c r="CX1201" s="36"/>
      <c r="CY1201" s="36"/>
      <c r="CZ1201" s="36"/>
      <c r="DA1201" s="36"/>
      <c r="DB1201" s="36"/>
      <c r="DC1201" s="36"/>
      <c r="DD1201" s="36"/>
      <c r="DE1201" s="36"/>
      <c r="DF1201" s="36"/>
      <c r="DG1201" s="36"/>
      <c r="DH1201" s="36"/>
      <c r="DI1201" s="36"/>
      <c r="DJ1201" s="36"/>
      <c r="DK1201" s="36"/>
      <c r="DL1201" s="36"/>
      <c r="DM1201" s="36"/>
      <c r="DN1201" s="36"/>
      <c r="DO1201" s="36"/>
      <c r="DP1201" s="36"/>
      <c r="DQ1201" s="36"/>
      <c r="DR1201" s="36"/>
      <c r="DS1201" s="36"/>
      <c r="DT1201" s="36"/>
      <c r="DU1201" s="36"/>
      <c r="DV1201" s="36"/>
      <c r="DW1201" s="36"/>
      <c r="DX1201" s="36"/>
      <c r="DY1201" s="36"/>
      <c r="DZ1201" s="36"/>
      <c r="EA1201" s="36"/>
      <c r="EB1201" s="36"/>
      <c r="EC1201" s="36"/>
      <c r="ED1201" s="36"/>
      <c r="EE1201" s="36"/>
      <c r="EF1201" s="36"/>
      <c r="EG1201" s="36"/>
      <c r="EH1201" s="36"/>
      <c r="EI1201" s="36"/>
      <c r="EJ1201" s="36"/>
    </row>
    <row r="1202" spans="1:140" x14ac:dyDescent="0.25">
      <c r="A1202" s="36"/>
      <c r="B1202" s="36"/>
      <c r="C1202" s="591"/>
      <c r="I1202" s="596"/>
      <c r="BG1202" s="603"/>
      <c r="BH1202" s="603"/>
      <c r="BI1202" s="36"/>
      <c r="BJ1202" s="36"/>
      <c r="BK1202" s="36"/>
      <c r="BL1202" s="36"/>
      <c r="BM1202" s="36"/>
      <c r="BN1202" s="36"/>
      <c r="BO1202" s="36"/>
      <c r="BP1202" s="36"/>
      <c r="BQ1202" s="36"/>
      <c r="BR1202" s="36"/>
      <c r="BS1202" s="36"/>
      <c r="BT1202" s="36"/>
      <c r="BU1202" s="36"/>
      <c r="BV1202" s="36"/>
      <c r="BW1202" s="36"/>
      <c r="BX1202" s="36"/>
      <c r="BY1202" s="36"/>
      <c r="BZ1202" s="36"/>
      <c r="CA1202" s="36"/>
      <c r="CB1202" s="36"/>
      <c r="CC1202" s="36"/>
      <c r="CD1202" s="36"/>
      <c r="CE1202" s="36"/>
      <c r="CF1202" s="36"/>
      <c r="CG1202" s="36"/>
      <c r="CH1202" s="36"/>
      <c r="CI1202" s="36"/>
      <c r="CJ1202" s="36"/>
      <c r="CK1202" s="36"/>
      <c r="CL1202" s="36"/>
      <c r="CM1202" s="36"/>
      <c r="CN1202" s="36"/>
      <c r="CO1202" s="36"/>
      <c r="CP1202" s="36"/>
      <c r="CQ1202" s="36"/>
      <c r="CR1202" s="36"/>
      <c r="CS1202" s="36"/>
      <c r="CT1202" s="36"/>
      <c r="CU1202" s="36"/>
      <c r="CV1202" s="36"/>
      <c r="CW1202" s="36"/>
      <c r="CX1202" s="36"/>
      <c r="CY1202" s="36"/>
      <c r="CZ1202" s="36"/>
      <c r="DA1202" s="36"/>
      <c r="DB1202" s="36"/>
      <c r="DC1202" s="36"/>
      <c r="DD1202" s="36"/>
      <c r="DE1202" s="36"/>
      <c r="DF1202" s="36"/>
      <c r="DG1202" s="36"/>
      <c r="DH1202" s="36"/>
      <c r="DI1202" s="36"/>
      <c r="DJ1202" s="36"/>
      <c r="DK1202" s="36"/>
      <c r="DL1202" s="36"/>
      <c r="DM1202" s="36"/>
      <c r="DN1202" s="36"/>
      <c r="DO1202" s="36"/>
      <c r="DP1202" s="36"/>
      <c r="DQ1202" s="36"/>
      <c r="DR1202" s="36"/>
      <c r="DS1202" s="36"/>
      <c r="DT1202" s="36"/>
      <c r="DU1202" s="36"/>
      <c r="DV1202" s="36"/>
      <c r="DW1202" s="36"/>
      <c r="DX1202" s="36"/>
      <c r="DY1202" s="36"/>
      <c r="DZ1202" s="36"/>
      <c r="EA1202" s="36"/>
      <c r="EB1202" s="36"/>
      <c r="EC1202" s="36"/>
      <c r="ED1202" s="36"/>
      <c r="EE1202" s="36"/>
      <c r="EF1202" s="36"/>
      <c r="EG1202" s="36"/>
      <c r="EH1202" s="36"/>
      <c r="EI1202" s="36"/>
      <c r="EJ1202" s="36"/>
    </row>
    <row r="1203" spans="1:140" x14ac:dyDescent="0.25">
      <c r="A1203" s="36"/>
      <c r="B1203" s="36"/>
      <c r="C1203" s="591"/>
      <c r="I1203" s="596"/>
      <c r="BG1203" s="603"/>
      <c r="BH1203" s="603"/>
      <c r="BI1203" s="36"/>
      <c r="BJ1203" s="36"/>
      <c r="BK1203" s="36"/>
      <c r="BL1203" s="36"/>
      <c r="BM1203" s="36"/>
      <c r="BN1203" s="36"/>
      <c r="BO1203" s="36"/>
      <c r="BP1203" s="36"/>
      <c r="BQ1203" s="36"/>
      <c r="BR1203" s="36"/>
      <c r="BS1203" s="36"/>
      <c r="BT1203" s="36"/>
      <c r="BU1203" s="36"/>
      <c r="BV1203" s="36"/>
      <c r="BW1203" s="36"/>
      <c r="BX1203" s="36"/>
      <c r="BY1203" s="36"/>
      <c r="BZ1203" s="36"/>
      <c r="CA1203" s="36"/>
      <c r="CB1203" s="36"/>
      <c r="CC1203" s="36"/>
      <c r="CD1203" s="36"/>
      <c r="CE1203" s="36"/>
      <c r="CF1203" s="36"/>
      <c r="CG1203" s="36"/>
      <c r="CH1203" s="36"/>
      <c r="CI1203" s="36"/>
      <c r="CJ1203" s="36"/>
      <c r="CK1203" s="36"/>
      <c r="CL1203" s="36"/>
      <c r="CM1203" s="36"/>
      <c r="CN1203" s="36"/>
      <c r="CO1203" s="36"/>
      <c r="CP1203" s="36"/>
      <c r="CQ1203" s="36"/>
      <c r="CR1203" s="36"/>
      <c r="CS1203" s="36"/>
      <c r="CT1203" s="36"/>
      <c r="CU1203" s="36"/>
      <c r="CV1203" s="36"/>
      <c r="CW1203" s="36"/>
      <c r="CX1203" s="36"/>
      <c r="CY1203" s="36"/>
      <c r="CZ1203" s="36"/>
      <c r="DA1203" s="36"/>
      <c r="DB1203" s="36"/>
      <c r="DC1203" s="36"/>
      <c r="DD1203" s="36"/>
      <c r="DE1203" s="36"/>
      <c r="DF1203" s="36"/>
      <c r="DG1203" s="36"/>
      <c r="DH1203" s="36"/>
      <c r="DI1203" s="36"/>
      <c r="DJ1203" s="36"/>
      <c r="DK1203" s="36"/>
      <c r="DL1203" s="36"/>
      <c r="DM1203" s="36"/>
      <c r="DN1203" s="36"/>
      <c r="DO1203" s="36"/>
      <c r="DP1203" s="36"/>
      <c r="DQ1203" s="36"/>
      <c r="DR1203" s="36"/>
      <c r="DS1203" s="36"/>
      <c r="DT1203" s="36"/>
      <c r="DU1203" s="36"/>
      <c r="DV1203" s="36"/>
      <c r="DW1203" s="36"/>
      <c r="DX1203" s="36"/>
      <c r="DY1203" s="36"/>
      <c r="DZ1203" s="36"/>
      <c r="EA1203" s="36"/>
      <c r="EB1203" s="36"/>
      <c r="EC1203" s="36"/>
      <c r="ED1203" s="36"/>
      <c r="EE1203" s="36"/>
      <c r="EF1203" s="36"/>
      <c r="EG1203" s="36"/>
      <c r="EH1203" s="36"/>
      <c r="EI1203" s="36"/>
      <c r="EJ1203" s="36"/>
    </row>
    <row r="1204" spans="1:140" x14ac:dyDescent="0.25">
      <c r="A1204" s="36"/>
      <c r="B1204" s="36"/>
      <c r="C1204" s="591"/>
      <c r="I1204" s="596"/>
      <c r="BG1204" s="603"/>
      <c r="BH1204" s="603"/>
      <c r="BI1204" s="36"/>
      <c r="BJ1204" s="36"/>
      <c r="BK1204" s="36"/>
      <c r="BL1204" s="36"/>
      <c r="BM1204" s="36"/>
      <c r="BN1204" s="36"/>
      <c r="BO1204" s="36"/>
      <c r="BP1204" s="36"/>
      <c r="BQ1204" s="36"/>
      <c r="BR1204" s="36"/>
      <c r="BS1204" s="36"/>
      <c r="BT1204" s="36"/>
      <c r="BU1204" s="36"/>
      <c r="BV1204" s="36"/>
      <c r="BW1204" s="36"/>
      <c r="BX1204" s="36"/>
      <c r="BY1204" s="36"/>
      <c r="BZ1204" s="36"/>
      <c r="CA1204" s="36"/>
      <c r="CB1204" s="36"/>
      <c r="CC1204" s="36"/>
      <c r="CD1204" s="36"/>
      <c r="CE1204" s="36"/>
      <c r="CF1204" s="36"/>
      <c r="CG1204" s="36"/>
      <c r="CH1204" s="36"/>
      <c r="CI1204" s="36"/>
      <c r="CJ1204" s="36"/>
      <c r="CK1204" s="36"/>
      <c r="CL1204" s="36"/>
      <c r="CM1204" s="36"/>
      <c r="CN1204" s="36"/>
      <c r="CO1204" s="36"/>
      <c r="CP1204" s="36"/>
      <c r="CQ1204" s="36"/>
      <c r="CR1204" s="36"/>
      <c r="CS1204" s="36"/>
      <c r="CT1204" s="36"/>
      <c r="CU1204" s="36"/>
      <c r="CV1204" s="36"/>
      <c r="CW1204" s="36"/>
      <c r="CX1204" s="36"/>
      <c r="CY1204" s="36"/>
      <c r="CZ1204" s="36"/>
      <c r="DA1204" s="36"/>
      <c r="DB1204" s="36"/>
      <c r="DC1204" s="36"/>
      <c r="DD1204" s="36"/>
      <c r="DE1204" s="36"/>
      <c r="DF1204" s="36"/>
      <c r="DG1204" s="36"/>
      <c r="DH1204" s="36"/>
      <c r="DI1204" s="36"/>
      <c r="DJ1204" s="36"/>
      <c r="DK1204" s="36"/>
      <c r="DL1204" s="36"/>
      <c r="DM1204" s="36"/>
      <c r="DN1204" s="36"/>
      <c r="DO1204" s="36"/>
      <c r="DP1204" s="36"/>
      <c r="DQ1204" s="36"/>
      <c r="DR1204" s="36"/>
      <c r="DS1204" s="36"/>
      <c r="DT1204" s="36"/>
      <c r="DU1204" s="36"/>
      <c r="DV1204" s="36"/>
      <c r="DW1204" s="36"/>
      <c r="DX1204" s="36"/>
      <c r="DY1204" s="36"/>
      <c r="DZ1204" s="36"/>
      <c r="EA1204" s="36"/>
      <c r="EB1204" s="36"/>
      <c r="EC1204" s="36"/>
      <c r="ED1204" s="36"/>
      <c r="EE1204" s="36"/>
      <c r="EF1204" s="36"/>
      <c r="EG1204" s="36"/>
      <c r="EH1204" s="36"/>
      <c r="EI1204" s="36"/>
      <c r="EJ1204" s="36"/>
    </row>
    <row r="1205" spans="1:140" x14ac:dyDescent="0.25">
      <c r="A1205" s="36"/>
      <c r="B1205" s="36"/>
      <c r="C1205" s="591"/>
      <c r="I1205" s="596"/>
      <c r="BG1205" s="603"/>
      <c r="BH1205" s="603"/>
      <c r="BI1205" s="36"/>
      <c r="BJ1205" s="36"/>
      <c r="BK1205" s="36"/>
      <c r="BL1205" s="36"/>
      <c r="BM1205" s="36"/>
      <c r="BN1205" s="36"/>
      <c r="BO1205" s="36"/>
      <c r="BP1205" s="36"/>
      <c r="BQ1205" s="36"/>
      <c r="BR1205" s="36"/>
      <c r="BS1205" s="36"/>
      <c r="BT1205" s="36"/>
      <c r="BU1205" s="36"/>
      <c r="BV1205" s="36"/>
      <c r="BW1205" s="36"/>
      <c r="BX1205" s="36"/>
      <c r="BY1205" s="36"/>
      <c r="BZ1205" s="36"/>
      <c r="CA1205" s="36"/>
      <c r="CB1205" s="36"/>
      <c r="CC1205" s="36"/>
      <c r="CD1205" s="36"/>
      <c r="CE1205" s="36"/>
      <c r="CF1205" s="36"/>
      <c r="CG1205" s="36"/>
      <c r="CH1205" s="36"/>
      <c r="CI1205" s="36"/>
      <c r="CJ1205" s="36"/>
      <c r="CK1205" s="36"/>
      <c r="CL1205" s="36"/>
      <c r="CM1205" s="36"/>
      <c r="CN1205" s="36"/>
      <c r="CO1205" s="36"/>
      <c r="CP1205" s="36"/>
      <c r="CQ1205" s="36"/>
      <c r="CR1205" s="36"/>
      <c r="CS1205" s="36"/>
      <c r="CT1205" s="36"/>
      <c r="CU1205" s="36"/>
      <c r="CV1205" s="36"/>
      <c r="CW1205" s="36"/>
      <c r="CX1205" s="36"/>
      <c r="CY1205" s="36"/>
      <c r="CZ1205" s="36"/>
      <c r="DA1205" s="36"/>
      <c r="DB1205" s="36"/>
      <c r="DC1205" s="36"/>
      <c r="DD1205" s="36"/>
      <c r="DE1205" s="36"/>
      <c r="DF1205" s="36"/>
      <c r="DG1205" s="36"/>
      <c r="DH1205" s="36"/>
      <c r="DI1205" s="36"/>
      <c r="DJ1205" s="36"/>
      <c r="DK1205" s="36"/>
      <c r="DL1205" s="36"/>
      <c r="DM1205" s="36"/>
      <c r="DN1205" s="36"/>
      <c r="DO1205" s="36"/>
      <c r="DP1205" s="36"/>
      <c r="DQ1205" s="36"/>
      <c r="DR1205" s="36"/>
      <c r="DS1205" s="36"/>
      <c r="DT1205" s="36"/>
      <c r="DU1205" s="36"/>
      <c r="DV1205" s="36"/>
      <c r="DW1205" s="36"/>
      <c r="DX1205" s="36"/>
      <c r="DY1205" s="36"/>
      <c r="DZ1205" s="36"/>
      <c r="EA1205" s="36"/>
      <c r="EB1205" s="36"/>
      <c r="EC1205" s="36"/>
      <c r="ED1205" s="36"/>
      <c r="EE1205" s="36"/>
      <c r="EF1205" s="36"/>
      <c r="EG1205" s="36"/>
      <c r="EH1205" s="36"/>
      <c r="EI1205" s="36"/>
      <c r="EJ1205" s="36"/>
    </row>
    <row r="1206" spans="1:140" x14ac:dyDescent="0.25">
      <c r="A1206" s="36"/>
      <c r="B1206" s="36"/>
      <c r="C1206" s="591"/>
      <c r="I1206" s="596"/>
      <c r="BG1206" s="603"/>
      <c r="BH1206" s="603"/>
      <c r="BI1206" s="36"/>
      <c r="BJ1206" s="36"/>
      <c r="BK1206" s="36"/>
      <c r="BL1206" s="36"/>
      <c r="BM1206" s="36"/>
      <c r="BN1206" s="36"/>
      <c r="BO1206" s="36"/>
      <c r="BP1206" s="36"/>
      <c r="BQ1206" s="36"/>
      <c r="BR1206" s="36"/>
      <c r="BS1206" s="36"/>
      <c r="BT1206" s="36"/>
      <c r="BU1206" s="36"/>
      <c r="BV1206" s="36"/>
      <c r="BW1206" s="36"/>
      <c r="BX1206" s="36"/>
      <c r="BY1206" s="36"/>
      <c r="BZ1206" s="36"/>
      <c r="CA1206" s="36"/>
      <c r="CB1206" s="36"/>
      <c r="CC1206" s="36"/>
      <c r="CD1206" s="36"/>
      <c r="CE1206" s="36"/>
      <c r="CF1206" s="36"/>
      <c r="CG1206" s="36"/>
      <c r="CH1206" s="36"/>
      <c r="CI1206" s="36"/>
      <c r="CJ1206" s="36"/>
      <c r="CK1206" s="36"/>
      <c r="CL1206" s="36"/>
      <c r="CM1206" s="36"/>
      <c r="CN1206" s="36"/>
      <c r="CO1206" s="36"/>
      <c r="CP1206" s="36"/>
      <c r="CQ1206" s="36"/>
      <c r="CR1206" s="36"/>
      <c r="CS1206" s="36"/>
      <c r="CT1206" s="36"/>
      <c r="CU1206" s="36"/>
      <c r="CV1206" s="36"/>
      <c r="CW1206" s="36"/>
      <c r="CX1206" s="36"/>
      <c r="CY1206" s="36"/>
      <c r="CZ1206" s="36"/>
      <c r="DA1206" s="36"/>
      <c r="DB1206" s="36"/>
      <c r="DC1206" s="36"/>
      <c r="DD1206" s="36"/>
      <c r="DE1206" s="36"/>
      <c r="DF1206" s="36"/>
      <c r="DG1206" s="36"/>
      <c r="DH1206" s="36"/>
      <c r="DI1206" s="36"/>
      <c r="DJ1206" s="36"/>
      <c r="DK1206" s="36"/>
      <c r="DL1206" s="36"/>
      <c r="DM1206" s="36"/>
      <c r="DN1206" s="36"/>
      <c r="DO1206" s="36"/>
      <c r="DP1206" s="36"/>
      <c r="DQ1206" s="36"/>
      <c r="DR1206" s="36"/>
      <c r="DS1206" s="36"/>
      <c r="DT1206" s="36"/>
      <c r="DU1206" s="36"/>
      <c r="DV1206" s="36"/>
      <c r="DW1206" s="36"/>
      <c r="DX1206" s="36"/>
      <c r="DY1206" s="36"/>
      <c r="DZ1206" s="36"/>
      <c r="EA1206" s="36"/>
      <c r="EB1206" s="36"/>
      <c r="EC1206" s="36"/>
      <c r="ED1206" s="36"/>
      <c r="EE1206" s="36"/>
      <c r="EF1206" s="36"/>
      <c r="EG1206" s="36"/>
      <c r="EH1206" s="36"/>
      <c r="EI1206" s="36"/>
      <c r="EJ1206" s="36"/>
    </row>
    <row r="1207" spans="1:140" x14ac:dyDescent="0.25">
      <c r="A1207" s="36"/>
      <c r="B1207" s="36"/>
      <c r="C1207" s="591"/>
      <c r="I1207" s="596"/>
      <c r="BG1207" s="603"/>
      <c r="BH1207" s="603"/>
      <c r="BI1207" s="36"/>
      <c r="BJ1207" s="36"/>
      <c r="BK1207" s="36"/>
      <c r="BL1207" s="36"/>
      <c r="BM1207" s="36"/>
      <c r="BN1207" s="36"/>
      <c r="BO1207" s="36"/>
      <c r="BP1207" s="36"/>
      <c r="BQ1207" s="36"/>
      <c r="BR1207" s="36"/>
      <c r="BS1207" s="36"/>
      <c r="BT1207" s="36"/>
      <c r="BU1207" s="36"/>
      <c r="BV1207" s="36"/>
      <c r="BW1207" s="36"/>
      <c r="BX1207" s="36"/>
      <c r="BY1207" s="36"/>
      <c r="BZ1207" s="36"/>
      <c r="CA1207" s="36"/>
      <c r="CB1207" s="36"/>
      <c r="CC1207" s="36"/>
      <c r="CD1207" s="36"/>
      <c r="CE1207" s="36"/>
      <c r="CF1207" s="36"/>
      <c r="CG1207" s="36"/>
      <c r="CH1207" s="36"/>
      <c r="CI1207" s="36"/>
      <c r="CJ1207" s="36"/>
      <c r="CK1207" s="36"/>
      <c r="CL1207" s="36"/>
      <c r="CM1207" s="36"/>
      <c r="CN1207" s="36"/>
      <c r="CO1207" s="36"/>
      <c r="CP1207" s="36"/>
      <c r="CQ1207" s="36"/>
      <c r="CR1207" s="36"/>
      <c r="CS1207" s="36"/>
      <c r="CT1207" s="36"/>
      <c r="CU1207" s="36"/>
      <c r="CV1207" s="36"/>
      <c r="CW1207" s="36"/>
      <c r="CX1207" s="36"/>
      <c r="CY1207" s="36"/>
      <c r="CZ1207" s="36"/>
      <c r="DA1207" s="36"/>
      <c r="DB1207" s="36"/>
      <c r="DC1207" s="36"/>
      <c r="DD1207" s="36"/>
      <c r="DE1207" s="36"/>
      <c r="DF1207" s="36"/>
      <c r="DG1207" s="36"/>
      <c r="DH1207" s="36"/>
      <c r="DI1207" s="36"/>
      <c r="DJ1207" s="36"/>
      <c r="DK1207" s="36"/>
      <c r="DL1207" s="36"/>
      <c r="DM1207" s="36"/>
      <c r="DN1207" s="36"/>
      <c r="DO1207" s="36"/>
      <c r="DP1207" s="36"/>
      <c r="DQ1207" s="36"/>
      <c r="DR1207" s="36"/>
      <c r="DS1207" s="36"/>
      <c r="DT1207" s="36"/>
      <c r="DU1207" s="36"/>
      <c r="DV1207" s="36"/>
      <c r="DW1207" s="36"/>
      <c r="DX1207" s="36"/>
      <c r="DY1207" s="36"/>
      <c r="DZ1207" s="36"/>
      <c r="EA1207" s="36"/>
      <c r="EB1207" s="36"/>
      <c r="EC1207" s="36"/>
      <c r="ED1207" s="36"/>
      <c r="EE1207" s="36"/>
      <c r="EF1207" s="36"/>
      <c r="EG1207" s="36"/>
      <c r="EH1207" s="36"/>
      <c r="EI1207" s="36"/>
      <c r="EJ1207" s="36"/>
    </row>
    <row r="1208" spans="1:140" x14ac:dyDescent="0.25">
      <c r="A1208" s="36"/>
      <c r="B1208" s="36"/>
      <c r="C1208" s="591"/>
      <c r="I1208" s="596"/>
      <c r="BG1208" s="603"/>
      <c r="BH1208" s="603"/>
      <c r="BI1208" s="36"/>
      <c r="BJ1208" s="36"/>
      <c r="BK1208" s="36"/>
      <c r="BL1208" s="36"/>
      <c r="BM1208" s="36"/>
      <c r="BN1208" s="36"/>
      <c r="BO1208" s="36"/>
      <c r="BP1208" s="36"/>
      <c r="BQ1208" s="36"/>
      <c r="BR1208" s="36"/>
      <c r="BS1208" s="36"/>
      <c r="BT1208" s="36"/>
      <c r="BU1208" s="36"/>
      <c r="BV1208" s="36"/>
      <c r="BW1208" s="36"/>
      <c r="BX1208" s="36"/>
      <c r="BY1208" s="36"/>
      <c r="BZ1208" s="36"/>
      <c r="CA1208" s="36"/>
      <c r="CB1208" s="36"/>
      <c r="CC1208" s="36"/>
      <c r="CD1208" s="36"/>
      <c r="CE1208" s="36"/>
      <c r="CF1208" s="36"/>
      <c r="CG1208" s="36"/>
      <c r="CH1208" s="36"/>
      <c r="CI1208" s="36"/>
      <c r="CJ1208" s="36"/>
      <c r="CK1208" s="36"/>
      <c r="CL1208" s="36"/>
      <c r="CM1208" s="36"/>
      <c r="CN1208" s="36"/>
      <c r="CO1208" s="36"/>
      <c r="CP1208" s="36"/>
      <c r="CQ1208" s="36"/>
      <c r="CR1208" s="36"/>
      <c r="CS1208" s="36"/>
      <c r="CT1208" s="36"/>
      <c r="CU1208" s="36"/>
      <c r="CV1208" s="36"/>
      <c r="CW1208" s="36"/>
      <c r="CX1208" s="36"/>
      <c r="CY1208" s="36"/>
      <c r="CZ1208" s="36"/>
      <c r="DA1208" s="36"/>
      <c r="DB1208" s="36"/>
      <c r="DC1208" s="36"/>
      <c r="DD1208" s="36"/>
      <c r="DE1208" s="36"/>
      <c r="DF1208" s="36"/>
      <c r="DG1208" s="36"/>
      <c r="DH1208" s="36"/>
      <c r="DI1208" s="36"/>
      <c r="DJ1208" s="36"/>
      <c r="DK1208" s="36"/>
      <c r="DL1208" s="36"/>
      <c r="DM1208" s="36"/>
      <c r="DN1208" s="36"/>
      <c r="DO1208" s="36"/>
      <c r="DP1208" s="36"/>
      <c r="DQ1208" s="36"/>
      <c r="DR1208" s="36"/>
      <c r="DS1208" s="36"/>
      <c r="DT1208" s="36"/>
      <c r="DU1208" s="36"/>
      <c r="DV1208" s="36"/>
      <c r="DW1208" s="36"/>
      <c r="DX1208" s="36"/>
      <c r="DY1208" s="36"/>
      <c r="DZ1208" s="36"/>
      <c r="EA1208" s="36"/>
      <c r="EB1208" s="36"/>
      <c r="EC1208" s="36"/>
      <c r="ED1208" s="36"/>
      <c r="EE1208" s="36"/>
      <c r="EF1208" s="36"/>
      <c r="EG1208" s="36"/>
      <c r="EH1208" s="36"/>
      <c r="EI1208" s="36"/>
      <c r="EJ1208" s="36"/>
    </row>
    <row r="1209" spans="1:140" x14ac:dyDescent="0.25">
      <c r="A1209" s="36"/>
      <c r="B1209" s="36"/>
      <c r="C1209" s="591"/>
      <c r="I1209" s="596"/>
      <c r="BG1209" s="603"/>
      <c r="BH1209" s="603"/>
      <c r="BI1209" s="36"/>
      <c r="BJ1209" s="36"/>
      <c r="BK1209" s="36"/>
      <c r="BL1209" s="36"/>
      <c r="BM1209" s="36"/>
      <c r="BN1209" s="36"/>
      <c r="BO1209" s="36"/>
      <c r="BP1209" s="36"/>
      <c r="BQ1209" s="36"/>
      <c r="BR1209" s="36"/>
      <c r="BS1209" s="36"/>
      <c r="BT1209" s="36"/>
      <c r="BU1209" s="36"/>
      <c r="BV1209" s="36"/>
      <c r="BW1209" s="36"/>
      <c r="BX1209" s="36"/>
      <c r="BY1209" s="36"/>
      <c r="BZ1209" s="36"/>
      <c r="CA1209" s="36"/>
      <c r="CB1209" s="36"/>
      <c r="CC1209" s="36"/>
      <c r="CD1209" s="36"/>
      <c r="CE1209" s="36"/>
      <c r="CF1209" s="36"/>
      <c r="CG1209" s="36"/>
      <c r="CH1209" s="36"/>
      <c r="CI1209" s="36"/>
      <c r="CJ1209" s="36"/>
      <c r="CK1209" s="36"/>
      <c r="CL1209" s="36"/>
      <c r="CM1209" s="36"/>
      <c r="CN1209" s="36"/>
      <c r="CO1209" s="36"/>
      <c r="CP1209" s="36"/>
      <c r="CQ1209" s="36"/>
      <c r="CR1209" s="36"/>
      <c r="CS1209" s="36"/>
      <c r="CT1209" s="36"/>
      <c r="CU1209" s="36"/>
      <c r="CV1209" s="36"/>
      <c r="CW1209" s="36"/>
      <c r="CX1209" s="36"/>
      <c r="CY1209" s="36"/>
      <c r="CZ1209" s="36"/>
      <c r="DA1209" s="36"/>
      <c r="DB1209" s="36"/>
      <c r="DC1209" s="36"/>
      <c r="DD1209" s="36"/>
      <c r="DE1209" s="36"/>
      <c r="DF1209" s="36"/>
      <c r="DG1209" s="36"/>
      <c r="DH1209" s="36"/>
      <c r="DI1209" s="36"/>
      <c r="DJ1209" s="36"/>
      <c r="DK1209" s="36"/>
      <c r="DL1209" s="36"/>
      <c r="DM1209" s="36"/>
      <c r="DN1209" s="36"/>
      <c r="DO1209" s="36"/>
      <c r="DP1209" s="36"/>
      <c r="DQ1209" s="36"/>
      <c r="DR1209" s="36"/>
      <c r="DS1209" s="36"/>
      <c r="DT1209" s="36"/>
      <c r="DU1209" s="36"/>
      <c r="DV1209" s="36"/>
      <c r="DW1209" s="36"/>
      <c r="DX1209" s="36"/>
      <c r="DY1209" s="36"/>
      <c r="DZ1209" s="36"/>
      <c r="EA1209" s="36"/>
      <c r="EB1209" s="36"/>
      <c r="EC1209" s="36"/>
      <c r="ED1209" s="36"/>
      <c r="EE1209" s="36"/>
      <c r="EF1209" s="36"/>
      <c r="EG1209" s="36"/>
      <c r="EH1209" s="36"/>
      <c r="EI1209" s="36"/>
      <c r="EJ1209" s="36"/>
    </row>
    <row r="1210" spans="1:140" x14ac:dyDescent="0.25">
      <c r="A1210" s="36"/>
      <c r="B1210" s="36"/>
      <c r="C1210" s="591"/>
      <c r="I1210" s="596"/>
      <c r="BG1210" s="603"/>
      <c r="BH1210" s="603"/>
      <c r="BI1210" s="36"/>
      <c r="BJ1210" s="36"/>
      <c r="BK1210" s="36"/>
      <c r="BL1210" s="36"/>
      <c r="BM1210" s="36"/>
      <c r="BN1210" s="36"/>
      <c r="BO1210" s="36"/>
      <c r="BP1210" s="36"/>
      <c r="BQ1210" s="36"/>
      <c r="BR1210" s="36"/>
      <c r="BS1210" s="36"/>
      <c r="BT1210" s="36"/>
      <c r="BU1210" s="36"/>
      <c r="BV1210" s="36"/>
      <c r="BW1210" s="36"/>
      <c r="BX1210" s="36"/>
      <c r="BY1210" s="36"/>
      <c r="BZ1210" s="36"/>
      <c r="CA1210" s="36"/>
      <c r="CB1210" s="36"/>
      <c r="CC1210" s="36"/>
      <c r="CD1210" s="36"/>
      <c r="CE1210" s="36"/>
      <c r="CF1210" s="36"/>
      <c r="CG1210" s="36"/>
      <c r="CH1210" s="36"/>
      <c r="CI1210" s="36"/>
      <c r="CJ1210" s="36"/>
      <c r="CK1210" s="36"/>
      <c r="CL1210" s="36"/>
      <c r="CM1210" s="36"/>
      <c r="CN1210" s="36"/>
      <c r="CO1210" s="36"/>
      <c r="CP1210" s="36"/>
      <c r="CQ1210" s="36"/>
      <c r="CR1210" s="36"/>
      <c r="CS1210" s="36"/>
      <c r="CT1210" s="36"/>
      <c r="CU1210" s="36"/>
      <c r="CV1210" s="36"/>
      <c r="CW1210" s="36"/>
      <c r="CX1210" s="36"/>
      <c r="CY1210" s="36"/>
      <c r="CZ1210" s="36"/>
      <c r="DA1210" s="36"/>
      <c r="DB1210" s="36"/>
      <c r="DC1210" s="36"/>
      <c r="DD1210" s="36"/>
      <c r="DE1210" s="36"/>
      <c r="DF1210" s="36"/>
      <c r="DG1210" s="36"/>
      <c r="DH1210" s="36"/>
      <c r="DI1210" s="36"/>
      <c r="DJ1210" s="36"/>
      <c r="DK1210" s="36"/>
      <c r="DL1210" s="36"/>
      <c r="DM1210" s="36"/>
      <c r="DN1210" s="36"/>
      <c r="DO1210" s="36"/>
      <c r="DP1210" s="36"/>
      <c r="DQ1210" s="36"/>
      <c r="DR1210" s="36"/>
      <c r="DS1210" s="36"/>
      <c r="DT1210" s="36"/>
      <c r="DU1210" s="36"/>
      <c r="DV1210" s="36"/>
      <c r="DW1210" s="36"/>
      <c r="DX1210" s="36"/>
      <c r="DY1210" s="36"/>
      <c r="DZ1210" s="36"/>
      <c r="EA1210" s="36"/>
      <c r="EB1210" s="36"/>
      <c r="EC1210" s="36"/>
      <c r="ED1210" s="36"/>
      <c r="EE1210" s="36"/>
      <c r="EF1210" s="36"/>
      <c r="EG1210" s="36"/>
      <c r="EH1210" s="36"/>
      <c r="EI1210" s="36"/>
      <c r="EJ1210" s="36"/>
    </row>
    <row r="1211" spans="1:140" x14ac:dyDescent="0.25">
      <c r="A1211" s="36"/>
      <c r="B1211" s="36"/>
      <c r="C1211" s="591"/>
      <c r="I1211" s="596"/>
      <c r="BG1211" s="603"/>
      <c r="BH1211" s="603"/>
      <c r="BI1211" s="36"/>
      <c r="BJ1211" s="36"/>
      <c r="BK1211" s="36"/>
      <c r="BL1211" s="36"/>
      <c r="BM1211" s="36"/>
      <c r="BN1211" s="36"/>
      <c r="BO1211" s="36"/>
      <c r="BP1211" s="36"/>
      <c r="BQ1211" s="36"/>
      <c r="BR1211" s="36"/>
      <c r="BS1211" s="36"/>
      <c r="BT1211" s="36"/>
      <c r="BU1211" s="36"/>
      <c r="BV1211" s="36"/>
      <c r="BW1211" s="36"/>
      <c r="BX1211" s="36"/>
      <c r="BY1211" s="36"/>
      <c r="BZ1211" s="36"/>
      <c r="CA1211" s="36"/>
      <c r="CB1211" s="36"/>
      <c r="CC1211" s="36"/>
      <c r="CD1211" s="36"/>
      <c r="CE1211" s="36"/>
      <c r="CF1211" s="36"/>
      <c r="CG1211" s="36"/>
      <c r="CH1211" s="36"/>
      <c r="CI1211" s="36"/>
      <c r="CJ1211" s="36"/>
      <c r="CK1211" s="36"/>
      <c r="CL1211" s="36"/>
      <c r="CM1211" s="36"/>
      <c r="CN1211" s="36"/>
      <c r="CO1211" s="36"/>
      <c r="CP1211" s="36"/>
      <c r="CQ1211" s="36"/>
      <c r="CR1211" s="36"/>
      <c r="CS1211" s="36"/>
      <c r="CT1211" s="36"/>
      <c r="CU1211" s="36"/>
      <c r="CV1211" s="36"/>
      <c r="CW1211" s="36"/>
      <c r="CX1211" s="36"/>
      <c r="CY1211" s="36"/>
      <c r="CZ1211" s="36"/>
      <c r="DA1211" s="36"/>
      <c r="DB1211" s="36"/>
      <c r="DC1211" s="36"/>
      <c r="DD1211" s="36"/>
      <c r="DE1211" s="36"/>
      <c r="DF1211" s="36"/>
      <c r="DG1211" s="36"/>
      <c r="DH1211" s="36"/>
      <c r="DI1211" s="36"/>
      <c r="DJ1211" s="36"/>
      <c r="DK1211" s="36"/>
      <c r="DL1211" s="36"/>
      <c r="DM1211" s="36"/>
      <c r="DN1211" s="36"/>
      <c r="DO1211" s="36"/>
      <c r="DP1211" s="36"/>
      <c r="DQ1211" s="36"/>
      <c r="DR1211" s="36"/>
      <c r="DS1211" s="36"/>
      <c r="DT1211" s="36"/>
      <c r="DU1211" s="36"/>
      <c r="DV1211" s="36"/>
      <c r="DW1211" s="36"/>
      <c r="DX1211" s="36"/>
      <c r="DY1211" s="36"/>
      <c r="DZ1211" s="36"/>
      <c r="EA1211" s="36"/>
      <c r="EB1211" s="36"/>
      <c r="EC1211" s="36"/>
      <c r="ED1211" s="36"/>
      <c r="EE1211" s="36"/>
      <c r="EF1211" s="36"/>
      <c r="EG1211" s="36"/>
      <c r="EH1211" s="36"/>
      <c r="EI1211" s="36"/>
      <c r="EJ1211" s="36"/>
    </row>
    <row r="1212" spans="1:140" x14ac:dyDescent="0.25">
      <c r="A1212" s="36"/>
      <c r="B1212" s="36"/>
      <c r="C1212" s="591"/>
      <c r="I1212" s="596"/>
      <c r="BG1212" s="603"/>
      <c r="BH1212" s="603"/>
      <c r="BI1212" s="36"/>
      <c r="BJ1212" s="36"/>
      <c r="BK1212" s="36"/>
      <c r="BL1212" s="36"/>
      <c r="BM1212" s="36"/>
      <c r="BN1212" s="36"/>
      <c r="BO1212" s="36"/>
      <c r="BP1212" s="36"/>
      <c r="BQ1212" s="36"/>
      <c r="BR1212" s="36"/>
      <c r="BS1212" s="36"/>
      <c r="BT1212" s="36"/>
      <c r="BU1212" s="36"/>
      <c r="BV1212" s="36"/>
      <c r="BW1212" s="36"/>
      <c r="BX1212" s="36"/>
      <c r="BY1212" s="36"/>
      <c r="BZ1212" s="36"/>
      <c r="CA1212" s="36"/>
      <c r="CB1212" s="36"/>
      <c r="CC1212" s="36"/>
      <c r="CD1212" s="36"/>
      <c r="CE1212" s="36"/>
      <c r="CF1212" s="36"/>
      <c r="CG1212" s="36"/>
      <c r="CH1212" s="36"/>
      <c r="CI1212" s="36"/>
      <c r="CJ1212" s="36"/>
      <c r="CK1212" s="36"/>
      <c r="CL1212" s="36"/>
      <c r="CM1212" s="36"/>
      <c r="CN1212" s="36"/>
      <c r="CO1212" s="36"/>
      <c r="CP1212" s="36"/>
      <c r="CQ1212" s="36"/>
      <c r="CR1212" s="36"/>
      <c r="CS1212" s="36"/>
      <c r="CT1212" s="36"/>
      <c r="CU1212" s="36"/>
      <c r="CV1212" s="36"/>
      <c r="CW1212" s="36"/>
      <c r="CX1212" s="36"/>
      <c r="CY1212" s="36"/>
      <c r="CZ1212" s="36"/>
      <c r="DA1212" s="36"/>
      <c r="DB1212" s="36"/>
      <c r="DC1212" s="36"/>
      <c r="DD1212" s="36"/>
      <c r="DE1212" s="36"/>
      <c r="DF1212" s="36"/>
      <c r="DG1212" s="36"/>
      <c r="DH1212" s="36"/>
      <c r="DI1212" s="36"/>
      <c r="DJ1212" s="36"/>
      <c r="DK1212" s="36"/>
      <c r="DL1212" s="36"/>
      <c r="DM1212" s="36"/>
      <c r="DN1212" s="36"/>
      <c r="DO1212" s="36"/>
      <c r="DP1212" s="36"/>
      <c r="DQ1212" s="36"/>
      <c r="DR1212" s="36"/>
      <c r="DS1212" s="36"/>
      <c r="DT1212" s="36"/>
      <c r="DU1212" s="36"/>
      <c r="DV1212" s="36"/>
      <c r="DW1212" s="36"/>
      <c r="DX1212" s="36"/>
      <c r="DY1212" s="36"/>
      <c r="DZ1212" s="36"/>
      <c r="EA1212" s="36"/>
      <c r="EB1212" s="36"/>
      <c r="EC1212" s="36"/>
      <c r="ED1212" s="36"/>
      <c r="EE1212" s="36"/>
      <c r="EF1212" s="36"/>
      <c r="EG1212" s="36"/>
      <c r="EH1212" s="36"/>
      <c r="EI1212" s="36"/>
      <c r="EJ1212" s="36"/>
    </row>
    <row r="1213" spans="1:140" x14ac:dyDescent="0.25">
      <c r="A1213" s="36"/>
      <c r="B1213" s="36"/>
      <c r="C1213" s="591"/>
      <c r="I1213" s="596"/>
      <c r="BG1213" s="603"/>
      <c r="BH1213" s="603"/>
      <c r="BI1213" s="36"/>
      <c r="BJ1213" s="36"/>
      <c r="BK1213" s="36"/>
      <c r="BL1213" s="36"/>
      <c r="BM1213" s="36"/>
      <c r="BN1213" s="36"/>
      <c r="BO1213" s="36"/>
      <c r="BP1213" s="36"/>
      <c r="BQ1213" s="36"/>
      <c r="BR1213" s="36"/>
      <c r="BS1213" s="36"/>
      <c r="BT1213" s="36"/>
      <c r="BU1213" s="36"/>
      <c r="BV1213" s="36"/>
      <c r="BW1213" s="36"/>
      <c r="BX1213" s="36"/>
      <c r="BY1213" s="36"/>
      <c r="BZ1213" s="36"/>
      <c r="CA1213" s="36"/>
      <c r="CB1213" s="36"/>
      <c r="CC1213" s="36"/>
      <c r="CD1213" s="36"/>
      <c r="CE1213" s="36"/>
      <c r="CF1213" s="36"/>
      <c r="CG1213" s="36"/>
      <c r="CH1213" s="36"/>
      <c r="CI1213" s="36"/>
      <c r="CJ1213" s="36"/>
      <c r="CK1213" s="36"/>
      <c r="CL1213" s="36"/>
      <c r="CM1213" s="36"/>
      <c r="CN1213" s="36"/>
      <c r="CO1213" s="36"/>
      <c r="CP1213" s="36"/>
      <c r="CQ1213" s="36"/>
      <c r="CR1213" s="36"/>
      <c r="CS1213" s="36"/>
      <c r="CT1213" s="36"/>
      <c r="CU1213" s="36"/>
      <c r="CV1213" s="36"/>
      <c r="CW1213" s="36"/>
      <c r="CX1213" s="36"/>
      <c r="CY1213" s="36"/>
      <c r="CZ1213" s="36"/>
      <c r="DA1213" s="36"/>
      <c r="DB1213" s="36"/>
      <c r="DC1213" s="36"/>
      <c r="DD1213" s="36"/>
      <c r="DE1213" s="36"/>
      <c r="DF1213" s="36"/>
      <c r="DG1213" s="36"/>
      <c r="DH1213" s="36"/>
      <c r="DI1213" s="36"/>
      <c r="DJ1213" s="36"/>
      <c r="DK1213" s="36"/>
      <c r="DL1213" s="36"/>
      <c r="DM1213" s="36"/>
      <c r="DN1213" s="36"/>
      <c r="DO1213" s="36"/>
      <c r="DP1213" s="36"/>
      <c r="DQ1213" s="36"/>
      <c r="DR1213" s="36"/>
      <c r="DS1213" s="36"/>
      <c r="DT1213" s="36"/>
      <c r="DU1213" s="36"/>
      <c r="DV1213" s="36"/>
      <c r="DW1213" s="36"/>
      <c r="DX1213" s="36"/>
      <c r="DY1213" s="36"/>
      <c r="DZ1213" s="36"/>
      <c r="EA1213" s="36"/>
      <c r="EB1213" s="36"/>
      <c r="EC1213" s="36"/>
      <c r="ED1213" s="36"/>
      <c r="EE1213" s="36"/>
      <c r="EF1213" s="36"/>
      <c r="EG1213" s="36"/>
      <c r="EH1213" s="36"/>
      <c r="EI1213" s="36"/>
      <c r="EJ1213" s="36"/>
    </row>
    <row r="1214" spans="1:140" x14ac:dyDescent="0.25">
      <c r="A1214" s="36"/>
      <c r="B1214" s="36"/>
      <c r="C1214" s="591"/>
      <c r="I1214" s="596"/>
      <c r="BG1214" s="603"/>
      <c r="BH1214" s="603"/>
      <c r="BI1214" s="36"/>
      <c r="BJ1214" s="36"/>
      <c r="BK1214" s="36"/>
      <c r="BL1214" s="36"/>
      <c r="BM1214" s="36"/>
      <c r="BN1214" s="36"/>
      <c r="BO1214" s="36"/>
      <c r="BP1214" s="36"/>
      <c r="BQ1214" s="36"/>
      <c r="BR1214" s="36"/>
      <c r="BS1214" s="36"/>
      <c r="BT1214" s="36"/>
      <c r="BU1214" s="36"/>
      <c r="BV1214" s="36"/>
      <c r="BW1214" s="36"/>
      <c r="BX1214" s="36"/>
      <c r="BY1214" s="36"/>
      <c r="BZ1214" s="36"/>
      <c r="CA1214" s="36"/>
      <c r="CB1214" s="36"/>
      <c r="CC1214" s="36"/>
      <c r="CD1214" s="36"/>
      <c r="CE1214" s="36"/>
      <c r="CF1214" s="36"/>
      <c r="CG1214" s="36"/>
      <c r="CH1214" s="36"/>
      <c r="CI1214" s="36"/>
      <c r="CJ1214" s="36"/>
      <c r="CK1214" s="36"/>
      <c r="CL1214" s="36"/>
      <c r="CM1214" s="36"/>
      <c r="CN1214" s="36"/>
      <c r="CO1214" s="36"/>
      <c r="CP1214" s="36"/>
      <c r="CQ1214" s="36"/>
      <c r="CR1214" s="36"/>
      <c r="CS1214" s="36"/>
      <c r="CT1214" s="36"/>
      <c r="CU1214" s="36"/>
      <c r="CV1214" s="36"/>
      <c r="CW1214" s="36"/>
      <c r="CX1214" s="36"/>
      <c r="CY1214" s="36"/>
      <c r="CZ1214" s="36"/>
      <c r="DA1214" s="36"/>
      <c r="DB1214" s="36"/>
      <c r="DC1214" s="36"/>
      <c r="DD1214" s="36"/>
      <c r="DE1214" s="36"/>
      <c r="DF1214" s="36"/>
      <c r="DG1214" s="36"/>
      <c r="DH1214" s="36"/>
      <c r="DI1214" s="36"/>
      <c r="DJ1214" s="36"/>
      <c r="DK1214" s="36"/>
      <c r="DL1214" s="36"/>
      <c r="DM1214" s="36"/>
      <c r="DN1214" s="36"/>
      <c r="DO1214" s="36"/>
      <c r="DP1214" s="36"/>
      <c r="DQ1214" s="36"/>
      <c r="DR1214" s="36"/>
      <c r="DS1214" s="36"/>
      <c r="DT1214" s="36"/>
      <c r="DU1214" s="36"/>
      <c r="DV1214" s="36"/>
      <c r="DW1214" s="36"/>
      <c r="DX1214" s="36"/>
      <c r="DY1214" s="36"/>
      <c r="DZ1214" s="36"/>
      <c r="EA1214" s="36"/>
      <c r="EB1214" s="36"/>
      <c r="EC1214" s="36"/>
      <c r="ED1214" s="36"/>
      <c r="EE1214" s="36"/>
      <c r="EF1214" s="36"/>
      <c r="EG1214" s="36"/>
      <c r="EH1214" s="36"/>
      <c r="EI1214" s="36"/>
      <c r="EJ1214" s="36"/>
    </row>
    <row r="1215" spans="1:140" x14ac:dyDescent="0.25">
      <c r="A1215" s="36"/>
      <c r="B1215" s="36"/>
      <c r="C1215" s="591"/>
      <c r="I1215" s="596"/>
      <c r="BG1215" s="603"/>
      <c r="BH1215" s="603"/>
      <c r="BI1215" s="36"/>
      <c r="BJ1215" s="36"/>
      <c r="BK1215" s="36"/>
      <c r="BL1215" s="36"/>
      <c r="BM1215" s="36"/>
      <c r="BN1215" s="36"/>
      <c r="BO1215" s="36"/>
      <c r="BP1215" s="36"/>
      <c r="BQ1215" s="36"/>
      <c r="BR1215" s="36"/>
      <c r="BS1215" s="36"/>
      <c r="BT1215" s="36"/>
      <c r="BU1215" s="36"/>
      <c r="BV1215" s="36"/>
      <c r="BW1215" s="36"/>
      <c r="BX1215" s="36"/>
      <c r="BY1215" s="36"/>
      <c r="BZ1215" s="36"/>
      <c r="CA1215" s="36"/>
      <c r="CB1215" s="36"/>
      <c r="CC1215" s="36"/>
      <c r="CD1215" s="36"/>
      <c r="CE1215" s="36"/>
      <c r="CF1215" s="36"/>
      <c r="CG1215" s="36"/>
      <c r="CH1215" s="36"/>
      <c r="CI1215" s="36"/>
      <c r="CJ1215" s="36"/>
      <c r="CK1215" s="36"/>
      <c r="CL1215" s="36"/>
      <c r="CM1215" s="36"/>
      <c r="CN1215" s="36"/>
      <c r="CO1215" s="36"/>
      <c r="CP1215" s="36"/>
      <c r="CQ1215" s="36"/>
      <c r="CR1215" s="36"/>
      <c r="CS1215" s="36"/>
      <c r="CT1215" s="36"/>
      <c r="CU1215" s="36"/>
      <c r="CV1215" s="36"/>
      <c r="CW1215" s="36"/>
      <c r="CX1215" s="36"/>
      <c r="CY1215" s="36"/>
      <c r="CZ1215" s="36"/>
      <c r="DA1215" s="36"/>
      <c r="DB1215" s="36"/>
      <c r="DC1215" s="36"/>
      <c r="DD1215" s="36"/>
      <c r="DE1215" s="36"/>
      <c r="DF1215" s="36"/>
      <c r="DG1215" s="36"/>
      <c r="DH1215" s="36"/>
      <c r="DI1215" s="36"/>
      <c r="DJ1215" s="36"/>
      <c r="DK1215" s="36"/>
      <c r="DL1215" s="36"/>
      <c r="DM1215" s="36"/>
      <c r="DN1215" s="36"/>
      <c r="DO1215" s="36"/>
      <c r="DP1215" s="36"/>
      <c r="DQ1215" s="36"/>
      <c r="DR1215" s="36"/>
      <c r="DS1215" s="36"/>
      <c r="DT1215" s="36"/>
      <c r="DU1215" s="36"/>
      <c r="DV1215" s="36"/>
      <c r="DW1215" s="36"/>
      <c r="DX1215" s="36"/>
      <c r="DY1215" s="36"/>
      <c r="DZ1215" s="36"/>
      <c r="EA1215" s="36"/>
      <c r="EB1215" s="36"/>
      <c r="EC1215" s="36"/>
      <c r="ED1215" s="36"/>
      <c r="EE1215" s="36"/>
      <c r="EF1215" s="36"/>
      <c r="EG1215" s="36"/>
      <c r="EH1215" s="36"/>
      <c r="EI1215" s="36"/>
      <c r="EJ1215" s="36"/>
    </row>
    <row r="1216" spans="1:140" x14ac:dyDescent="0.25">
      <c r="A1216" s="36"/>
      <c r="B1216" s="36"/>
      <c r="C1216" s="591"/>
      <c r="I1216" s="596"/>
      <c r="BG1216" s="603"/>
      <c r="BH1216" s="603"/>
      <c r="BI1216" s="36"/>
      <c r="BJ1216" s="36"/>
      <c r="BK1216" s="36"/>
      <c r="BL1216" s="36"/>
      <c r="BM1216" s="36"/>
      <c r="BN1216" s="36"/>
      <c r="BO1216" s="36"/>
      <c r="BP1216" s="36"/>
      <c r="BQ1216" s="36"/>
      <c r="BR1216" s="36"/>
      <c r="BS1216" s="36"/>
      <c r="BT1216" s="36"/>
      <c r="BU1216" s="36"/>
      <c r="BV1216" s="36"/>
      <c r="BW1216" s="36"/>
      <c r="BX1216" s="36"/>
      <c r="BY1216" s="36"/>
      <c r="BZ1216" s="36"/>
      <c r="CA1216" s="36"/>
      <c r="CB1216" s="36"/>
      <c r="CC1216" s="36"/>
      <c r="CD1216" s="36"/>
      <c r="CE1216" s="36"/>
      <c r="CF1216" s="36"/>
      <c r="CG1216" s="36"/>
      <c r="CH1216" s="36"/>
      <c r="CI1216" s="36"/>
      <c r="CJ1216" s="36"/>
      <c r="CK1216" s="36"/>
      <c r="CL1216" s="36"/>
      <c r="CM1216" s="36"/>
      <c r="CN1216" s="36"/>
      <c r="CO1216" s="36"/>
      <c r="CP1216" s="36"/>
      <c r="CQ1216" s="36"/>
      <c r="CR1216" s="36"/>
      <c r="CS1216" s="36"/>
      <c r="CT1216" s="36"/>
      <c r="CU1216" s="36"/>
      <c r="CV1216" s="36"/>
      <c r="CW1216" s="36"/>
      <c r="CX1216" s="36"/>
      <c r="CY1216" s="36"/>
      <c r="CZ1216" s="36"/>
      <c r="DA1216" s="36"/>
      <c r="DB1216" s="36"/>
      <c r="DC1216" s="36"/>
      <c r="DD1216" s="36"/>
      <c r="DE1216" s="36"/>
      <c r="DF1216" s="36"/>
      <c r="DG1216" s="36"/>
      <c r="DH1216" s="36"/>
      <c r="DI1216" s="36"/>
      <c r="DJ1216" s="36"/>
      <c r="DK1216" s="36"/>
      <c r="DL1216" s="36"/>
      <c r="DM1216" s="36"/>
      <c r="DN1216" s="36"/>
      <c r="DO1216" s="36"/>
      <c r="DP1216" s="36"/>
      <c r="DQ1216" s="36"/>
      <c r="DR1216" s="36"/>
      <c r="DS1216" s="36"/>
      <c r="DT1216" s="36"/>
      <c r="DU1216" s="36"/>
      <c r="DV1216" s="36"/>
      <c r="DW1216" s="36"/>
      <c r="DX1216" s="36"/>
      <c r="DY1216" s="36"/>
      <c r="DZ1216" s="36"/>
      <c r="EA1216" s="36"/>
      <c r="EB1216" s="36"/>
      <c r="EC1216" s="36"/>
      <c r="ED1216" s="36"/>
      <c r="EE1216" s="36"/>
      <c r="EF1216" s="36"/>
      <c r="EG1216" s="36"/>
      <c r="EH1216" s="36"/>
      <c r="EI1216" s="36"/>
      <c r="EJ1216" s="36"/>
    </row>
    <row r="1217" spans="1:140" x14ac:dyDescent="0.25">
      <c r="A1217" s="36"/>
      <c r="B1217" s="36"/>
      <c r="C1217" s="591"/>
      <c r="I1217" s="596"/>
      <c r="BG1217" s="603"/>
      <c r="BH1217" s="603"/>
      <c r="BI1217" s="36"/>
      <c r="BJ1217" s="36"/>
      <c r="BK1217" s="36"/>
      <c r="BL1217" s="36"/>
      <c r="BM1217" s="36"/>
      <c r="BN1217" s="36"/>
      <c r="BO1217" s="36"/>
      <c r="BP1217" s="36"/>
      <c r="BQ1217" s="36"/>
      <c r="BR1217" s="36"/>
      <c r="BS1217" s="36"/>
      <c r="BT1217" s="36"/>
      <c r="BU1217" s="36"/>
      <c r="BV1217" s="36"/>
      <c r="BW1217" s="36"/>
      <c r="BX1217" s="36"/>
      <c r="BY1217" s="36"/>
      <c r="BZ1217" s="36"/>
      <c r="CA1217" s="36"/>
      <c r="CB1217" s="36"/>
      <c r="CC1217" s="36"/>
      <c r="CD1217" s="36"/>
      <c r="CE1217" s="36"/>
      <c r="CF1217" s="36"/>
      <c r="CG1217" s="36"/>
      <c r="CH1217" s="36"/>
      <c r="CI1217" s="36"/>
      <c r="CJ1217" s="36"/>
      <c r="CK1217" s="36"/>
      <c r="CL1217" s="36"/>
      <c r="CM1217" s="36"/>
      <c r="CN1217" s="36"/>
      <c r="CO1217" s="36"/>
      <c r="CP1217" s="36"/>
      <c r="CQ1217" s="36"/>
      <c r="CR1217" s="36"/>
      <c r="CS1217" s="36"/>
      <c r="CT1217" s="36"/>
      <c r="CU1217" s="36"/>
      <c r="CV1217" s="36"/>
      <c r="CW1217" s="36"/>
      <c r="CX1217" s="36"/>
      <c r="CY1217" s="36"/>
      <c r="CZ1217" s="36"/>
      <c r="DA1217" s="36"/>
      <c r="DB1217" s="36"/>
      <c r="DC1217" s="36"/>
      <c r="DD1217" s="36"/>
      <c r="DE1217" s="36"/>
      <c r="DF1217" s="36"/>
      <c r="DG1217" s="36"/>
      <c r="DH1217" s="36"/>
      <c r="DI1217" s="36"/>
      <c r="DJ1217" s="36"/>
      <c r="DK1217" s="36"/>
      <c r="DL1217" s="36"/>
      <c r="DM1217" s="36"/>
      <c r="DN1217" s="36"/>
      <c r="DO1217" s="36"/>
      <c r="DP1217" s="36"/>
      <c r="DQ1217" s="36"/>
      <c r="DR1217" s="36"/>
      <c r="DS1217" s="36"/>
      <c r="DT1217" s="36"/>
      <c r="DU1217" s="36"/>
      <c r="DV1217" s="36"/>
      <c r="DW1217" s="36"/>
      <c r="DX1217" s="36"/>
      <c r="DY1217" s="36"/>
      <c r="DZ1217" s="36"/>
      <c r="EA1217" s="36"/>
      <c r="EB1217" s="36"/>
      <c r="EC1217" s="36"/>
      <c r="ED1217" s="36"/>
      <c r="EE1217" s="36"/>
      <c r="EF1217" s="36"/>
      <c r="EG1217" s="36"/>
      <c r="EH1217" s="36"/>
      <c r="EI1217" s="36"/>
      <c r="EJ1217" s="36"/>
    </row>
    <row r="1218" spans="1:140" x14ac:dyDescent="0.25">
      <c r="A1218" s="36"/>
      <c r="B1218" s="36"/>
      <c r="C1218" s="591"/>
      <c r="I1218" s="596"/>
      <c r="BG1218" s="603"/>
      <c r="BH1218" s="603"/>
      <c r="BI1218" s="36"/>
      <c r="BJ1218" s="36"/>
      <c r="BK1218" s="36"/>
      <c r="BL1218" s="36"/>
      <c r="BM1218" s="36"/>
      <c r="BN1218" s="36"/>
      <c r="BO1218" s="36"/>
      <c r="BP1218" s="36"/>
      <c r="BQ1218" s="36"/>
      <c r="BR1218" s="36"/>
      <c r="BS1218" s="36"/>
      <c r="BT1218" s="36"/>
      <c r="BU1218" s="36"/>
      <c r="BV1218" s="36"/>
      <c r="BW1218" s="36"/>
      <c r="BX1218" s="36"/>
      <c r="BY1218" s="36"/>
      <c r="BZ1218" s="36"/>
      <c r="CA1218" s="36"/>
      <c r="CB1218" s="36"/>
      <c r="CC1218" s="36"/>
      <c r="CD1218" s="36"/>
      <c r="CE1218" s="36"/>
      <c r="CF1218" s="36"/>
      <c r="CG1218" s="36"/>
      <c r="CH1218" s="36"/>
      <c r="CI1218" s="36"/>
      <c r="CJ1218" s="36"/>
      <c r="CK1218" s="36"/>
      <c r="CL1218" s="36"/>
      <c r="CM1218" s="36"/>
      <c r="CN1218" s="36"/>
      <c r="CO1218" s="36"/>
      <c r="CP1218" s="36"/>
      <c r="CQ1218" s="36"/>
      <c r="CR1218" s="36"/>
      <c r="CS1218" s="36"/>
      <c r="CT1218" s="36"/>
      <c r="CU1218" s="36"/>
      <c r="CV1218" s="36"/>
      <c r="CW1218" s="36"/>
      <c r="CX1218" s="36"/>
      <c r="CY1218" s="36"/>
      <c r="CZ1218" s="36"/>
      <c r="DA1218" s="36"/>
      <c r="DB1218" s="36"/>
      <c r="DC1218" s="36"/>
      <c r="DD1218" s="36"/>
      <c r="DE1218" s="36"/>
      <c r="DF1218" s="36"/>
      <c r="DG1218" s="36"/>
      <c r="DH1218" s="36"/>
      <c r="DI1218" s="36"/>
      <c r="DJ1218" s="36"/>
      <c r="DK1218" s="36"/>
      <c r="DL1218" s="36"/>
      <c r="DM1218" s="36"/>
      <c r="DN1218" s="36"/>
      <c r="DO1218" s="36"/>
      <c r="DP1218" s="36"/>
      <c r="DQ1218" s="36"/>
      <c r="DR1218" s="36"/>
      <c r="DS1218" s="36"/>
      <c r="DT1218" s="36"/>
      <c r="DU1218" s="36"/>
      <c r="DV1218" s="36"/>
      <c r="DW1218" s="36"/>
      <c r="DX1218" s="36"/>
      <c r="DY1218" s="36"/>
      <c r="DZ1218" s="36"/>
      <c r="EA1218" s="36"/>
      <c r="EB1218" s="36"/>
      <c r="EC1218" s="36"/>
      <c r="ED1218" s="36"/>
      <c r="EE1218" s="36"/>
      <c r="EF1218" s="36"/>
      <c r="EG1218" s="36"/>
      <c r="EH1218" s="36"/>
      <c r="EI1218" s="36"/>
      <c r="EJ1218" s="36"/>
    </row>
    <row r="1219" spans="1:140" x14ac:dyDescent="0.25">
      <c r="A1219" s="36"/>
      <c r="B1219" s="36"/>
      <c r="C1219" s="591"/>
      <c r="I1219" s="596"/>
      <c r="BG1219" s="603"/>
      <c r="BH1219" s="603"/>
      <c r="BI1219" s="36"/>
      <c r="BJ1219" s="36"/>
      <c r="BK1219" s="36"/>
      <c r="BL1219" s="36"/>
      <c r="BM1219" s="36"/>
      <c r="BN1219" s="36"/>
      <c r="BO1219" s="36"/>
      <c r="BP1219" s="36"/>
      <c r="BQ1219" s="36"/>
      <c r="BR1219" s="36"/>
      <c r="BS1219" s="36"/>
      <c r="BT1219" s="36"/>
      <c r="BU1219" s="36"/>
      <c r="BV1219" s="36"/>
      <c r="BW1219" s="36"/>
      <c r="BX1219" s="36"/>
      <c r="BY1219" s="36"/>
      <c r="BZ1219" s="36"/>
      <c r="CA1219" s="36"/>
      <c r="CB1219" s="36"/>
      <c r="CC1219" s="36"/>
      <c r="CD1219" s="36"/>
      <c r="CE1219" s="36"/>
      <c r="CF1219" s="36"/>
      <c r="CG1219" s="36"/>
      <c r="CH1219" s="36"/>
      <c r="CI1219" s="36"/>
      <c r="CJ1219" s="36"/>
      <c r="CK1219" s="36"/>
      <c r="CL1219" s="36"/>
      <c r="CM1219" s="36"/>
      <c r="CN1219" s="36"/>
      <c r="CO1219" s="36"/>
      <c r="CP1219" s="36"/>
      <c r="CQ1219" s="36"/>
      <c r="CR1219" s="36"/>
      <c r="CS1219" s="36"/>
      <c r="CT1219" s="36"/>
      <c r="CU1219" s="36"/>
      <c r="CV1219" s="36"/>
      <c r="CW1219" s="36"/>
      <c r="CX1219" s="36"/>
      <c r="CY1219" s="36"/>
      <c r="CZ1219" s="36"/>
      <c r="DA1219" s="36"/>
      <c r="DB1219" s="36"/>
      <c r="DC1219" s="36"/>
      <c r="DD1219" s="36"/>
      <c r="DE1219" s="36"/>
      <c r="DF1219" s="36"/>
      <c r="DG1219" s="36"/>
      <c r="DH1219" s="36"/>
      <c r="DI1219" s="36"/>
      <c r="DJ1219" s="36"/>
      <c r="DK1219" s="36"/>
      <c r="DL1219" s="36"/>
      <c r="DM1219" s="36"/>
      <c r="DN1219" s="36"/>
      <c r="DO1219" s="36"/>
      <c r="DP1219" s="36"/>
      <c r="DQ1219" s="36"/>
      <c r="DR1219" s="36"/>
      <c r="DS1219" s="36"/>
      <c r="DT1219" s="36"/>
      <c r="DU1219" s="36"/>
      <c r="DV1219" s="36"/>
      <c r="DW1219" s="36"/>
      <c r="DX1219" s="36"/>
      <c r="DY1219" s="36"/>
      <c r="DZ1219" s="36"/>
      <c r="EA1219" s="36"/>
      <c r="EB1219" s="36"/>
      <c r="EC1219" s="36"/>
      <c r="ED1219" s="36"/>
      <c r="EE1219" s="36"/>
      <c r="EF1219" s="36"/>
      <c r="EG1219" s="36"/>
      <c r="EH1219" s="36"/>
      <c r="EI1219" s="36"/>
      <c r="EJ1219" s="36"/>
    </row>
    <row r="1220" spans="1:140" x14ac:dyDescent="0.25">
      <c r="A1220" s="36"/>
      <c r="B1220" s="36"/>
      <c r="C1220" s="591"/>
      <c r="I1220" s="596"/>
      <c r="BG1220" s="603"/>
      <c r="BH1220" s="603"/>
      <c r="BI1220" s="36"/>
      <c r="BJ1220" s="36"/>
      <c r="BK1220" s="36"/>
      <c r="BL1220" s="36"/>
      <c r="BM1220" s="36"/>
      <c r="BN1220" s="36"/>
      <c r="BO1220" s="36"/>
      <c r="BP1220" s="36"/>
      <c r="BQ1220" s="36"/>
      <c r="BR1220" s="36"/>
      <c r="BS1220" s="36"/>
      <c r="BT1220" s="36"/>
      <c r="BU1220" s="36"/>
      <c r="BV1220" s="36"/>
      <c r="BW1220" s="36"/>
      <c r="BX1220" s="36"/>
      <c r="BY1220" s="36"/>
      <c r="BZ1220" s="36"/>
      <c r="CA1220" s="36"/>
      <c r="CB1220" s="36"/>
      <c r="CC1220" s="36"/>
      <c r="CD1220" s="36"/>
      <c r="CE1220" s="36"/>
      <c r="CF1220" s="36"/>
      <c r="CG1220" s="36"/>
      <c r="CH1220" s="36"/>
      <c r="CI1220" s="36"/>
      <c r="CJ1220" s="36"/>
      <c r="CK1220" s="36"/>
      <c r="CL1220" s="36"/>
      <c r="CM1220" s="36"/>
      <c r="CN1220" s="36"/>
      <c r="CO1220" s="36"/>
      <c r="CP1220" s="36"/>
      <c r="CQ1220" s="36"/>
      <c r="CR1220" s="36"/>
      <c r="CS1220" s="36"/>
      <c r="CT1220" s="36"/>
      <c r="CU1220" s="36"/>
      <c r="CV1220" s="36"/>
      <c r="CW1220" s="36"/>
      <c r="CX1220" s="36"/>
      <c r="CY1220" s="36"/>
      <c r="CZ1220" s="36"/>
      <c r="DA1220" s="36"/>
      <c r="DB1220" s="36"/>
      <c r="DC1220" s="36"/>
      <c r="DD1220" s="36"/>
      <c r="DE1220" s="36"/>
      <c r="DF1220" s="36"/>
      <c r="DG1220" s="36"/>
      <c r="DH1220" s="36"/>
      <c r="DI1220" s="36"/>
      <c r="DJ1220" s="36"/>
      <c r="DK1220" s="36"/>
      <c r="DL1220" s="36"/>
      <c r="DM1220" s="36"/>
      <c r="DN1220" s="36"/>
      <c r="DO1220" s="36"/>
      <c r="DP1220" s="36"/>
      <c r="DQ1220" s="36"/>
      <c r="DR1220" s="36"/>
      <c r="DS1220" s="36"/>
      <c r="DT1220" s="36"/>
      <c r="DU1220" s="36"/>
      <c r="DV1220" s="36"/>
      <c r="DW1220" s="36"/>
      <c r="DX1220" s="36"/>
      <c r="DY1220" s="36"/>
      <c r="DZ1220" s="36"/>
      <c r="EA1220" s="36"/>
      <c r="EB1220" s="36"/>
      <c r="EC1220" s="36"/>
      <c r="ED1220" s="36"/>
      <c r="EE1220" s="36"/>
      <c r="EF1220" s="36"/>
      <c r="EG1220" s="36"/>
      <c r="EH1220" s="36"/>
      <c r="EI1220" s="36"/>
      <c r="EJ1220" s="36"/>
    </row>
    <row r="1221" spans="1:140" x14ac:dyDescent="0.25">
      <c r="A1221" s="36"/>
      <c r="B1221" s="36"/>
      <c r="C1221" s="591"/>
      <c r="BG1221" s="603"/>
      <c r="BH1221" s="603"/>
      <c r="BI1221" s="36"/>
      <c r="BJ1221" s="36"/>
      <c r="BK1221" s="36"/>
      <c r="BL1221" s="36"/>
      <c r="BM1221" s="36"/>
      <c r="BN1221" s="36"/>
      <c r="BO1221" s="36"/>
      <c r="BP1221" s="36"/>
      <c r="BQ1221" s="36"/>
      <c r="BR1221" s="36"/>
      <c r="BS1221" s="36"/>
      <c r="BT1221" s="36"/>
      <c r="BU1221" s="36"/>
      <c r="BV1221" s="36"/>
      <c r="BW1221" s="36"/>
      <c r="BX1221" s="36"/>
      <c r="BY1221" s="36"/>
      <c r="BZ1221" s="36"/>
      <c r="CA1221" s="36"/>
      <c r="CB1221" s="36"/>
      <c r="CC1221" s="36"/>
      <c r="CD1221" s="36"/>
      <c r="CE1221" s="36"/>
      <c r="CF1221" s="36"/>
      <c r="CG1221" s="36"/>
      <c r="CH1221" s="36"/>
      <c r="CI1221" s="36"/>
      <c r="CJ1221" s="36"/>
      <c r="CK1221" s="36"/>
      <c r="CL1221" s="36"/>
      <c r="CM1221" s="36"/>
      <c r="CN1221" s="36"/>
      <c r="CO1221" s="36"/>
      <c r="CP1221" s="36"/>
      <c r="CQ1221" s="36"/>
      <c r="CR1221" s="36"/>
      <c r="CS1221" s="36"/>
      <c r="CT1221" s="36"/>
      <c r="CU1221" s="36"/>
      <c r="CV1221" s="36"/>
      <c r="CW1221" s="36"/>
      <c r="CX1221" s="36"/>
      <c r="CY1221" s="36"/>
      <c r="CZ1221" s="36"/>
      <c r="DA1221" s="36"/>
      <c r="DB1221" s="36"/>
      <c r="DC1221" s="36"/>
      <c r="DD1221" s="36"/>
      <c r="DE1221" s="36"/>
      <c r="DF1221" s="36"/>
      <c r="DG1221" s="36"/>
      <c r="DH1221" s="36"/>
      <c r="DI1221" s="36"/>
      <c r="DJ1221" s="36"/>
      <c r="DK1221" s="36"/>
      <c r="DL1221" s="36"/>
      <c r="DM1221" s="36"/>
      <c r="DN1221" s="36"/>
      <c r="DO1221" s="36"/>
      <c r="DP1221" s="36"/>
      <c r="DQ1221" s="36"/>
      <c r="DR1221" s="36"/>
      <c r="DS1221" s="36"/>
      <c r="DT1221" s="36"/>
      <c r="DU1221" s="36"/>
      <c r="DV1221" s="36"/>
      <c r="DW1221" s="36"/>
      <c r="DX1221" s="36"/>
      <c r="DY1221" s="36"/>
      <c r="DZ1221" s="36"/>
      <c r="EA1221" s="36"/>
      <c r="EB1221" s="36"/>
      <c r="EC1221" s="36"/>
      <c r="ED1221" s="36"/>
      <c r="EE1221" s="36"/>
      <c r="EF1221" s="36"/>
      <c r="EG1221" s="36"/>
      <c r="EH1221" s="36"/>
      <c r="EI1221" s="36"/>
      <c r="EJ1221" s="36"/>
    </row>
    <row r="1222" spans="1:140" x14ac:dyDescent="0.25">
      <c r="A1222" s="36"/>
      <c r="B1222" s="36"/>
      <c r="C1222" s="591"/>
      <c r="BG1222" s="603"/>
      <c r="BH1222" s="603"/>
      <c r="BI1222" s="36"/>
      <c r="BJ1222" s="36"/>
      <c r="BK1222" s="36"/>
      <c r="BL1222" s="36"/>
      <c r="BM1222" s="36"/>
      <c r="BN1222" s="36"/>
      <c r="BO1222" s="36"/>
      <c r="BP1222" s="36"/>
      <c r="BQ1222" s="36"/>
      <c r="BR1222" s="36"/>
      <c r="BS1222" s="36"/>
      <c r="BT1222" s="36"/>
      <c r="BU1222" s="36"/>
      <c r="BV1222" s="36"/>
      <c r="BW1222" s="36"/>
      <c r="BX1222" s="36"/>
      <c r="BY1222" s="36"/>
      <c r="BZ1222" s="36"/>
      <c r="CA1222" s="36"/>
      <c r="CB1222" s="36"/>
      <c r="CC1222" s="36"/>
      <c r="CD1222" s="36"/>
      <c r="CE1222" s="36"/>
      <c r="CF1222" s="36"/>
      <c r="CG1222" s="36"/>
      <c r="CH1222" s="36"/>
      <c r="CI1222" s="36"/>
      <c r="CJ1222" s="36"/>
      <c r="CK1222" s="36"/>
      <c r="CL1222" s="36"/>
      <c r="CM1222" s="36"/>
      <c r="CN1222" s="36"/>
      <c r="CO1222" s="36"/>
      <c r="CP1222" s="36"/>
      <c r="CQ1222" s="36"/>
      <c r="CR1222" s="36"/>
      <c r="CS1222" s="36"/>
      <c r="CT1222" s="36"/>
      <c r="CU1222" s="36"/>
      <c r="CV1222" s="36"/>
      <c r="CW1222" s="36"/>
      <c r="CX1222" s="36"/>
      <c r="CY1222" s="36"/>
      <c r="CZ1222" s="36"/>
      <c r="DA1222" s="36"/>
      <c r="DB1222" s="36"/>
      <c r="DC1222" s="36"/>
      <c r="DD1222" s="36"/>
      <c r="DE1222" s="36"/>
      <c r="DF1222" s="36"/>
      <c r="DG1222" s="36"/>
      <c r="DH1222" s="36"/>
      <c r="DI1222" s="36"/>
      <c r="DJ1222" s="36"/>
      <c r="DK1222" s="36"/>
      <c r="DL1222" s="36"/>
      <c r="DM1222" s="36"/>
      <c r="DN1222" s="36"/>
      <c r="DO1222" s="36"/>
      <c r="DP1222" s="36"/>
      <c r="DQ1222" s="36"/>
      <c r="DR1222" s="36"/>
      <c r="DS1222" s="36"/>
      <c r="DT1222" s="36"/>
      <c r="DU1222" s="36"/>
      <c r="DV1222" s="36"/>
      <c r="DW1222" s="36"/>
      <c r="DX1222" s="36"/>
      <c r="DY1222" s="36"/>
      <c r="DZ1222" s="36"/>
      <c r="EA1222" s="36"/>
      <c r="EB1222" s="36"/>
      <c r="EC1222" s="36"/>
      <c r="ED1222" s="36"/>
      <c r="EE1222" s="36"/>
      <c r="EF1222" s="36"/>
      <c r="EG1222" s="36"/>
      <c r="EH1222" s="36"/>
      <c r="EI1222" s="36"/>
      <c r="EJ1222" s="36"/>
    </row>
    <row r="1223" spans="1:140" x14ac:dyDescent="0.25">
      <c r="A1223" s="36"/>
      <c r="B1223" s="36"/>
      <c r="C1223" s="591"/>
      <c r="BG1223" s="603"/>
      <c r="BH1223" s="603"/>
      <c r="BI1223" s="36"/>
      <c r="BJ1223" s="36"/>
      <c r="BK1223" s="36"/>
      <c r="BL1223" s="36"/>
      <c r="BM1223" s="36"/>
      <c r="BN1223" s="36"/>
      <c r="BO1223" s="36"/>
      <c r="BP1223" s="36"/>
      <c r="BQ1223" s="36"/>
      <c r="BR1223" s="36"/>
      <c r="BS1223" s="36"/>
      <c r="BT1223" s="36"/>
      <c r="BU1223" s="36"/>
      <c r="BV1223" s="36"/>
      <c r="BW1223" s="36"/>
      <c r="BX1223" s="36"/>
      <c r="BY1223" s="36"/>
      <c r="BZ1223" s="36"/>
      <c r="CA1223" s="36"/>
      <c r="CB1223" s="36"/>
      <c r="CC1223" s="36"/>
      <c r="CD1223" s="36"/>
      <c r="CE1223" s="36"/>
      <c r="CF1223" s="36"/>
      <c r="CG1223" s="36"/>
      <c r="CH1223" s="36"/>
      <c r="CI1223" s="36"/>
      <c r="CJ1223" s="36"/>
      <c r="CK1223" s="36"/>
      <c r="CL1223" s="36"/>
      <c r="CM1223" s="36"/>
      <c r="CN1223" s="36"/>
      <c r="CO1223" s="36"/>
      <c r="CP1223" s="36"/>
      <c r="CQ1223" s="36"/>
      <c r="CR1223" s="36"/>
      <c r="CS1223" s="36"/>
      <c r="CT1223" s="36"/>
      <c r="CU1223" s="36"/>
      <c r="CV1223" s="36"/>
      <c r="CW1223" s="36"/>
      <c r="CX1223" s="36"/>
      <c r="CY1223" s="36"/>
      <c r="CZ1223" s="36"/>
      <c r="DA1223" s="36"/>
      <c r="DB1223" s="36"/>
      <c r="DC1223" s="36"/>
      <c r="DD1223" s="36"/>
      <c r="DE1223" s="36"/>
      <c r="DF1223" s="36"/>
      <c r="DG1223" s="36"/>
      <c r="DH1223" s="36"/>
      <c r="DI1223" s="36"/>
      <c r="DJ1223" s="36"/>
      <c r="DK1223" s="36"/>
      <c r="DL1223" s="36"/>
      <c r="DM1223" s="36"/>
      <c r="DN1223" s="36"/>
      <c r="DO1223" s="36"/>
      <c r="DP1223" s="36"/>
      <c r="DQ1223" s="36"/>
      <c r="DR1223" s="36"/>
      <c r="DS1223" s="36"/>
      <c r="DT1223" s="36"/>
      <c r="DU1223" s="36"/>
      <c r="DV1223" s="36"/>
      <c r="DW1223" s="36"/>
      <c r="DX1223" s="36"/>
      <c r="DY1223" s="36"/>
      <c r="DZ1223" s="36"/>
      <c r="EA1223" s="36"/>
      <c r="EB1223" s="36"/>
      <c r="EC1223" s="36"/>
      <c r="ED1223" s="36"/>
      <c r="EE1223" s="36"/>
      <c r="EF1223" s="36"/>
      <c r="EG1223" s="36"/>
      <c r="EH1223" s="36"/>
      <c r="EI1223" s="36"/>
      <c r="EJ1223" s="36"/>
    </row>
    <row r="1224" spans="1:140" x14ac:dyDescent="0.25">
      <c r="A1224" s="36"/>
      <c r="B1224" s="36"/>
      <c r="C1224" s="591"/>
      <c r="BG1224" s="603"/>
      <c r="BH1224" s="603"/>
      <c r="BI1224" s="36"/>
      <c r="BJ1224" s="36"/>
      <c r="BK1224" s="36"/>
      <c r="BL1224" s="36"/>
      <c r="BM1224" s="36"/>
      <c r="BN1224" s="36"/>
      <c r="BO1224" s="36"/>
      <c r="BP1224" s="36"/>
      <c r="BQ1224" s="36"/>
      <c r="BR1224" s="36"/>
      <c r="BS1224" s="36"/>
      <c r="BT1224" s="36"/>
      <c r="BU1224" s="36"/>
      <c r="BV1224" s="36"/>
      <c r="BW1224" s="36"/>
      <c r="BX1224" s="36"/>
      <c r="BY1224" s="36"/>
      <c r="BZ1224" s="36"/>
      <c r="CA1224" s="36"/>
      <c r="CB1224" s="36"/>
      <c r="CC1224" s="36"/>
      <c r="CD1224" s="36"/>
      <c r="CE1224" s="36"/>
      <c r="CF1224" s="36"/>
      <c r="CG1224" s="36"/>
      <c r="CH1224" s="36"/>
      <c r="CI1224" s="36"/>
      <c r="CJ1224" s="36"/>
      <c r="CK1224" s="36"/>
      <c r="CL1224" s="36"/>
      <c r="CM1224" s="36"/>
      <c r="CN1224" s="36"/>
      <c r="CO1224" s="36"/>
      <c r="CP1224" s="36"/>
      <c r="CQ1224" s="36"/>
      <c r="CR1224" s="36"/>
      <c r="CS1224" s="36"/>
      <c r="CT1224" s="36"/>
      <c r="CU1224" s="36"/>
      <c r="CV1224" s="36"/>
      <c r="CW1224" s="36"/>
      <c r="CX1224" s="36"/>
      <c r="CY1224" s="36"/>
      <c r="CZ1224" s="36"/>
      <c r="DA1224" s="36"/>
      <c r="DB1224" s="36"/>
      <c r="DC1224" s="36"/>
      <c r="DD1224" s="36"/>
      <c r="DE1224" s="36"/>
      <c r="DF1224" s="36"/>
      <c r="DG1224" s="36"/>
      <c r="DH1224" s="36"/>
      <c r="DI1224" s="36"/>
      <c r="DJ1224" s="36"/>
      <c r="DK1224" s="36"/>
      <c r="DL1224" s="36"/>
      <c r="DM1224" s="36"/>
      <c r="DN1224" s="36"/>
      <c r="DO1224" s="36"/>
      <c r="DP1224" s="36"/>
      <c r="DQ1224" s="36"/>
      <c r="DR1224" s="36"/>
      <c r="DS1224" s="36"/>
      <c r="DT1224" s="36"/>
      <c r="DU1224" s="36"/>
      <c r="DV1224" s="36"/>
      <c r="DW1224" s="36"/>
      <c r="DX1224" s="36"/>
      <c r="DY1224" s="36"/>
      <c r="DZ1224" s="36"/>
      <c r="EA1224" s="36"/>
      <c r="EB1224" s="36"/>
      <c r="EC1224" s="36"/>
      <c r="ED1224" s="36"/>
      <c r="EE1224" s="36"/>
      <c r="EF1224" s="36"/>
      <c r="EG1224" s="36"/>
      <c r="EH1224" s="36"/>
      <c r="EI1224" s="36"/>
      <c r="EJ1224" s="36"/>
    </row>
    <row r="1225" spans="1:140" x14ac:dyDescent="0.25">
      <c r="A1225" s="36"/>
      <c r="B1225" s="36"/>
      <c r="C1225" s="591"/>
      <c r="BG1225" s="603"/>
      <c r="BH1225" s="603"/>
      <c r="BI1225" s="36"/>
      <c r="BJ1225" s="36"/>
      <c r="BK1225" s="36"/>
      <c r="BL1225" s="36"/>
      <c r="BM1225" s="36"/>
      <c r="BN1225" s="36"/>
      <c r="BO1225" s="36"/>
      <c r="BP1225" s="36"/>
      <c r="BQ1225" s="36"/>
      <c r="BR1225" s="36"/>
      <c r="BS1225" s="36"/>
      <c r="BT1225" s="36"/>
      <c r="BU1225" s="36"/>
      <c r="BV1225" s="36"/>
      <c r="BW1225" s="36"/>
      <c r="BX1225" s="36"/>
      <c r="BY1225" s="36"/>
      <c r="BZ1225" s="36"/>
      <c r="CA1225" s="36"/>
      <c r="CB1225" s="36"/>
      <c r="CC1225" s="36"/>
      <c r="CD1225" s="36"/>
      <c r="CE1225" s="36"/>
      <c r="CF1225" s="36"/>
      <c r="CG1225" s="36"/>
      <c r="CH1225" s="36"/>
      <c r="CI1225" s="36"/>
      <c r="CJ1225" s="36"/>
      <c r="CK1225" s="36"/>
      <c r="CL1225" s="36"/>
      <c r="CM1225" s="36"/>
      <c r="CN1225" s="36"/>
      <c r="CO1225" s="36"/>
      <c r="CP1225" s="36"/>
      <c r="CQ1225" s="36"/>
      <c r="CR1225" s="36"/>
      <c r="CS1225" s="36"/>
      <c r="CT1225" s="36"/>
      <c r="CU1225" s="36"/>
      <c r="CV1225" s="36"/>
      <c r="CW1225" s="36"/>
      <c r="CX1225" s="36"/>
      <c r="CY1225" s="36"/>
      <c r="CZ1225" s="36"/>
      <c r="DA1225" s="36"/>
      <c r="DB1225" s="36"/>
      <c r="DC1225" s="36"/>
      <c r="DD1225" s="36"/>
      <c r="DE1225" s="36"/>
      <c r="DF1225" s="36"/>
      <c r="DG1225" s="36"/>
      <c r="DH1225" s="36"/>
      <c r="DI1225" s="36"/>
      <c r="DJ1225" s="36"/>
      <c r="DK1225" s="36"/>
      <c r="DL1225" s="36"/>
      <c r="DM1225" s="36"/>
      <c r="DN1225" s="36"/>
      <c r="DO1225" s="36"/>
      <c r="DP1225" s="36"/>
      <c r="DQ1225" s="36"/>
      <c r="DR1225" s="36"/>
      <c r="DS1225" s="36"/>
      <c r="DT1225" s="36"/>
      <c r="DU1225" s="36"/>
      <c r="DV1225" s="36"/>
      <c r="DW1225" s="36"/>
      <c r="DX1225" s="36"/>
      <c r="DY1225" s="36"/>
      <c r="DZ1225" s="36"/>
      <c r="EA1225" s="36"/>
      <c r="EB1225" s="36"/>
      <c r="EC1225" s="36"/>
      <c r="ED1225" s="36"/>
      <c r="EE1225" s="36"/>
      <c r="EF1225" s="36"/>
      <c r="EG1225" s="36"/>
      <c r="EH1225" s="36"/>
      <c r="EI1225" s="36"/>
      <c r="EJ1225" s="36"/>
    </row>
    <row r="1226" spans="1:140" x14ac:dyDescent="0.25">
      <c r="A1226" s="36"/>
      <c r="B1226" s="36"/>
      <c r="C1226" s="591"/>
      <c r="BG1226" s="603"/>
      <c r="BH1226" s="603"/>
      <c r="BI1226" s="36"/>
      <c r="BJ1226" s="36"/>
      <c r="BK1226" s="36"/>
      <c r="BL1226" s="36"/>
      <c r="BM1226" s="36"/>
      <c r="BN1226" s="36"/>
      <c r="BO1226" s="36"/>
      <c r="BP1226" s="36"/>
      <c r="BQ1226" s="36"/>
      <c r="BR1226" s="36"/>
      <c r="BS1226" s="36"/>
      <c r="BT1226" s="36"/>
      <c r="BU1226" s="36"/>
      <c r="BV1226" s="36"/>
      <c r="BW1226" s="36"/>
      <c r="BX1226" s="36"/>
      <c r="BY1226" s="36"/>
      <c r="BZ1226" s="36"/>
      <c r="CA1226" s="36"/>
      <c r="CB1226" s="36"/>
      <c r="CC1226" s="36"/>
      <c r="CD1226" s="36"/>
      <c r="CE1226" s="36"/>
      <c r="CF1226" s="36"/>
      <c r="CG1226" s="36"/>
      <c r="CH1226" s="36"/>
      <c r="CI1226" s="36"/>
      <c r="CJ1226" s="36"/>
      <c r="CK1226" s="36"/>
      <c r="CL1226" s="36"/>
      <c r="CM1226" s="36"/>
      <c r="CN1226" s="36"/>
      <c r="CO1226" s="36"/>
      <c r="CP1226" s="36"/>
      <c r="CQ1226" s="36"/>
      <c r="CR1226" s="36"/>
      <c r="CS1226" s="36"/>
      <c r="CT1226" s="36"/>
      <c r="CU1226" s="36"/>
      <c r="CV1226" s="36"/>
      <c r="CW1226" s="36"/>
      <c r="CX1226" s="36"/>
      <c r="CY1226" s="36"/>
      <c r="CZ1226" s="36"/>
      <c r="DA1226" s="36"/>
      <c r="DB1226" s="36"/>
      <c r="DC1226" s="36"/>
      <c r="DD1226" s="36"/>
      <c r="DE1226" s="36"/>
      <c r="DF1226" s="36"/>
      <c r="DG1226" s="36"/>
      <c r="DH1226" s="36"/>
      <c r="DI1226" s="36"/>
      <c r="DJ1226" s="36"/>
      <c r="DK1226" s="36"/>
      <c r="DL1226" s="36"/>
      <c r="DM1226" s="36"/>
      <c r="DN1226" s="36"/>
      <c r="DO1226" s="36"/>
      <c r="DP1226" s="36"/>
      <c r="DQ1226" s="36"/>
      <c r="DR1226" s="36"/>
      <c r="DS1226" s="36"/>
      <c r="DT1226" s="36"/>
      <c r="DU1226" s="36"/>
      <c r="DV1226" s="36"/>
      <c r="DW1226" s="36"/>
      <c r="DX1226" s="36"/>
      <c r="DY1226" s="36"/>
      <c r="DZ1226" s="36"/>
      <c r="EA1226" s="36"/>
      <c r="EB1226" s="36"/>
      <c r="EC1226" s="36"/>
      <c r="ED1226" s="36"/>
      <c r="EE1226" s="36"/>
      <c r="EF1226" s="36"/>
      <c r="EG1226" s="36"/>
      <c r="EH1226" s="36"/>
      <c r="EI1226" s="36"/>
      <c r="EJ1226" s="36"/>
    </row>
    <row r="1227" spans="1:140" x14ac:dyDescent="0.25">
      <c r="A1227" s="36"/>
      <c r="B1227" s="36"/>
      <c r="C1227" s="591"/>
      <c r="BG1227" s="603"/>
      <c r="BH1227" s="603"/>
      <c r="BI1227" s="36"/>
      <c r="BJ1227" s="36"/>
      <c r="BK1227" s="36"/>
      <c r="BL1227" s="36"/>
      <c r="BM1227" s="36"/>
      <c r="BN1227" s="36"/>
      <c r="BO1227" s="36"/>
      <c r="BP1227" s="36"/>
      <c r="BQ1227" s="36"/>
      <c r="BR1227" s="36"/>
      <c r="BS1227" s="36"/>
      <c r="BT1227" s="36"/>
      <c r="BU1227" s="36"/>
      <c r="BV1227" s="36"/>
      <c r="BW1227" s="36"/>
      <c r="BX1227" s="36"/>
      <c r="BY1227" s="36"/>
      <c r="BZ1227" s="36"/>
      <c r="CA1227" s="36"/>
      <c r="CB1227" s="36"/>
      <c r="CC1227" s="36"/>
      <c r="CD1227" s="36"/>
      <c r="CE1227" s="36"/>
      <c r="CF1227" s="36"/>
      <c r="CG1227" s="36"/>
      <c r="CH1227" s="36"/>
      <c r="CI1227" s="36"/>
      <c r="CJ1227" s="36"/>
      <c r="CK1227" s="36"/>
      <c r="CL1227" s="36"/>
      <c r="CM1227" s="36"/>
      <c r="CN1227" s="36"/>
      <c r="CO1227" s="36"/>
      <c r="CP1227" s="36"/>
      <c r="CQ1227" s="36"/>
      <c r="CR1227" s="36"/>
      <c r="CS1227" s="36"/>
      <c r="CT1227" s="36"/>
      <c r="CU1227" s="36"/>
      <c r="CV1227" s="36"/>
      <c r="CW1227" s="36"/>
      <c r="CX1227" s="36"/>
      <c r="CY1227" s="36"/>
      <c r="CZ1227" s="36"/>
      <c r="DA1227" s="36"/>
      <c r="DB1227" s="36"/>
      <c r="DC1227" s="36"/>
      <c r="DD1227" s="36"/>
      <c r="DE1227" s="36"/>
      <c r="DF1227" s="36"/>
      <c r="DG1227" s="36"/>
      <c r="DH1227" s="36"/>
      <c r="DI1227" s="36"/>
      <c r="DJ1227" s="36"/>
      <c r="DK1227" s="36"/>
      <c r="DL1227" s="36"/>
      <c r="DM1227" s="36"/>
      <c r="DN1227" s="36"/>
      <c r="DO1227" s="36"/>
      <c r="DP1227" s="36"/>
      <c r="DQ1227" s="36"/>
      <c r="DR1227" s="36"/>
      <c r="DS1227" s="36"/>
      <c r="DT1227" s="36"/>
      <c r="DU1227" s="36"/>
      <c r="DV1227" s="36"/>
      <c r="DW1227" s="36"/>
      <c r="DX1227" s="36"/>
      <c r="DY1227" s="36"/>
      <c r="DZ1227" s="36"/>
      <c r="EA1227" s="36"/>
      <c r="EB1227" s="36"/>
      <c r="EC1227" s="36"/>
      <c r="ED1227" s="36"/>
      <c r="EE1227" s="36"/>
      <c r="EF1227" s="36"/>
      <c r="EG1227" s="36"/>
      <c r="EH1227" s="36"/>
      <c r="EI1227" s="36"/>
      <c r="EJ1227" s="36"/>
    </row>
    <row r="1228" spans="1:140" x14ac:dyDescent="0.25">
      <c r="A1228" s="36"/>
      <c r="B1228" s="36"/>
      <c r="C1228" s="591"/>
      <c r="BG1228" s="603"/>
      <c r="BH1228" s="603"/>
      <c r="BI1228" s="36"/>
      <c r="BJ1228" s="36"/>
      <c r="BK1228" s="36"/>
      <c r="BL1228" s="36"/>
      <c r="BM1228" s="36"/>
      <c r="BN1228" s="36"/>
      <c r="BO1228" s="36"/>
      <c r="BP1228" s="36"/>
      <c r="BQ1228" s="36"/>
      <c r="BR1228" s="36"/>
      <c r="BS1228" s="36"/>
      <c r="BT1228" s="36"/>
      <c r="BU1228" s="36"/>
      <c r="BV1228" s="36"/>
      <c r="BW1228" s="36"/>
      <c r="BX1228" s="36"/>
      <c r="BY1228" s="36"/>
      <c r="BZ1228" s="36"/>
      <c r="CA1228" s="36"/>
      <c r="CB1228" s="36"/>
      <c r="CC1228" s="36"/>
      <c r="CD1228" s="36"/>
      <c r="CE1228" s="36"/>
      <c r="CF1228" s="36"/>
      <c r="CG1228" s="36"/>
      <c r="CH1228" s="36"/>
      <c r="CI1228" s="36"/>
      <c r="CJ1228" s="36"/>
      <c r="CK1228" s="36"/>
      <c r="CL1228" s="36"/>
      <c r="CM1228" s="36"/>
      <c r="CN1228" s="36"/>
      <c r="CO1228" s="36"/>
      <c r="CP1228" s="36"/>
      <c r="CQ1228" s="36"/>
      <c r="CR1228" s="36"/>
      <c r="CS1228" s="36"/>
      <c r="CT1228" s="36"/>
      <c r="CU1228" s="36"/>
      <c r="CV1228" s="36"/>
      <c r="CW1228" s="36"/>
      <c r="CX1228" s="36"/>
      <c r="CY1228" s="36"/>
      <c r="CZ1228" s="36"/>
      <c r="DA1228" s="36"/>
      <c r="DB1228" s="36"/>
      <c r="DC1228" s="36"/>
      <c r="DD1228" s="36"/>
      <c r="DE1228" s="36"/>
      <c r="DF1228" s="36"/>
      <c r="DG1228" s="36"/>
      <c r="DH1228" s="36"/>
      <c r="DI1228" s="36"/>
      <c r="DJ1228" s="36"/>
      <c r="DK1228" s="36"/>
      <c r="DL1228" s="36"/>
      <c r="DM1228" s="36"/>
      <c r="DN1228" s="36"/>
      <c r="DO1228" s="36"/>
      <c r="DP1228" s="36"/>
      <c r="DQ1228" s="36"/>
      <c r="DR1228" s="36"/>
      <c r="DS1228" s="36"/>
      <c r="DT1228" s="36"/>
      <c r="DU1228" s="36"/>
      <c r="DV1228" s="36"/>
      <c r="DW1228" s="36"/>
      <c r="DX1228" s="36"/>
      <c r="DY1228" s="36"/>
      <c r="DZ1228" s="36"/>
      <c r="EA1228" s="36"/>
      <c r="EB1228" s="36"/>
      <c r="EC1228" s="36"/>
      <c r="ED1228" s="36"/>
      <c r="EE1228" s="36"/>
      <c r="EF1228" s="36"/>
      <c r="EG1228" s="36"/>
      <c r="EH1228" s="36"/>
      <c r="EI1228" s="36"/>
      <c r="EJ1228" s="36"/>
    </row>
    <row r="1229" spans="1:140" x14ac:dyDescent="0.25">
      <c r="A1229" s="36"/>
      <c r="B1229" s="36"/>
      <c r="C1229" s="591"/>
      <c r="BG1229" s="603"/>
      <c r="BH1229" s="603"/>
      <c r="BI1229" s="36"/>
      <c r="BJ1229" s="36"/>
      <c r="BK1229" s="36"/>
      <c r="BL1229" s="36"/>
      <c r="BM1229" s="36"/>
      <c r="BN1229" s="36"/>
      <c r="BO1229" s="36"/>
      <c r="BP1229" s="36"/>
      <c r="BQ1229" s="36"/>
      <c r="BR1229" s="36"/>
      <c r="BS1229" s="36"/>
      <c r="BT1229" s="36"/>
      <c r="BU1229" s="36"/>
      <c r="BV1229" s="36"/>
      <c r="BW1229" s="36"/>
      <c r="BX1229" s="36"/>
      <c r="BY1229" s="36"/>
      <c r="BZ1229" s="36"/>
      <c r="CA1229" s="36"/>
      <c r="CB1229" s="36"/>
      <c r="CC1229" s="36"/>
      <c r="CD1229" s="36"/>
      <c r="CE1229" s="36"/>
      <c r="CF1229" s="36"/>
      <c r="CG1229" s="36"/>
      <c r="CH1229" s="36"/>
      <c r="CI1229" s="36"/>
      <c r="CJ1229" s="36"/>
      <c r="CK1229" s="36"/>
      <c r="CL1229" s="36"/>
      <c r="CM1229" s="36"/>
      <c r="CN1229" s="36"/>
      <c r="CO1229" s="36"/>
      <c r="CP1229" s="36"/>
      <c r="CQ1229" s="36"/>
      <c r="CR1229" s="36"/>
      <c r="CS1229" s="36"/>
      <c r="CT1229" s="36"/>
      <c r="CU1229" s="36"/>
      <c r="CV1229" s="36"/>
      <c r="CW1229" s="36"/>
      <c r="CX1229" s="36"/>
      <c r="CY1229" s="36"/>
      <c r="CZ1229" s="36"/>
      <c r="DA1229" s="36"/>
      <c r="DB1229" s="36"/>
      <c r="DC1229" s="36"/>
      <c r="DD1229" s="36"/>
      <c r="DE1229" s="36"/>
      <c r="DF1229" s="36"/>
      <c r="DG1229" s="36"/>
      <c r="DH1229" s="36"/>
      <c r="DI1229" s="36"/>
      <c r="DJ1229" s="36"/>
      <c r="DK1229" s="36"/>
      <c r="DL1229" s="36"/>
      <c r="DM1229" s="36"/>
      <c r="DN1229" s="36"/>
      <c r="DO1229" s="36"/>
      <c r="DP1229" s="36"/>
      <c r="DQ1229" s="36"/>
      <c r="DR1229" s="36"/>
      <c r="DS1229" s="36"/>
      <c r="DT1229" s="36"/>
      <c r="DU1229" s="36"/>
      <c r="DV1229" s="36"/>
      <c r="DW1229" s="36"/>
      <c r="DX1229" s="36"/>
      <c r="DY1229" s="36"/>
      <c r="DZ1229" s="36"/>
      <c r="EA1229" s="36"/>
      <c r="EB1229" s="36"/>
      <c r="EC1229" s="36"/>
      <c r="ED1229" s="36"/>
      <c r="EE1229" s="36"/>
      <c r="EF1229" s="36"/>
      <c r="EG1229" s="36"/>
      <c r="EH1229" s="36"/>
      <c r="EI1229" s="36"/>
      <c r="EJ1229" s="36"/>
    </row>
    <row r="1230" spans="1:140" x14ac:dyDescent="0.25">
      <c r="A1230" s="36"/>
      <c r="B1230" s="36"/>
      <c r="C1230" s="591"/>
      <c r="BG1230" s="603"/>
      <c r="BH1230" s="603"/>
      <c r="BI1230" s="36"/>
      <c r="BJ1230" s="36"/>
      <c r="BK1230" s="36"/>
      <c r="BL1230" s="36"/>
      <c r="BM1230" s="36"/>
      <c r="BN1230" s="36"/>
      <c r="BO1230" s="36"/>
      <c r="BP1230" s="36"/>
      <c r="BQ1230" s="36"/>
      <c r="BR1230" s="36"/>
      <c r="BS1230" s="36"/>
      <c r="BT1230" s="36"/>
      <c r="BU1230" s="36"/>
      <c r="BV1230" s="36"/>
      <c r="BW1230" s="36"/>
      <c r="BX1230" s="36"/>
      <c r="BY1230" s="36"/>
      <c r="BZ1230" s="36"/>
      <c r="CA1230" s="36"/>
      <c r="CB1230" s="36"/>
      <c r="CC1230" s="36"/>
      <c r="CD1230" s="36"/>
      <c r="CE1230" s="36"/>
      <c r="CF1230" s="36"/>
      <c r="CG1230" s="36"/>
      <c r="CH1230" s="36"/>
      <c r="CI1230" s="36"/>
      <c r="CJ1230" s="36"/>
      <c r="CK1230" s="36"/>
      <c r="CL1230" s="36"/>
      <c r="CM1230" s="36"/>
      <c r="CN1230" s="36"/>
      <c r="CO1230" s="36"/>
      <c r="CP1230" s="36"/>
      <c r="CQ1230" s="36"/>
      <c r="CR1230" s="36"/>
      <c r="CS1230" s="36"/>
      <c r="CT1230" s="36"/>
      <c r="CU1230" s="36"/>
      <c r="CV1230" s="36"/>
      <c r="CW1230" s="36"/>
      <c r="CX1230" s="36"/>
      <c r="CY1230" s="36"/>
      <c r="CZ1230" s="36"/>
      <c r="DA1230" s="36"/>
      <c r="DB1230" s="36"/>
      <c r="DC1230" s="36"/>
      <c r="DD1230" s="36"/>
      <c r="DE1230" s="36"/>
      <c r="DF1230" s="36"/>
      <c r="DG1230" s="36"/>
      <c r="DH1230" s="36"/>
      <c r="DI1230" s="36"/>
      <c r="DJ1230" s="36"/>
      <c r="DK1230" s="36"/>
      <c r="DL1230" s="36"/>
      <c r="DM1230" s="36"/>
      <c r="DN1230" s="36"/>
      <c r="DO1230" s="36"/>
      <c r="DP1230" s="36"/>
      <c r="DQ1230" s="36"/>
      <c r="DR1230" s="36"/>
      <c r="DS1230" s="36"/>
      <c r="DT1230" s="36"/>
      <c r="DU1230" s="36"/>
      <c r="DV1230" s="36"/>
      <c r="DW1230" s="36"/>
      <c r="DX1230" s="36"/>
      <c r="DY1230" s="36"/>
      <c r="DZ1230" s="36"/>
      <c r="EA1230" s="36"/>
      <c r="EB1230" s="36"/>
      <c r="EC1230" s="36"/>
      <c r="ED1230" s="36"/>
      <c r="EE1230" s="36"/>
      <c r="EF1230" s="36"/>
      <c r="EG1230" s="36"/>
      <c r="EH1230" s="36"/>
      <c r="EI1230" s="36"/>
      <c r="EJ1230" s="36"/>
    </row>
    <row r="1231" spans="1:140" x14ac:dyDescent="0.25">
      <c r="A1231" s="36"/>
      <c r="B1231" s="36"/>
      <c r="C1231" s="591"/>
      <c r="BG1231" s="603"/>
      <c r="BH1231" s="603"/>
      <c r="BI1231" s="36"/>
      <c r="BJ1231" s="36"/>
      <c r="BK1231" s="36"/>
      <c r="BL1231" s="36"/>
      <c r="BM1231" s="36"/>
      <c r="BN1231" s="36"/>
      <c r="BO1231" s="36"/>
      <c r="BP1231" s="36"/>
      <c r="BQ1231" s="36"/>
      <c r="BR1231" s="36"/>
      <c r="BS1231" s="36"/>
      <c r="BT1231" s="36"/>
      <c r="BU1231" s="36"/>
      <c r="BV1231" s="36"/>
      <c r="BW1231" s="36"/>
      <c r="BX1231" s="36"/>
      <c r="BY1231" s="36"/>
      <c r="BZ1231" s="36"/>
      <c r="CA1231" s="36"/>
      <c r="CB1231" s="36"/>
      <c r="CC1231" s="36"/>
      <c r="CD1231" s="36"/>
      <c r="CE1231" s="36"/>
      <c r="CF1231" s="36"/>
      <c r="CG1231" s="36"/>
      <c r="CH1231" s="36"/>
      <c r="CI1231" s="36"/>
      <c r="CJ1231" s="36"/>
      <c r="CK1231" s="36"/>
      <c r="CL1231" s="36"/>
      <c r="CM1231" s="36"/>
      <c r="CN1231" s="36"/>
      <c r="CO1231" s="36"/>
      <c r="CP1231" s="36"/>
      <c r="CQ1231" s="36"/>
      <c r="CR1231" s="36"/>
      <c r="CS1231" s="36"/>
      <c r="CT1231" s="36"/>
      <c r="CU1231" s="36"/>
      <c r="CV1231" s="36"/>
      <c r="CW1231" s="36"/>
      <c r="CX1231" s="36"/>
      <c r="CY1231" s="36"/>
      <c r="CZ1231" s="36"/>
      <c r="DA1231" s="36"/>
      <c r="DB1231" s="36"/>
      <c r="DC1231" s="36"/>
      <c r="DD1231" s="36"/>
      <c r="DE1231" s="36"/>
      <c r="DF1231" s="36"/>
      <c r="DG1231" s="36"/>
      <c r="DH1231" s="36"/>
      <c r="DI1231" s="36"/>
      <c r="DJ1231" s="36"/>
      <c r="DK1231" s="36"/>
      <c r="DL1231" s="36"/>
      <c r="DM1231" s="36"/>
      <c r="DN1231" s="36"/>
      <c r="DO1231" s="36"/>
      <c r="DP1231" s="36"/>
      <c r="DQ1231" s="36"/>
      <c r="DR1231" s="36"/>
      <c r="DS1231" s="36"/>
      <c r="DT1231" s="36"/>
      <c r="DU1231" s="36"/>
      <c r="DV1231" s="36"/>
      <c r="DW1231" s="36"/>
      <c r="DX1231" s="36"/>
      <c r="DY1231" s="36"/>
      <c r="DZ1231" s="36"/>
      <c r="EA1231" s="36"/>
      <c r="EB1231" s="36"/>
      <c r="EC1231" s="36"/>
      <c r="ED1231" s="36"/>
      <c r="EE1231" s="36"/>
      <c r="EF1231" s="36"/>
      <c r="EG1231" s="36"/>
      <c r="EH1231" s="36"/>
      <c r="EI1231" s="36"/>
      <c r="EJ1231" s="36"/>
    </row>
    <row r="1232" spans="1:140" x14ac:dyDescent="0.25">
      <c r="A1232" s="36"/>
      <c r="B1232" s="36"/>
      <c r="C1232" s="591"/>
      <c r="BG1232" s="603"/>
      <c r="BH1232" s="603"/>
      <c r="BI1232" s="36"/>
      <c r="BJ1232" s="36"/>
      <c r="BK1232" s="36"/>
      <c r="BL1232" s="36"/>
      <c r="BM1232" s="36"/>
      <c r="BN1232" s="36"/>
      <c r="BO1232" s="36"/>
      <c r="BP1232" s="36"/>
      <c r="BQ1232" s="36"/>
      <c r="BR1232" s="36"/>
      <c r="BS1232" s="36"/>
      <c r="BT1232" s="36"/>
      <c r="BU1232" s="36"/>
      <c r="BV1232" s="36"/>
      <c r="BW1232" s="36"/>
      <c r="BX1232" s="36"/>
      <c r="BY1232" s="36"/>
      <c r="BZ1232" s="36"/>
      <c r="CA1232" s="36"/>
      <c r="CB1232" s="36"/>
      <c r="CC1232" s="36"/>
      <c r="CD1232" s="36"/>
      <c r="CE1232" s="36"/>
      <c r="CF1232" s="36"/>
      <c r="CG1232" s="36"/>
      <c r="CH1232" s="36"/>
      <c r="CI1232" s="36"/>
      <c r="CJ1232" s="36"/>
      <c r="CK1232" s="36"/>
      <c r="CL1232" s="36"/>
      <c r="CM1232" s="36"/>
      <c r="CN1232" s="36"/>
      <c r="CO1232" s="36"/>
      <c r="CP1232" s="36"/>
      <c r="CQ1232" s="36"/>
      <c r="CR1232" s="36"/>
      <c r="CS1232" s="36"/>
      <c r="CT1232" s="36"/>
      <c r="CU1232" s="36"/>
      <c r="CV1232" s="36"/>
      <c r="CW1232" s="36"/>
      <c r="CX1232" s="36"/>
      <c r="CY1232" s="36"/>
      <c r="CZ1232" s="36"/>
      <c r="DA1232" s="36"/>
      <c r="DB1232" s="36"/>
      <c r="DC1232" s="36"/>
      <c r="DD1232" s="36"/>
      <c r="DE1232" s="36"/>
      <c r="DF1232" s="36"/>
      <c r="DG1232" s="36"/>
      <c r="DH1232" s="36"/>
      <c r="DI1232" s="36"/>
      <c r="DJ1232" s="36"/>
      <c r="DK1232" s="36"/>
      <c r="DL1232" s="36"/>
      <c r="DM1232" s="36"/>
      <c r="DN1232" s="36"/>
      <c r="DO1232" s="36"/>
      <c r="DP1232" s="36"/>
      <c r="DQ1232" s="36"/>
      <c r="DR1232" s="36"/>
      <c r="DS1232" s="36"/>
      <c r="DT1232" s="36"/>
      <c r="DU1232" s="36"/>
      <c r="DV1232" s="36"/>
      <c r="DW1232" s="36"/>
      <c r="DX1232" s="36"/>
      <c r="DY1232" s="36"/>
      <c r="DZ1232" s="36"/>
      <c r="EA1232" s="36"/>
      <c r="EB1232" s="36"/>
      <c r="EC1232" s="36"/>
      <c r="ED1232" s="36"/>
      <c r="EE1232" s="36"/>
      <c r="EF1232" s="36"/>
      <c r="EG1232" s="36"/>
      <c r="EH1232" s="36"/>
      <c r="EI1232" s="36"/>
      <c r="EJ1232" s="36"/>
    </row>
    <row r="1233" spans="1:140" x14ac:dyDescent="0.25">
      <c r="A1233" s="36"/>
      <c r="B1233" s="36"/>
      <c r="C1233" s="591"/>
      <c r="BG1233" s="603"/>
      <c r="BH1233" s="603"/>
      <c r="BI1233" s="36"/>
      <c r="BJ1233" s="36"/>
      <c r="BK1233" s="36"/>
      <c r="BL1233" s="36"/>
      <c r="BM1233" s="36"/>
      <c r="BN1233" s="36"/>
      <c r="BO1233" s="36"/>
      <c r="BP1233" s="36"/>
      <c r="BQ1233" s="36"/>
      <c r="BR1233" s="36"/>
      <c r="BS1233" s="36"/>
      <c r="BT1233" s="36"/>
      <c r="BU1233" s="36"/>
      <c r="BV1233" s="36"/>
      <c r="BW1233" s="36"/>
      <c r="BX1233" s="36"/>
      <c r="BY1233" s="36"/>
      <c r="BZ1233" s="36"/>
      <c r="CA1233" s="36"/>
      <c r="CB1233" s="36"/>
      <c r="CC1233" s="36"/>
      <c r="CD1233" s="36"/>
      <c r="CE1233" s="36"/>
      <c r="CF1233" s="36"/>
      <c r="CG1233" s="36"/>
      <c r="CH1233" s="36"/>
      <c r="CI1233" s="36"/>
      <c r="CJ1233" s="36"/>
      <c r="CK1233" s="36"/>
      <c r="CL1233" s="36"/>
      <c r="CM1233" s="36"/>
      <c r="CN1233" s="36"/>
      <c r="CO1233" s="36"/>
      <c r="CP1233" s="36"/>
      <c r="CQ1233" s="36"/>
      <c r="CR1233" s="36"/>
      <c r="CS1233" s="36"/>
      <c r="CT1233" s="36"/>
      <c r="CU1233" s="36"/>
      <c r="CV1233" s="36"/>
      <c r="CW1233" s="36"/>
      <c r="CX1233" s="36"/>
      <c r="CY1233" s="36"/>
      <c r="CZ1233" s="36"/>
      <c r="DA1233" s="36"/>
      <c r="DB1233" s="36"/>
      <c r="DC1233" s="36"/>
      <c r="DD1233" s="36"/>
      <c r="DE1233" s="36"/>
      <c r="DF1233" s="36"/>
      <c r="DG1233" s="36"/>
      <c r="DH1233" s="36"/>
      <c r="DI1233" s="36"/>
      <c r="DJ1233" s="36"/>
      <c r="DK1233" s="36"/>
      <c r="DL1233" s="36"/>
      <c r="DM1233" s="36"/>
      <c r="DN1233" s="36"/>
      <c r="DO1233" s="36"/>
      <c r="DP1233" s="36"/>
      <c r="DQ1233" s="36"/>
      <c r="DR1233" s="36"/>
      <c r="DS1233" s="36"/>
      <c r="DT1233" s="36"/>
      <c r="DU1233" s="36"/>
      <c r="DV1233" s="36"/>
      <c r="DW1233" s="36"/>
      <c r="DX1233" s="36"/>
      <c r="DY1233" s="36"/>
      <c r="DZ1233" s="36"/>
      <c r="EA1233" s="36"/>
      <c r="EB1233" s="36"/>
      <c r="EC1233" s="36"/>
      <c r="ED1233" s="36"/>
      <c r="EE1233" s="36"/>
      <c r="EF1233" s="36"/>
      <c r="EG1233" s="36"/>
      <c r="EH1233" s="36"/>
      <c r="EI1233" s="36"/>
      <c r="EJ1233" s="36"/>
    </row>
    <row r="1234" spans="1:140" x14ac:dyDescent="0.25">
      <c r="A1234" s="36"/>
      <c r="B1234" s="36"/>
      <c r="C1234" s="591"/>
      <c r="BG1234" s="603"/>
      <c r="BH1234" s="603"/>
      <c r="BI1234" s="36"/>
      <c r="BJ1234" s="36"/>
      <c r="BK1234" s="36"/>
      <c r="BL1234" s="36"/>
      <c r="BM1234" s="36"/>
      <c r="BN1234" s="36"/>
      <c r="BO1234" s="36"/>
      <c r="BP1234" s="36"/>
      <c r="BQ1234" s="36"/>
      <c r="BR1234" s="36"/>
      <c r="BS1234" s="36"/>
      <c r="BT1234" s="36"/>
      <c r="BU1234" s="36"/>
      <c r="BV1234" s="36"/>
      <c r="BW1234" s="36"/>
      <c r="BX1234" s="36"/>
      <c r="BY1234" s="36"/>
      <c r="BZ1234" s="36"/>
      <c r="CA1234" s="36"/>
      <c r="CB1234" s="36"/>
      <c r="CC1234" s="36"/>
      <c r="CD1234" s="36"/>
      <c r="CE1234" s="36"/>
      <c r="CF1234" s="36"/>
      <c r="CG1234" s="36"/>
      <c r="CH1234" s="36"/>
      <c r="CI1234" s="36"/>
      <c r="CJ1234" s="36"/>
      <c r="CK1234" s="36"/>
      <c r="CL1234" s="36"/>
      <c r="CM1234" s="36"/>
      <c r="CN1234" s="36"/>
      <c r="CO1234" s="36"/>
      <c r="CP1234" s="36"/>
      <c r="CQ1234" s="36"/>
      <c r="CR1234" s="36"/>
      <c r="CS1234" s="36"/>
      <c r="CT1234" s="36"/>
      <c r="CU1234" s="36"/>
      <c r="CV1234" s="36"/>
      <c r="CW1234" s="36"/>
      <c r="CX1234" s="36"/>
      <c r="CY1234" s="36"/>
      <c r="CZ1234" s="36"/>
      <c r="DA1234" s="36"/>
      <c r="DB1234" s="36"/>
      <c r="DC1234" s="36"/>
      <c r="DD1234" s="36"/>
      <c r="DE1234" s="36"/>
      <c r="DF1234" s="36"/>
      <c r="DG1234" s="36"/>
      <c r="DH1234" s="36"/>
      <c r="DI1234" s="36"/>
      <c r="DJ1234" s="36"/>
      <c r="DK1234" s="36"/>
      <c r="DL1234" s="36"/>
      <c r="DM1234" s="36"/>
      <c r="DN1234" s="36"/>
      <c r="DO1234" s="36"/>
      <c r="DP1234" s="36"/>
      <c r="DQ1234" s="36"/>
      <c r="DR1234" s="36"/>
      <c r="DS1234" s="36"/>
      <c r="DT1234" s="36"/>
      <c r="DU1234" s="36"/>
      <c r="DV1234" s="36"/>
      <c r="DW1234" s="36"/>
      <c r="DX1234" s="36"/>
      <c r="DY1234" s="36"/>
      <c r="DZ1234" s="36"/>
      <c r="EA1234" s="36"/>
      <c r="EB1234" s="36"/>
      <c r="EC1234" s="36"/>
      <c r="ED1234" s="36"/>
      <c r="EE1234" s="36"/>
      <c r="EF1234" s="36"/>
      <c r="EG1234" s="36"/>
      <c r="EH1234" s="36"/>
      <c r="EI1234" s="36"/>
      <c r="EJ1234" s="36"/>
    </row>
    <row r="1235" spans="1:140" x14ac:dyDescent="0.25">
      <c r="A1235" s="36"/>
      <c r="B1235" s="36"/>
      <c r="C1235" s="591"/>
      <c r="BG1235" s="603"/>
      <c r="BH1235" s="603"/>
      <c r="BI1235" s="36"/>
      <c r="BJ1235" s="36"/>
      <c r="BK1235" s="36"/>
      <c r="BL1235" s="36"/>
      <c r="BM1235" s="36"/>
      <c r="BN1235" s="36"/>
      <c r="BO1235" s="36"/>
      <c r="BP1235" s="36"/>
      <c r="BQ1235" s="36"/>
      <c r="BR1235" s="36"/>
      <c r="BS1235" s="36"/>
      <c r="BT1235" s="36"/>
      <c r="BU1235" s="36"/>
      <c r="BV1235" s="36"/>
      <c r="BW1235" s="36"/>
      <c r="BX1235" s="36"/>
      <c r="BY1235" s="36"/>
      <c r="BZ1235" s="36"/>
      <c r="CA1235" s="36"/>
      <c r="CB1235" s="36"/>
      <c r="CC1235" s="36"/>
      <c r="CD1235" s="36"/>
      <c r="CE1235" s="36"/>
      <c r="CF1235" s="36"/>
      <c r="CG1235" s="36"/>
      <c r="CH1235" s="36"/>
      <c r="CI1235" s="36"/>
      <c r="CJ1235" s="36"/>
      <c r="CK1235" s="36"/>
      <c r="CL1235" s="36"/>
      <c r="CM1235" s="36"/>
      <c r="CN1235" s="36"/>
      <c r="CO1235" s="36"/>
      <c r="CP1235" s="36"/>
      <c r="CQ1235" s="36"/>
      <c r="CR1235" s="36"/>
      <c r="CS1235" s="36"/>
      <c r="CT1235" s="36"/>
      <c r="CU1235" s="36"/>
      <c r="CV1235" s="36"/>
      <c r="CW1235" s="36"/>
      <c r="CX1235" s="36"/>
      <c r="CY1235" s="36"/>
      <c r="CZ1235" s="36"/>
      <c r="DA1235" s="36"/>
      <c r="DB1235" s="36"/>
      <c r="DC1235" s="36"/>
      <c r="DD1235" s="36"/>
      <c r="DE1235" s="36"/>
      <c r="DF1235" s="36"/>
      <c r="DG1235" s="36"/>
      <c r="DH1235" s="36"/>
      <c r="DI1235" s="36"/>
      <c r="DJ1235" s="36"/>
      <c r="DK1235" s="36"/>
      <c r="DL1235" s="36"/>
      <c r="DM1235" s="36"/>
      <c r="DN1235" s="36"/>
      <c r="DO1235" s="36"/>
      <c r="DP1235" s="36"/>
      <c r="DQ1235" s="36"/>
      <c r="DR1235" s="36"/>
      <c r="DS1235" s="36"/>
      <c r="DT1235" s="36"/>
      <c r="DU1235" s="36"/>
      <c r="DV1235" s="36"/>
      <c r="DW1235" s="36"/>
      <c r="DX1235" s="36"/>
      <c r="DY1235" s="36"/>
      <c r="DZ1235" s="36"/>
      <c r="EA1235" s="36"/>
      <c r="EB1235" s="36"/>
      <c r="EC1235" s="36"/>
      <c r="ED1235" s="36"/>
      <c r="EE1235" s="36"/>
      <c r="EF1235" s="36"/>
      <c r="EG1235" s="36"/>
      <c r="EH1235" s="36"/>
      <c r="EI1235" s="36"/>
      <c r="EJ1235" s="36"/>
    </row>
    <row r="1236" spans="1:140" x14ac:dyDescent="0.25">
      <c r="A1236" s="36"/>
      <c r="B1236" s="36"/>
      <c r="C1236" s="591"/>
      <c r="BG1236" s="603"/>
      <c r="BH1236" s="603"/>
      <c r="BI1236" s="36"/>
      <c r="BJ1236" s="36"/>
      <c r="BK1236" s="36"/>
      <c r="BL1236" s="36"/>
      <c r="BM1236" s="36"/>
      <c r="BN1236" s="36"/>
      <c r="BO1236" s="36"/>
      <c r="BP1236" s="36"/>
      <c r="BQ1236" s="36"/>
      <c r="BR1236" s="36"/>
      <c r="BS1236" s="36"/>
      <c r="BT1236" s="36"/>
      <c r="BU1236" s="36"/>
      <c r="BV1236" s="36"/>
      <c r="BW1236" s="36"/>
      <c r="BX1236" s="36"/>
      <c r="BY1236" s="36"/>
      <c r="BZ1236" s="36"/>
      <c r="CA1236" s="36"/>
      <c r="CB1236" s="36"/>
      <c r="CC1236" s="36"/>
      <c r="CD1236" s="36"/>
      <c r="CE1236" s="36"/>
      <c r="CF1236" s="36"/>
      <c r="CG1236" s="36"/>
      <c r="CH1236" s="36"/>
      <c r="CI1236" s="36"/>
      <c r="CJ1236" s="36"/>
      <c r="CK1236" s="36"/>
      <c r="CL1236" s="36"/>
      <c r="CM1236" s="36"/>
      <c r="CN1236" s="36"/>
      <c r="CO1236" s="36"/>
      <c r="CP1236" s="36"/>
      <c r="CQ1236" s="36"/>
      <c r="CR1236" s="36"/>
      <c r="CS1236" s="36"/>
      <c r="CT1236" s="36"/>
      <c r="CU1236" s="36"/>
      <c r="CV1236" s="36"/>
      <c r="CW1236" s="36"/>
      <c r="CX1236" s="36"/>
      <c r="CY1236" s="36"/>
      <c r="CZ1236" s="36"/>
      <c r="DA1236" s="36"/>
      <c r="DB1236" s="36"/>
      <c r="DC1236" s="36"/>
      <c r="DD1236" s="36"/>
      <c r="DE1236" s="36"/>
      <c r="DF1236" s="36"/>
      <c r="DG1236" s="36"/>
      <c r="DH1236" s="36"/>
      <c r="DI1236" s="36"/>
      <c r="DJ1236" s="36"/>
      <c r="DK1236" s="36"/>
      <c r="DL1236" s="36"/>
      <c r="DM1236" s="36"/>
      <c r="DN1236" s="36"/>
      <c r="DO1236" s="36"/>
      <c r="DP1236" s="36"/>
      <c r="DQ1236" s="36"/>
      <c r="DR1236" s="36"/>
      <c r="DS1236" s="36"/>
      <c r="DT1236" s="36"/>
      <c r="DU1236" s="36"/>
      <c r="DV1236" s="36"/>
      <c r="DW1236" s="36"/>
      <c r="DX1236" s="36"/>
      <c r="DY1236" s="36"/>
      <c r="DZ1236" s="36"/>
      <c r="EA1236" s="36"/>
      <c r="EB1236" s="36"/>
      <c r="EC1236" s="36"/>
      <c r="ED1236" s="36"/>
      <c r="EE1236" s="36"/>
      <c r="EF1236" s="36"/>
      <c r="EG1236" s="36"/>
      <c r="EH1236" s="36"/>
      <c r="EI1236" s="36"/>
      <c r="EJ1236" s="36"/>
    </row>
    <row r="1237" spans="1:140" x14ac:dyDescent="0.25">
      <c r="A1237" s="36"/>
      <c r="B1237" s="36"/>
      <c r="C1237" s="591"/>
      <c r="BG1237" s="603"/>
      <c r="BH1237" s="603"/>
      <c r="BI1237" s="36"/>
      <c r="BJ1237" s="36"/>
      <c r="BK1237" s="36"/>
      <c r="BL1237" s="36"/>
      <c r="BM1237" s="36"/>
      <c r="BN1237" s="36"/>
      <c r="BO1237" s="36"/>
      <c r="BP1237" s="36"/>
      <c r="BQ1237" s="36"/>
      <c r="BR1237" s="36"/>
      <c r="BS1237" s="36"/>
      <c r="BT1237" s="36"/>
      <c r="BU1237" s="36"/>
      <c r="BV1237" s="36"/>
      <c r="BW1237" s="36"/>
      <c r="BX1237" s="36"/>
      <c r="BY1237" s="36"/>
      <c r="BZ1237" s="36"/>
      <c r="CA1237" s="36"/>
      <c r="CB1237" s="36"/>
      <c r="CC1237" s="36"/>
      <c r="CD1237" s="36"/>
      <c r="CE1237" s="36"/>
      <c r="CF1237" s="36"/>
      <c r="CG1237" s="36"/>
      <c r="CH1237" s="36"/>
      <c r="CI1237" s="36"/>
      <c r="CJ1237" s="36"/>
      <c r="CK1237" s="36"/>
      <c r="CL1237" s="36"/>
      <c r="CM1237" s="36"/>
      <c r="CN1237" s="36"/>
      <c r="CO1237" s="36"/>
      <c r="CP1237" s="36"/>
      <c r="CQ1237" s="36"/>
      <c r="CR1237" s="36"/>
      <c r="CS1237" s="36"/>
      <c r="CT1237" s="36"/>
      <c r="CU1237" s="36"/>
      <c r="CV1237" s="36"/>
      <c r="CW1237" s="36"/>
      <c r="CX1237" s="36"/>
      <c r="CY1237" s="36"/>
      <c r="CZ1237" s="36"/>
      <c r="DA1237" s="36"/>
      <c r="DB1237" s="36"/>
      <c r="DC1237" s="36"/>
      <c r="DD1237" s="36"/>
      <c r="DE1237" s="36"/>
      <c r="DF1237" s="36"/>
      <c r="DG1237" s="36"/>
      <c r="DH1237" s="36"/>
      <c r="DI1237" s="36"/>
      <c r="DJ1237" s="36"/>
      <c r="DK1237" s="36"/>
      <c r="DL1237" s="36"/>
      <c r="DM1237" s="36"/>
      <c r="DN1237" s="36"/>
      <c r="DO1237" s="36"/>
      <c r="DP1237" s="36"/>
      <c r="DQ1237" s="36"/>
      <c r="DR1237" s="36"/>
      <c r="DS1237" s="36"/>
      <c r="DT1237" s="36"/>
      <c r="DU1237" s="36"/>
      <c r="DV1237" s="36"/>
      <c r="DW1237" s="36"/>
      <c r="DX1237" s="36"/>
      <c r="DY1237" s="36"/>
      <c r="DZ1237" s="36"/>
      <c r="EA1237" s="36"/>
      <c r="EB1237" s="36"/>
      <c r="EC1237" s="36"/>
      <c r="ED1237" s="36"/>
      <c r="EE1237" s="36"/>
      <c r="EF1237" s="36"/>
      <c r="EG1237" s="36"/>
      <c r="EH1237" s="36"/>
      <c r="EI1237" s="36"/>
      <c r="EJ1237" s="36"/>
    </row>
    <row r="1238" spans="1:140" x14ac:dyDescent="0.25">
      <c r="A1238" s="36"/>
      <c r="B1238" s="36"/>
      <c r="C1238" s="591"/>
      <c r="BG1238" s="603"/>
      <c r="BH1238" s="603"/>
      <c r="BI1238" s="36"/>
      <c r="BJ1238" s="36"/>
      <c r="BK1238" s="36"/>
      <c r="BL1238" s="36"/>
      <c r="BM1238" s="36"/>
      <c r="BN1238" s="36"/>
      <c r="BO1238" s="36"/>
      <c r="BP1238" s="36"/>
      <c r="BQ1238" s="36"/>
      <c r="BR1238" s="36"/>
      <c r="BS1238" s="36"/>
      <c r="BT1238" s="36"/>
      <c r="BU1238" s="36"/>
      <c r="BV1238" s="36"/>
      <c r="BW1238" s="36"/>
      <c r="BX1238" s="36"/>
      <c r="BY1238" s="36"/>
      <c r="BZ1238" s="36"/>
      <c r="CA1238" s="36"/>
      <c r="CB1238" s="36"/>
      <c r="CC1238" s="36"/>
      <c r="CD1238" s="36"/>
      <c r="CE1238" s="36"/>
      <c r="CF1238" s="36"/>
      <c r="CG1238" s="36"/>
      <c r="CH1238" s="36"/>
      <c r="CI1238" s="36"/>
      <c r="CJ1238" s="36"/>
      <c r="CK1238" s="36"/>
      <c r="CL1238" s="36"/>
      <c r="CM1238" s="36"/>
      <c r="CN1238" s="36"/>
      <c r="CO1238" s="36"/>
      <c r="CP1238" s="36"/>
      <c r="CQ1238" s="36"/>
      <c r="CR1238" s="36"/>
      <c r="CS1238" s="36"/>
      <c r="CT1238" s="36"/>
      <c r="CU1238" s="36"/>
      <c r="CV1238" s="36"/>
      <c r="CW1238" s="36"/>
      <c r="CX1238" s="36"/>
      <c r="CY1238" s="36"/>
      <c r="CZ1238" s="36"/>
      <c r="DA1238" s="36"/>
      <c r="DB1238" s="36"/>
      <c r="DC1238" s="36"/>
      <c r="DD1238" s="36"/>
      <c r="DE1238" s="36"/>
      <c r="DF1238" s="36"/>
      <c r="DG1238" s="36"/>
      <c r="DH1238" s="36"/>
      <c r="DI1238" s="36"/>
      <c r="DJ1238" s="36"/>
      <c r="DK1238" s="36"/>
      <c r="DL1238" s="36"/>
      <c r="DM1238" s="36"/>
      <c r="DN1238" s="36"/>
      <c r="DO1238" s="36"/>
      <c r="DP1238" s="36"/>
      <c r="DQ1238" s="36"/>
      <c r="DR1238" s="36"/>
      <c r="DS1238" s="36"/>
      <c r="DT1238" s="36"/>
      <c r="DU1238" s="36"/>
      <c r="DV1238" s="36"/>
      <c r="DW1238" s="36"/>
      <c r="DX1238" s="36"/>
      <c r="DY1238" s="36"/>
      <c r="DZ1238" s="36"/>
      <c r="EA1238" s="36"/>
      <c r="EB1238" s="36"/>
      <c r="EC1238" s="36"/>
      <c r="ED1238" s="36"/>
      <c r="EE1238" s="36"/>
      <c r="EF1238" s="36"/>
      <c r="EG1238" s="36"/>
      <c r="EH1238" s="36"/>
      <c r="EI1238" s="36"/>
      <c r="EJ1238" s="36"/>
    </row>
    <row r="1239" spans="1:140" x14ac:dyDescent="0.25">
      <c r="A1239" s="36"/>
      <c r="B1239" s="36"/>
      <c r="C1239" s="591"/>
      <c r="BG1239" s="603"/>
      <c r="BH1239" s="603"/>
      <c r="BI1239" s="36"/>
      <c r="BJ1239" s="36"/>
      <c r="BK1239" s="36"/>
      <c r="BL1239" s="36"/>
      <c r="BM1239" s="36"/>
      <c r="BN1239" s="36"/>
      <c r="BO1239" s="36"/>
      <c r="BP1239" s="36"/>
      <c r="BQ1239" s="36"/>
      <c r="BR1239" s="36"/>
      <c r="BS1239" s="36"/>
      <c r="BT1239" s="36"/>
      <c r="BU1239" s="36"/>
      <c r="BV1239" s="36"/>
      <c r="BW1239" s="36"/>
      <c r="BX1239" s="36"/>
      <c r="BY1239" s="36"/>
      <c r="BZ1239" s="36"/>
      <c r="CA1239" s="36"/>
      <c r="CB1239" s="36"/>
      <c r="CC1239" s="36"/>
      <c r="CD1239" s="36"/>
      <c r="CE1239" s="36"/>
      <c r="CF1239" s="36"/>
      <c r="CG1239" s="36"/>
      <c r="CH1239" s="36"/>
      <c r="CI1239" s="36"/>
      <c r="CJ1239" s="36"/>
      <c r="CK1239" s="36"/>
      <c r="CL1239" s="36"/>
      <c r="CM1239" s="36"/>
      <c r="CN1239" s="36"/>
      <c r="CO1239" s="36"/>
      <c r="CP1239" s="36"/>
      <c r="CQ1239" s="36"/>
      <c r="CR1239" s="36"/>
      <c r="CS1239" s="36"/>
      <c r="CT1239" s="36"/>
      <c r="CU1239" s="36"/>
      <c r="CV1239" s="36"/>
      <c r="CW1239" s="36"/>
      <c r="CX1239" s="36"/>
      <c r="CY1239" s="36"/>
      <c r="CZ1239" s="36"/>
      <c r="DA1239" s="36"/>
      <c r="DB1239" s="36"/>
      <c r="DC1239" s="36"/>
      <c r="DD1239" s="36"/>
      <c r="DE1239" s="36"/>
      <c r="DF1239" s="36"/>
      <c r="DG1239" s="36"/>
      <c r="DH1239" s="36"/>
      <c r="DI1239" s="36"/>
      <c r="DJ1239" s="36"/>
      <c r="DK1239" s="36"/>
      <c r="DL1239" s="36"/>
      <c r="DM1239" s="36"/>
      <c r="DN1239" s="36"/>
      <c r="DO1239" s="36"/>
      <c r="DP1239" s="36"/>
      <c r="DQ1239" s="36"/>
      <c r="DR1239" s="36"/>
      <c r="DS1239" s="36"/>
      <c r="DT1239" s="36"/>
      <c r="DU1239" s="36"/>
      <c r="DV1239" s="36"/>
      <c r="DW1239" s="36"/>
      <c r="DX1239" s="36"/>
      <c r="DY1239" s="36"/>
      <c r="DZ1239" s="36"/>
      <c r="EA1239" s="36"/>
      <c r="EB1239" s="36"/>
      <c r="EC1239" s="36"/>
      <c r="ED1239" s="36"/>
      <c r="EE1239" s="36"/>
      <c r="EF1239" s="36"/>
      <c r="EG1239" s="36"/>
      <c r="EH1239" s="36"/>
      <c r="EI1239" s="36"/>
      <c r="EJ1239" s="36"/>
    </row>
    <row r="1240" spans="1:140" x14ac:dyDescent="0.25">
      <c r="A1240" s="36"/>
      <c r="B1240" s="36"/>
      <c r="C1240" s="591"/>
      <c r="BG1240" s="603"/>
      <c r="BH1240" s="603"/>
      <c r="BI1240" s="36"/>
      <c r="BJ1240" s="36"/>
      <c r="BK1240" s="36"/>
      <c r="BL1240" s="36"/>
      <c r="BM1240" s="36"/>
      <c r="BN1240" s="36"/>
      <c r="BO1240" s="36"/>
      <c r="BP1240" s="36"/>
      <c r="BQ1240" s="36"/>
      <c r="BR1240" s="36"/>
      <c r="BS1240" s="36"/>
      <c r="BT1240" s="36"/>
      <c r="BU1240" s="36"/>
      <c r="BV1240" s="36"/>
      <c r="BW1240" s="36"/>
      <c r="BX1240" s="36"/>
      <c r="BY1240" s="36"/>
      <c r="BZ1240" s="36"/>
      <c r="CA1240" s="36"/>
      <c r="CB1240" s="36"/>
      <c r="CC1240" s="36"/>
      <c r="CD1240" s="36"/>
      <c r="CE1240" s="36"/>
      <c r="CF1240" s="36"/>
      <c r="CG1240" s="36"/>
      <c r="CH1240" s="36"/>
      <c r="CI1240" s="36"/>
      <c r="CJ1240" s="36"/>
      <c r="CK1240" s="36"/>
      <c r="CL1240" s="36"/>
      <c r="CM1240" s="36"/>
      <c r="CN1240" s="36"/>
      <c r="CO1240" s="36"/>
      <c r="CP1240" s="36"/>
      <c r="CQ1240" s="36"/>
      <c r="CR1240" s="36"/>
      <c r="CS1240" s="36"/>
      <c r="CT1240" s="36"/>
      <c r="CU1240" s="36"/>
      <c r="CV1240" s="36"/>
      <c r="CW1240" s="36"/>
      <c r="CX1240" s="36"/>
      <c r="CY1240" s="36"/>
      <c r="CZ1240" s="36"/>
      <c r="DA1240" s="36"/>
      <c r="DB1240" s="36"/>
      <c r="DC1240" s="36"/>
      <c r="DD1240" s="36"/>
      <c r="DE1240" s="36"/>
      <c r="DF1240" s="36"/>
      <c r="DG1240" s="36"/>
      <c r="DH1240" s="36"/>
      <c r="DI1240" s="36"/>
      <c r="DJ1240" s="36"/>
      <c r="DK1240" s="36"/>
      <c r="DL1240" s="36"/>
      <c r="DM1240" s="36"/>
      <c r="DN1240" s="36"/>
      <c r="DO1240" s="36"/>
      <c r="DP1240" s="36"/>
      <c r="DQ1240" s="36"/>
      <c r="DR1240" s="36"/>
      <c r="DS1240" s="36"/>
      <c r="DT1240" s="36"/>
      <c r="DU1240" s="36"/>
      <c r="DV1240" s="36"/>
      <c r="DW1240" s="36"/>
      <c r="DX1240" s="36"/>
      <c r="DY1240" s="36"/>
      <c r="DZ1240" s="36"/>
      <c r="EA1240" s="36"/>
      <c r="EB1240" s="36"/>
      <c r="EC1240" s="36"/>
      <c r="ED1240" s="36"/>
      <c r="EE1240" s="36"/>
      <c r="EF1240" s="36"/>
      <c r="EG1240" s="36"/>
      <c r="EH1240" s="36"/>
      <c r="EI1240" s="36"/>
      <c r="EJ1240" s="36"/>
    </row>
    <row r="1241" spans="1:140" x14ac:dyDescent="0.25">
      <c r="A1241" s="36"/>
      <c r="B1241" s="36"/>
      <c r="C1241" s="591"/>
      <c r="BG1241" s="603"/>
      <c r="BH1241" s="603"/>
      <c r="BI1241" s="36"/>
      <c r="BJ1241" s="36"/>
      <c r="BK1241" s="36"/>
      <c r="BL1241" s="36"/>
      <c r="BM1241" s="36"/>
      <c r="BN1241" s="36"/>
      <c r="BO1241" s="36"/>
      <c r="BP1241" s="36"/>
      <c r="BQ1241" s="36"/>
      <c r="BR1241" s="36"/>
      <c r="BS1241" s="36"/>
      <c r="BT1241" s="36"/>
      <c r="BU1241" s="36"/>
      <c r="BV1241" s="36"/>
      <c r="BW1241" s="36"/>
      <c r="BX1241" s="36"/>
      <c r="BY1241" s="36"/>
      <c r="BZ1241" s="36"/>
      <c r="CA1241" s="36"/>
      <c r="CB1241" s="36"/>
      <c r="CC1241" s="36"/>
      <c r="CD1241" s="36"/>
      <c r="CE1241" s="36"/>
      <c r="CF1241" s="36"/>
      <c r="CG1241" s="36"/>
      <c r="CH1241" s="36"/>
      <c r="CI1241" s="36"/>
      <c r="CJ1241" s="36"/>
      <c r="CK1241" s="36"/>
      <c r="CL1241" s="36"/>
      <c r="CM1241" s="36"/>
      <c r="CN1241" s="36"/>
      <c r="CO1241" s="36"/>
      <c r="CP1241" s="36"/>
      <c r="CQ1241" s="36"/>
      <c r="CR1241" s="36"/>
      <c r="CS1241" s="36"/>
      <c r="CT1241" s="36"/>
      <c r="CU1241" s="36"/>
      <c r="CV1241" s="36"/>
      <c r="CW1241" s="36"/>
      <c r="CX1241" s="36"/>
      <c r="CY1241" s="36"/>
      <c r="CZ1241" s="36"/>
      <c r="DA1241" s="36"/>
      <c r="DB1241" s="36"/>
      <c r="DC1241" s="36"/>
      <c r="DD1241" s="36"/>
      <c r="DE1241" s="36"/>
      <c r="DF1241" s="36"/>
      <c r="DG1241" s="36"/>
      <c r="DH1241" s="36"/>
      <c r="DI1241" s="36"/>
      <c r="DJ1241" s="36"/>
      <c r="DK1241" s="36"/>
      <c r="DL1241" s="36"/>
      <c r="DM1241" s="36"/>
      <c r="DN1241" s="36"/>
      <c r="DO1241" s="36"/>
      <c r="DP1241" s="36"/>
      <c r="DQ1241" s="36"/>
      <c r="DR1241" s="36"/>
      <c r="DS1241" s="36"/>
      <c r="DT1241" s="36"/>
      <c r="DU1241" s="36"/>
      <c r="DV1241" s="36"/>
      <c r="DW1241" s="36"/>
      <c r="DX1241" s="36"/>
      <c r="DY1241" s="36"/>
      <c r="DZ1241" s="36"/>
      <c r="EA1241" s="36"/>
      <c r="EB1241" s="36"/>
      <c r="EC1241" s="36"/>
      <c r="ED1241" s="36"/>
      <c r="EE1241" s="36"/>
      <c r="EF1241" s="36"/>
      <c r="EG1241" s="36"/>
      <c r="EH1241" s="36"/>
      <c r="EI1241" s="36"/>
      <c r="EJ1241" s="36"/>
    </row>
    <row r="1242" spans="1:140" x14ac:dyDescent="0.25">
      <c r="A1242" s="36"/>
      <c r="B1242" s="36"/>
      <c r="C1242" s="591"/>
      <c r="BG1242" s="603"/>
      <c r="BH1242" s="603"/>
      <c r="BI1242" s="36"/>
      <c r="BJ1242" s="36"/>
      <c r="BK1242" s="36"/>
      <c r="BL1242" s="36"/>
      <c r="BM1242" s="36"/>
      <c r="BN1242" s="36"/>
      <c r="BO1242" s="36"/>
      <c r="BP1242" s="36"/>
      <c r="BQ1242" s="36"/>
      <c r="BR1242" s="36"/>
      <c r="BS1242" s="36"/>
      <c r="BT1242" s="36"/>
      <c r="BU1242" s="36"/>
      <c r="BV1242" s="36"/>
      <c r="BW1242" s="36"/>
      <c r="BX1242" s="36"/>
      <c r="BY1242" s="36"/>
      <c r="BZ1242" s="36"/>
      <c r="CA1242" s="36"/>
      <c r="CB1242" s="36"/>
      <c r="CC1242" s="36"/>
      <c r="CD1242" s="36"/>
      <c r="CE1242" s="36"/>
      <c r="CF1242" s="36"/>
      <c r="CG1242" s="36"/>
      <c r="CH1242" s="36"/>
      <c r="CI1242" s="36"/>
      <c r="CJ1242" s="36"/>
      <c r="CK1242" s="36"/>
      <c r="CL1242" s="36"/>
      <c r="CM1242" s="36"/>
      <c r="CN1242" s="36"/>
      <c r="CO1242" s="36"/>
      <c r="CP1242" s="36"/>
      <c r="CQ1242" s="36"/>
      <c r="CR1242" s="36"/>
      <c r="CS1242" s="36"/>
      <c r="CT1242" s="36"/>
      <c r="CU1242" s="36"/>
      <c r="CV1242" s="36"/>
      <c r="CW1242" s="36"/>
      <c r="CX1242" s="36"/>
      <c r="CY1242" s="36"/>
      <c r="CZ1242" s="36"/>
      <c r="DA1242" s="36"/>
      <c r="DB1242" s="36"/>
      <c r="DC1242" s="36"/>
      <c r="DD1242" s="36"/>
      <c r="DE1242" s="36"/>
      <c r="DF1242" s="36"/>
      <c r="DG1242" s="36"/>
      <c r="DH1242" s="36"/>
      <c r="DI1242" s="36"/>
      <c r="DJ1242" s="36"/>
      <c r="DK1242" s="36"/>
      <c r="DL1242" s="36"/>
      <c r="DM1242" s="36"/>
      <c r="DN1242" s="36"/>
      <c r="DO1242" s="36"/>
      <c r="DP1242" s="36"/>
      <c r="DQ1242" s="36"/>
      <c r="DR1242" s="36"/>
      <c r="DS1242" s="36"/>
      <c r="DT1242" s="36"/>
      <c r="DU1242" s="36"/>
      <c r="DV1242" s="36"/>
      <c r="DW1242" s="36"/>
      <c r="DX1242" s="36"/>
      <c r="DY1242" s="36"/>
      <c r="DZ1242" s="36"/>
      <c r="EA1242" s="36"/>
      <c r="EB1242" s="36"/>
      <c r="EC1242" s="36"/>
      <c r="ED1242" s="36"/>
      <c r="EE1242" s="36"/>
      <c r="EF1242" s="36"/>
      <c r="EG1242" s="36"/>
      <c r="EH1242" s="36"/>
      <c r="EI1242" s="36"/>
      <c r="EJ1242" s="36"/>
    </row>
    <row r="1243" spans="1:140" x14ac:dyDescent="0.25">
      <c r="A1243" s="36"/>
      <c r="B1243" s="36"/>
      <c r="C1243" s="591"/>
      <c r="BG1243" s="603"/>
      <c r="BH1243" s="603"/>
      <c r="BI1243" s="36"/>
      <c r="BJ1243" s="36"/>
      <c r="BK1243" s="36"/>
      <c r="BL1243" s="36"/>
      <c r="BM1243" s="36"/>
      <c r="BN1243" s="36"/>
      <c r="BO1243" s="36"/>
      <c r="BP1243" s="36"/>
      <c r="BQ1243" s="36"/>
      <c r="BR1243" s="36"/>
      <c r="BS1243" s="36"/>
      <c r="BT1243" s="36"/>
      <c r="BU1243" s="36"/>
      <c r="BV1243" s="36"/>
      <c r="BW1243" s="36"/>
      <c r="BX1243" s="36"/>
      <c r="BY1243" s="36"/>
      <c r="BZ1243" s="36"/>
      <c r="CA1243" s="36"/>
      <c r="CB1243" s="36"/>
      <c r="CC1243" s="36"/>
      <c r="CD1243" s="36"/>
      <c r="CE1243" s="36"/>
      <c r="CF1243" s="36"/>
      <c r="CG1243" s="36"/>
      <c r="CH1243" s="36"/>
      <c r="CI1243" s="36"/>
      <c r="CJ1243" s="36"/>
      <c r="CK1243" s="36"/>
      <c r="CL1243" s="36"/>
      <c r="CM1243" s="36"/>
      <c r="CN1243" s="36"/>
      <c r="CO1243" s="36"/>
      <c r="CP1243" s="36"/>
      <c r="CQ1243" s="36"/>
      <c r="CR1243" s="36"/>
      <c r="CS1243" s="36"/>
      <c r="CT1243" s="36"/>
      <c r="CU1243" s="36"/>
      <c r="CV1243" s="36"/>
      <c r="CW1243" s="36"/>
      <c r="CX1243" s="36"/>
      <c r="CY1243" s="36"/>
      <c r="CZ1243" s="36"/>
      <c r="DA1243" s="36"/>
      <c r="DB1243" s="36"/>
      <c r="DC1243" s="36"/>
      <c r="DD1243" s="36"/>
      <c r="DE1243" s="36"/>
      <c r="DF1243" s="36"/>
      <c r="DG1243" s="36"/>
      <c r="DH1243" s="36"/>
      <c r="DI1243" s="36"/>
      <c r="DJ1243" s="36"/>
      <c r="DK1243" s="36"/>
      <c r="DL1243" s="36"/>
      <c r="DM1243" s="36"/>
      <c r="DN1243" s="36"/>
      <c r="DO1243" s="36"/>
      <c r="DP1243" s="36"/>
      <c r="DQ1243" s="36"/>
      <c r="DR1243" s="36"/>
      <c r="DS1243" s="36"/>
      <c r="DT1243" s="36"/>
      <c r="DU1243" s="36"/>
      <c r="DV1243" s="36"/>
      <c r="DW1243" s="36"/>
      <c r="DX1243" s="36"/>
      <c r="DY1243" s="36"/>
      <c r="DZ1243" s="36"/>
      <c r="EA1243" s="36"/>
      <c r="EB1243" s="36"/>
      <c r="EC1243" s="36"/>
      <c r="ED1243" s="36"/>
      <c r="EE1243" s="36"/>
      <c r="EF1243" s="36"/>
      <c r="EG1243" s="36"/>
      <c r="EH1243" s="36"/>
      <c r="EI1243" s="36"/>
      <c r="EJ1243" s="36"/>
    </row>
    <row r="1244" spans="1:140" x14ac:dyDescent="0.25">
      <c r="A1244" s="36"/>
      <c r="B1244" s="36"/>
      <c r="C1244" s="591"/>
      <c r="BG1244" s="603"/>
      <c r="BH1244" s="603"/>
      <c r="BI1244" s="36"/>
      <c r="BJ1244" s="36"/>
      <c r="BK1244" s="36"/>
      <c r="BL1244" s="36"/>
      <c r="BM1244" s="36"/>
      <c r="BN1244" s="36"/>
      <c r="BO1244" s="36"/>
      <c r="BP1244" s="36"/>
      <c r="BQ1244" s="36"/>
      <c r="BR1244" s="36"/>
      <c r="BS1244" s="36"/>
      <c r="BT1244" s="36"/>
      <c r="BU1244" s="36"/>
      <c r="BV1244" s="36"/>
      <c r="BW1244" s="36"/>
      <c r="BX1244" s="36"/>
      <c r="BY1244" s="36"/>
      <c r="BZ1244" s="36"/>
      <c r="CA1244" s="36"/>
      <c r="CB1244" s="36"/>
      <c r="CC1244" s="36"/>
      <c r="CD1244" s="36"/>
      <c r="CE1244" s="36"/>
      <c r="CF1244" s="36"/>
      <c r="CG1244" s="36"/>
      <c r="CH1244" s="36"/>
      <c r="CI1244" s="36"/>
      <c r="CJ1244" s="36"/>
      <c r="CK1244" s="36"/>
      <c r="CL1244" s="36"/>
      <c r="CM1244" s="36"/>
      <c r="CN1244" s="36"/>
      <c r="CO1244" s="36"/>
      <c r="CP1244" s="36"/>
      <c r="CQ1244" s="36"/>
      <c r="CR1244" s="36"/>
      <c r="CS1244" s="36"/>
      <c r="CT1244" s="36"/>
      <c r="CU1244" s="36"/>
      <c r="CV1244" s="36"/>
      <c r="CW1244" s="36"/>
      <c r="CX1244" s="36"/>
      <c r="CY1244" s="36"/>
      <c r="CZ1244" s="36"/>
      <c r="DA1244" s="36"/>
      <c r="DB1244" s="36"/>
      <c r="DC1244" s="36"/>
      <c r="DD1244" s="36"/>
      <c r="DE1244" s="36"/>
      <c r="DF1244" s="36"/>
      <c r="DG1244" s="36"/>
      <c r="DH1244" s="36"/>
      <c r="DI1244" s="36"/>
      <c r="DJ1244" s="36"/>
      <c r="DK1244" s="36"/>
      <c r="DL1244" s="36"/>
      <c r="DM1244" s="36"/>
      <c r="DN1244" s="36"/>
      <c r="DO1244" s="36"/>
      <c r="DP1244" s="36"/>
      <c r="DQ1244" s="36"/>
      <c r="DR1244" s="36"/>
      <c r="DS1244" s="36"/>
      <c r="DT1244" s="36"/>
      <c r="DU1244" s="36"/>
      <c r="DV1244" s="36"/>
      <c r="DW1244" s="36"/>
      <c r="DX1244" s="36"/>
      <c r="DY1244" s="36"/>
      <c r="DZ1244" s="36"/>
      <c r="EA1244" s="36"/>
      <c r="EB1244" s="36"/>
      <c r="EC1244" s="36"/>
      <c r="ED1244" s="36"/>
      <c r="EE1244" s="36"/>
      <c r="EF1244" s="36"/>
      <c r="EG1244" s="36"/>
      <c r="EH1244" s="36"/>
      <c r="EI1244" s="36"/>
      <c r="EJ1244" s="36"/>
    </row>
    <row r="1245" spans="1:140" x14ac:dyDescent="0.25">
      <c r="A1245" s="36"/>
      <c r="B1245" s="36"/>
      <c r="C1245" s="591"/>
      <c r="BG1245" s="603"/>
      <c r="BH1245" s="603"/>
      <c r="BI1245" s="36"/>
      <c r="BJ1245" s="36"/>
      <c r="BK1245" s="36"/>
      <c r="BL1245" s="36"/>
      <c r="BM1245" s="36"/>
      <c r="BN1245" s="36"/>
      <c r="BO1245" s="36"/>
      <c r="BP1245" s="36"/>
      <c r="BQ1245" s="36"/>
      <c r="BR1245" s="36"/>
      <c r="BS1245" s="36"/>
      <c r="BT1245" s="36"/>
      <c r="BU1245" s="36"/>
      <c r="BV1245" s="36"/>
      <c r="BW1245" s="36"/>
      <c r="BX1245" s="36"/>
      <c r="BY1245" s="36"/>
      <c r="BZ1245" s="36"/>
      <c r="CA1245" s="36"/>
      <c r="CB1245" s="36"/>
      <c r="CC1245" s="36"/>
      <c r="CD1245" s="36"/>
      <c r="CE1245" s="36"/>
      <c r="CF1245" s="36"/>
      <c r="CG1245" s="36"/>
      <c r="CH1245" s="36"/>
      <c r="CI1245" s="36"/>
      <c r="CJ1245" s="36"/>
      <c r="CK1245" s="36"/>
      <c r="CL1245" s="36"/>
      <c r="CM1245" s="36"/>
      <c r="CN1245" s="36"/>
      <c r="CO1245" s="36"/>
      <c r="CP1245" s="36"/>
      <c r="CQ1245" s="36"/>
      <c r="CR1245" s="36"/>
      <c r="CS1245" s="36"/>
      <c r="CT1245" s="36"/>
      <c r="CU1245" s="36"/>
      <c r="CV1245" s="36"/>
      <c r="CW1245" s="36"/>
      <c r="CX1245" s="36"/>
      <c r="CY1245" s="36"/>
      <c r="CZ1245" s="36"/>
      <c r="DA1245" s="36"/>
      <c r="DB1245" s="36"/>
      <c r="DC1245" s="36"/>
      <c r="DD1245" s="36"/>
      <c r="DE1245" s="36"/>
      <c r="DF1245" s="36"/>
      <c r="DG1245" s="36"/>
      <c r="DH1245" s="36"/>
      <c r="DI1245" s="36"/>
      <c r="DJ1245" s="36"/>
      <c r="DK1245" s="36"/>
      <c r="DL1245" s="36"/>
      <c r="DM1245" s="36"/>
      <c r="DN1245" s="36"/>
      <c r="DO1245" s="36"/>
      <c r="DP1245" s="36"/>
      <c r="DQ1245" s="36"/>
      <c r="DR1245" s="36"/>
      <c r="DS1245" s="36"/>
      <c r="DT1245" s="36"/>
      <c r="DU1245" s="36"/>
      <c r="DV1245" s="36"/>
      <c r="DW1245" s="36"/>
      <c r="DX1245" s="36"/>
      <c r="DY1245" s="36"/>
      <c r="DZ1245" s="36"/>
      <c r="EA1245" s="36"/>
      <c r="EB1245" s="36"/>
      <c r="EC1245" s="36"/>
      <c r="ED1245" s="36"/>
      <c r="EE1245" s="36"/>
      <c r="EF1245" s="36"/>
      <c r="EG1245" s="36"/>
      <c r="EH1245" s="36"/>
      <c r="EI1245" s="36"/>
      <c r="EJ1245" s="36"/>
    </row>
    <row r="1246" spans="1:140" x14ac:dyDescent="0.25">
      <c r="A1246" s="36"/>
      <c r="B1246" s="36"/>
      <c r="C1246" s="591"/>
      <c r="BG1246" s="603"/>
      <c r="BH1246" s="603"/>
      <c r="BI1246" s="36"/>
      <c r="BJ1246" s="36"/>
      <c r="BK1246" s="36"/>
      <c r="BL1246" s="36"/>
      <c r="BM1246" s="36"/>
      <c r="BN1246" s="36"/>
      <c r="BO1246" s="36"/>
      <c r="BP1246" s="36"/>
      <c r="BQ1246" s="36"/>
      <c r="BR1246" s="36"/>
      <c r="BS1246" s="36"/>
      <c r="BT1246" s="36"/>
      <c r="BU1246" s="36"/>
      <c r="BV1246" s="36"/>
      <c r="BW1246" s="36"/>
      <c r="BX1246" s="36"/>
      <c r="BY1246" s="36"/>
      <c r="BZ1246" s="36"/>
      <c r="CA1246" s="36"/>
      <c r="CB1246" s="36"/>
      <c r="CC1246" s="36"/>
      <c r="CD1246" s="36"/>
      <c r="CE1246" s="36"/>
      <c r="CF1246" s="36"/>
      <c r="CG1246" s="36"/>
      <c r="CH1246" s="36"/>
      <c r="CI1246" s="36"/>
      <c r="CJ1246" s="36"/>
      <c r="CK1246" s="36"/>
      <c r="CL1246" s="36"/>
      <c r="CM1246" s="36"/>
      <c r="CN1246" s="36"/>
      <c r="CO1246" s="36"/>
      <c r="CP1246" s="36"/>
      <c r="CQ1246" s="36"/>
      <c r="CR1246" s="36"/>
      <c r="CS1246" s="36"/>
      <c r="CT1246" s="36"/>
      <c r="CU1246" s="36"/>
      <c r="CV1246" s="36"/>
      <c r="CW1246" s="36"/>
      <c r="CX1246" s="36"/>
      <c r="CY1246" s="36"/>
      <c r="CZ1246" s="36"/>
      <c r="DA1246" s="36"/>
      <c r="DB1246" s="36"/>
      <c r="DC1246" s="36"/>
      <c r="DD1246" s="36"/>
      <c r="DE1246" s="36"/>
      <c r="DF1246" s="36"/>
      <c r="DG1246" s="36"/>
      <c r="DH1246" s="36"/>
      <c r="DI1246" s="36"/>
      <c r="DJ1246" s="36"/>
      <c r="DK1246" s="36"/>
      <c r="DL1246" s="36"/>
      <c r="DM1246" s="36"/>
      <c r="DN1246" s="36"/>
      <c r="DO1246" s="36"/>
      <c r="DP1246" s="36"/>
      <c r="DQ1246" s="36"/>
      <c r="DR1246" s="36"/>
      <c r="DS1246" s="36"/>
      <c r="DT1246" s="36"/>
      <c r="DU1246" s="36"/>
      <c r="DV1246" s="36"/>
      <c r="DW1246" s="36"/>
      <c r="DX1246" s="36"/>
      <c r="DY1246" s="36"/>
      <c r="DZ1246" s="36"/>
      <c r="EA1246" s="36"/>
      <c r="EB1246" s="36"/>
      <c r="EC1246" s="36"/>
      <c r="ED1246" s="36"/>
      <c r="EE1246" s="36"/>
      <c r="EF1246" s="36"/>
      <c r="EG1246" s="36"/>
      <c r="EH1246" s="36"/>
      <c r="EI1246" s="36"/>
      <c r="EJ1246" s="36"/>
    </row>
    <row r="1247" spans="1:140" x14ac:dyDescent="0.25">
      <c r="A1247" s="36"/>
      <c r="B1247" s="36"/>
      <c r="C1247" s="591"/>
      <c r="BG1247" s="603"/>
      <c r="BH1247" s="603"/>
      <c r="BI1247" s="36"/>
      <c r="BJ1247" s="36"/>
      <c r="BK1247" s="36"/>
      <c r="BL1247" s="36"/>
      <c r="BM1247" s="36"/>
      <c r="BN1247" s="36"/>
      <c r="BO1247" s="36"/>
      <c r="BP1247" s="36"/>
      <c r="BQ1247" s="36"/>
      <c r="BR1247" s="36"/>
      <c r="BS1247" s="36"/>
      <c r="BT1247" s="36"/>
      <c r="BU1247" s="36"/>
      <c r="BV1247" s="36"/>
      <c r="BW1247" s="36"/>
      <c r="BX1247" s="36"/>
      <c r="BY1247" s="36"/>
      <c r="BZ1247" s="36"/>
      <c r="CA1247" s="36"/>
      <c r="CB1247" s="36"/>
      <c r="CC1247" s="36"/>
      <c r="CD1247" s="36"/>
      <c r="CE1247" s="36"/>
      <c r="CF1247" s="36"/>
      <c r="CG1247" s="36"/>
      <c r="CH1247" s="36"/>
      <c r="CI1247" s="36"/>
      <c r="CJ1247" s="36"/>
      <c r="CK1247" s="36"/>
      <c r="CL1247" s="36"/>
      <c r="CM1247" s="36"/>
      <c r="CN1247" s="36"/>
      <c r="CO1247" s="36"/>
      <c r="CP1247" s="36"/>
      <c r="CQ1247" s="36"/>
      <c r="CR1247" s="36"/>
      <c r="CS1247" s="36"/>
      <c r="CT1247" s="36"/>
      <c r="CU1247" s="36"/>
      <c r="CV1247" s="36"/>
      <c r="CW1247" s="36"/>
      <c r="CX1247" s="36"/>
      <c r="CY1247" s="36"/>
      <c r="CZ1247" s="36"/>
      <c r="DA1247" s="36"/>
      <c r="DB1247" s="36"/>
      <c r="DC1247" s="36"/>
      <c r="DD1247" s="36"/>
      <c r="DE1247" s="36"/>
      <c r="DF1247" s="36"/>
      <c r="DG1247" s="36"/>
      <c r="DH1247" s="36"/>
      <c r="DI1247" s="36"/>
      <c r="DJ1247" s="36"/>
      <c r="DK1247" s="36"/>
      <c r="DL1247" s="36"/>
      <c r="DM1247" s="36"/>
      <c r="DN1247" s="36"/>
      <c r="DO1247" s="36"/>
      <c r="DP1247" s="36"/>
      <c r="DQ1247" s="36"/>
      <c r="DR1247" s="36"/>
      <c r="DS1247" s="36"/>
      <c r="DT1247" s="36"/>
      <c r="DU1247" s="36"/>
      <c r="DV1247" s="36"/>
      <c r="DW1247" s="36"/>
      <c r="DX1247" s="36"/>
      <c r="DY1247" s="36"/>
      <c r="DZ1247" s="36"/>
      <c r="EA1247" s="36"/>
      <c r="EB1247" s="36"/>
      <c r="EC1247" s="36"/>
      <c r="ED1247" s="36"/>
      <c r="EE1247" s="36"/>
      <c r="EF1247" s="36"/>
      <c r="EG1247" s="36"/>
      <c r="EH1247" s="36"/>
      <c r="EI1247" s="36"/>
      <c r="EJ1247" s="36"/>
    </row>
    <row r="1248" spans="1:140" x14ac:dyDescent="0.25">
      <c r="A1248" s="36"/>
      <c r="B1248" s="36"/>
      <c r="C1248" s="591"/>
      <c r="BG1248" s="603"/>
      <c r="BH1248" s="603"/>
      <c r="BI1248" s="36"/>
      <c r="BJ1248" s="36"/>
      <c r="BK1248" s="36"/>
      <c r="BL1248" s="36"/>
      <c r="BM1248" s="36"/>
      <c r="BN1248" s="36"/>
      <c r="BO1248" s="36"/>
      <c r="BP1248" s="36"/>
      <c r="BQ1248" s="36"/>
      <c r="BR1248" s="36"/>
      <c r="BS1248" s="36"/>
      <c r="BT1248" s="36"/>
      <c r="BU1248" s="36"/>
      <c r="BV1248" s="36"/>
      <c r="BW1248" s="36"/>
      <c r="BX1248" s="36"/>
      <c r="BY1248" s="36"/>
      <c r="BZ1248" s="36"/>
      <c r="CA1248" s="36"/>
      <c r="CB1248" s="36"/>
      <c r="CC1248" s="36"/>
      <c r="CD1248" s="36"/>
      <c r="CE1248" s="36"/>
      <c r="CF1248" s="36"/>
      <c r="CG1248" s="36"/>
      <c r="CH1248" s="36"/>
      <c r="CI1248" s="36"/>
      <c r="CJ1248" s="36"/>
      <c r="CK1248" s="36"/>
      <c r="CL1248" s="36"/>
      <c r="CM1248" s="36"/>
      <c r="CN1248" s="36"/>
      <c r="CO1248" s="36"/>
      <c r="CP1248" s="36"/>
      <c r="CQ1248" s="36"/>
      <c r="CR1248" s="36"/>
      <c r="CS1248" s="36"/>
      <c r="CT1248" s="36"/>
      <c r="CU1248" s="36"/>
      <c r="CV1248" s="36"/>
      <c r="CW1248" s="36"/>
      <c r="CX1248" s="36"/>
      <c r="CY1248" s="36"/>
      <c r="CZ1248" s="36"/>
      <c r="DA1248" s="36"/>
      <c r="DB1248" s="36"/>
      <c r="DC1248" s="36"/>
      <c r="DD1248" s="36"/>
      <c r="DE1248" s="36"/>
      <c r="DF1248" s="36"/>
      <c r="DG1248" s="36"/>
      <c r="DH1248" s="36"/>
      <c r="DI1248" s="36"/>
      <c r="DJ1248" s="36"/>
      <c r="DK1248" s="36"/>
      <c r="DL1248" s="36"/>
      <c r="DM1248" s="36"/>
      <c r="DN1248" s="36"/>
      <c r="DO1248" s="36"/>
      <c r="DP1248" s="36"/>
      <c r="DQ1248" s="36"/>
      <c r="DR1248" s="36"/>
      <c r="DS1248" s="36"/>
      <c r="DT1248" s="36"/>
      <c r="DU1248" s="36"/>
      <c r="DV1248" s="36"/>
      <c r="DW1248" s="36"/>
      <c r="DX1248" s="36"/>
      <c r="DY1248" s="36"/>
      <c r="DZ1248" s="36"/>
      <c r="EA1248" s="36"/>
      <c r="EB1248" s="36"/>
      <c r="EC1248" s="36"/>
      <c r="ED1248" s="36"/>
      <c r="EE1248" s="36"/>
      <c r="EF1248" s="36"/>
      <c r="EG1248" s="36"/>
      <c r="EH1248" s="36"/>
      <c r="EI1248" s="36"/>
      <c r="EJ1248" s="36"/>
    </row>
    <row r="1249" spans="1:140" x14ac:dyDescent="0.25">
      <c r="A1249" s="36"/>
      <c r="B1249" s="36"/>
      <c r="C1249" s="591"/>
      <c r="BG1249" s="603"/>
      <c r="BH1249" s="603"/>
      <c r="BI1249" s="36"/>
      <c r="BJ1249" s="36"/>
      <c r="BK1249" s="36"/>
      <c r="BL1249" s="36"/>
      <c r="BM1249" s="36"/>
      <c r="BN1249" s="36"/>
      <c r="BO1249" s="36"/>
      <c r="BP1249" s="36"/>
      <c r="BQ1249" s="36"/>
      <c r="BR1249" s="36"/>
      <c r="BS1249" s="36"/>
      <c r="BT1249" s="36"/>
      <c r="BU1249" s="36"/>
      <c r="BV1249" s="36"/>
      <c r="BW1249" s="36"/>
      <c r="BX1249" s="36"/>
      <c r="BY1249" s="36"/>
      <c r="BZ1249" s="36"/>
      <c r="CA1249" s="36"/>
      <c r="CB1249" s="36"/>
      <c r="CC1249" s="36"/>
      <c r="CD1249" s="36"/>
      <c r="CE1249" s="36"/>
      <c r="CF1249" s="36"/>
      <c r="CG1249" s="36"/>
      <c r="CH1249" s="36"/>
      <c r="CI1249" s="36"/>
      <c r="CJ1249" s="36"/>
      <c r="CK1249" s="36"/>
      <c r="CL1249" s="36"/>
      <c r="CM1249" s="36"/>
      <c r="CN1249" s="36"/>
      <c r="CO1249" s="36"/>
      <c r="CP1249" s="36"/>
      <c r="CQ1249" s="36"/>
      <c r="CR1249" s="36"/>
      <c r="CS1249" s="36"/>
      <c r="CT1249" s="36"/>
      <c r="CU1249" s="36"/>
      <c r="CV1249" s="36"/>
      <c r="CW1249" s="36"/>
      <c r="CX1249" s="36"/>
      <c r="CY1249" s="36"/>
      <c r="CZ1249" s="36"/>
      <c r="DA1249" s="36"/>
      <c r="DB1249" s="36"/>
      <c r="DC1249" s="36"/>
      <c r="DD1249" s="36"/>
      <c r="DE1249" s="36"/>
      <c r="DF1249" s="36"/>
      <c r="DG1249" s="36"/>
      <c r="DH1249" s="36"/>
      <c r="DI1249" s="36"/>
      <c r="DJ1249" s="36"/>
      <c r="DK1249" s="36"/>
      <c r="DL1249" s="36"/>
      <c r="DM1249" s="36"/>
      <c r="DN1249" s="36"/>
      <c r="DO1249" s="36"/>
      <c r="DP1249" s="36"/>
      <c r="DQ1249" s="36"/>
      <c r="DR1249" s="36"/>
      <c r="DS1249" s="36"/>
      <c r="DT1249" s="36"/>
      <c r="DU1249" s="36"/>
      <c r="DV1249" s="36"/>
      <c r="DW1249" s="36"/>
      <c r="DX1249" s="36"/>
      <c r="DY1249" s="36"/>
      <c r="DZ1249" s="36"/>
      <c r="EA1249" s="36"/>
      <c r="EB1249" s="36"/>
      <c r="EC1249" s="36"/>
      <c r="ED1249" s="36"/>
      <c r="EE1249" s="36"/>
      <c r="EF1249" s="36"/>
      <c r="EG1249" s="36"/>
      <c r="EH1249" s="36"/>
      <c r="EI1249" s="36"/>
      <c r="EJ1249" s="36"/>
    </row>
    <row r="1250" spans="1:140" x14ac:dyDescent="0.25">
      <c r="A1250" s="36"/>
      <c r="B1250" s="36"/>
      <c r="C1250" s="591"/>
      <c r="BG1250" s="603"/>
      <c r="BH1250" s="603"/>
      <c r="BI1250" s="36"/>
      <c r="BJ1250" s="36"/>
      <c r="BK1250" s="36"/>
      <c r="BL1250" s="36"/>
      <c r="BM1250" s="36"/>
      <c r="BN1250" s="36"/>
      <c r="BO1250" s="36"/>
      <c r="BP1250" s="36"/>
      <c r="BQ1250" s="36"/>
      <c r="BR1250" s="36"/>
      <c r="BS1250" s="36"/>
      <c r="BT1250" s="36"/>
      <c r="BU1250" s="36"/>
      <c r="BV1250" s="36"/>
      <c r="BW1250" s="36"/>
      <c r="BX1250" s="36"/>
      <c r="BY1250" s="36"/>
      <c r="BZ1250" s="36"/>
      <c r="CA1250" s="36"/>
      <c r="CB1250" s="36"/>
      <c r="CC1250" s="36"/>
      <c r="CD1250" s="36"/>
      <c r="CE1250" s="36"/>
      <c r="CF1250" s="36"/>
      <c r="CG1250" s="36"/>
      <c r="CH1250" s="36"/>
      <c r="CI1250" s="36"/>
      <c r="CJ1250" s="36"/>
      <c r="CK1250" s="36"/>
      <c r="CL1250" s="36"/>
      <c r="CM1250" s="36"/>
      <c r="CN1250" s="36"/>
      <c r="CO1250" s="36"/>
      <c r="CP1250" s="36"/>
      <c r="CQ1250" s="36"/>
      <c r="CR1250" s="36"/>
      <c r="CS1250" s="36"/>
      <c r="CT1250" s="36"/>
      <c r="CU1250" s="36"/>
      <c r="CV1250" s="36"/>
      <c r="CW1250" s="36"/>
      <c r="CX1250" s="36"/>
      <c r="CY1250" s="36"/>
      <c r="CZ1250" s="36"/>
      <c r="DA1250" s="36"/>
      <c r="DB1250" s="36"/>
      <c r="DC1250" s="36"/>
      <c r="DD1250" s="36"/>
      <c r="DE1250" s="36"/>
      <c r="DF1250" s="36"/>
      <c r="DG1250" s="36"/>
      <c r="DH1250" s="36"/>
      <c r="DI1250" s="36"/>
      <c r="DJ1250" s="36"/>
      <c r="DK1250" s="36"/>
      <c r="DL1250" s="36"/>
      <c r="DM1250" s="36"/>
      <c r="DN1250" s="36"/>
      <c r="DO1250" s="36"/>
      <c r="DP1250" s="36"/>
      <c r="DQ1250" s="36"/>
      <c r="DR1250" s="36"/>
      <c r="DS1250" s="36"/>
      <c r="DT1250" s="36"/>
      <c r="DU1250" s="36"/>
      <c r="DV1250" s="36"/>
      <c r="DW1250" s="36"/>
      <c r="DX1250" s="36"/>
      <c r="DY1250" s="36"/>
      <c r="DZ1250" s="36"/>
      <c r="EA1250" s="36"/>
      <c r="EB1250" s="36"/>
      <c r="EC1250" s="36"/>
      <c r="ED1250" s="36"/>
      <c r="EE1250" s="36"/>
      <c r="EF1250" s="36"/>
      <c r="EG1250" s="36"/>
      <c r="EH1250" s="36"/>
      <c r="EI1250" s="36"/>
      <c r="EJ1250" s="36"/>
    </row>
    <row r="1251" spans="1:140" x14ac:dyDescent="0.25">
      <c r="A1251" s="36"/>
      <c r="B1251" s="36"/>
      <c r="C1251" s="591"/>
      <c r="BG1251" s="603"/>
      <c r="BH1251" s="603"/>
      <c r="BI1251" s="36"/>
      <c r="BJ1251" s="36"/>
      <c r="BK1251" s="36"/>
      <c r="BL1251" s="36"/>
      <c r="BM1251" s="36"/>
      <c r="BN1251" s="36"/>
      <c r="BO1251" s="36"/>
      <c r="BP1251" s="36"/>
      <c r="BQ1251" s="36"/>
      <c r="BR1251" s="36"/>
      <c r="BS1251" s="36"/>
      <c r="BT1251" s="36"/>
      <c r="BU1251" s="36"/>
      <c r="BV1251" s="36"/>
      <c r="BW1251" s="36"/>
      <c r="BX1251" s="36"/>
      <c r="BY1251" s="36"/>
      <c r="BZ1251" s="36"/>
      <c r="CA1251" s="36"/>
      <c r="CB1251" s="36"/>
      <c r="CC1251" s="36"/>
      <c r="CD1251" s="36"/>
      <c r="CE1251" s="36"/>
      <c r="CF1251" s="36"/>
      <c r="CG1251" s="36"/>
      <c r="CH1251" s="36"/>
      <c r="CI1251" s="36"/>
      <c r="CJ1251" s="36"/>
      <c r="CK1251" s="36"/>
      <c r="CL1251" s="36"/>
      <c r="CM1251" s="36"/>
      <c r="CN1251" s="36"/>
      <c r="CO1251" s="36"/>
      <c r="CP1251" s="36"/>
      <c r="CQ1251" s="36"/>
      <c r="CR1251" s="36"/>
      <c r="CS1251" s="36"/>
      <c r="CT1251" s="36"/>
      <c r="CU1251" s="36"/>
      <c r="CV1251" s="36"/>
      <c r="CW1251" s="36"/>
      <c r="CX1251" s="36"/>
      <c r="CY1251" s="36"/>
      <c r="CZ1251" s="36"/>
      <c r="DA1251" s="36"/>
      <c r="DB1251" s="36"/>
      <c r="DC1251" s="36"/>
      <c r="DD1251" s="36"/>
      <c r="DE1251" s="36"/>
      <c r="DF1251" s="36"/>
      <c r="DG1251" s="36"/>
      <c r="DH1251" s="36"/>
      <c r="DI1251" s="36"/>
      <c r="DJ1251" s="36"/>
      <c r="DK1251" s="36"/>
      <c r="DL1251" s="36"/>
      <c r="DM1251" s="36"/>
      <c r="DN1251" s="36"/>
      <c r="DO1251" s="36"/>
      <c r="DP1251" s="36"/>
      <c r="DQ1251" s="36"/>
      <c r="DR1251" s="36"/>
      <c r="DS1251" s="36"/>
      <c r="DT1251" s="36"/>
      <c r="DU1251" s="36"/>
      <c r="DV1251" s="36"/>
      <c r="DW1251" s="36"/>
      <c r="DX1251" s="36"/>
      <c r="DY1251" s="36"/>
      <c r="DZ1251" s="36"/>
      <c r="EA1251" s="36"/>
      <c r="EB1251" s="36"/>
      <c r="EC1251" s="36"/>
      <c r="ED1251" s="36"/>
      <c r="EE1251" s="36"/>
      <c r="EF1251" s="36"/>
      <c r="EG1251" s="36"/>
      <c r="EH1251" s="36"/>
      <c r="EI1251" s="36"/>
      <c r="EJ1251" s="36"/>
    </row>
    <row r="1252" spans="1:140" x14ac:dyDescent="0.25">
      <c r="A1252" s="36"/>
      <c r="B1252" s="36"/>
      <c r="C1252" s="591"/>
      <c r="BG1252" s="603"/>
      <c r="BH1252" s="603"/>
      <c r="BI1252" s="36"/>
      <c r="BJ1252" s="36"/>
      <c r="BK1252" s="36"/>
      <c r="BL1252" s="36"/>
      <c r="BM1252" s="36"/>
      <c r="BN1252" s="36"/>
      <c r="BO1252" s="36"/>
      <c r="BP1252" s="36"/>
      <c r="BQ1252" s="36"/>
      <c r="BR1252" s="36"/>
      <c r="BS1252" s="36"/>
      <c r="BT1252" s="36"/>
      <c r="BU1252" s="36"/>
      <c r="BV1252" s="36"/>
      <c r="BW1252" s="36"/>
      <c r="BX1252" s="36"/>
      <c r="BY1252" s="36"/>
      <c r="BZ1252" s="36"/>
      <c r="CA1252" s="36"/>
      <c r="CB1252" s="36"/>
      <c r="CC1252" s="36"/>
      <c r="CD1252" s="36"/>
      <c r="CE1252" s="36"/>
      <c r="CF1252" s="36"/>
      <c r="CG1252" s="36"/>
      <c r="CH1252" s="36"/>
      <c r="CI1252" s="36"/>
      <c r="CJ1252" s="36"/>
      <c r="CK1252" s="36"/>
      <c r="CL1252" s="36"/>
      <c r="CM1252" s="36"/>
      <c r="CN1252" s="36"/>
      <c r="CO1252" s="36"/>
      <c r="CP1252" s="36"/>
      <c r="CQ1252" s="36"/>
      <c r="CR1252" s="36"/>
      <c r="CS1252" s="36"/>
      <c r="CT1252" s="36"/>
      <c r="CU1252" s="36"/>
      <c r="CV1252" s="36"/>
      <c r="CW1252" s="36"/>
      <c r="CX1252" s="36"/>
      <c r="CY1252" s="36"/>
      <c r="CZ1252" s="36"/>
      <c r="DA1252" s="36"/>
      <c r="DB1252" s="36"/>
      <c r="DC1252" s="36"/>
      <c r="DD1252" s="36"/>
      <c r="DE1252" s="36"/>
      <c r="DF1252" s="36"/>
      <c r="DG1252" s="36"/>
      <c r="DH1252" s="36"/>
      <c r="DI1252" s="36"/>
      <c r="DJ1252" s="36"/>
      <c r="DK1252" s="36"/>
      <c r="DL1252" s="36"/>
      <c r="DM1252" s="36"/>
      <c r="DN1252" s="36"/>
      <c r="DO1252" s="36"/>
      <c r="DP1252" s="36"/>
      <c r="DQ1252" s="36"/>
      <c r="DR1252" s="36"/>
      <c r="DS1252" s="36"/>
      <c r="DT1252" s="36"/>
      <c r="DU1252" s="36"/>
      <c r="DV1252" s="36"/>
      <c r="DW1252" s="36"/>
      <c r="DX1252" s="36"/>
      <c r="DY1252" s="36"/>
      <c r="DZ1252" s="36"/>
      <c r="EA1252" s="36"/>
      <c r="EB1252" s="36"/>
      <c r="EC1252" s="36"/>
      <c r="ED1252" s="36"/>
      <c r="EE1252" s="36"/>
      <c r="EF1252" s="36"/>
      <c r="EG1252" s="36"/>
      <c r="EH1252" s="36"/>
      <c r="EI1252" s="36"/>
      <c r="EJ1252" s="36"/>
    </row>
    <row r="1253" spans="1:140" x14ac:dyDescent="0.25">
      <c r="A1253" s="36"/>
      <c r="B1253" s="36"/>
      <c r="C1253" s="591"/>
      <c r="BG1253" s="603"/>
      <c r="BH1253" s="603"/>
      <c r="BI1253" s="36"/>
      <c r="BJ1253" s="36"/>
      <c r="BK1253" s="36"/>
      <c r="BL1253" s="36"/>
      <c r="BM1253" s="36"/>
      <c r="BN1253" s="36"/>
      <c r="BO1253" s="36"/>
      <c r="BP1253" s="36"/>
      <c r="BQ1253" s="36"/>
      <c r="BR1253" s="36"/>
      <c r="BS1253" s="36"/>
      <c r="BT1253" s="36"/>
      <c r="BU1253" s="36"/>
      <c r="BV1253" s="36"/>
      <c r="BW1253" s="36"/>
      <c r="BX1253" s="36"/>
      <c r="BY1253" s="36"/>
      <c r="BZ1253" s="36"/>
      <c r="CA1253" s="36"/>
      <c r="CB1253" s="36"/>
      <c r="CC1253" s="36"/>
      <c r="CD1253" s="36"/>
      <c r="CE1253" s="36"/>
      <c r="CF1253" s="36"/>
      <c r="CG1253" s="36"/>
      <c r="CH1253" s="36"/>
      <c r="CI1253" s="36"/>
      <c r="CJ1253" s="36"/>
      <c r="CK1253" s="36"/>
      <c r="CL1253" s="36"/>
      <c r="CM1253" s="36"/>
      <c r="CN1253" s="36"/>
      <c r="CO1253" s="36"/>
      <c r="CP1253" s="36"/>
      <c r="CQ1253" s="36"/>
      <c r="CR1253" s="36"/>
      <c r="CS1253" s="36"/>
      <c r="CT1253" s="36"/>
      <c r="CU1253" s="36"/>
      <c r="CV1253" s="36"/>
      <c r="CW1253" s="36"/>
      <c r="CX1253" s="36"/>
      <c r="CY1253" s="36"/>
      <c r="CZ1253" s="36"/>
      <c r="DA1253" s="36"/>
      <c r="DB1253" s="36"/>
      <c r="DC1253" s="36"/>
      <c r="DD1253" s="36"/>
      <c r="DE1253" s="36"/>
      <c r="DF1253" s="36"/>
      <c r="DG1253" s="36"/>
      <c r="DH1253" s="36"/>
      <c r="DI1253" s="36"/>
      <c r="DJ1253" s="36"/>
      <c r="DK1253" s="36"/>
      <c r="DL1253" s="36"/>
      <c r="DM1253" s="36"/>
      <c r="DN1253" s="36"/>
      <c r="DO1253" s="36"/>
      <c r="DP1253" s="36"/>
      <c r="DQ1253" s="36"/>
      <c r="DR1253" s="36"/>
      <c r="DS1253" s="36"/>
      <c r="DT1253" s="36"/>
      <c r="DU1253" s="36"/>
      <c r="DV1253" s="36"/>
      <c r="DW1253" s="36"/>
      <c r="DX1253" s="36"/>
      <c r="DY1253" s="36"/>
      <c r="DZ1253" s="36"/>
      <c r="EA1253" s="36"/>
      <c r="EB1253" s="36"/>
      <c r="EC1253" s="36"/>
      <c r="ED1253" s="36"/>
      <c r="EE1253" s="36"/>
      <c r="EF1253" s="36"/>
      <c r="EG1253" s="36"/>
      <c r="EH1253" s="36"/>
      <c r="EI1253" s="36"/>
      <c r="EJ1253" s="36"/>
    </row>
    <row r="1254" spans="1:140" x14ac:dyDescent="0.25">
      <c r="A1254" s="36"/>
      <c r="B1254" s="36"/>
      <c r="C1254" s="591"/>
      <c r="BG1254" s="603"/>
      <c r="BH1254" s="603"/>
      <c r="BI1254" s="36"/>
      <c r="BJ1254" s="36"/>
      <c r="BK1254" s="36"/>
      <c r="BL1254" s="36"/>
      <c r="BM1254" s="36"/>
      <c r="BN1254" s="36"/>
      <c r="BO1254" s="36"/>
      <c r="BP1254" s="36"/>
      <c r="BQ1254" s="36"/>
      <c r="BR1254" s="36"/>
      <c r="BS1254" s="36"/>
      <c r="BT1254" s="36"/>
      <c r="BU1254" s="36"/>
      <c r="BV1254" s="36"/>
      <c r="BW1254" s="36"/>
      <c r="BX1254" s="36"/>
      <c r="BY1254" s="36"/>
      <c r="BZ1254" s="36"/>
      <c r="CA1254" s="36"/>
      <c r="CB1254" s="36"/>
      <c r="CC1254" s="36"/>
      <c r="CD1254" s="36"/>
      <c r="CE1254" s="36"/>
      <c r="CF1254" s="36"/>
      <c r="CG1254" s="36"/>
      <c r="CH1254" s="36"/>
      <c r="CI1254" s="36"/>
      <c r="CJ1254" s="36"/>
      <c r="CK1254" s="36"/>
      <c r="CL1254" s="36"/>
      <c r="CM1254" s="36"/>
      <c r="CN1254" s="36"/>
      <c r="CO1254" s="36"/>
      <c r="CP1254" s="36"/>
      <c r="CQ1254" s="36"/>
      <c r="CR1254" s="36"/>
      <c r="CS1254" s="36"/>
      <c r="CT1254" s="36"/>
      <c r="CU1254" s="36"/>
      <c r="CV1254" s="36"/>
      <c r="CW1254" s="36"/>
      <c r="CX1254" s="36"/>
      <c r="CY1254" s="36"/>
      <c r="CZ1254" s="36"/>
      <c r="DA1254" s="36"/>
      <c r="DB1254" s="36"/>
      <c r="DC1254" s="36"/>
      <c r="DD1254" s="36"/>
      <c r="DE1254" s="36"/>
      <c r="DF1254" s="36"/>
      <c r="DG1254" s="36"/>
      <c r="DH1254" s="36"/>
      <c r="DI1254" s="36"/>
      <c r="DJ1254" s="36"/>
      <c r="DK1254" s="36"/>
      <c r="DL1254" s="36"/>
      <c r="DM1254" s="36"/>
      <c r="DN1254" s="36"/>
      <c r="DO1254" s="36"/>
      <c r="DP1254" s="36"/>
      <c r="DQ1254" s="36"/>
      <c r="DR1254" s="36"/>
      <c r="DS1254" s="36"/>
      <c r="DT1254" s="36"/>
      <c r="DU1254" s="36"/>
      <c r="DV1254" s="36"/>
      <c r="DW1254" s="36"/>
      <c r="DX1254" s="36"/>
      <c r="DY1254" s="36"/>
      <c r="DZ1254" s="36"/>
      <c r="EA1254" s="36"/>
      <c r="EB1254" s="36"/>
      <c r="EC1254" s="36"/>
      <c r="ED1254" s="36"/>
      <c r="EE1254" s="36"/>
      <c r="EF1254" s="36"/>
      <c r="EG1254" s="36"/>
      <c r="EH1254" s="36"/>
      <c r="EI1254" s="36"/>
      <c r="EJ1254" s="36"/>
    </row>
    <row r="1255" spans="1:140" x14ac:dyDescent="0.25">
      <c r="A1255" s="36"/>
      <c r="B1255" s="36"/>
      <c r="C1255" s="591"/>
      <c r="BG1255" s="603"/>
      <c r="BH1255" s="603"/>
      <c r="BI1255" s="36"/>
      <c r="BJ1255" s="36"/>
      <c r="BK1255" s="36"/>
      <c r="BL1255" s="36"/>
      <c r="BM1255" s="36"/>
      <c r="BN1255" s="36"/>
      <c r="BO1255" s="36"/>
      <c r="BP1255" s="36"/>
      <c r="BQ1255" s="36"/>
      <c r="BR1255" s="36"/>
      <c r="BS1255" s="36"/>
      <c r="BT1255" s="36"/>
      <c r="BU1255" s="36"/>
      <c r="BV1255" s="36"/>
      <c r="BW1255" s="36"/>
      <c r="BX1255" s="36"/>
      <c r="BY1255" s="36"/>
      <c r="BZ1255" s="36"/>
      <c r="CA1255" s="36"/>
      <c r="CB1255" s="36"/>
      <c r="CC1255" s="36"/>
      <c r="CD1255" s="36"/>
      <c r="CE1255" s="36"/>
      <c r="CF1255" s="36"/>
      <c r="CG1255" s="36"/>
      <c r="CH1255" s="36"/>
      <c r="CI1255" s="36"/>
      <c r="CJ1255" s="36"/>
      <c r="CK1255" s="36"/>
      <c r="CL1255" s="36"/>
      <c r="CM1255" s="36"/>
      <c r="CN1255" s="36"/>
      <c r="CO1255" s="36"/>
      <c r="CP1255" s="36"/>
      <c r="CQ1255" s="36"/>
      <c r="CR1255" s="36"/>
      <c r="CS1255" s="36"/>
      <c r="CT1255" s="36"/>
      <c r="CU1255" s="36"/>
      <c r="CV1255" s="36"/>
      <c r="CW1255" s="36"/>
      <c r="CX1255" s="36"/>
      <c r="CY1255" s="36"/>
      <c r="CZ1255" s="36"/>
      <c r="DA1255" s="36"/>
      <c r="DB1255" s="36"/>
      <c r="DC1255" s="36"/>
      <c r="DD1255" s="36"/>
      <c r="DE1255" s="36"/>
      <c r="DF1255" s="36"/>
      <c r="DG1255" s="36"/>
      <c r="DH1255" s="36"/>
      <c r="DI1255" s="36"/>
      <c r="DJ1255" s="36"/>
      <c r="DK1255" s="36"/>
      <c r="DL1255" s="36"/>
      <c r="DM1255" s="36"/>
      <c r="DN1255" s="36"/>
      <c r="DO1255" s="36"/>
      <c r="DP1255" s="36"/>
      <c r="DQ1255" s="36"/>
      <c r="DR1255" s="36"/>
      <c r="DS1255" s="36"/>
      <c r="DT1255" s="36"/>
      <c r="DU1255" s="36"/>
      <c r="DV1255" s="36"/>
      <c r="DW1255" s="36"/>
      <c r="DX1255" s="36"/>
      <c r="DY1255" s="36"/>
      <c r="DZ1255" s="36"/>
      <c r="EA1255" s="36"/>
      <c r="EB1255" s="36"/>
      <c r="EC1255" s="36"/>
      <c r="ED1255" s="36"/>
      <c r="EE1255" s="36"/>
      <c r="EF1255" s="36"/>
      <c r="EG1255" s="36"/>
      <c r="EH1255" s="36"/>
      <c r="EI1255" s="36"/>
      <c r="EJ1255" s="36"/>
    </row>
    <row r="1256" spans="1:140" x14ac:dyDescent="0.25">
      <c r="A1256" s="36"/>
      <c r="B1256" s="36"/>
      <c r="C1256" s="591"/>
      <c r="BG1256" s="603"/>
      <c r="BH1256" s="603"/>
      <c r="BI1256" s="36"/>
      <c r="BJ1256" s="36"/>
      <c r="BK1256" s="36"/>
      <c r="BL1256" s="36"/>
      <c r="BM1256" s="36"/>
      <c r="BN1256" s="36"/>
      <c r="BO1256" s="36"/>
      <c r="BP1256" s="36"/>
      <c r="BQ1256" s="36"/>
      <c r="BR1256" s="36"/>
      <c r="BS1256" s="36"/>
      <c r="BT1256" s="36"/>
      <c r="BU1256" s="36"/>
      <c r="BV1256" s="36"/>
      <c r="BW1256" s="36"/>
      <c r="BX1256" s="36"/>
      <c r="BY1256" s="36"/>
      <c r="BZ1256" s="36"/>
      <c r="CA1256" s="36"/>
      <c r="CB1256" s="36"/>
      <c r="CC1256" s="36"/>
      <c r="CD1256" s="36"/>
      <c r="CE1256" s="36"/>
      <c r="CF1256" s="36"/>
      <c r="CG1256" s="36"/>
      <c r="CH1256" s="36"/>
      <c r="CI1256" s="36"/>
      <c r="CJ1256" s="36"/>
      <c r="CK1256" s="36"/>
      <c r="CL1256" s="36"/>
      <c r="CM1256" s="36"/>
      <c r="CN1256" s="36"/>
      <c r="CO1256" s="36"/>
      <c r="CP1256" s="36"/>
      <c r="CQ1256" s="36"/>
      <c r="CR1256" s="36"/>
      <c r="CS1256" s="36"/>
      <c r="CT1256" s="36"/>
      <c r="CU1256" s="36"/>
      <c r="CV1256" s="36"/>
      <c r="CW1256" s="36"/>
      <c r="CX1256" s="36"/>
      <c r="CY1256" s="36"/>
      <c r="CZ1256" s="36"/>
      <c r="DA1256" s="36"/>
      <c r="DB1256" s="36"/>
      <c r="DC1256" s="36"/>
      <c r="DD1256" s="36"/>
      <c r="DE1256" s="36"/>
      <c r="DF1256" s="36"/>
      <c r="DG1256" s="36"/>
      <c r="DH1256" s="36"/>
      <c r="DI1256" s="36"/>
      <c r="DJ1256" s="36"/>
      <c r="DK1256" s="36"/>
      <c r="DL1256" s="36"/>
      <c r="DM1256" s="36"/>
      <c r="DN1256" s="36"/>
      <c r="DO1256" s="36"/>
      <c r="DP1256" s="36"/>
      <c r="DQ1256" s="36"/>
      <c r="DR1256" s="36"/>
      <c r="DS1256" s="36"/>
      <c r="DT1256" s="36"/>
      <c r="DU1256" s="36"/>
      <c r="DV1256" s="36"/>
      <c r="DW1256" s="36"/>
      <c r="DX1256" s="36"/>
      <c r="DY1256" s="36"/>
      <c r="DZ1256" s="36"/>
      <c r="EA1256" s="36"/>
      <c r="EB1256" s="36"/>
      <c r="EC1256" s="36"/>
      <c r="ED1256" s="36"/>
      <c r="EE1256" s="36"/>
      <c r="EF1256" s="36"/>
      <c r="EG1256" s="36"/>
      <c r="EH1256" s="36"/>
      <c r="EI1256" s="36"/>
      <c r="EJ1256" s="36"/>
    </row>
    <row r="1257" spans="1:140" x14ac:dyDescent="0.25">
      <c r="A1257" s="36"/>
      <c r="B1257" s="36"/>
      <c r="C1257" s="591"/>
      <c r="BG1257" s="603"/>
      <c r="BH1257" s="603"/>
      <c r="BI1257" s="36"/>
      <c r="BJ1257" s="36"/>
      <c r="BK1257" s="36"/>
      <c r="BL1257" s="36"/>
      <c r="BM1257" s="36"/>
      <c r="BN1257" s="36"/>
      <c r="BO1257" s="36"/>
      <c r="BP1257" s="36"/>
      <c r="BQ1257" s="36"/>
      <c r="BR1257" s="36"/>
      <c r="BS1257" s="36"/>
      <c r="BT1257" s="36"/>
      <c r="BU1257" s="36"/>
      <c r="BV1257" s="36"/>
      <c r="BW1257" s="36"/>
      <c r="BX1257" s="36"/>
      <c r="BY1257" s="36"/>
      <c r="BZ1257" s="36"/>
      <c r="CA1257" s="36"/>
      <c r="CB1257" s="36"/>
      <c r="CC1257" s="36"/>
      <c r="CD1257" s="36"/>
      <c r="CE1257" s="36"/>
      <c r="CF1257" s="36"/>
      <c r="CG1257" s="36"/>
      <c r="CH1257" s="36"/>
      <c r="CI1257" s="36"/>
      <c r="CJ1257" s="36"/>
      <c r="CK1257" s="36"/>
      <c r="CL1257" s="36"/>
      <c r="CM1257" s="36"/>
      <c r="CN1257" s="36"/>
      <c r="CO1257" s="36"/>
      <c r="CP1257" s="36"/>
      <c r="CQ1257" s="36"/>
      <c r="CR1257" s="36"/>
      <c r="CS1257" s="36"/>
      <c r="CT1257" s="36"/>
      <c r="CU1257" s="36"/>
      <c r="CV1257" s="36"/>
      <c r="CW1257" s="36"/>
      <c r="CX1257" s="36"/>
      <c r="CY1257" s="36"/>
      <c r="CZ1257" s="36"/>
      <c r="DA1257" s="36"/>
      <c r="DB1257" s="36"/>
      <c r="DC1257" s="36"/>
      <c r="DD1257" s="36"/>
      <c r="DE1257" s="36"/>
      <c r="DF1257" s="36"/>
      <c r="DG1257" s="36"/>
      <c r="DH1257" s="36"/>
      <c r="DI1257" s="36"/>
      <c r="DJ1257" s="36"/>
      <c r="DK1257" s="36"/>
      <c r="DL1257" s="36"/>
      <c r="DM1257" s="36"/>
      <c r="DN1257" s="36"/>
      <c r="DO1257" s="36"/>
      <c r="DP1257" s="36"/>
      <c r="DQ1257" s="36"/>
      <c r="DR1257" s="36"/>
      <c r="DS1257" s="36"/>
      <c r="DT1257" s="36"/>
      <c r="DU1257" s="36"/>
      <c r="DV1257" s="36"/>
      <c r="DW1257" s="36"/>
      <c r="DX1257" s="36"/>
      <c r="DY1257" s="36"/>
      <c r="DZ1257" s="36"/>
      <c r="EA1257" s="36"/>
      <c r="EB1257" s="36"/>
      <c r="EC1257" s="36"/>
      <c r="ED1257" s="36"/>
      <c r="EE1257" s="36"/>
      <c r="EF1257" s="36"/>
      <c r="EG1257" s="36"/>
      <c r="EH1257" s="36"/>
      <c r="EI1257" s="36"/>
      <c r="EJ1257" s="36"/>
    </row>
    <row r="1258" spans="1:140" x14ac:dyDescent="0.25">
      <c r="A1258" s="36"/>
      <c r="B1258" s="36"/>
      <c r="C1258" s="591"/>
      <c r="BG1258" s="603"/>
      <c r="BH1258" s="603"/>
      <c r="BI1258" s="36"/>
      <c r="BJ1258" s="36"/>
      <c r="BK1258" s="36"/>
      <c r="BL1258" s="36"/>
      <c r="BM1258" s="36"/>
      <c r="BN1258" s="36"/>
      <c r="BO1258" s="36"/>
      <c r="BP1258" s="36"/>
      <c r="BQ1258" s="36"/>
      <c r="BR1258" s="36"/>
      <c r="BS1258" s="36"/>
      <c r="BT1258" s="36"/>
      <c r="BU1258" s="36"/>
      <c r="BV1258" s="36"/>
      <c r="BW1258" s="36"/>
      <c r="BX1258" s="36"/>
      <c r="BY1258" s="36"/>
      <c r="BZ1258" s="36"/>
      <c r="CA1258" s="36"/>
      <c r="CB1258" s="36"/>
      <c r="CC1258" s="36"/>
      <c r="CD1258" s="36"/>
      <c r="CE1258" s="36"/>
      <c r="CF1258" s="36"/>
      <c r="CG1258" s="36"/>
      <c r="CH1258" s="36"/>
      <c r="CI1258" s="36"/>
      <c r="CJ1258" s="36"/>
      <c r="CK1258" s="36"/>
      <c r="CL1258" s="36"/>
      <c r="CM1258" s="36"/>
      <c r="CN1258" s="36"/>
      <c r="CO1258" s="36"/>
      <c r="CP1258" s="36"/>
      <c r="CQ1258" s="36"/>
      <c r="CR1258" s="36"/>
      <c r="CS1258" s="36"/>
      <c r="CT1258" s="36"/>
      <c r="CU1258" s="36"/>
      <c r="CV1258" s="36"/>
      <c r="CW1258" s="36"/>
      <c r="CX1258" s="36"/>
      <c r="CY1258" s="36"/>
      <c r="CZ1258" s="36"/>
      <c r="DA1258" s="36"/>
      <c r="DB1258" s="36"/>
      <c r="DC1258" s="36"/>
      <c r="DD1258" s="36"/>
      <c r="DE1258" s="36"/>
      <c r="DF1258" s="36"/>
      <c r="DG1258" s="36"/>
      <c r="DH1258" s="36"/>
      <c r="DI1258" s="36"/>
      <c r="DJ1258" s="36"/>
      <c r="DK1258" s="36"/>
      <c r="DL1258" s="36"/>
      <c r="DM1258" s="36"/>
      <c r="DN1258" s="36"/>
      <c r="DO1258" s="36"/>
      <c r="DP1258" s="36"/>
      <c r="DQ1258" s="36"/>
      <c r="DR1258" s="36"/>
      <c r="DS1258" s="36"/>
      <c r="DT1258" s="36"/>
      <c r="DU1258" s="36"/>
      <c r="DV1258" s="36"/>
      <c r="DW1258" s="36"/>
      <c r="DX1258" s="36"/>
      <c r="DY1258" s="36"/>
      <c r="DZ1258" s="36"/>
      <c r="EA1258" s="36"/>
      <c r="EB1258" s="36"/>
      <c r="EC1258" s="36"/>
      <c r="ED1258" s="36"/>
      <c r="EE1258" s="36"/>
      <c r="EF1258" s="36"/>
      <c r="EG1258" s="36"/>
      <c r="EH1258" s="36"/>
      <c r="EI1258" s="36"/>
      <c r="EJ1258" s="36"/>
    </row>
    <row r="1259" spans="1:140" x14ac:dyDescent="0.25">
      <c r="A1259" s="36"/>
      <c r="B1259" s="36"/>
      <c r="C1259" s="591"/>
      <c r="BG1259" s="603"/>
      <c r="BH1259" s="603"/>
      <c r="BI1259" s="36"/>
      <c r="BJ1259" s="36"/>
      <c r="BK1259" s="36"/>
      <c r="BL1259" s="36"/>
      <c r="BM1259" s="36"/>
      <c r="BN1259" s="36"/>
      <c r="BO1259" s="36"/>
      <c r="BP1259" s="36"/>
      <c r="BQ1259" s="36"/>
      <c r="BR1259" s="36"/>
      <c r="BS1259" s="36"/>
      <c r="BT1259" s="36"/>
      <c r="BU1259" s="36"/>
      <c r="BV1259" s="36"/>
      <c r="BW1259" s="36"/>
      <c r="BX1259" s="36"/>
      <c r="BY1259" s="36"/>
      <c r="BZ1259" s="36"/>
      <c r="CA1259" s="36"/>
      <c r="CB1259" s="36"/>
      <c r="CC1259" s="36"/>
      <c r="CD1259" s="36"/>
      <c r="CE1259" s="36"/>
      <c r="CF1259" s="36"/>
      <c r="CG1259" s="36"/>
      <c r="CH1259" s="36"/>
      <c r="CI1259" s="36"/>
      <c r="CJ1259" s="36"/>
      <c r="CK1259" s="36"/>
      <c r="CL1259" s="36"/>
      <c r="CM1259" s="36"/>
      <c r="CN1259" s="36"/>
      <c r="CO1259" s="36"/>
      <c r="CP1259" s="36"/>
      <c r="CQ1259" s="36"/>
      <c r="CR1259" s="36"/>
      <c r="CS1259" s="36"/>
      <c r="CT1259" s="36"/>
      <c r="CU1259" s="36"/>
      <c r="CV1259" s="36"/>
      <c r="CW1259" s="36"/>
      <c r="CX1259" s="36"/>
      <c r="CY1259" s="36"/>
      <c r="CZ1259" s="36"/>
      <c r="DA1259" s="36"/>
      <c r="DB1259" s="36"/>
      <c r="DC1259" s="36"/>
      <c r="DD1259" s="36"/>
      <c r="DE1259" s="36"/>
      <c r="DF1259" s="36"/>
      <c r="DG1259" s="36"/>
      <c r="DH1259" s="36"/>
      <c r="DI1259" s="36"/>
      <c r="DJ1259" s="36"/>
      <c r="DK1259" s="36"/>
      <c r="DL1259" s="36"/>
      <c r="DM1259" s="36"/>
      <c r="DN1259" s="36"/>
      <c r="DO1259" s="36"/>
      <c r="DP1259" s="36"/>
      <c r="DQ1259" s="36"/>
      <c r="DR1259" s="36"/>
      <c r="DS1259" s="36"/>
      <c r="DT1259" s="36"/>
      <c r="DU1259" s="36"/>
      <c r="DV1259" s="36"/>
      <c r="DW1259" s="36"/>
      <c r="DX1259" s="36"/>
      <c r="DY1259" s="36"/>
      <c r="DZ1259" s="36"/>
      <c r="EA1259" s="36"/>
      <c r="EB1259" s="36"/>
      <c r="EC1259" s="36"/>
      <c r="ED1259" s="36"/>
      <c r="EE1259" s="36"/>
      <c r="EF1259" s="36"/>
      <c r="EG1259" s="36"/>
      <c r="EH1259" s="36"/>
      <c r="EI1259" s="36"/>
      <c r="EJ1259" s="36"/>
    </row>
    <row r="1260" spans="1:140" x14ac:dyDescent="0.25">
      <c r="A1260" s="36"/>
      <c r="B1260" s="36"/>
      <c r="C1260" s="591"/>
      <c r="BG1260" s="603"/>
      <c r="BH1260" s="603"/>
      <c r="BI1260" s="36"/>
      <c r="BJ1260" s="36"/>
      <c r="BK1260" s="36"/>
      <c r="BL1260" s="36"/>
      <c r="BM1260" s="36"/>
      <c r="BN1260" s="36"/>
      <c r="BO1260" s="36"/>
      <c r="BP1260" s="36"/>
      <c r="BQ1260" s="36"/>
      <c r="BR1260" s="36"/>
      <c r="BS1260" s="36"/>
      <c r="BT1260" s="36"/>
      <c r="BU1260" s="36"/>
      <c r="BV1260" s="36"/>
      <c r="BW1260" s="36"/>
      <c r="BX1260" s="36"/>
      <c r="BY1260" s="36"/>
      <c r="BZ1260" s="36"/>
      <c r="CA1260" s="36"/>
      <c r="CB1260" s="36"/>
      <c r="CC1260" s="36"/>
      <c r="CD1260" s="36"/>
      <c r="CE1260" s="36"/>
      <c r="CF1260" s="36"/>
      <c r="CG1260" s="36"/>
      <c r="CH1260" s="36"/>
      <c r="CI1260" s="36"/>
      <c r="CJ1260" s="36"/>
      <c r="CK1260" s="36"/>
      <c r="CL1260" s="36"/>
      <c r="CM1260" s="36"/>
      <c r="CN1260" s="36"/>
      <c r="CO1260" s="36"/>
      <c r="CP1260" s="36"/>
      <c r="CQ1260" s="36"/>
      <c r="CR1260" s="36"/>
      <c r="CS1260" s="36"/>
      <c r="CT1260" s="36"/>
      <c r="CU1260" s="36"/>
      <c r="CV1260" s="36"/>
      <c r="CW1260" s="36"/>
      <c r="CX1260" s="36"/>
      <c r="CY1260" s="36"/>
      <c r="CZ1260" s="36"/>
      <c r="DA1260" s="36"/>
      <c r="DB1260" s="36"/>
      <c r="DC1260" s="36"/>
      <c r="DD1260" s="36"/>
      <c r="DE1260" s="36"/>
      <c r="DF1260" s="36"/>
      <c r="DG1260" s="36"/>
      <c r="DH1260" s="36"/>
      <c r="DI1260" s="36"/>
      <c r="DJ1260" s="36"/>
      <c r="DK1260" s="36"/>
      <c r="DL1260" s="36"/>
      <c r="DM1260" s="36"/>
      <c r="DN1260" s="36"/>
      <c r="DO1260" s="36"/>
      <c r="DP1260" s="36"/>
      <c r="DQ1260" s="36"/>
      <c r="DR1260" s="36"/>
      <c r="DS1260" s="36"/>
      <c r="DT1260" s="36"/>
      <c r="DU1260" s="36"/>
      <c r="DV1260" s="36"/>
      <c r="DW1260" s="36"/>
      <c r="DX1260" s="36"/>
      <c r="DY1260" s="36"/>
      <c r="DZ1260" s="36"/>
      <c r="EA1260" s="36"/>
      <c r="EB1260" s="36"/>
      <c r="EC1260" s="36"/>
      <c r="ED1260" s="36"/>
      <c r="EE1260" s="36"/>
      <c r="EF1260" s="36"/>
      <c r="EG1260" s="36"/>
      <c r="EH1260" s="36"/>
      <c r="EI1260" s="36"/>
      <c r="EJ1260" s="36"/>
    </row>
    <row r="1261" spans="1:140" x14ac:dyDescent="0.25">
      <c r="A1261" s="36"/>
      <c r="B1261" s="36"/>
      <c r="C1261" s="591"/>
      <c r="BG1261" s="603"/>
      <c r="BH1261" s="603"/>
      <c r="BI1261" s="36"/>
      <c r="BJ1261" s="36"/>
      <c r="BK1261" s="36"/>
      <c r="BL1261" s="36"/>
      <c r="BM1261" s="36"/>
      <c r="BN1261" s="36"/>
      <c r="BO1261" s="36"/>
      <c r="BP1261" s="36"/>
      <c r="BQ1261" s="36"/>
      <c r="BR1261" s="36"/>
      <c r="BS1261" s="36"/>
      <c r="BT1261" s="36"/>
      <c r="BU1261" s="36"/>
      <c r="BV1261" s="36"/>
      <c r="BW1261" s="36"/>
      <c r="BX1261" s="36"/>
      <c r="BY1261" s="36"/>
      <c r="BZ1261" s="36"/>
      <c r="CA1261" s="36"/>
      <c r="CB1261" s="36"/>
      <c r="CC1261" s="36"/>
      <c r="CD1261" s="36"/>
      <c r="CE1261" s="36"/>
      <c r="CF1261" s="36"/>
      <c r="CG1261" s="36"/>
      <c r="CH1261" s="36"/>
      <c r="CI1261" s="36"/>
      <c r="CJ1261" s="36"/>
      <c r="CK1261" s="36"/>
      <c r="CL1261" s="36"/>
      <c r="CM1261" s="36"/>
      <c r="CN1261" s="36"/>
      <c r="CO1261" s="36"/>
      <c r="CP1261" s="36"/>
      <c r="CQ1261" s="36"/>
      <c r="CR1261" s="36"/>
      <c r="CS1261" s="36"/>
      <c r="CT1261" s="36"/>
      <c r="CU1261" s="36"/>
      <c r="CV1261" s="36"/>
      <c r="CW1261" s="36"/>
      <c r="CX1261" s="36"/>
      <c r="CY1261" s="36"/>
      <c r="CZ1261" s="36"/>
      <c r="DA1261" s="36"/>
      <c r="DB1261" s="36"/>
      <c r="DC1261" s="36"/>
      <c r="DD1261" s="36"/>
      <c r="DE1261" s="36"/>
      <c r="DF1261" s="36"/>
      <c r="DG1261" s="36"/>
      <c r="DH1261" s="36"/>
      <c r="DI1261" s="36"/>
      <c r="DJ1261" s="36"/>
      <c r="DK1261" s="36"/>
      <c r="DL1261" s="36"/>
      <c r="DM1261" s="36"/>
      <c r="DN1261" s="36"/>
      <c r="DO1261" s="36"/>
      <c r="DP1261" s="36"/>
      <c r="DQ1261" s="36"/>
      <c r="DR1261" s="36"/>
      <c r="DS1261" s="36"/>
      <c r="DT1261" s="36"/>
      <c r="DU1261" s="36"/>
      <c r="DV1261" s="36"/>
      <c r="DW1261" s="36"/>
      <c r="DX1261" s="36"/>
      <c r="DY1261" s="36"/>
      <c r="DZ1261" s="36"/>
      <c r="EA1261" s="36"/>
      <c r="EB1261" s="36"/>
      <c r="EC1261" s="36"/>
      <c r="ED1261" s="36"/>
      <c r="EE1261" s="36"/>
      <c r="EF1261" s="36"/>
      <c r="EG1261" s="36"/>
      <c r="EH1261" s="36"/>
      <c r="EI1261" s="36"/>
      <c r="EJ1261" s="36"/>
    </row>
    <row r="1262" spans="1:140" x14ac:dyDescent="0.25">
      <c r="A1262" s="36"/>
      <c r="B1262" s="36"/>
      <c r="C1262" s="591"/>
      <c r="BG1262" s="603"/>
      <c r="BH1262" s="603"/>
      <c r="BI1262" s="36"/>
      <c r="BJ1262" s="36"/>
      <c r="BK1262" s="36"/>
      <c r="BL1262" s="36"/>
      <c r="BM1262" s="36"/>
      <c r="BN1262" s="36"/>
      <c r="BO1262" s="36"/>
      <c r="BP1262" s="36"/>
      <c r="BQ1262" s="36"/>
      <c r="BR1262" s="36"/>
      <c r="BS1262" s="36"/>
      <c r="BT1262" s="36"/>
      <c r="BU1262" s="36"/>
      <c r="BV1262" s="36"/>
      <c r="BW1262" s="36"/>
      <c r="BX1262" s="36"/>
      <c r="BY1262" s="36"/>
      <c r="BZ1262" s="36"/>
      <c r="CA1262" s="36"/>
      <c r="CB1262" s="36"/>
      <c r="CC1262" s="36"/>
      <c r="CD1262" s="36"/>
      <c r="CE1262" s="36"/>
      <c r="CF1262" s="36"/>
      <c r="CG1262" s="36"/>
      <c r="CH1262" s="36"/>
      <c r="CI1262" s="36"/>
      <c r="CJ1262" s="36"/>
      <c r="CK1262" s="36"/>
      <c r="CL1262" s="36"/>
      <c r="CM1262" s="36"/>
      <c r="CN1262" s="36"/>
      <c r="CO1262" s="36"/>
      <c r="CP1262" s="36"/>
      <c r="CQ1262" s="36"/>
      <c r="CR1262" s="36"/>
      <c r="CS1262" s="36"/>
      <c r="CT1262" s="36"/>
      <c r="CU1262" s="36"/>
      <c r="CV1262" s="36"/>
      <c r="CW1262" s="36"/>
      <c r="CX1262" s="36"/>
      <c r="CY1262" s="36"/>
      <c r="CZ1262" s="36"/>
      <c r="DA1262" s="36"/>
      <c r="DB1262" s="36"/>
      <c r="DC1262" s="36"/>
      <c r="DD1262" s="36"/>
      <c r="DE1262" s="36"/>
      <c r="DF1262" s="36"/>
      <c r="DG1262" s="36"/>
      <c r="DH1262" s="36"/>
      <c r="DI1262" s="36"/>
      <c r="DJ1262" s="36"/>
      <c r="DK1262" s="36"/>
      <c r="DL1262" s="36"/>
      <c r="DM1262" s="36"/>
      <c r="DN1262" s="36"/>
      <c r="DO1262" s="36"/>
      <c r="DP1262" s="36"/>
      <c r="DQ1262" s="36"/>
      <c r="DR1262" s="36"/>
      <c r="DS1262" s="36"/>
      <c r="DT1262" s="36"/>
      <c r="DU1262" s="36"/>
      <c r="DV1262" s="36"/>
      <c r="DW1262" s="36"/>
      <c r="DX1262" s="36"/>
      <c r="DY1262" s="36"/>
      <c r="DZ1262" s="36"/>
      <c r="EA1262" s="36"/>
      <c r="EB1262" s="36"/>
      <c r="EC1262" s="36"/>
      <c r="ED1262" s="36"/>
      <c r="EE1262" s="36"/>
      <c r="EF1262" s="36"/>
      <c r="EG1262" s="36"/>
      <c r="EH1262" s="36"/>
      <c r="EI1262" s="36"/>
      <c r="EJ1262" s="36"/>
    </row>
    <row r="1263" spans="1:140" x14ac:dyDescent="0.25">
      <c r="A1263" s="36"/>
      <c r="B1263" s="36"/>
      <c r="C1263" s="591"/>
      <c r="BG1263" s="603"/>
      <c r="BH1263" s="603"/>
      <c r="BI1263" s="36"/>
      <c r="BJ1263" s="36"/>
      <c r="BK1263" s="36"/>
      <c r="BL1263" s="36"/>
      <c r="BM1263" s="36"/>
      <c r="BN1263" s="36"/>
      <c r="BO1263" s="36"/>
      <c r="BP1263" s="36"/>
      <c r="BQ1263" s="36"/>
      <c r="BR1263" s="36"/>
      <c r="BS1263" s="36"/>
      <c r="BT1263" s="36"/>
      <c r="BU1263" s="36"/>
      <c r="BV1263" s="36"/>
      <c r="BW1263" s="36"/>
      <c r="BX1263" s="36"/>
      <c r="BY1263" s="36"/>
      <c r="BZ1263" s="36"/>
      <c r="CA1263" s="36"/>
      <c r="CB1263" s="36"/>
      <c r="CC1263" s="36"/>
      <c r="CD1263" s="36"/>
      <c r="CE1263" s="36"/>
      <c r="CF1263" s="36"/>
      <c r="CG1263" s="36"/>
      <c r="CH1263" s="36"/>
      <c r="CI1263" s="36"/>
      <c r="CJ1263" s="36"/>
      <c r="CK1263" s="36"/>
      <c r="CL1263" s="36"/>
      <c r="CM1263" s="36"/>
      <c r="CN1263" s="36"/>
      <c r="CO1263" s="36"/>
      <c r="CP1263" s="36"/>
      <c r="CQ1263" s="36"/>
      <c r="CR1263" s="36"/>
      <c r="CS1263" s="36"/>
      <c r="CT1263" s="36"/>
      <c r="CU1263" s="36"/>
      <c r="CV1263" s="36"/>
      <c r="CW1263" s="36"/>
      <c r="CX1263" s="36"/>
      <c r="CY1263" s="36"/>
      <c r="CZ1263" s="36"/>
      <c r="DA1263" s="36"/>
      <c r="DB1263" s="36"/>
      <c r="DC1263" s="36"/>
      <c r="DD1263" s="36"/>
      <c r="DE1263" s="36"/>
      <c r="DF1263" s="36"/>
      <c r="DG1263" s="36"/>
      <c r="DH1263" s="36"/>
      <c r="DI1263" s="36"/>
      <c r="DJ1263" s="36"/>
      <c r="DK1263" s="36"/>
      <c r="DL1263" s="36"/>
      <c r="DM1263" s="36"/>
      <c r="DN1263" s="36"/>
      <c r="DO1263" s="36"/>
      <c r="DP1263" s="36"/>
      <c r="DQ1263" s="36"/>
      <c r="DR1263" s="36"/>
      <c r="DS1263" s="36"/>
      <c r="DT1263" s="36"/>
      <c r="DU1263" s="36"/>
      <c r="DV1263" s="36"/>
      <c r="DW1263" s="36"/>
      <c r="DX1263" s="36"/>
      <c r="DY1263" s="36"/>
      <c r="DZ1263" s="36"/>
      <c r="EA1263" s="36"/>
      <c r="EB1263" s="36"/>
      <c r="EC1263" s="36"/>
      <c r="ED1263" s="36"/>
      <c r="EE1263" s="36"/>
      <c r="EF1263" s="36"/>
      <c r="EG1263" s="36"/>
      <c r="EH1263" s="36"/>
      <c r="EI1263" s="36"/>
      <c r="EJ1263" s="36"/>
    </row>
    <row r="1264" spans="1:140" x14ac:dyDescent="0.25">
      <c r="A1264" s="36"/>
      <c r="B1264" s="36"/>
      <c r="C1264" s="591"/>
      <c r="BG1264" s="603"/>
      <c r="BH1264" s="603"/>
      <c r="BI1264" s="36"/>
      <c r="BJ1264" s="36"/>
      <c r="BK1264" s="36"/>
      <c r="BL1264" s="36"/>
      <c r="BM1264" s="36"/>
      <c r="BN1264" s="36"/>
      <c r="BO1264" s="36"/>
      <c r="BP1264" s="36"/>
      <c r="BQ1264" s="36"/>
      <c r="BR1264" s="36"/>
      <c r="BS1264" s="36"/>
      <c r="BT1264" s="36"/>
      <c r="BU1264" s="36"/>
      <c r="BV1264" s="36"/>
      <c r="BW1264" s="36"/>
      <c r="BX1264" s="36"/>
      <c r="BY1264" s="36"/>
      <c r="BZ1264" s="36"/>
      <c r="CA1264" s="36"/>
      <c r="CB1264" s="36"/>
      <c r="CC1264" s="36"/>
      <c r="CD1264" s="36"/>
      <c r="CE1264" s="36"/>
      <c r="CF1264" s="36"/>
      <c r="CG1264" s="36"/>
      <c r="CH1264" s="36"/>
      <c r="CI1264" s="36"/>
      <c r="CJ1264" s="36"/>
      <c r="CK1264" s="36"/>
      <c r="CL1264" s="36"/>
      <c r="CM1264" s="36"/>
      <c r="CN1264" s="36"/>
      <c r="CO1264" s="36"/>
      <c r="CP1264" s="36"/>
      <c r="CQ1264" s="36"/>
      <c r="CR1264" s="36"/>
      <c r="CS1264" s="36"/>
      <c r="CT1264" s="36"/>
      <c r="CU1264" s="36"/>
      <c r="CV1264" s="36"/>
      <c r="CW1264" s="36"/>
      <c r="CX1264" s="36"/>
      <c r="CY1264" s="36"/>
      <c r="CZ1264" s="36"/>
      <c r="DA1264" s="36"/>
      <c r="DB1264" s="36"/>
      <c r="DC1264" s="36"/>
      <c r="DD1264" s="36"/>
      <c r="DE1264" s="36"/>
      <c r="DF1264" s="36"/>
      <c r="DG1264" s="36"/>
      <c r="DH1264" s="36"/>
      <c r="DI1264" s="36"/>
      <c r="DJ1264" s="36"/>
      <c r="DK1264" s="36"/>
      <c r="DL1264" s="36"/>
      <c r="DM1264" s="36"/>
      <c r="DN1264" s="36"/>
      <c r="DO1264" s="36"/>
      <c r="DP1264" s="36"/>
      <c r="DQ1264" s="36"/>
      <c r="DR1264" s="36"/>
      <c r="DS1264" s="36"/>
      <c r="DT1264" s="36"/>
      <c r="DU1264" s="36"/>
      <c r="DV1264" s="36"/>
      <c r="DW1264" s="36"/>
      <c r="DX1264" s="36"/>
      <c r="DY1264" s="36"/>
      <c r="DZ1264" s="36"/>
      <c r="EA1264" s="36"/>
      <c r="EB1264" s="36"/>
      <c r="EC1264" s="36"/>
      <c r="ED1264" s="36"/>
      <c r="EE1264" s="36"/>
      <c r="EF1264" s="36"/>
      <c r="EG1264" s="36"/>
      <c r="EH1264" s="36"/>
      <c r="EI1264" s="36"/>
      <c r="EJ1264" s="36"/>
    </row>
    <row r="1265" spans="1:140" x14ac:dyDescent="0.25">
      <c r="A1265" s="36"/>
      <c r="B1265" s="36"/>
      <c r="C1265" s="591"/>
      <c r="BG1265" s="603"/>
      <c r="BH1265" s="603"/>
      <c r="BI1265" s="36"/>
      <c r="BJ1265" s="36"/>
      <c r="BK1265" s="36"/>
      <c r="BL1265" s="36"/>
      <c r="BM1265" s="36"/>
      <c r="BN1265" s="36"/>
      <c r="BO1265" s="36"/>
      <c r="BP1265" s="36"/>
      <c r="BQ1265" s="36"/>
      <c r="BR1265" s="36"/>
      <c r="BS1265" s="36"/>
      <c r="BT1265" s="36"/>
      <c r="BU1265" s="36"/>
      <c r="BV1265" s="36"/>
      <c r="BW1265" s="36"/>
      <c r="BX1265" s="36"/>
      <c r="BY1265" s="36"/>
      <c r="BZ1265" s="36"/>
      <c r="CA1265" s="36"/>
      <c r="CB1265" s="36"/>
      <c r="CC1265" s="36"/>
      <c r="CD1265" s="36"/>
      <c r="CE1265" s="36"/>
      <c r="CF1265" s="36"/>
      <c r="CG1265" s="36"/>
      <c r="CH1265" s="36"/>
      <c r="CI1265" s="36"/>
      <c r="CJ1265" s="36"/>
      <c r="CK1265" s="36"/>
      <c r="CL1265" s="36"/>
      <c r="CM1265" s="36"/>
      <c r="CN1265" s="36"/>
      <c r="CO1265" s="36"/>
      <c r="CP1265" s="36"/>
      <c r="CQ1265" s="36"/>
      <c r="CR1265" s="36"/>
      <c r="CS1265" s="36"/>
      <c r="CT1265" s="36"/>
      <c r="CU1265" s="36"/>
      <c r="CV1265" s="36"/>
      <c r="CW1265" s="36"/>
      <c r="CX1265" s="36"/>
      <c r="CY1265" s="36"/>
      <c r="CZ1265" s="36"/>
      <c r="DA1265" s="36"/>
      <c r="DB1265" s="36"/>
      <c r="DC1265" s="36"/>
      <c r="DD1265" s="36"/>
      <c r="DE1265" s="36"/>
      <c r="DF1265" s="36"/>
      <c r="DG1265" s="36"/>
      <c r="DH1265" s="36"/>
      <c r="DI1265" s="36"/>
      <c r="DJ1265" s="36"/>
      <c r="DK1265" s="36"/>
      <c r="DL1265" s="36"/>
      <c r="DM1265" s="36"/>
      <c r="DN1265" s="36"/>
      <c r="DO1265" s="36"/>
      <c r="DP1265" s="36"/>
      <c r="DQ1265" s="36"/>
      <c r="DR1265" s="36"/>
      <c r="DS1265" s="36"/>
      <c r="DT1265" s="36"/>
      <c r="DU1265" s="36"/>
      <c r="DV1265" s="36"/>
      <c r="DW1265" s="36"/>
      <c r="DX1265" s="36"/>
      <c r="DY1265" s="36"/>
      <c r="DZ1265" s="36"/>
      <c r="EA1265" s="36"/>
      <c r="EB1265" s="36"/>
      <c r="EC1265" s="36"/>
      <c r="ED1265" s="36"/>
      <c r="EE1265" s="36"/>
      <c r="EF1265" s="36"/>
      <c r="EG1265" s="36"/>
      <c r="EH1265" s="36"/>
      <c r="EI1265" s="36"/>
      <c r="EJ1265" s="36"/>
    </row>
    <row r="1266" spans="1:140" x14ac:dyDescent="0.25">
      <c r="A1266" s="36"/>
      <c r="B1266" s="36"/>
      <c r="C1266" s="591"/>
      <c r="BG1266" s="603"/>
      <c r="BH1266" s="603"/>
      <c r="BI1266" s="36"/>
      <c r="BJ1266" s="36"/>
      <c r="BK1266" s="36"/>
      <c r="BL1266" s="36"/>
      <c r="BM1266" s="36"/>
      <c r="BN1266" s="36"/>
      <c r="BO1266" s="36"/>
      <c r="BP1266" s="36"/>
      <c r="BQ1266" s="36"/>
      <c r="BR1266" s="36"/>
      <c r="BS1266" s="36"/>
      <c r="BT1266" s="36"/>
      <c r="BU1266" s="36"/>
      <c r="BV1266" s="36"/>
      <c r="BW1266" s="36"/>
      <c r="BX1266" s="36"/>
      <c r="BY1266" s="36"/>
      <c r="BZ1266" s="36"/>
      <c r="CA1266" s="36"/>
      <c r="CB1266" s="36"/>
      <c r="CC1266" s="36"/>
      <c r="CD1266" s="36"/>
      <c r="CE1266" s="36"/>
      <c r="CF1266" s="36"/>
      <c r="CG1266" s="36"/>
      <c r="CH1266" s="36"/>
      <c r="CI1266" s="36"/>
      <c r="CJ1266" s="36"/>
      <c r="CK1266" s="36"/>
      <c r="CL1266" s="36"/>
      <c r="CM1266" s="36"/>
      <c r="CN1266" s="36"/>
      <c r="CO1266" s="36"/>
      <c r="CP1266" s="36"/>
      <c r="CQ1266" s="36"/>
      <c r="CR1266" s="36"/>
      <c r="CS1266" s="36"/>
      <c r="CT1266" s="36"/>
      <c r="CU1266" s="36"/>
      <c r="CV1266" s="36"/>
      <c r="CW1266" s="36"/>
      <c r="CX1266" s="36"/>
      <c r="CY1266" s="36"/>
      <c r="CZ1266" s="36"/>
      <c r="DA1266" s="36"/>
      <c r="DB1266" s="36"/>
      <c r="DC1266" s="36"/>
      <c r="DD1266" s="36"/>
      <c r="DE1266" s="36"/>
      <c r="DF1266" s="36"/>
      <c r="DG1266" s="36"/>
      <c r="DH1266" s="36"/>
      <c r="DI1266" s="36"/>
      <c r="DJ1266" s="36"/>
      <c r="DK1266" s="36"/>
      <c r="DL1266" s="36"/>
      <c r="DM1266" s="36"/>
      <c r="DN1266" s="36"/>
      <c r="DO1266" s="36"/>
      <c r="DP1266" s="36"/>
      <c r="DQ1266" s="36"/>
      <c r="DR1266" s="36"/>
      <c r="DS1266" s="36"/>
      <c r="DT1266" s="36"/>
      <c r="DU1266" s="36"/>
      <c r="DV1266" s="36"/>
      <c r="DW1266" s="36"/>
      <c r="DX1266" s="36"/>
      <c r="DY1266" s="36"/>
      <c r="DZ1266" s="36"/>
      <c r="EA1266" s="36"/>
      <c r="EB1266" s="36"/>
      <c r="EC1266" s="36"/>
      <c r="ED1266" s="36"/>
      <c r="EE1266" s="36"/>
      <c r="EF1266" s="36"/>
      <c r="EG1266" s="36"/>
      <c r="EH1266" s="36"/>
      <c r="EI1266" s="36"/>
      <c r="EJ1266" s="36"/>
    </row>
    <row r="1267" spans="1:140" x14ac:dyDescent="0.25">
      <c r="A1267" s="36"/>
      <c r="B1267" s="36"/>
      <c r="C1267" s="591"/>
      <c r="BG1267" s="603"/>
      <c r="BH1267" s="603"/>
      <c r="BI1267" s="36"/>
      <c r="BJ1267" s="36"/>
      <c r="BK1267" s="36"/>
      <c r="BL1267" s="36"/>
      <c r="BM1267" s="36"/>
      <c r="BN1267" s="36"/>
      <c r="BO1267" s="36"/>
      <c r="BP1267" s="36"/>
      <c r="BQ1267" s="36"/>
      <c r="BR1267" s="36"/>
      <c r="BS1267" s="36"/>
      <c r="BT1267" s="36"/>
      <c r="BU1267" s="36"/>
      <c r="BV1267" s="36"/>
      <c r="BW1267" s="36"/>
      <c r="BX1267" s="36"/>
      <c r="BY1267" s="36"/>
      <c r="BZ1267" s="36"/>
      <c r="CA1267" s="36"/>
      <c r="CB1267" s="36"/>
      <c r="CC1267" s="36"/>
      <c r="CD1267" s="36"/>
      <c r="CE1267" s="36"/>
      <c r="CF1267" s="36"/>
      <c r="CG1267" s="36"/>
      <c r="CH1267" s="36"/>
      <c r="CI1267" s="36"/>
      <c r="CJ1267" s="36"/>
      <c r="CK1267" s="36"/>
      <c r="CL1267" s="36"/>
      <c r="CM1267" s="36"/>
      <c r="CN1267" s="36"/>
      <c r="CO1267" s="36"/>
      <c r="CP1267" s="36"/>
      <c r="CQ1267" s="36"/>
      <c r="CR1267" s="36"/>
      <c r="CS1267" s="36"/>
      <c r="CT1267" s="36"/>
      <c r="CU1267" s="36"/>
      <c r="CV1267" s="36"/>
      <c r="CW1267" s="36"/>
      <c r="CX1267" s="36"/>
      <c r="CY1267" s="36"/>
      <c r="CZ1267" s="36"/>
      <c r="DA1267" s="36"/>
      <c r="DB1267" s="36"/>
      <c r="DC1267" s="36"/>
      <c r="DD1267" s="36"/>
      <c r="DE1267" s="36"/>
      <c r="DF1267" s="36"/>
      <c r="DG1267" s="36"/>
      <c r="DH1267" s="36"/>
      <c r="DI1267" s="36"/>
      <c r="DJ1267" s="36"/>
      <c r="DK1267" s="36"/>
      <c r="DL1267" s="36"/>
      <c r="DM1267" s="36"/>
      <c r="DN1267" s="36"/>
      <c r="DO1267" s="36"/>
      <c r="DP1267" s="36"/>
      <c r="DQ1267" s="36"/>
      <c r="DR1267" s="36"/>
      <c r="DS1267" s="36"/>
      <c r="DT1267" s="36"/>
      <c r="DU1267" s="36"/>
      <c r="DV1267" s="36"/>
      <c r="DW1267" s="36"/>
      <c r="DX1267" s="36"/>
      <c r="DY1267" s="36"/>
      <c r="DZ1267" s="36"/>
      <c r="EA1267" s="36"/>
      <c r="EB1267" s="36"/>
      <c r="EC1267" s="36"/>
      <c r="ED1267" s="36"/>
      <c r="EE1267" s="36"/>
      <c r="EF1267" s="36"/>
      <c r="EG1267" s="36"/>
      <c r="EH1267" s="36"/>
      <c r="EI1267" s="36"/>
      <c r="EJ1267" s="36"/>
    </row>
    <row r="1268" spans="1:140" x14ac:dyDescent="0.25">
      <c r="A1268" s="36"/>
      <c r="B1268" s="36"/>
      <c r="C1268" s="591"/>
      <c r="BG1268" s="603"/>
      <c r="BH1268" s="603"/>
      <c r="BI1268" s="36"/>
      <c r="BJ1268" s="36"/>
      <c r="BK1268" s="36"/>
      <c r="BL1268" s="36"/>
      <c r="BM1268" s="36"/>
      <c r="BN1268" s="36"/>
      <c r="BO1268" s="36"/>
      <c r="BP1268" s="36"/>
      <c r="BQ1268" s="36"/>
      <c r="BR1268" s="36"/>
      <c r="BS1268" s="36"/>
      <c r="BT1268" s="36"/>
      <c r="BU1268" s="36"/>
      <c r="BV1268" s="36"/>
      <c r="BW1268" s="36"/>
      <c r="BX1268" s="36"/>
      <c r="BY1268" s="36"/>
      <c r="BZ1268" s="36"/>
      <c r="CA1268" s="36"/>
      <c r="CB1268" s="36"/>
      <c r="CC1268" s="36"/>
      <c r="CD1268" s="36"/>
      <c r="CE1268" s="36"/>
      <c r="CF1268" s="36"/>
      <c r="CG1268" s="36"/>
      <c r="CH1268" s="36"/>
      <c r="CI1268" s="36"/>
      <c r="CJ1268" s="36"/>
      <c r="CK1268" s="36"/>
      <c r="CL1268" s="36"/>
      <c r="CM1268" s="36"/>
      <c r="CN1268" s="36"/>
      <c r="CO1268" s="36"/>
      <c r="CP1268" s="36"/>
      <c r="CQ1268" s="36"/>
      <c r="CR1268" s="36"/>
      <c r="CS1268" s="36"/>
      <c r="CT1268" s="36"/>
      <c r="CU1268" s="36"/>
      <c r="CV1268" s="36"/>
      <c r="CW1268" s="36"/>
      <c r="CX1268" s="36"/>
      <c r="CY1268" s="36"/>
      <c r="CZ1268" s="36"/>
      <c r="DA1268" s="36"/>
      <c r="DB1268" s="36"/>
      <c r="DC1268" s="36"/>
      <c r="DD1268" s="36"/>
      <c r="DE1268" s="36"/>
      <c r="DF1268" s="36"/>
      <c r="DG1268" s="36"/>
      <c r="DH1268" s="36"/>
      <c r="DI1268" s="36"/>
      <c r="DJ1268" s="36"/>
      <c r="DK1268" s="36"/>
      <c r="DL1268" s="36"/>
      <c r="DM1268" s="36"/>
      <c r="DN1268" s="36"/>
      <c r="DO1268" s="36"/>
      <c r="DP1268" s="36"/>
      <c r="DQ1268" s="36"/>
      <c r="DR1268" s="36"/>
      <c r="DS1268" s="36"/>
      <c r="DT1268" s="36"/>
      <c r="DU1268" s="36"/>
      <c r="DV1268" s="36"/>
      <c r="DW1268" s="36"/>
      <c r="DX1268" s="36"/>
      <c r="DY1268" s="36"/>
      <c r="DZ1268" s="36"/>
      <c r="EA1268" s="36"/>
      <c r="EB1268" s="36"/>
      <c r="EC1268" s="36"/>
      <c r="ED1268" s="36"/>
      <c r="EE1268" s="36"/>
      <c r="EF1268" s="36"/>
      <c r="EG1268" s="36"/>
      <c r="EH1268" s="36"/>
      <c r="EI1268" s="36"/>
      <c r="EJ1268" s="36"/>
    </row>
    <row r="1269" spans="1:140" x14ac:dyDescent="0.25">
      <c r="A1269" s="36"/>
      <c r="B1269" s="36"/>
      <c r="C1269" s="591"/>
      <c r="BG1269" s="603"/>
      <c r="BH1269" s="603"/>
      <c r="BI1269" s="36"/>
      <c r="BJ1269" s="36"/>
      <c r="BK1269" s="36"/>
      <c r="BL1269" s="36"/>
      <c r="BM1269" s="36"/>
      <c r="BN1269" s="36"/>
      <c r="BO1269" s="36"/>
      <c r="BP1269" s="36"/>
      <c r="BQ1269" s="36"/>
      <c r="BR1269" s="36"/>
      <c r="BS1269" s="36"/>
      <c r="BT1269" s="36"/>
      <c r="BU1269" s="36"/>
      <c r="BV1269" s="36"/>
      <c r="BW1269" s="36"/>
      <c r="BX1269" s="36"/>
      <c r="BY1269" s="36"/>
      <c r="BZ1269" s="36"/>
      <c r="CA1269" s="36"/>
      <c r="CB1269" s="36"/>
      <c r="CC1269" s="36"/>
      <c r="CD1269" s="36"/>
      <c r="CE1269" s="36"/>
      <c r="CF1269" s="36"/>
      <c r="CG1269" s="36"/>
      <c r="CH1269" s="36"/>
      <c r="CI1269" s="36"/>
      <c r="CJ1269" s="36"/>
      <c r="CK1269" s="36"/>
      <c r="CL1269" s="36"/>
      <c r="CM1269" s="36"/>
      <c r="CN1269" s="36"/>
      <c r="CO1269" s="36"/>
      <c r="CP1269" s="36"/>
      <c r="CQ1269" s="36"/>
      <c r="CR1269" s="36"/>
      <c r="CS1269" s="36"/>
      <c r="CT1269" s="36"/>
      <c r="CU1269" s="36"/>
      <c r="CV1269" s="36"/>
      <c r="CW1269" s="36"/>
      <c r="CX1269" s="36"/>
      <c r="CY1269" s="36"/>
      <c r="CZ1269" s="36"/>
      <c r="DA1269" s="36"/>
      <c r="DB1269" s="36"/>
      <c r="DC1269" s="36"/>
      <c r="DD1269" s="36"/>
      <c r="DE1269" s="36"/>
      <c r="DF1269" s="36"/>
      <c r="DG1269" s="36"/>
      <c r="DH1269" s="36"/>
      <c r="DI1269" s="36"/>
      <c r="DJ1269" s="36"/>
      <c r="DK1269" s="36"/>
      <c r="DL1269" s="36"/>
      <c r="DM1269" s="36"/>
      <c r="DN1269" s="36"/>
      <c r="DO1269" s="36"/>
      <c r="DP1269" s="36"/>
      <c r="DQ1269" s="36"/>
      <c r="DR1269" s="36"/>
      <c r="DS1269" s="36"/>
      <c r="DT1269" s="36"/>
      <c r="DU1269" s="36"/>
      <c r="DV1269" s="36"/>
      <c r="DW1269" s="36"/>
      <c r="DX1269" s="36"/>
      <c r="DY1269" s="36"/>
      <c r="DZ1269" s="36"/>
      <c r="EA1269" s="36"/>
      <c r="EB1269" s="36"/>
      <c r="EC1269" s="36"/>
      <c r="ED1269" s="36"/>
      <c r="EE1269" s="36"/>
      <c r="EF1269" s="36"/>
      <c r="EG1269" s="36"/>
      <c r="EH1269" s="36"/>
      <c r="EI1269" s="36"/>
      <c r="EJ1269" s="36"/>
    </row>
    <row r="1270" spans="1:140" x14ac:dyDescent="0.25">
      <c r="A1270" s="36"/>
      <c r="B1270" s="36"/>
      <c r="C1270" s="591"/>
      <c r="BG1270" s="603"/>
      <c r="BH1270" s="603"/>
      <c r="BI1270" s="36"/>
      <c r="BJ1270" s="36"/>
      <c r="BK1270" s="36"/>
      <c r="BL1270" s="36"/>
      <c r="BM1270" s="36"/>
      <c r="BN1270" s="36"/>
      <c r="BO1270" s="36"/>
      <c r="BP1270" s="36"/>
      <c r="BQ1270" s="36"/>
      <c r="BR1270" s="36"/>
      <c r="BS1270" s="36"/>
      <c r="BT1270" s="36"/>
      <c r="BU1270" s="36"/>
      <c r="BV1270" s="36"/>
      <c r="BW1270" s="36"/>
      <c r="BX1270" s="36"/>
      <c r="BY1270" s="36"/>
      <c r="BZ1270" s="36"/>
      <c r="CA1270" s="36"/>
      <c r="CB1270" s="36"/>
      <c r="CC1270" s="36"/>
      <c r="CD1270" s="36"/>
      <c r="CE1270" s="36"/>
      <c r="CF1270" s="36"/>
      <c r="CG1270" s="36"/>
      <c r="CH1270" s="36"/>
      <c r="CI1270" s="36"/>
      <c r="CJ1270" s="36"/>
      <c r="CK1270" s="36"/>
      <c r="CL1270" s="36"/>
      <c r="CM1270" s="36"/>
      <c r="CN1270" s="36"/>
      <c r="CO1270" s="36"/>
      <c r="CP1270" s="36"/>
      <c r="CQ1270" s="36"/>
      <c r="CR1270" s="36"/>
      <c r="CS1270" s="36"/>
      <c r="CT1270" s="36"/>
      <c r="CU1270" s="36"/>
      <c r="CV1270" s="36"/>
      <c r="CW1270" s="36"/>
      <c r="CX1270" s="36"/>
      <c r="CY1270" s="36"/>
      <c r="CZ1270" s="36"/>
      <c r="DA1270" s="36"/>
      <c r="DB1270" s="36"/>
      <c r="DC1270" s="36"/>
      <c r="DD1270" s="36"/>
      <c r="DE1270" s="36"/>
      <c r="DF1270" s="36"/>
      <c r="DG1270" s="36"/>
      <c r="DH1270" s="36"/>
      <c r="DI1270" s="36"/>
      <c r="DJ1270" s="36"/>
      <c r="DK1270" s="36"/>
      <c r="DL1270" s="36"/>
      <c r="DM1270" s="36"/>
      <c r="DN1270" s="36"/>
      <c r="DO1270" s="36"/>
      <c r="DP1270" s="36"/>
      <c r="DQ1270" s="36"/>
      <c r="DR1270" s="36"/>
      <c r="DS1270" s="36"/>
      <c r="DT1270" s="36"/>
      <c r="DU1270" s="36"/>
      <c r="DV1270" s="36"/>
      <c r="DW1270" s="36"/>
      <c r="DX1270" s="36"/>
      <c r="DY1270" s="36"/>
      <c r="DZ1270" s="36"/>
      <c r="EA1270" s="36"/>
      <c r="EB1270" s="36"/>
      <c r="EC1270" s="36"/>
      <c r="ED1270" s="36"/>
      <c r="EE1270" s="36"/>
      <c r="EF1270" s="36"/>
      <c r="EG1270" s="36"/>
      <c r="EH1270" s="36"/>
      <c r="EI1270" s="36"/>
      <c r="EJ1270" s="36"/>
    </row>
    <row r="1271" spans="1:140" x14ac:dyDescent="0.25">
      <c r="A1271" s="36"/>
      <c r="B1271" s="36"/>
      <c r="C1271" s="591"/>
      <c r="BG1271" s="603"/>
      <c r="BH1271" s="603"/>
      <c r="BI1271" s="36"/>
      <c r="BJ1271" s="36"/>
      <c r="BK1271" s="36"/>
      <c r="BL1271" s="36"/>
      <c r="BM1271" s="36"/>
      <c r="BN1271" s="36"/>
      <c r="BO1271" s="36"/>
      <c r="BP1271" s="36"/>
      <c r="BQ1271" s="36"/>
      <c r="BR1271" s="36"/>
      <c r="BS1271" s="36"/>
      <c r="BT1271" s="36"/>
      <c r="BU1271" s="36"/>
      <c r="BV1271" s="36"/>
      <c r="BW1271" s="36"/>
      <c r="BX1271" s="36"/>
      <c r="BY1271" s="36"/>
      <c r="BZ1271" s="36"/>
      <c r="CA1271" s="36"/>
      <c r="CB1271" s="36"/>
      <c r="CC1271" s="36"/>
      <c r="CD1271" s="36"/>
      <c r="CE1271" s="36"/>
      <c r="CF1271" s="36"/>
      <c r="CG1271" s="36"/>
      <c r="CH1271" s="36"/>
      <c r="CI1271" s="36"/>
      <c r="CJ1271" s="36"/>
      <c r="CK1271" s="36"/>
      <c r="CL1271" s="36"/>
      <c r="CM1271" s="36"/>
      <c r="CN1271" s="36"/>
      <c r="CO1271" s="36"/>
      <c r="CP1271" s="36"/>
      <c r="CQ1271" s="36"/>
      <c r="CR1271" s="36"/>
      <c r="CS1271" s="36"/>
      <c r="CT1271" s="36"/>
      <c r="CU1271" s="36"/>
      <c r="CV1271" s="36"/>
      <c r="CW1271" s="36"/>
      <c r="CX1271" s="36"/>
      <c r="CY1271" s="36"/>
      <c r="CZ1271" s="36"/>
      <c r="DA1271" s="36"/>
      <c r="DB1271" s="36"/>
      <c r="DC1271" s="36"/>
      <c r="DD1271" s="36"/>
      <c r="DE1271" s="36"/>
      <c r="DF1271" s="36"/>
      <c r="DG1271" s="36"/>
      <c r="DH1271" s="36"/>
      <c r="DI1271" s="36"/>
      <c r="DJ1271" s="36"/>
      <c r="DK1271" s="36"/>
      <c r="DL1271" s="36"/>
      <c r="DM1271" s="36"/>
      <c r="DN1271" s="36"/>
      <c r="DO1271" s="36"/>
      <c r="DP1271" s="36"/>
      <c r="DQ1271" s="36"/>
      <c r="DR1271" s="36"/>
      <c r="DS1271" s="36"/>
      <c r="DT1271" s="36"/>
      <c r="DU1271" s="36"/>
      <c r="DV1271" s="36"/>
      <c r="DW1271" s="36"/>
      <c r="DX1271" s="36"/>
      <c r="DY1271" s="36"/>
      <c r="DZ1271" s="36"/>
      <c r="EA1271" s="36"/>
      <c r="EB1271" s="36"/>
      <c r="EC1271" s="36"/>
      <c r="ED1271" s="36"/>
      <c r="EE1271" s="36"/>
      <c r="EF1271" s="36"/>
      <c r="EG1271" s="36"/>
      <c r="EH1271" s="36"/>
      <c r="EI1271" s="36"/>
      <c r="EJ1271" s="36"/>
    </row>
    <row r="1272" spans="1:140" x14ac:dyDescent="0.25">
      <c r="A1272" s="36"/>
      <c r="B1272" s="36"/>
      <c r="C1272" s="591"/>
      <c r="BG1272" s="603"/>
      <c r="BH1272" s="603"/>
      <c r="BI1272" s="36"/>
      <c r="BJ1272" s="36"/>
      <c r="BK1272" s="36"/>
      <c r="BL1272" s="36"/>
      <c r="BM1272" s="36"/>
      <c r="BN1272" s="36"/>
      <c r="BO1272" s="36"/>
      <c r="BP1272" s="36"/>
      <c r="BQ1272" s="36"/>
      <c r="BR1272" s="36"/>
      <c r="BS1272" s="36"/>
      <c r="BT1272" s="36"/>
      <c r="BU1272" s="36"/>
      <c r="BV1272" s="36"/>
      <c r="BW1272" s="36"/>
      <c r="BX1272" s="36"/>
      <c r="BY1272" s="36"/>
      <c r="BZ1272" s="36"/>
      <c r="CA1272" s="36"/>
      <c r="CB1272" s="36"/>
      <c r="CC1272" s="36"/>
      <c r="CD1272" s="36"/>
      <c r="CE1272" s="36"/>
      <c r="CF1272" s="36"/>
      <c r="CG1272" s="36"/>
      <c r="CH1272" s="36"/>
      <c r="CI1272" s="36"/>
      <c r="CJ1272" s="36"/>
      <c r="CK1272" s="36"/>
      <c r="CL1272" s="36"/>
      <c r="CM1272" s="36"/>
      <c r="CN1272" s="36"/>
      <c r="CO1272" s="36"/>
      <c r="CP1272" s="36"/>
      <c r="CQ1272" s="36"/>
      <c r="CR1272" s="36"/>
      <c r="CS1272" s="36"/>
      <c r="CT1272" s="36"/>
      <c r="CU1272" s="36"/>
      <c r="CV1272" s="36"/>
      <c r="CW1272" s="36"/>
      <c r="CX1272" s="36"/>
      <c r="CY1272" s="36"/>
      <c r="CZ1272" s="36"/>
      <c r="DA1272" s="36"/>
      <c r="DB1272" s="36"/>
      <c r="DC1272" s="36"/>
      <c r="DD1272" s="36"/>
      <c r="DE1272" s="36"/>
      <c r="DF1272" s="36"/>
      <c r="DG1272" s="36"/>
      <c r="DH1272" s="36"/>
      <c r="DI1272" s="36"/>
      <c r="DJ1272" s="36"/>
      <c r="DK1272" s="36"/>
      <c r="DL1272" s="36"/>
      <c r="DM1272" s="36"/>
      <c r="DN1272" s="36"/>
      <c r="DO1272" s="36"/>
      <c r="DP1272" s="36"/>
      <c r="DQ1272" s="36"/>
      <c r="DR1272" s="36"/>
      <c r="DS1272" s="36"/>
      <c r="DT1272" s="36"/>
      <c r="DU1272" s="36"/>
      <c r="DV1272" s="36"/>
      <c r="DW1272" s="36"/>
      <c r="DX1272" s="36"/>
      <c r="DY1272" s="36"/>
      <c r="DZ1272" s="36"/>
      <c r="EA1272" s="36"/>
      <c r="EB1272" s="36"/>
      <c r="EC1272" s="36"/>
      <c r="ED1272" s="36"/>
      <c r="EE1272" s="36"/>
      <c r="EF1272" s="36"/>
      <c r="EG1272" s="36"/>
      <c r="EH1272" s="36"/>
      <c r="EI1272" s="36"/>
      <c r="EJ1272" s="36"/>
    </row>
    <row r="1273" spans="1:140" x14ac:dyDescent="0.25">
      <c r="A1273" s="36"/>
      <c r="B1273" s="36"/>
      <c r="C1273" s="591"/>
      <c r="BG1273" s="603"/>
      <c r="BH1273" s="603"/>
      <c r="BI1273" s="36"/>
      <c r="BJ1273" s="36"/>
      <c r="BK1273" s="36"/>
      <c r="BL1273" s="36"/>
      <c r="BM1273" s="36"/>
      <c r="BN1273" s="36"/>
      <c r="BO1273" s="36"/>
      <c r="BP1273" s="36"/>
      <c r="BQ1273" s="36"/>
      <c r="BR1273" s="36"/>
      <c r="BS1273" s="36"/>
      <c r="BT1273" s="36"/>
      <c r="BU1273" s="36"/>
      <c r="BV1273" s="36"/>
      <c r="BW1273" s="36"/>
      <c r="BX1273" s="36"/>
      <c r="BY1273" s="36"/>
      <c r="BZ1273" s="36"/>
      <c r="CA1273" s="36"/>
      <c r="CB1273" s="36"/>
      <c r="CC1273" s="36"/>
      <c r="CD1273" s="36"/>
      <c r="CE1273" s="36"/>
      <c r="CF1273" s="36"/>
      <c r="CG1273" s="36"/>
      <c r="CH1273" s="36"/>
      <c r="CI1273" s="36"/>
      <c r="CJ1273" s="36"/>
      <c r="CK1273" s="36"/>
      <c r="CL1273" s="36"/>
      <c r="CM1273" s="36"/>
      <c r="CN1273" s="36"/>
      <c r="CO1273" s="36"/>
      <c r="CP1273" s="36"/>
      <c r="CQ1273" s="36"/>
      <c r="CR1273" s="36"/>
      <c r="CS1273" s="36"/>
      <c r="CT1273" s="36"/>
      <c r="CU1273" s="36"/>
      <c r="CV1273" s="36"/>
      <c r="CW1273" s="36"/>
      <c r="CX1273" s="36"/>
      <c r="CY1273" s="36"/>
      <c r="CZ1273" s="36"/>
      <c r="DA1273" s="36"/>
      <c r="DB1273" s="36"/>
      <c r="DC1273" s="36"/>
      <c r="DD1273" s="36"/>
      <c r="DE1273" s="36"/>
      <c r="DF1273" s="36"/>
      <c r="DG1273" s="36"/>
      <c r="DH1273" s="36"/>
      <c r="DI1273" s="36"/>
      <c r="DJ1273" s="36"/>
      <c r="DK1273" s="36"/>
      <c r="DL1273" s="36"/>
      <c r="DM1273" s="36"/>
      <c r="DN1273" s="36"/>
      <c r="DO1273" s="36"/>
      <c r="DP1273" s="36"/>
      <c r="DQ1273" s="36"/>
      <c r="DR1273" s="36"/>
      <c r="DS1273" s="36"/>
      <c r="DT1273" s="36"/>
      <c r="DU1273" s="36"/>
      <c r="DV1273" s="36"/>
      <c r="DW1273" s="36"/>
      <c r="DX1273" s="36"/>
      <c r="DY1273" s="36"/>
      <c r="DZ1273" s="36"/>
      <c r="EA1273" s="36"/>
      <c r="EB1273" s="36"/>
      <c r="EC1273" s="36"/>
      <c r="ED1273" s="36"/>
      <c r="EE1273" s="36"/>
      <c r="EF1273" s="36"/>
      <c r="EG1273" s="36"/>
      <c r="EH1273" s="36"/>
      <c r="EI1273" s="36"/>
      <c r="EJ1273" s="36"/>
    </row>
    <row r="1274" spans="1:140" x14ac:dyDescent="0.25">
      <c r="A1274" s="36"/>
      <c r="B1274" s="36"/>
      <c r="C1274" s="591"/>
      <c r="BG1274" s="603"/>
      <c r="BH1274" s="603"/>
      <c r="BI1274" s="36"/>
      <c r="BJ1274" s="36"/>
      <c r="BK1274" s="36"/>
      <c r="BL1274" s="36"/>
      <c r="BM1274" s="36"/>
      <c r="BN1274" s="36"/>
      <c r="BO1274" s="36"/>
      <c r="BP1274" s="36"/>
      <c r="BQ1274" s="36"/>
      <c r="BR1274" s="36"/>
      <c r="BS1274" s="36"/>
      <c r="BT1274" s="36"/>
      <c r="BU1274" s="36"/>
      <c r="BV1274" s="36"/>
      <c r="BW1274" s="36"/>
      <c r="BX1274" s="36"/>
      <c r="BY1274" s="36"/>
      <c r="BZ1274" s="36"/>
      <c r="CA1274" s="36"/>
      <c r="CB1274" s="36"/>
      <c r="CC1274" s="36"/>
      <c r="CD1274" s="36"/>
      <c r="CE1274" s="36"/>
      <c r="CF1274" s="36"/>
      <c r="CG1274" s="36"/>
      <c r="CH1274" s="36"/>
      <c r="CI1274" s="36"/>
      <c r="CJ1274" s="36"/>
      <c r="CK1274" s="36"/>
      <c r="CL1274" s="36"/>
      <c r="CM1274" s="36"/>
      <c r="CN1274" s="36"/>
      <c r="CO1274" s="36"/>
      <c r="CP1274" s="36"/>
      <c r="CQ1274" s="36"/>
      <c r="CR1274" s="36"/>
      <c r="CS1274" s="36"/>
      <c r="CT1274" s="36"/>
      <c r="CU1274" s="36"/>
      <c r="CV1274" s="36"/>
      <c r="CW1274" s="36"/>
      <c r="CX1274" s="36"/>
      <c r="CY1274" s="36"/>
      <c r="CZ1274" s="36"/>
      <c r="DA1274" s="36"/>
      <c r="DB1274" s="36"/>
      <c r="DC1274" s="36"/>
      <c r="DD1274" s="36"/>
      <c r="DE1274" s="36"/>
      <c r="DF1274" s="36"/>
      <c r="DG1274" s="36"/>
      <c r="DH1274" s="36"/>
      <c r="DI1274" s="36"/>
      <c r="DJ1274" s="36"/>
      <c r="DK1274" s="36"/>
      <c r="DL1274" s="36"/>
      <c r="DM1274" s="36"/>
      <c r="DN1274" s="36"/>
      <c r="DO1274" s="36"/>
      <c r="DP1274" s="36"/>
      <c r="DQ1274" s="36"/>
      <c r="DR1274" s="36"/>
      <c r="DS1274" s="36"/>
      <c r="DT1274" s="36"/>
      <c r="DU1274" s="36"/>
      <c r="DV1274" s="36"/>
      <c r="DW1274" s="36"/>
      <c r="DX1274" s="36"/>
      <c r="DY1274" s="36"/>
      <c r="DZ1274" s="36"/>
      <c r="EA1274" s="36"/>
      <c r="EB1274" s="36"/>
      <c r="EC1274" s="36"/>
      <c r="ED1274" s="36"/>
      <c r="EE1274" s="36"/>
      <c r="EF1274" s="36"/>
      <c r="EG1274" s="36"/>
      <c r="EH1274" s="36"/>
      <c r="EI1274" s="36"/>
      <c r="EJ1274" s="36"/>
    </row>
    <row r="1275" spans="1:140" x14ac:dyDescent="0.25">
      <c r="A1275" s="36"/>
      <c r="B1275" s="36"/>
      <c r="C1275" s="591"/>
      <c r="BG1275" s="603"/>
      <c r="BH1275" s="603"/>
      <c r="BI1275" s="36"/>
      <c r="BJ1275" s="36"/>
      <c r="BK1275" s="36"/>
      <c r="BL1275" s="36"/>
      <c r="BM1275" s="36"/>
      <c r="BN1275" s="36"/>
      <c r="BO1275" s="36"/>
      <c r="BP1275" s="36"/>
      <c r="BQ1275" s="36"/>
      <c r="BR1275" s="36"/>
      <c r="BS1275" s="36"/>
      <c r="BT1275" s="36"/>
      <c r="BU1275" s="36"/>
      <c r="BV1275" s="36"/>
      <c r="BW1275" s="36"/>
      <c r="BX1275" s="36"/>
      <c r="BY1275" s="36"/>
      <c r="BZ1275" s="36"/>
      <c r="CA1275" s="36"/>
      <c r="CB1275" s="36"/>
      <c r="CC1275" s="36"/>
      <c r="CD1275" s="36"/>
      <c r="CE1275" s="36"/>
      <c r="CF1275" s="36"/>
      <c r="CG1275" s="36"/>
      <c r="CH1275" s="36"/>
      <c r="CI1275" s="36"/>
      <c r="CJ1275" s="36"/>
      <c r="CK1275" s="36"/>
      <c r="CL1275" s="36"/>
      <c r="CM1275" s="36"/>
      <c r="CN1275" s="36"/>
      <c r="CO1275" s="36"/>
      <c r="CP1275" s="36"/>
      <c r="CQ1275" s="36"/>
      <c r="CR1275" s="36"/>
      <c r="CS1275" s="36"/>
      <c r="CT1275" s="36"/>
      <c r="CU1275" s="36"/>
      <c r="CV1275" s="36"/>
      <c r="CW1275" s="36"/>
      <c r="CX1275" s="36"/>
      <c r="CY1275" s="36"/>
      <c r="CZ1275" s="36"/>
      <c r="DA1275" s="36"/>
      <c r="DB1275" s="36"/>
      <c r="DC1275" s="36"/>
      <c r="DD1275" s="36"/>
      <c r="DE1275" s="36"/>
      <c r="DF1275" s="36"/>
      <c r="DG1275" s="36"/>
      <c r="DH1275" s="36"/>
      <c r="DI1275" s="36"/>
      <c r="DJ1275" s="36"/>
      <c r="DK1275" s="36"/>
      <c r="DL1275" s="36"/>
      <c r="DM1275" s="36"/>
      <c r="DN1275" s="36"/>
      <c r="DO1275" s="36"/>
      <c r="DP1275" s="36"/>
      <c r="DQ1275" s="36"/>
      <c r="DR1275" s="36"/>
      <c r="DS1275" s="36"/>
      <c r="DT1275" s="36"/>
      <c r="DU1275" s="36"/>
      <c r="DV1275" s="36"/>
      <c r="DW1275" s="36"/>
      <c r="DX1275" s="36"/>
      <c r="DY1275" s="36"/>
      <c r="DZ1275" s="36"/>
      <c r="EA1275" s="36"/>
      <c r="EB1275" s="36"/>
      <c r="EC1275" s="36"/>
      <c r="ED1275" s="36"/>
      <c r="EE1275" s="36"/>
      <c r="EF1275" s="36"/>
      <c r="EG1275" s="36"/>
      <c r="EH1275" s="36"/>
      <c r="EI1275" s="36"/>
      <c r="EJ1275" s="36"/>
    </row>
    <row r="1276" spans="1:140" x14ac:dyDescent="0.25">
      <c r="A1276" s="36"/>
      <c r="B1276" s="36"/>
      <c r="C1276" s="591"/>
      <c r="BG1276" s="603"/>
      <c r="BH1276" s="603"/>
      <c r="BI1276" s="36"/>
      <c r="BJ1276" s="36"/>
      <c r="BK1276" s="36"/>
      <c r="BL1276" s="36"/>
      <c r="BM1276" s="36"/>
      <c r="BN1276" s="36"/>
      <c r="BO1276" s="36"/>
      <c r="BP1276" s="36"/>
      <c r="BQ1276" s="36"/>
      <c r="BR1276" s="36"/>
      <c r="BS1276" s="36"/>
      <c r="BT1276" s="36"/>
      <c r="BU1276" s="36"/>
      <c r="BV1276" s="36"/>
      <c r="BW1276" s="36"/>
      <c r="BX1276" s="36"/>
      <c r="BY1276" s="36"/>
      <c r="BZ1276" s="36"/>
      <c r="CA1276" s="36"/>
      <c r="CB1276" s="36"/>
      <c r="CC1276" s="36"/>
      <c r="CD1276" s="36"/>
      <c r="CE1276" s="36"/>
      <c r="CF1276" s="36"/>
      <c r="CG1276" s="36"/>
      <c r="CH1276" s="36"/>
      <c r="CI1276" s="36"/>
      <c r="CJ1276" s="36"/>
      <c r="CK1276" s="36"/>
      <c r="CL1276" s="36"/>
      <c r="CM1276" s="36"/>
      <c r="CN1276" s="36"/>
      <c r="CO1276" s="36"/>
      <c r="CP1276" s="36"/>
      <c r="CQ1276" s="36"/>
      <c r="CR1276" s="36"/>
      <c r="CS1276" s="36"/>
      <c r="CT1276" s="36"/>
      <c r="CU1276" s="36"/>
      <c r="CV1276" s="36"/>
      <c r="CW1276" s="36"/>
      <c r="CX1276" s="36"/>
      <c r="CY1276" s="36"/>
      <c r="CZ1276" s="36"/>
      <c r="DA1276" s="36"/>
      <c r="DB1276" s="36"/>
      <c r="DC1276" s="36"/>
      <c r="DD1276" s="36"/>
      <c r="DE1276" s="36"/>
      <c r="DF1276" s="36"/>
      <c r="DG1276" s="36"/>
      <c r="DH1276" s="36"/>
      <c r="DI1276" s="36"/>
      <c r="DJ1276" s="36"/>
      <c r="DK1276" s="36"/>
      <c r="DL1276" s="36"/>
      <c r="DM1276" s="36"/>
      <c r="DN1276" s="36"/>
      <c r="DO1276" s="36"/>
      <c r="DP1276" s="36"/>
      <c r="DQ1276" s="36"/>
      <c r="DR1276" s="36"/>
      <c r="DS1276" s="36"/>
      <c r="DT1276" s="36"/>
      <c r="DU1276" s="36"/>
      <c r="DV1276" s="36"/>
      <c r="DW1276" s="36"/>
      <c r="DX1276" s="36"/>
      <c r="DY1276" s="36"/>
      <c r="DZ1276" s="36"/>
      <c r="EA1276" s="36"/>
      <c r="EB1276" s="36"/>
      <c r="EC1276" s="36"/>
      <c r="ED1276" s="36"/>
      <c r="EE1276" s="36"/>
      <c r="EF1276" s="36"/>
      <c r="EG1276" s="36"/>
      <c r="EH1276" s="36"/>
      <c r="EI1276" s="36"/>
      <c r="EJ1276" s="36"/>
    </row>
    <row r="1277" spans="1:140" x14ac:dyDescent="0.25">
      <c r="A1277" s="36"/>
      <c r="B1277" s="36"/>
      <c r="C1277" s="591"/>
      <c r="BG1277" s="603"/>
      <c r="BH1277" s="603"/>
      <c r="BI1277" s="36"/>
      <c r="BJ1277" s="36"/>
      <c r="BK1277" s="36"/>
      <c r="BL1277" s="36"/>
      <c r="BM1277" s="36"/>
      <c r="BN1277" s="36"/>
      <c r="BO1277" s="36"/>
      <c r="BP1277" s="36"/>
      <c r="BQ1277" s="36"/>
      <c r="BR1277" s="36"/>
      <c r="BS1277" s="36"/>
      <c r="BT1277" s="36"/>
      <c r="BU1277" s="36"/>
      <c r="BV1277" s="36"/>
      <c r="BW1277" s="36"/>
      <c r="BX1277" s="36"/>
      <c r="BY1277" s="36"/>
      <c r="BZ1277" s="36"/>
      <c r="CA1277" s="36"/>
      <c r="CB1277" s="36"/>
      <c r="CC1277" s="36"/>
      <c r="CD1277" s="36"/>
      <c r="CE1277" s="36"/>
      <c r="CF1277" s="36"/>
      <c r="CG1277" s="36"/>
      <c r="CH1277" s="36"/>
      <c r="CI1277" s="36"/>
      <c r="CJ1277" s="36"/>
      <c r="CK1277" s="36"/>
      <c r="CL1277" s="36"/>
      <c r="CM1277" s="36"/>
      <c r="CN1277" s="36"/>
      <c r="CO1277" s="36"/>
      <c r="CP1277" s="36"/>
      <c r="CQ1277" s="36"/>
      <c r="CR1277" s="36"/>
      <c r="CS1277" s="36"/>
      <c r="CT1277" s="36"/>
      <c r="CU1277" s="36"/>
      <c r="CV1277" s="36"/>
      <c r="CW1277" s="36"/>
      <c r="CX1277" s="36"/>
      <c r="CY1277" s="36"/>
      <c r="CZ1277" s="36"/>
      <c r="DA1277" s="36"/>
      <c r="DB1277" s="36"/>
      <c r="DC1277" s="36"/>
      <c r="DD1277" s="36"/>
      <c r="DE1277" s="36"/>
      <c r="DF1277" s="36"/>
      <c r="DG1277" s="36"/>
      <c r="DH1277" s="36"/>
      <c r="DI1277" s="36"/>
      <c r="DJ1277" s="36"/>
      <c r="DK1277" s="36"/>
      <c r="DL1277" s="36"/>
      <c r="DM1277" s="36"/>
      <c r="DN1277" s="36"/>
      <c r="DO1277" s="36"/>
      <c r="DP1277" s="36"/>
      <c r="DQ1277" s="36"/>
      <c r="DR1277" s="36"/>
      <c r="DS1277" s="36"/>
      <c r="DT1277" s="36"/>
      <c r="DU1277" s="36"/>
      <c r="DV1277" s="36"/>
      <c r="DW1277" s="36"/>
      <c r="DX1277" s="36"/>
      <c r="DY1277" s="36"/>
      <c r="DZ1277" s="36"/>
      <c r="EA1277" s="36"/>
      <c r="EB1277" s="36"/>
      <c r="EC1277" s="36"/>
      <c r="ED1277" s="36"/>
      <c r="EE1277" s="36"/>
      <c r="EF1277" s="36"/>
      <c r="EG1277" s="36"/>
      <c r="EH1277" s="36"/>
      <c r="EI1277" s="36"/>
      <c r="EJ1277" s="36"/>
    </row>
    <row r="1278" spans="1:140" x14ac:dyDescent="0.25">
      <c r="A1278" s="36"/>
      <c r="B1278" s="36"/>
      <c r="C1278" s="591"/>
      <c r="BG1278" s="603"/>
      <c r="BH1278" s="603"/>
      <c r="BI1278" s="36"/>
      <c r="BJ1278" s="36"/>
      <c r="BK1278" s="36"/>
      <c r="BL1278" s="36"/>
      <c r="BM1278" s="36"/>
      <c r="BN1278" s="36"/>
      <c r="BO1278" s="36"/>
      <c r="BP1278" s="36"/>
      <c r="BQ1278" s="36"/>
      <c r="BR1278" s="36"/>
      <c r="BS1278" s="36"/>
      <c r="BT1278" s="36"/>
      <c r="BU1278" s="36"/>
      <c r="BV1278" s="36"/>
      <c r="BW1278" s="36"/>
      <c r="BX1278" s="36"/>
      <c r="BY1278" s="36"/>
      <c r="BZ1278" s="36"/>
      <c r="CA1278" s="36"/>
      <c r="CB1278" s="36"/>
      <c r="CC1278" s="36"/>
      <c r="CD1278" s="36"/>
      <c r="CE1278" s="36"/>
      <c r="CF1278" s="36"/>
      <c r="CG1278" s="36"/>
      <c r="CH1278" s="36"/>
      <c r="CI1278" s="36"/>
      <c r="CJ1278" s="36"/>
      <c r="CK1278" s="36"/>
      <c r="CL1278" s="36"/>
      <c r="CM1278" s="36"/>
      <c r="CN1278" s="36"/>
      <c r="CO1278" s="36"/>
      <c r="CP1278" s="36"/>
      <c r="CQ1278" s="36"/>
      <c r="CR1278" s="36"/>
      <c r="CS1278" s="36"/>
      <c r="CT1278" s="36"/>
      <c r="CU1278" s="36"/>
      <c r="CV1278" s="36"/>
      <c r="CW1278" s="36"/>
      <c r="CX1278" s="36"/>
      <c r="CY1278" s="36"/>
      <c r="CZ1278" s="36"/>
      <c r="DA1278" s="36"/>
      <c r="DB1278" s="36"/>
      <c r="DC1278" s="36"/>
      <c r="DD1278" s="36"/>
      <c r="DE1278" s="36"/>
      <c r="DF1278" s="36"/>
      <c r="DG1278" s="36"/>
      <c r="DH1278" s="36"/>
      <c r="DI1278" s="36"/>
      <c r="DJ1278" s="36"/>
      <c r="DK1278" s="36"/>
      <c r="DL1278" s="36"/>
      <c r="DM1278" s="36"/>
      <c r="DN1278" s="36"/>
      <c r="DO1278" s="36"/>
      <c r="DP1278" s="36"/>
      <c r="DQ1278" s="36"/>
      <c r="DR1278" s="36"/>
      <c r="DS1278" s="36"/>
      <c r="DT1278" s="36"/>
      <c r="DU1278" s="36"/>
      <c r="DV1278" s="36"/>
      <c r="DW1278" s="36"/>
      <c r="DX1278" s="36"/>
      <c r="DY1278" s="36"/>
      <c r="DZ1278" s="36"/>
      <c r="EA1278" s="36"/>
      <c r="EB1278" s="36"/>
      <c r="EC1278" s="36"/>
      <c r="ED1278" s="36"/>
      <c r="EE1278" s="36"/>
      <c r="EF1278" s="36"/>
      <c r="EG1278" s="36"/>
      <c r="EH1278" s="36"/>
      <c r="EI1278" s="36"/>
      <c r="EJ1278" s="36"/>
    </row>
    <row r="1279" spans="1:140" x14ac:dyDescent="0.25">
      <c r="A1279" s="36"/>
      <c r="B1279" s="36"/>
      <c r="C1279" s="591"/>
      <c r="BG1279" s="603"/>
      <c r="BH1279" s="603"/>
      <c r="BI1279" s="36"/>
      <c r="BJ1279" s="36"/>
      <c r="BK1279" s="36"/>
      <c r="BL1279" s="36"/>
      <c r="BM1279" s="36"/>
      <c r="BN1279" s="36"/>
      <c r="BO1279" s="36"/>
      <c r="BP1279" s="36"/>
      <c r="BQ1279" s="36"/>
      <c r="BR1279" s="36"/>
      <c r="BS1279" s="36"/>
      <c r="BT1279" s="36"/>
      <c r="BU1279" s="36"/>
      <c r="BV1279" s="36"/>
      <c r="BW1279" s="36"/>
      <c r="BX1279" s="36"/>
      <c r="BY1279" s="36"/>
      <c r="BZ1279" s="36"/>
      <c r="CA1279" s="36"/>
      <c r="CB1279" s="36"/>
      <c r="CC1279" s="36"/>
      <c r="CD1279" s="36"/>
      <c r="CE1279" s="36"/>
      <c r="CF1279" s="36"/>
      <c r="CG1279" s="36"/>
      <c r="CH1279" s="36"/>
      <c r="CI1279" s="36"/>
      <c r="CJ1279" s="36"/>
      <c r="CK1279" s="36"/>
      <c r="CL1279" s="36"/>
      <c r="CM1279" s="36"/>
      <c r="CN1279" s="36"/>
      <c r="CO1279" s="36"/>
      <c r="CP1279" s="36"/>
      <c r="CQ1279" s="36"/>
      <c r="CR1279" s="36"/>
      <c r="CS1279" s="36"/>
      <c r="CT1279" s="36"/>
      <c r="CU1279" s="36"/>
      <c r="CV1279" s="36"/>
      <c r="CW1279" s="36"/>
      <c r="CX1279" s="36"/>
      <c r="CY1279" s="36"/>
      <c r="CZ1279" s="36"/>
      <c r="DA1279" s="36"/>
      <c r="DB1279" s="36"/>
      <c r="DC1279" s="36"/>
      <c r="DD1279" s="36"/>
      <c r="DE1279" s="36"/>
      <c r="DF1279" s="36"/>
      <c r="DG1279" s="36"/>
      <c r="DH1279" s="36"/>
      <c r="DI1279" s="36"/>
      <c r="DJ1279" s="36"/>
      <c r="DK1279" s="36"/>
      <c r="DL1279" s="36"/>
      <c r="DM1279" s="36"/>
      <c r="DN1279" s="36"/>
      <c r="DO1279" s="36"/>
      <c r="DP1279" s="36"/>
      <c r="DQ1279" s="36"/>
      <c r="DR1279" s="36"/>
      <c r="DS1279" s="36"/>
      <c r="DT1279" s="36"/>
      <c r="DU1279" s="36"/>
      <c r="DV1279" s="36"/>
      <c r="DW1279" s="36"/>
      <c r="DX1279" s="36"/>
      <c r="DY1279" s="36"/>
      <c r="DZ1279" s="36"/>
      <c r="EA1279" s="36"/>
      <c r="EB1279" s="36"/>
      <c r="EC1279" s="36"/>
      <c r="ED1279" s="36"/>
      <c r="EE1279" s="36"/>
      <c r="EF1279" s="36"/>
      <c r="EG1279" s="36"/>
      <c r="EH1279" s="36"/>
      <c r="EI1279" s="36"/>
      <c r="EJ1279" s="36"/>
    </row>
    <row r="1280" spans="1:140" x14ac:dyDescent="0.25">
      <c r="A1280" s="36"/>
      <c r="B1280" s="36"/>
      <c r="C1280" s="591"/>
      <c r="BG1280" s="603"/>
      <c r="BH1280" s="603"/>
      <c r="BI1280" s="36"/>
      <c r="BJ1280" s="36"/>
      <c r="BK1280" s="36"/>
      <c r="BL1280" s="36"/>
      <c r="BM1280" s="36"/>
      <c r="BN1280" s="36"/>
      <c r="BO1280" s="36"/>
      <c r="BP1280" s="36"/>
      <c r="BQ1280" s="36"/>
      <c r="BR1280" s="36"/>
      <c r="BS1280" s="36"/>
      <c r="BT1280" s="36"/>
      <c r="BU1280" s="36"/>
      <c r="BV1280" s="36"/>
      <c r="BW1280" s="36"/>
      <c r="BX1280" s="36"/>
      <c r="BY1280" s="36"/>
      <c r="BZ1280" s="36"/>
      <c r="CA1280" s="36"/>
      <c r="CB1280" s="36"/>
      <c r="CC1280" s="36"/>
      <c r="CD1280" s="36"/>
      <c r="CE1280" s="36"/>
      <c r="CF1280" s="36"/>
      <c r="CG1280" s="36"/>
      <c r="CH1280" s="36"/>
      <c r="CI1280" s="36"/>
      <c r="CJ1280" s="36"/>
      <c r="CK1280" s="36"/>
      <c r="CL1280" s="36"/>
      <c r="CM1280" s="36"/>
      <c r="CN1280" s="36"/>
      <c r="CO1280" s="36"/>
      <c r="CP1280" s="36"/>
      <c r="CQ1280" s="36"/>
      <c r="CR1280" s="36"/>
      <c r="CS1280" s="36"/>
      <c r="CT1280" s="36"/>
      <c r="CU1280" s="36"/>
      <c r="CV1280" s="36"/>
      <c r="CW1280" s="36"/>
      <c r="CX1280" s="36"/>
      <c r="CY1280" s="36"/>
      <c r="CZ1280" s="36"/>
      <c r="DA1280" s="36"/>
      <c r="DB1280" s="36"/>
      <c r="DC1280" s="36"/>
      <c r="DD1280" s="36"/>
      <c r="DE1280" s="36"/>
      <c r="DF1280" s="36"/>
      <c r="DG1280" s="36"/>
      <c r="DH1280" s="36"/>
      <c r="DI1280" s="36"/>
      <c r="DJ1280" s="36"/>
      <c r="DK1280" s="36"/>
      <c r="DL1280" s="36"/>
      <c r="DM1280" s="36"/>
      <c r="DN1280" s="36"/>
      <c r="DO1280" s="36"/>
      <c r="DP1280" s="36"/>
      <c r="DQ1280" s="36"/>
      <c r="DR1280" s="36"/>
      <c r="DS1280" s="36"/>
      <c r="DT1280" s="36"/>
      <c r="DU1280" s="36"/>
      <c r="DV1280" s="36"/>
      <c r="DW1280" s="36"/>
      <c r="DX1280" s="36"/>
      <c r="DY1280" s="36"/>
      <c r="DZ1280" s="36"/>
      <c r="EA1280" s="36"/>
      <c r="EB1280" s="36"/>
      <c r="EC1280" s="36"/>
      <c r="ED1280" s="36"/>
      <c r="EE1280" s="36"/>
      <c r="EF1280" s="36"/>
      <c r="EG1280" s="36"/>
      <c r="EH1280" s="36"/>
      <c r="EI1280" s="36"/>
      <c r="EJ1280" s="36"/>
    </row>
    <row r="1281" spans="1:140" x14ac:dyDescent="0.25">
      <c r="A1281" s="36"/>
      <c r="B1281" s="36"/>
      <c r="C1281" s="591"/>
      <c r="BG1281" s="603"/>
      <c r="BH1281" s="603"/>
      <c r="BI1281" s="36"/>
      <c r="BJ1281" s="36"/>
      <c r="BK1281" s="36"/>
      <c r="BL1281" s="36"/>
      <c r="BM1281" s="36"/>
      <c r="BN1281" s="36"/>
      <c r="BO1281" s="36"/>
      <c r="BP1281" s="36"/>
      <c r="BQ1281" s="36"/>
      <c r="BR1281" s="36"/>
      <c r="BS1281" s="36"/>
      <c r="BT1281" s="36"/>
      <c r="BU1281" s="36"/>
      <c r="BV1281" s="36"/>
      <c r="BW1281" s="36"/>
      <c r="BX1281" s="36"/>
      <c r="BY1281" s="36"/>
      <c r="BZ1281" s="36"/>
      <c r="CA1281" s="36"/>
      <c r="CB1281" s="36"/>
      <c r="CC1281" s="36"/>
      <c r="CD1281" s="36"/>
      <c r="CE1281" s="36"/>
      <c r="CF1281" s="36"/>
      <c r="CG1281" s="36"/>
      <c r="CH1281" s="36"/>
      <c r="CI1281" s="36"/>
      <c r="CJ1281" s="36"/>
      <c r="CK1281" s="36"/>
      <c r="CL1281" s="36"/>
      <c r="CM1281" s="36"/>
      <c r="CN1281" s="36"/>
      <c r="CO1281" s="36"/>
      <c r="CP1281" s="36"/>
      <c r="CQ1281" s="36"/>
      <c r="CR1281" s="36"/>
      <c r="CS1281" s="36"/>
      <c r="CT1281" s="36"/>
      <c r="CU1281" s="36"/>
      <c r="CV1281" s="36"/>
      <c r="CW1281" s="36"/>
      <c r="CX1281" s="36"/>
      <c r="CY1281" s="36"/>
      <c r="CZ1281" s="36"/>
      <c r="DA1281" s="36"/>
      <c r="DB1281" s="36"/>
      <c r="DC1281" s="36"/>
      <c r="DD1281" s="36"/>
      <c r="DE1281" s="36"/>
      <c r="DF1281" s="36"/>
      <c r="DG1281" s="36"/>
      <c r="DH1281" s="36"/>
      <c r="DI1281" s="36"/>
      <c r="DJ1281" s="36"/>
      <c r="DK1281" s="36"/>
      <c r="DL1281" s="36"/>
      <c r="DM1281" s="36"/>
      <c r="DN1281" s="36"/>
      <c r="DO1281" s="36"/>
      <c r="DP1281" s="36"/>
      <c r="DQ1281" s="36"/>
      <c r="DR1281" s="36"/>
      <c r="DS1281" s="36"/>
      <c r="DT1281" s="36"/>
      <c r="DU1281" s="36"/>
      <c r="DV1281" s="36"/>
      <c r="DW1281" s="36"/>
      <c r="DX1281" s="36"/>
      <c r="DY1281" s="36"/>
      <c r="DZ1281" s="36"/>
      <c r="EA1281" s="36"/>
      <c r="EB1281" s="36"/>
      <c r="EC1281" s="36"/>
      <c r="ED1281" s="36"/>
      <c r="EE1281" s="36"/>
      <c r="EF1281" s="36"/>
      <c r="EG1281" s="36"/>
      <c r="EH1281" s="36"/>
      <c r="EI1281" s="36"/>
      <c r="EJ1281" s="36"/>
    </row>
    <row r="1282" spans="1:140" x14ac:dyDescent="0.25">
      <c r="A1282" s="36"/>
      <c r="B1282" s="36"/>
      <c r="C1282" s="591"/>
      <c r="BG1282" s="603"/>
      <c r="BH1282" s="603"/>
      <c r="BI1282" s="36"/>
      <c r="BJ1282" s="36"/>
      <c r="BK1282" s="36"/>
      <c r="BL1282" s="36"/>
      <c r="BM1282" s="36"/>
      <c r="BN1282" s="36"/>
      <c r="BO1282" s="36"/>
      <c r="BP1282" s="36"/>
      <c r="BQ1282" s="36"/>
      <c r="BR1282" s="36"/>
      <c r="BS1282" s="36"/>
      <c r="BT1282" s="36"/>
      <c r="BU1282" s="36"/>
      <c r="BV1282" s="36"/>
      <c r="BW1282" s="36"/>
      <c r="BX1282" s="36"/>
      <c r="BY1282" s="36"/>
      <c r="BZ1282" s="36"/>
      <c r="CA1282" s="36"/>
      <c r="CB1282" s="36"/>
      <c r="CC1282" s="36"/>
      <c r="CD1282" s="36"/>
      <c r="CE1282" s="36"/>
      <c r="CF1282" s="36"/>
      <c r="CG1282" s="36"/>
      <c r="CH1282" s="36"/>
      <c r="CI1282" s="36"/>
      <c r="CJ1282" s="36"/>
      <c r="CK1282" s="36"/>
      <c r="CL1282" s="36"/>
      <c r="CM1282" s="36"/>
      <c r="CN1282" s="36"/>
      <c r="CO1282" s="36"/>
      <c r="CP1282" s="36"/>
      <c r="CQ1282" s="36"/>
      <c r="CR1282" s="36"/>
      <c r="CS1282" s="36"/>
      <c r="CT1282" s="36"/>
      <c r="CU1282" s="36"/>
      <c r="CV1282" s="36"/>
      <c r="CW1282" s="36"/>
      <c r="CX1282" s="36"/>
      <c r="CY1282" s="36"/>
      <c r="CZ1282" s="36"/>
      <c r="DA1282" s="36"/>
      <c r="DB1282" s="36"/>
      <c r="DC1282" s="36"/>
      <c r="DD1282" s="36"/>
      <c r="DE1282" s="36"/>
      <c r="DF1282" s="36"/>
      <c r="DG1282" s="36"/>
      <c r="DH1282" s="36"/>
      <c r="DI1282" s="36"/>
      <c r="DJ1282" s="36"/>
      <c r="DK1282" s="36"/>
      <c r="DL1282" s="36"/>
      <c r="DM1282" s="36"/>
      <c r="DN1282" s="36"/>
      <c r="DO1282" s="36"/>
      <c r="DP1282" s="36"/>
      <c r="DQ1282" s="36"/>
      <c r="DR1282" s="36"/>
      <c r="DS1282" s="36"/>
      <c r="DT1282" s="36"/>
      <c r="DU1282" s="36"/>
      <c r="DV1282" s="36"/>
      <c r="DW1282" s="36"/>
      <c r="DX1282" s="36"/>
      <c r="DY1282" s="36"/>
      <c r="DZ1282" s="36"/>
      <c r="EA1282" s="36"/>
      <c r="EB1282" s="36"/>
      <c r="EC1282" s="36"/>
      <c r="ED1282" s="36"/>
      <c r="EE1282" s="36"/>
      <c r="EF1282" s="36"/>
      <c r="EG1282" s="36"/>
      <c r="EH1282" s="36"/>
      <c r="EI1282" s="36"/>
      <c r="EJ1282" s="36"/>
    </row>
    <row r="1283" spans="1:140" x14ac:dyDescent="0.25">
      <c r="A1283" s="36"/>
      <c r="B1283" s="36"/>
      <c r="C1283" s="591"/>
      <c r="BG1283" s="603"/>
      <c r="BH1283" s="603"/>
      <c r="BI1283" s="36"/>
      <c r="BJ1283" s="36"/>
      <c r="BK1283" s="36"/>
      <c r="BL1283" s="36"/>
      <c r="BM1283" s="36"/>
      <c r="BN1283" s="36"/>
      <c r="BO1283" s="36"/>
      <c r="BP1283" s="36"/>
      <c r="BQ1283" s="36"/>
      <c r="BR1283" s="36"/>
      <c r="BS1283" s="36"/>
      <c r="BT1283" s="36"/>
      <c r="BU1283" s="36"/>
      <c r="BV1283" s="36"/>
      <c r="BW1283" s="36"/>
      <c r="BX1283" s="36"/>
      <c r="BY1283" s="36"/>
      <c r="BZ1283" s="36"/>
      <c r="CA1283" s="36"/>
      <c r="CB1283" s="36"/>
      <c r="CC1283" s="36"/>
      <c r="CD1283" s="36"/>
      <c r="CE1283" s="36"/>
      <c r="CF1283" s="36"/>
      <c r="CG1283" s="36"/>
      <c r="CH1283" s="36"/>
      <c r="CI1283" s="36"/>
      <c r="CJ1283" s="36"/>
      <c r="CK1283" s="36"/>
      <c r="CL1283" s="36"/>
      <c r="CM1283" s="36"/>
      <c r="CN1283" s="36"/>
      <c r="CO1283" s="36"/>
      <c r="CP1283" s="36"/>
      <c r="CQ1283" s="36"/>
      <c r="CR1283" s="36"/>
      <c r="CS1283" s="36"/>
      <c r="CT1283" s="36"/>
      <c r="CU1283" s="36"/>
      <c r="CV1283" s="36"/>
      <c r="CW1283" s="36"/>
      <c r="CX1283" s="36"/>
      <c r="CY1283" s="36"/>
      <c r="CZ1283" s="36"/>
      <c r="DA1283" s="36"/>
      <c r="DB1283" s="36"/>
      <c r="DC1283" s="36"/>
      <c r="DD1283" s="36"/>
      <c r="DE1283" s="36"/>
      <c r="DF1283" s="36"/>
      <c r="DG1283" s="36"/>
      <c r="DH1283" s="36"/>
      <c r="DI1283" s="36"/>
      <c r="DJ1283" s="36"/>
      <c r="DK1283" s="36"/>
      <c r="DL1283" s="36"/>
      <c r="DM1283" s="36"/>
      <c r="DN1283" s="36"/>
      <c r="DO1283" s="36"/>
      <c r="DP1283" s="36"/>
      <c r="DQ1283" s="36"/>
      <c r="DR1283" s="36"/>
      <c r="DS1283" s="36"/>
      <c r="DT1283" s="36"/>
      <c r="DU1283" s="36"/>
      <c r="DV1283" s="36"/>
      <c r="DW1283" s="36"/>
      <c r="DX1283" s="36"/>
      <c r="DY1283" s="36"/>
      <c r="DZ1283" s="36"/>
      <c r="EA1283" s="36"/>
      <c r="EB1283" s="36"/>
      <c r="EC1283" s="36"/>
      <c r="ED1283" s="36"/>
      <c r="EE1283" s="36"/>
      <c r="EF1283" s="36"/>
      <c r="EG1283" s="36"/>
      <c r="EH1283" s="36"/>
      <c r="EI1283" s="36"/>
      <c r="EJ1283" s="36"/>
    </row>
    <row r="1284" spans="1:140" x14ac:dyDescent="0.25">
      <c r="A1284" s="36"/>
      <c r="B1284" s="36"/>
      <c r="C1284" s="591"/>
      <c r="BG1284" s="603"/>
      <c r="BH1284" s="603"/>
      <c r="BI1284" s="36"/>
      <c r="BJ1284" s="36"/>
      <c r="BK1284" s="36"/>
      <c r="BL1284" s="36"/>
      <c r="BM1284" s="36"/>
      <c r="BN1284" s="36"/>
      <c r="BO1284" s="36"/>
      <c r="BP1284" s="36"/>
      <c r="BQ1284" s="36"/>
      <c r="BR1284" s="36"/>
      <c r="BS1284" s="36"/>
      <c r="BT1284" s="36"/>
      <c r="BU1284" s="36"/>
      <c r="BV1284" s="36"/>
      <c r="BW1284" s="36"/>
      <c r="BX1284" s="36"/>
      <c r="BY1284" s="36"/>
      <c r="BZ1284" s="36"/>
      <c r="CA1284" s="36"/>
      <c r="CB1284" s="36"/>
      <c r="CC1284" s="36"/>
      <c r="CD1284" s="36"/>
      <c r="CE1284" s="36"/>
      <c r="CF1284" s="36"/>
      <c r="CG1284" s="36"/>
      <c r="CH1284" s="36"/>
      <c r="CI1284" s="36"/>
      <c r="CJ1284" s="36"/>
      <c r="CK1284" s="36"/>
      <c r="CL1284" s="36"/>
      <c r="CM1284" s="36"/>
      <c r="CN1284" s="36"/>
      <c r="CO1284" s="36"/>
      <c r="CP1284" s="36"/>
      <c r="CQ1284" s="36"/>
      <c r="CR1284" s="36"/>
      <c r="CS1284" s="36"/>
      <c r="CT1284" s="36"/>
      <c r="CU1284" s="36"/>
      <c r="CV1284" s="36"/>
      <c r="CW1284" s="36"/>
      <c r="CX1284" s="36"/>
      <c r="CY1284" s="36"/>
      <c r="CZ1284" s="36"/>
      <c r="DA1284" s="36"/>
      <c r="DB1284" s="36"/>
      <c r="DC1284" s="36"/>
      <c r="DD1284" s="36"/>
      <c r="DE1284" s="36"/>
      <c r="DF1284" s="36"/>
      <c r="DG1284" s="36"/>
      <c r="DH1284" s="36"/>
      <c r="DI1284" s="36"/>
      <c r="DJ1284" s="36"/>
      <c r="DK1284" s="36"/>
      <c r="DL1284" s="36"/>
      <c r="DM1284" s="36"/>
      <c r="DN1284" s="36"/>
      <c r="DO1284" s="36"/>
      <c r="DP1284" s="36"/>
      <c r="DQ1284" s="36"/>
      <c r="DR1284" s="36"/>
      <c r="DS1284" s="36"/>
      <c r="DT1284" s="36"/>
      <c r="DU1284" s="36"/>
      <c r="DV1284" s="36"/>
      <c r="DW1284" s="36"/>
      <c r="DX1284" s="36"/>
      <c r="DY1284" s="36"/>
      <c r="DZ1284" s="36"/>
      <c r="EA1284" s="36"/>
      <c r="EB1284" s="36"/>
      <c r="EC1284" s="36"/>
      <c r="ED1284" s="36"/>
      <c r="EE1284" s="36"/>
      <c r="EF1284" s="36"/>
      <c r="EG1284" s="36"/>
      <c r="EH1284" s="36"/>
      <c r="EI1284" s="36"/>
      <c r="EJ1284" s="36"/>
    </row>
    <row r="1285" spans="1:140" x14ac:dyDescent="0.25">
      <c r="A1285" s="36"/>
      <c r="B1285" s="36"/>
      <c r="C1285" s="591"/>
      <c r="BG1285" s="603"/>
      <c r="BH1285" s="603"/>
      <c r="BI1285" s="36"/>
      <c r="BJ1285" s="36"/>
      <c r="BK1285" s="36"/>
      <c r="BL1285" s="36"/>
      <c r="BM1285" s="36"/>
      <c r="BN1285" s="36"/>
      <c r="BO1285" s="36"/>
      <c r="BP1285" s="36"/>
      <c r="BQ1285" s="36"/>
      <c r="BR1285" s="36"/>
      <c r="BS1285" s="36"/>
      <c r="BT1285" s="36"/>
      <c r="BU1285" s="36"/>
      <c r="BV1285" s="36"/>
      <c r="BW1285" s="36"/>
      <c r="BX1285" s="36"/>
      <c r="BY1285" s="36"/>
      <c r="BZ1285" s="36"/>
      <c r="CA1285" s="36"/>
      <c r="CB1285" s="36"/>
      <c r="CC1285" s="36"/>
      <c r="CD1285" s="36"/>
      <c r="CE1285" s="36"/>
      <c r="CF1285" s="36"/>
      <c r="CG1285" s="36"/>
      <c r="CH1285" s="36"/>
      <c r="CI1285" s="36"/>
      <c r="CJ1285" s="36"/>
      <c r="CK1285" s="36"/>
      <c r="CL1285" s="36"/>
      <c r="CM1285" s="36"/>
      <c r="CN1285" s="36"/>
      <c r="CO1285" s="36"/>
      <c r="CP1285" s="36"/>
      <c r="CQ1285" s="36"/>
      <c r="CR1285" s="36"/>
      <c r="CS1285" s="36"/>
      <c r="CT1285" s="36"/>
      <c r="CU1285" s="36"/>
      <c r="CV1285" s="36"/>
      <c r="CW1285" s="36"/>
      <c r="CX1285" s="36"/>
      <c r="CY1285" s="36"/>
      <c r="CZ1285" s="36"/>
      <c r="DA1285" s="36"/>
      <c r="DB1285" s="36"/>
      <c r="DC1285" s="36"/>
      <c r="DD1285" s="36"/>
      <c r="DE1285" s="36"/>
      <c r="DF1285" s="36"/>
      <c r="DG1285" s="36"/>
      <c r="DH1285" s="36"/>
      <c r="DI1285" s="36"/>
      <c r="DJ1285" s="36"/>
      <c r="DK1285" s="36"/>
      <c r="DL1285" s="36"/>
      <c r="DM1285" s="36"/>
      <c r="DN1285" s="36"/>
      <c r="DO1285" s="36"/>
      <c r="DP1285" s="36"/>
      <c r="DQ1285" s="36"/>
      <c r="DR1285" s="36"/>
      <c r="DS1285" s="36"/>
      <c r="DT1285" s="36"/>
      <c r="DU1285" s="36"/>
      <c r="DV1285" s="36"/>
      <c r="DW1285" s="36"/>
      <c r="DX1285" s="36"/>
      <c r="DY1285" s="36"/>
      <c r="DZ1285" s="36"/>
      <c r="EA1285" s="36"/>
      <c r="EB1285" s="36"/>
      <c r="EC1285" s="36"/>
      <c r="ED1285" s="36"/>
      <c r="EE1285" s="36"/>
      <c r="EF1285" s="36"/>
      <c r="EG1285" s="36"/>
      <c r="EH1285" s="36"/>
      <c r="EI1285" s="36"/>
      <c r="EJ1285" s="36"/>
    </row>
    <row r="1286" spans="1:140" x14ac:dyDescent="0.25">
      <c r="A1286" s="36"/>
      <c r="B1286" s="36"/>
      <c r="C1286" s="591"/>
      <c r="BG1286" s="603"/>
      <c r="BH1286" s="603"/>
      <c r="BI1286" s="36"/>
      <c r="BJ1286" s="36"/>
      <c r="BK1286" s="36"/>
      <c r="BL1286" s="36"/>
      <c r="BM1286" s="36"/>
      <c r="BN1286" s="36"/>
      <c r="BO1286" s="36"/>
      <c r="BP1286" s="36"/>
      <c r="BQ1286" s="36"/>
      <c r="BR1286" s="36"/>
      <c r="BS1286" s="36"/>
      <c r="BT1286" s="36"/>
      <c r="BU1286" s="36"/>
      <c r="BV1286" s="36"/>
      <c r="BW1286" s="36"/>
      <c r="BX1286" s="36"/>
      <c r="BY1286" s="36"/>
      <c r="BZ1286" s="36"/>
      <c r="CA1286" s="36"/>
      <c r="CB1286" s="36"/>
      <c r="CC1286" s="36"/>
      <c r="CD1286" s="36"/>
      <c r="CE1286" s="36"/>
      <c r="CF1286" s="36"/>
      <c r="CG1286" s="36"/>
      <c r="CH1286" s="36"/>
      <c r="CI1286" s="36"/>
      <c r="CJ1286" s="36"/>
      <c r="CK1286" s="36"/>
      <c r="CL1286" s="36"/>
      <c r="CM1286" s="36"/>
      <c r="CN1286" s="36"/>
      <c r="CO1286" s="36"/>
      <c r="CP1286" s="36"/>
      <c r="CQ1286" s="36"/>
      <c r="CR1286" s="36"/>
      <c r="CS1286" s="36"/>
      <c r="CT1286" s="36"/>
      <c r="CU1286" s="36"/>
      <c r="CV1286" s="36"/>
      <c r="CW1286" s="36"/>
      <c r="CX1286" s="36"/>
      <c r="CY1286" s="36"/>
      <c r="CZ1286" s="36"/>
      <c r="DA1286" s="36"/>
      <c r="DB1286" s="36"/>
      <c r="DC1286" s="36"/>
      <c r="DD1286" s="36"/>
      <c r="DE1286" s="36"/>
      <c r="DF1286" s="36"/>
      <c r="DG1286" s="36"/>
      <c r="DH1286" s="36"/>
      <c r="DI1286" s="36"/>
      <c r="DJ1286" s="36"/>
      <c r="DK1286" s="36"/>
      <c r="DL1286" s="36"/>
      <c r="DM1286" s="36"/>
      <c r="DN1286" s="36"/>
      <c r="DO1286" s="36"/>
      <c r="DP1286" s="36"/>
      <c r="DQ1286" s="36"/>
      <c r="DR1286" s="36"/>
      <c r="DS1286" s="36"/>
      <c r="DT1286" s="36"/>
      <c r="DU1286" s="36"/>
      <c r="DV1286" s="36"/>
      <c r="DW1286" s="36"/>
      <c r="DX1286" s="36"/>
      <c r="DY1286" s="36"/>
      <c r="DZ1286" s="36"/>
      <c r="EA1286" s="36"/>
      <c r="EB1286" s="36"/>
      <c r="EC1286" s="36"/>
      <c r="ED1286" s="36"/>
      <c r="EE1286" s="36"/>
      <c r="EF1286" s="36"/>
      <c r="EG1286" s="36"/>
      <c r="EH1286" s="36"/>
      <c r="EI1286" s="36"/>
      <c r="EJ1286" s="36"/>
    </row>
    <row r="1287" spans="1:140" x14ac:dyDescent="0.25">
      <c r="A1287" s="36"/>
      <c r="B1287" s="36"/>
      <c r="C1287" s="591"/>
      <c r="BG1287" s="603"/>
      <c r="BH1287" s="603"/>
      <c r="BI1287" s="36"/>
      <c r="BJ1287" s="36"/>
      <c r="BK1287" s="36"/>
      <c r="BL1287" s="36"/>
      <c r="BM1287" s="36"/>
      <c r="BN1287" s="36"/>
      <c r="BO1287" s="36"/>
      <c r="BP1287" s="36"/>
      <c r="BQ1287" s="36"/>
      <c r="BR1287" s="36"/>
      <c r="BS1287" s="36"/>
      <c r="BT1287" s="36"/>
      <c r="BU1287" s="36"/>
      <c r="BV1287" s="36"/>
      <c r="BW1287" s="36"/>
      <c r="BX1287" s="36"/>
      <c r="BY1287" s="36"/>
      <c r="BZ1287" s="36"/>
      <c r="CA1287" s="36"/>
      <c r="CB1287" s="36"/>
      <c r="CC1287" s="36"/>
      <c r="CD1287" s="36"/>
      <c r="CE1287" s="36"/>
      <c r="CF1287" s="36"/>
      <c r="CG1287" s="36"/>
      <c r="CH1287" s="36"/>
      <c r="CI1287" s="36"/>
      <c r="CJ1287" s="36"/>
      <c r="CK1287" s="36"/>
      <c r="CL1287" s="36"/>
      <c r="CM1287" s="36"/>
      <c r="CN1287" s="36"/>
      <c r="CO1287" s="36"/>
      <c r="CP1287" s="36"/>
      <c r="CQ1287" s="36"/>
      <c r="CR1287" s="36"/>
      <c r="CS1287" s="36"/>
      <c r="CT1287" s="36"/>
      <c r="CU1287" s="36"/>
      <c r="CV1287" s="36"/>
      <c r="CW1287" s="36"/>
      <c r="CX1287" s="36"/>
      <c r="CY1287" s="36"/>
      <c r="CZ1287" s="36"/>
      <c r="DA1287" s="36"/>
      <c r="DB1287" s="36"/>
      <c r="DC1287" s="36"/>
      <c r="DD1287" s="36"/>
      <c r="DE1287" s="36"/>
      <c r="DF1287" s="36"/>
      <c r="DG1287" s="36"/>
      <c r="DH1287" s="36"/>
      <c r="DI1287" s="36"/>
      <c r="DJ1287" s="36"/>
      <c r="DK1287" s="36"/>
      <c r="DL1287" s="36"/>
      <c r="DM1287" s="36"/>
      <c r="DN1287" s="36"/>
      <c r="DO1287" s="36"/>
      <c r="DP1287" s="36"/>
      <c r="DQ1287" s="36"/>
      <c r="DR1287" s="36"/>
      <c r="DS1287" s="36"/>
      <c r="DT1287" s="36"/>
      <c r="DU1287" s="36"/>
      <c r="DV1287" s="36"/>
      <c r="DW1287" s="36"/>
      <c r="DX1287" s="36"/>
      <c r="DY1287" s="36"/>
      <c r="DZ1287" s="36"/>
      <c r="EA1287" s="36"/>
      <c r="EB1287" s="36"/>
      <c r="EC1287" s="36"/>
      <c r="ED1287" s="36"/>
      <c r="EE1287" s="36"/>
      <c r="EF1287" s="36"/>
      <c r="EG1287" s="36"/>
      <c r="EH1287" s="36"/>
      <c r="EI1287" s="36"/>
      <c r="EJ1287" s="36"/>
    </row>
    <row r="1288" spans="1:140" x14ac:dyDescent="0.25">
      <c r="A1288" s="36"/>
      <c r="B1288" s="36"/>
      <c r="C1288" s="591"/>
      <c r="BG1288" s="603"/>
      <c r="BH1288" s="603"/>
      <c r="BI1288" s="36"/>
      <c r="BJ1288" s="36"/>
      <c r="BK1288" s="36"/>
      <c r="BL1288" s="36"/>
      <c r="BM1288" s="36"/>
      <c r="BN1288" s="36"/>
      <c r="BO1288" s="36"/>
      <c r="BP1288" s="36"/>
      <c r="BQ1288" s="36"/>
      <c r="BR1288" s="36"/>
      <c r="BS1288" s="36"/>
      <c r="BT1288" s="36"/>
      <c r="BU1288" s="36"/>
      <c r="BV1288" s="36"/>
      <c r="BW1288" s="36"/>
      <c r="BX1288" s="36"/>
      <c r="BY1288" s="36"/>
      <c r="BZ1288" s="36"/>
      <c r="CA1288" s="36"/>
      <c r="CB1288" s="36"/>
      <c r="CC1288" s="36"/>
      <c r="CD1288" s="36"/>
      <c r="CE1288" s="36"/>
      <c r="CF1288" s="36"/>
      <c r="CG1288" s="36"/>
      <c r="CH1288" s="36"/>
      <c r="CI1288" s="36"/>
      <c r="CJ1288" s="36"/>
      <c r="CK1288" s="36"/>
      <c r="CL1288" s="36"/>
      <c r="CM1288" s="36"/>
      <c r="CN1288" s="36"/>
      <c r="CO1288" s="36"/>
      <c r="CP1288" s="36"/>
      <c r="CQ1288" s="36"/>
      <c r="CR1288" s="36"/>
      <c r="CS1288" s="36"/>
      <c r="CT1288" s="36"/>
      <c r="CU1288" s="36"/>
      <c r="CV1288" s="36"/>
      <c r="CW1288" s="36"/>
      <c r="CX1288" s="36"/>
      <c r="CY1288" s="36"/>
      <c r="CZ1288" s="36"/>
      <c r="DA1288" s="36"/>
      <c r="DB1288" s="36"/>
      <c r="DC1288" s="36"/>
      <c r="DD1288" s="36"/>
      <c r="DE1288" s="36"/>
      <c r="DF1288" s="36"/>
      <c r="DG1288" s="36"/>
      <c r="DH1288" s="36"/>
      <c r="DI1288" s="36"/>
      <c r="DJ1288" s="36"/>
      <c r="DK1288" s="36"/>
      <c r="DL1288" s="36"/>
      <c r="DM1288" s="36"/>
      <c r="DN1288" s="36"/>
      <c r="DO1288" s="36"/>
      <c r="DP1288" s="36"/>
      <c r="DQ1288" s="36"/>
      <c r="DR1288" s="36"/>
      <c r="DS1288" s="36"/>
      <c r="DT1288" s="36"/>
      <c r="DU1288" s="36"/>
      <c r="DV1288" s="36"/>
      <c r="DW1288" s="36"/>
      <c r="DX1288" s="36"/>
      <c r="DY1288" s="36"/>
      <c r="DZ1288" s="36"/>
      <c r="EA1288" s="36"/>
      <c r="EB1288" s="36"/>
      <c r="EC1288" s="36"/>
      <c r="ED1288" s="36"/>
      <c r="EE1288" s="36"/>
      <c r="EF1288" s="36"/>
      <c r="EG1288" s="36"/>
      <c r="EH1288" s="36"/>
      <c r="EI1288" s="36"/>
      <c r="EJ1288" s="36"/>
    </row>
    <row r="1289" spans="1:140" x14ac:dyDescent="0.25">
      <c r="A1289" s="36"/>
      <c r="B1289" s="36"/>
      <c r="C1289" s="591"/>
      <c r="BG1289" s="603"/>
      <c r="BH1289" s="603"/>
      <c r="BI1289" s="36"/>
      <c r="BJ1289" s="36"/>
      <c r="BK1289" s="36"/>
      <c r="BL1289" s="36"/>
      <c r="BM1289" s="36"/>
      <c r="BN1289" s="36"/>
      <c r="BO1289" s="36"/>
      <c r="BP1289" s="36"/>
      <c r="BQ1289" s="36"/>
      <c r="BR1289" s="36"/>
      <c r="BS1289" s="36"/>
      <c r="BT1289" s="36"/>
      <c r="BU1289" s="36"/>
      <c r="BV1289" s="36"/>
      <c r="BW1289" s="36"/>
      <c r="BX1289" s="36"/>
      <c r="BY1289" s="36"/>
      <c r="BZ1289" s="36"/>
      <c r="CA1289" s="36"/>
      <c r="CB1289" s="36"/>
      <c r="CC1289" s="36"/>
      <c r="CD1289" s="36"/>
      <c r="CE1289" s="36"/>
      <c r="CF1289" s="36"/>
      <c r="CG1289" s="36"/>
      <c r="CH1289" s="36"/>
      <c r="CI1289" s="36"/>
      <c r="CJ1289" s="36"/>
      <c r="CK1289" s="36"/>
      <c r="CL1289" s="36"/>
      <c r="CM1289" s="36"/>
      <c r="CN1289" s="36"/>
      <c r="CO1289" s="36"/>
      <c r="CP1289" s="36"/>
      <c r="CQ1289" s="36"/>
      <c r="CR1289" s="36"/>
      <c r="CS1289" s="36"/>
      <c r="CT1289" s="36"/>
      <c r="CU1289" s="36"/>
      <c r="CV1289" s="36"/>
      <c r="CW1289" s="36"/>
      <c r="CX1289" s="36"/>
      <c r="CY1289" s="36"/>
      <c r="CZ1289" s="36"/>
      <c r="DA1289" s="36"/>
      <c r="DB1289" s="36"/>
      <c r="DC1289" s="36"/>
      <c r="DD1289" s="36"/>
      <c r="DE1289" s="36"/>
      <c r="DF1289" s="36"/>
      <c r="DG1289" s="36"/>
      <c r="DH1289" s="36"/>
      <c r="DI1289" s="36"/>
      <c r="DJ1289" s="36"/>
      <c r="DK1289" s="36"/>
      <c r="DL1289" s="36"/>
      <c r="DM1289" s="36"/>
      <c r="DN1289" s="36"/>
      <c r="DO1289" s="36"/>
      <c r="DP1289" s="36"/>
      <c r="DQ1289" s="36"/>
      <c r="DR1289" s="36"/>
      <c r="DS1289" s="36"/>
      <c r="DT1289" s="36"/>
      <c r="DU1289" s="36"/>
      <c r="DV1289" s="36"/>
      <c r="DW1289" s="36"/>
      <c r="DX1289" s="36"/>
      <c r="DY1289" s="36"/>
      <c r="DZ1289" s="36"/>
      <c r="EA1289" s="36"/>
      <c r="EB1289" s="36"/>
      <c r="EC1289" s="36"/>
      <c r="ED1289" s="36"/>
      <c r="EE1289" s="36"/>
      <c r="EF1289" s="36"/>
      <c r="EG1289" s="36"/>
      <c r="EH1289" s="36"/>
      <c r="EI1289" s="36"/>
      <c r="EJ1289" s="36"/>
    </row>
    <row r="1290" spans="1:140" x14ac:dyDescent="0.25">
      <c r="A1290" s="36"/>
      <c r="B1290" s="36"/>
      <c r="C1290" s="591"/>
      <c r="BG1290" s="603"/>
      <c r="BH1290" s="603"/>
      <c r="BI1290" s="36"/>
      <c r="BJ1290" s="36"/>
      <c r="BK1290" s="36"/>
      <c r="BL1290" s="36"/>
      <c r="BM1290" s="36"/>
      <c r="BN1290" s="36"/>
      <c r="BO1290" s="36"/>
      <c r="BP1290" s="36"/>
      <c r="BQ1290" s="36"/>
      <c r="BR1290" s="36"/>
      <c r="BS1290" s="36"/>
      <c r="BT1290" s="36"/>
      <c r="BU1290" s="36"/>
      <c r="BV1290" s="36"/>
      <c r="BW1290" s="36"/>
      <c r="BX1290" s="36"/>
      <c r="BY1290" s="36"/>
      <c r="BZ1290" s="36"/>
      <c r="CA1290" s="36"/>
      <c r="CB1290" s="36"/>
      <c r="CC1290" s="36"/>
      <c r="CD1290" s="36"/>
      <c r="CE1290" s="36"/>
      <c r="CF1290" s="36"/>
      <c r="CG1290" s="36"/>
      <c r="CH1290" s="36"/>
      <c r="CI1290" s="36"/>
      <c r="CJ1290" s="36"/>
      <c r="CK1290" s="36"/>
      <c r="CL1290" s="36"/>
      <c r="CM1290" s="36"/>
      <c r="CN1290" s="36"/>
      <c r="CO1290" s="36"/>
      <c r="CP1290" s="36"/>
      <c r="CQ1290" s="36"/>
      <c r="CR1290" s="36"/>
      <c r="CS1290" s="36"/>
      <c r="CT1290" s="36"/>
      <c r="CU1290" s="36"/>
      <c r="CV1290" s="36"/>
      <c r="CW1290" s="36"/>
      <c r="CX1290" s="36"/>
      <c r="CY1290" s="36"/>
      <c r="CZ1290" s="36"/>
      <c r="DA1290" s="36"/>
      <c r="DB1290" s="36"/>
      <c r="DC1290" s="36"/>
      <c r="DD1290" s="36"/>
      <c r="DE1290" s="36"/>
      <c r="DF1290" s="36"/>
      <c r="DG1290" s="36"/>
      <c r="DH1290" s="36"/>
      <c r="DI1290" s="36"/>
      <c r="DJ1290" s="36"/>
      <c r="DK1290" s="36"/>
      <c r="DL1290" s="36"/>
      <c r="DM1290" s="36"/>
      <c r="DN1290" s="36"/>
      <c r="DO1290" s="36"/>
      <c r="DP1290" s="36"/>
      <c r="DQ1290" s="36"/>
      <c r="DR1290" s="36"/>
      <c r="DS1290" s="36"/>
      <c r="DT1290" s="36"/>
      <c r="DU1290" s="36"/>
      <c r="DV1290" s="36"/>
      <c r="DW1290" s="36"/>
      <c r="DX1290" s="36"/>
      <c r="DY1290" s="36"/>
      <c r="DZ1290" s="36"/>
      <c r="EA1290" s="36"/>
      <c r="EB1290" s="36"/>
      <c r="EC1290" s="36"/>
      <c r="ED1290" s="36"/>
      <c r="EE1290" s="36"/>
      <c r="EF1290" s="36"/>
      <c r="EG1290" s="36"/>
      <c r="EH1290" s="36"/>
      <c r="EI1290" s="36"/>
      <c r="EJ1290" s="36"/>
    </row>
    <row r="1291" spans="1:140" x14ac:dyDescent="0.25">
      <c r="A1291" s="36"/>
      <c r="B1291" s="36"/>
      <c r="C1291" s="591"/>
      <c r="BG1291" s="603"/>
      <c r="BH1291" s="603"/>
      <c r="BI1291" s="36"/>
      <c r="BJ1291" s="36"/>
      <c r="BK1291" s="36"/>
      <c r="BL1291" s="36"/>
      <c r="BM1291" s="36"/>
      <c r="BN1291" s="36"/>
      <c r="BO1291" s="36"/>
      <c r="BP1291" s="36"/>
      <c r="BQ1291" s="36"/>
      <c r="BR1291" s="36"/>
      <c r="BS1291" s="36"/>
      <c r="BT1291" s="36"/>
      <c r="BU1291" s="36"/>
      <c r="BV1291" s="36"/>
      <c r="BW1291" s="36"/>
      <c r="BX1291" s="36"/>
      <c r="BY1291" s="36"/>
      <c r="BZ1291" s="36"/>
      <c r="CA1291" s="36"/>
      <c r="CB1291" s="36"/>
      <c r="CC1291" s="36"/>
      <c r="CD1291" s="36"/>
      <c r="CE1291" s="36"/>
      <c r="CF1291" s="36"/>
      <c r="CG1291" s="36"/>
      <c r="CH1291" s="36"/>
      <c r="CI1291" s="36"/>
      <c r="CJ1291" s="36"/>
      <c r="CK1291" s="36"/>
      <c r="CL1291" s="36"/>
      <c r="CM1291" s="36"/>
      <c r="CN1291" s="36"/>
      <c r="CO1291" s="36"/>
      <c r="CP1291" s="36"/>
      <c r="CQ1291" s="36"/>
      <c r="CR1291" s="36"/>
      <c r="CS1291" s="36"/>
      <c r="CT1291" s="36"/>
      <c r="CU1291" s="36"/>
      <c r="CV1291" s="36"/>
      <c r="CW1291" s="36"/>
      <c r="CX1291" s="36"/>
      <c r="CY1291" s="36"/>
      <c r="CZ1291" s="36"/>
      <c r="DA1291" s="36"/>
      <c r="DB1291" s="36"/>
      <c r="DC1291" s="36"/>
      <c r="DD1291" s="36"/>
      <c r="DE1291" s="36"/>
      <c r="DF1291" s="36"/>
      <c r="DG1291" s="36"/>
      <c r="DH1291" s="36"/>
      <c r="DI1291" s="36"/>
      <c r="DJ1291" s="36"/>
      <c r="DK1291" s="36"/>
      <c r="DL1291" s="36"/>
      <c r="DM1291" s="36"/>
      <c r="DN1291" s="36"/>
      <c r="DO1291" s="36"/>
      <c r="DP1291" s="36"/>
      <c r="DQ1291" s="36"/>
      <c r="DR1291" s="36"/>
      <c r="DS1291" s="36"/>
      <c r="DT1291" s="36"/>
      <c r="DU1291" s="36"/>
      <c r="DV1291" s="36"/>
      <c r="DW1291" s="36"/>
      <c r="DX1291" s="36"/>
      <c r="DY1291" s="36"/>
      <c r="DZ1291" s="36"/>
      <c r="EA1291" s="36"/>
      <c r="EB1291" s="36"/>
      <c r="EC1291" s="36"/>
      <c r="ED1291" s="36"/>
      <c r="EE1291" s="36"/>
      <c r="EF1291" s="36"/>
      <c r="EG1291" s="36"/>
      <c r="EH1291" s="36"/>
      <c r="EI1291" s="36"/>
      <c r="EJ1291" s="36"/>
    </row>
    <row r="1292" spans="1:140" x14ac:dyDescent="0.25">
      <c r="A1292" s="36"/>
      <c r="B1292" s="36"/>
      <c r="C1292" s="591"/>
      <c r="BG1292" s="603"/>
      <c r="BH1292" s="603"/>
      <c r="BI1292" s="36"/>
      <c r="BJ1292" s="36"/>
      <c r="BK1292" s="36"/>
      <c r="BL1292" s="36"/>
      <c r="BM1292" s="36"/>
      <c r="BN1292" s="36"/>
      <c r="BO1292" s="36"/>
      <c r="BP1292" s="36"/>
      <c r="BQ1292" s="36"/>
      <c r="BR1292" s="36"/>
      <c r="BS1292" s="36"/>
      <c r="BT1292" s="36"/>
      <c r="BU1292" s="36"/>
      <c r="BV1292" s="36"/>
      <c r="BW1292" s="36"/>
      <c r="BX1292" s="36"/>
      <c r="BY1292" s="36"/>
      <c r="BZ1292" s="36"/>
      <c r="CA1292" s="36"/>
      <c r="CB1292" s="36"/>
      <c r="CC1292" s="36"/>
      <c r="CD1292" s="36"/>
      <c r="CE1292" s="36"/>
      <c r="CF1292" s="36"/>
      <c r="CG1292" s="36"/>
      <c r="CH1292" s="36"/>
      <c r="CI1292" s="36"/>
      <c r="CJ1292" s="36"/>
      <c r="CK1292" s="36"/>
      <c r="CL1292" s="36"/>
      <c r="CM1292" s="36"/>
      <c r="CN1292" s="36"/>
      <c r="CO1292" s="36"/>
      <c r="CP1292" s="36"/>
      <c r="CQ1292" s="36"/>
      <c r="CR1292" s="36"/>
      <c r="CS1292" s="36"/>
      <c r="CT1292" s="36"/>
      <c r="CU1292" s="36"/>
      <c r="CV1292" s="36"/>
      <c r="CW1292" s="36"/>
      <c r="CX1292" s="36"/>
      <c r="CY1292" s="36"/>
      <c r="CZ1292" s="36"/>
      <c r="DA1292" s="36"/>
      <c r="DB1292" s="36"/>
      <c r="DC1292" s="36"/>
      <c r="DD1292" s="36"/>
      <c r="DE1292" s="36"/>
      <c r="DF1292" s="36"/>
      <c r="DG1292" s="36"/>
      <c r="DH1292" s="36"/>
      <c r="DI1292" s="36"/>
      <c r="DJ1292" s="36"/>
      <c r="DK1292" s="36"/>
      <c r="DL1292" s="36"/>
      <c r="DM1292" s="36"/>
      <c r="DN1292" s="36"/>
      <c r="DO1292" s="36"/>
      <c r="DP1292" s="36"/>
      <c r="DQ1292" s="36"/>
      <c r="DR1292" s="36"/>
      <c r="DS1292" s="36"/>
      <c r="DT1292" s="36"/>
      <c r="DU1292" s="36"/>
      <c r="DV1292" s="36"/>
      <c r="DW1292" s="36"/>
      <c r="DX1292" s="36"/>
      <c r="DY1292" s="36"/>
      <c r="DZ1292" s="36"/>
      <c r="EA1292" s="36"/>
      <c r="EB1292" s="36"/>
      <c r="EC1292" s="36"/>
      <c r="ED1292" s="36"/>
      <c r="EE1292" s="36"/>
      <c r="EF1292" s="36"/>
      <c r="EG1292" s="36"/>
      <c r="EH1292" s="36"/>
      <c r="EI1292" s="36"/>
      <c r="EJ1292" s="36"/>
    </row>
    <row r="1293" spans="1:140" x14ac:dyDescent="0.25">
      <c r="A1293" s="36"/>
      <c r="B1293" s="36"/>
      <c r="C1293" s="591"/>
      <c r="BG1293" s="603"/>
      <c r="BH1293" s="603"/>
      <c r="BI1293" s="36"/>
      <c r="BJ1293" s="36"/>
      <c r="BK1293" s="36"/>
      <c r="BL1293" s="36"/>
      <c r="BM1293" s="36"/>
      <c r="BN1293" s="36"/>
      <c r="BO1293" s="36"/>
      <c r="BP1293" s="36"/>
      <c r="BQ1293" s="36"/>
      <c r="BR1293" s="36"/>
      <c r="BS1293" s="36"/>
      <c r="BT1293" s="36"/>
      <c r="BU1293" s="36"/>
      <c r="BV1293" s="36"/>
      <c r="BW1293" s="36"/>
      <c r="BX1293" s="36"/>
      <c r="BY1293" s="36"/>
      <c r="BZ1293" s="36"/>
      <c r="CA1293" s="36"/>
      <c r="CB1293" s="36"/>
      <c r="CC1293" s="36"/>
      <c r="CD1293" s="36"/>
      <c r="CE1293" s="36"/>
      <c r="CF1293" s="36"/>
      <c r="CG1293" s="36"/>
      <c r="CH1293" s="36"/>
      <c r="CI1293" s="36"/>
      <c r="CJ1293" s="36"/>
      <c r="CK1293" s="36"/>
      <c r="CL1293" s="36"/>
      <c r="CM1293" s="36"/>
      <c r="CN1293" s="36"/>
      <c r="CO1293" s="36"/>
      <c r="CP1293" s="36"/>
      <c r="CQ1293" s="36"/>
      <c r="CR1293" s="36"/>
      <c r="CS1293" s="36"/>
      <c r="CT1293" s="36"/>
      <c r="CU1293" s="36"/>
      <c r="CV1293" s="36"/>
      <c r="CW1293" s="36"/>
      <c r="CX1293" s="36"/>
      <c r="CY1293" s="36"/>
      <c r="CZ1293" s="36"/>
      <c r="DA1293" s="36"/>
      <c r="DB1293" s="36"/>
      <c r="DC1293" s="36"/>
      <c r="DD1293" s="36"/>
      <c r="DE1293" s="36"/>
      <c r="DF1293" s="36"/>
      <c r="DG1293" s="36"/>
      <c r="DH1293" s="36"/>
      <c r="DI1293" s="36"/>
      <c r="DJ1293" s="36"/>
      <c r="DK1293" s="36"/>
      <c r="DL1293" s="36"/>
      <c r="DM1293" s="36"/>
      <c r="DN1293" s="36"/>
      <c r="DO1293" s="36"/>
      <c r="DP1293" s="36"/>
      <c r="DQ1293" s="36"/>
      <c r="DR1293" s="36"/>
      <c r="DS1293" s="36"/>
      <c r="DT1293" s="36"/>
      <c r="DU1293" s="36"/>
      <c r="DV1293" s="36"/>
      <c r="DW1293" s="36"/>
      <c r="DX1293" s="36"/>
      <c r="DY1293" s="36"/>
      <c r="DZ1293" s="36"/>
      <c r="EA1293" s="36"/>
      <c r="EB1293" s="36"/>
      <c r="EC1293" s="36"/>
      <c r="ED1293" s="36"/>
      <c r="EE1293" s="36"/>
      <c r="EF1293" s="36"/>
      <c r="EG1293" s="36"/>
      <c r="EH1293" s="36"/>
      <c r="EI1293" s="36"/>
      <c r="EJ1293" s="36"/>
    </row>
    <row r="1294" spans="1:140" x14ac:dyDescent="0.25">
      <c r="A1294" s="36"/>
      <c r="B1294" s="36"/>
      <c r="C1294" s="591"/>
      <c r="BG1294" s="603"/>
      <c r="BH1294" s="603"/>
      <c r="BI1294" s="36"/>
      <c r="BJ1294" s="36"/>
      <c r="BK1294" s="36"/>
      <c r="BL1294" s="36"/>
      <c r="BM1294" s="36"/>
      <c r="BN1294" s="36"/>
      <c r="BO1294" s="36"/>
      <c r="BP1294" s="36"/>
      <c r="BQ1294" s="36"/>
      <c r="BR1294" s="36"/>
      <c r="BS1294" s="36"/>
      <c r="BT1294" s="36"/>
      <c r="BU1294" s="36"/>
      <c r="BV1294" s="36"/>
      <c r="BW1294" s="36"/>
      <c r="BX1294" s="36"/>
      <c r="BY1294" s="36"/>
      <c r="BZ1294" s="36"/>
      <c r="CA1294" s="36"/>
      <c r="CB1294" s="36"/>
      <c r="CC1294" s="36"/>
      <c r="CD1294" s="36"/>
      <c r="CE1294" s="36"/>
      <c r="CF1294" s="36"/>
      <c r="CG1294" s="36"/>
      <c r="CH1294" s="36"/>
      <c r="CI1294" s="36"/>
      <c r="CJ1294" s="36"/>
      <c r="CK1294" s="36"/>
      <c r="CL1294" s="36"/>
      <c r="CM1294" s="36"/>
      <c r="CN1294" s="36"/>
      <c r="CO1294" s="36"/>
      <c r="CP1294" s="36"/>
      <c r="CQ1294" s="36"/>
      <c r="CR1294" s="36"/>
      <c r="CS1294" s="36"/>
      <c r="CT1294" s="36"/>
      <c r="CU1294" s="36"/>
      <c r="CV1294" s="36"/>
      <c r="CW1294" s="36"/>
      <c r="CX1294" s="36"/>
      <c r="CY1294" s="36"/>
      <c r="CZ1294" s="36"/>
      <c r="DA1294" s="36"/>
      <c r="DB1294" s="36"/>
      <c r="DC1294" s="36"/>
      <c r="DD1294" s="36"/>
      <c r="DE1294" s="36"/>
      <c r="DF1294" s="36"/>
      <c r="DG1294" s="36"/>
      <c r="DH1294" s="36"/>
      <c r="DI1294" s="36"/>
      <c r="DJ1294" s="36"/>
      <c r="DK1294" s="36"/>
      <c r="DL1294" s="36"/>
      <c r="DM1294" s="36"/>
      <c r="DN1294" s="36"/>
      <c r="DO1294" s="36"/>
      <c r="DP1294" s="36"/>
      <c r="DQ1294" s="36"/>
      <c r="DR1294" s="36"/>
      <c r="DS1294" s="36"/>
      <c r="DT1294" s="36"/>
      <c r="DU1294" s="36"/>
      <c r="DV1294" s="36"/>
      <c r="DW1294" s="36"/>
      <c r="DX1294" s="36"/>
      <c r="DY1294" s="36"/>
      <c r="DZ1294" s="36"/>
      <c r="EA1294" s="36"/>
      <c r="EB1294" s="36"/>
      <c r="EC1294" s="36"/>
      <c r="ED1294" s="36"/>
      <c r="EE1294" s="36"/>
      <c r="EF1294" s="36"/>
      <c r="EG1294" s="36"/>
      <c r="EH1294" s="36"/>
      <c r="EI1294" s="36"/>
      <c r="EJ1294" s="36"/>
    </row>
    <row r="1295" spans="1:140" x14ac:dyDescent="0.25">
      <c r="A1295" s="36"/>
      <c r="B1295" s="36"/>
      <c r="C1295" s="591"/>
      <c r="BG1295" s="603"/>
      <c r="BH1295" s="603"/>
      <c r="BI1295" s="36"/>
      <c r="BJ1295" s="36"/>
      <c r="BK1295" s="36"/>
      <c r="BL1295" s="36"/>
      <c r="BM1295" s="36"/>
      <c r="BN1295" s="36"/>
      <c r="BO1295" s="36"/>
      <c r="BP1295" s="36"/>
      <c r="BQ1295" s="36"/>
      <c r="BR1295" s="36"/>
      <c r="BS1295" s="36"/>
      <c r="BT1295" s="36"/>
      <c r="BU1295" s="36"/>
      <c r="BV1295" s="36"/>
      <c r="BW1295" s="36"/>
      <c r="BX1295" s="36"/>
      <c r="BY1295" s="36"/>
      <c r="BZ1295" s="36"/>
      <c r="CA1295" s="36"/>
      <c r="CB1295" s="36"/>
      <c r="CC1295" s="36"/>
      <c r="CD1295" s="36"/>
      <c r="CE1295" s="36"/>
      <c r="CF1295" s="36"/>
      <c r="CG1295" s="36"/>
      <c r="CH1295" s="36"/>
      <c r="CI1295" s="36"/>
      <c r="CJ1295" s="36"/>
      <c r="CK1295" s="36"/>
      <c r="CL1295" s="36"/>
      <c r="CM1295" s="36"/>
      <c r="CN1295" s="36"/>
      <c r="CO1295" s="36"/>
      <c r="CP1295" s="36"/>
      <c r="CQ1295" s="36"/>
      <c r="CR1295" s="36"/>
      <c r="CS1295" s="36"/>
      <c r="CT1295" s="36"/>
      <c r="CU1295" s="36"/>
      <c r="CV1295" s="36"/>
      <c r="CW1295" s="36"/>
      <c r="CX1295" s="36"/>
      <c r="CY1295" s="36"/>
      <c r="CZ1295" s="36"/>
      <c r="DA1295" s="36"/>
      <c r="DB1295" s="36"/>
      <c r="DC1295" s="36"/>
      <c r="DD1295" s="36"/>
      <c r="DE1295" s="36"/>
      <c r="DF1295" s="36"/>
      <c r="DG1295" s="36"/>
      <c r="DH1295" s="36"/>
      <c r="DI1295" s="36"/>
      <c r="DJ1295" s="36"/>
      <c r="DK1295" s="36"/>
      <c r="DL1295" s="36"/>
      <c r="DM1295" s="36"/>
      <c r="DN1295" s="36"/>
      <c r="DO1295" s="36"/>
      <c r="DP1295" s="36"/>
      <c r="DQ1295" s="36"/>
      <c r="DR1295" s="36"/>
      <c r="DS1295" s="36"/>
      <c r="DT1295" s="36"/>
      <c r="DU1295" s="36"/>
      <c r="DV1295" s="36"/>
      <c r="DW1295" s="36"/>
      <c r="DX1295" s="36"/>
      <c r="DY1295" s="36"/>
      <c r="DZ1295" s="36"/>
      <c r="EA1295" s="36"/>
      <c r="EB1295" s="36"/>
      <c r="EC1295" s="36"/>
      <c r="ED1295" s="36"/>
      <c r="EE1295" s="36"/>
      <c r="EF1295" s="36"/>
      <c r="EG1295" s="36"/>
      <c r="EH1295" s="36"/>
      <c r="EI1295" s="36"/>
      <c r="EJ1295" s="36"/>
    </row>
    <row r="1296" spans="1:140" x14ac:dyDescent="0.25">
      <c r="A1296" s="36"/>
      <c r="B1296" s="36"/>
      <c r="C1296" s="591"/>
      <c r="BG1296" s="603"/>
      <c r="BH1296" s="603"/>
      <c r="BI1296" s="36"/>
      <c r="BJ1296" s="36"/>
      <c r="BK1296" s="36"/>
      <c r="BL1296" s="36"/>
      <c r="BM1296" s="36"/>
      <c r="BN1296" s="36"/>
      <c r="BO1296" s="36"/>
      <c r="BP1296" s="36"/>
      <c r="BQ1296" s="36"/>
      <c r="BR1296" s="36"/>
      <c r="BS1296" s="36"/>
      <c r="BT1296" s="36"/>
      <c r="BU1296" s="36"/>
      <c r="BV1296" s="36"/>
      <c r="BW1296" s="36"/>
      <c r="BX1296" s="36"/>
      <c r="BY1296" s="36"/>
      <c r="BZ1296" s="36"/>
      <c r="CA1296" s="36"/>
      <c r="CB1296" s="36"/>
      <c r="CC1296" s="36"/>
      <c r="CD1296" s="36"/>
      <c r="CE1296" s="36"/>
      <c r="CF1296" s="36"/>
      <c r="CG1296" s="36"/>
      <c r="CH1296" s="36"/>
      <c r="CI1296" s="36"/>
      <c r="CJ1296" s="36"/>
      <c r="CK1296" s="36"/>
      <c r="CL1296" s="36"/>
      <c r="CM1296" s="36"/>
      <c r="CN1296" s="36"/>
      <c r="CO1296" s="36"/>
      <c r="CP1296" s="36"/>
      <c r="CQ1296" s="36"/>
      <c r="CR1296" s="36"/>
      <c r="CS1296" s="36"/>
      <c r="CT1296" s="36"/>
      <c r="CU1296" s="36"/>
      <c r="CV1296" s="36"/>
      <c r="CW1296" s="36"/>
      <c r="CX1296" s="36"/>
      <c r="CY1296" s="36"/>
      <c r="CZ1296" s="36"/>
      <c r="DA1296" s="36"/>
      <c r="DB1296" s="36"/>
      <c r="DC1296" s="36"/>
      <c r="DD1296" s="36"/>
      <c r="DE1296" s="36"/>
      <c r="DF1296" s="36"/>
      <c r="DG1296" s="36"/>
      <c r="DH1296" s="36"/>
      <c r="DI1296" s="36"/>
      <c r="DJ1296" s="36"/>
      <c r="DK1296" s="36"/>
      <c r="DL1296" s="36"/>
      <c r="DM1296" s="36"/>
      <c r="DN1296" s="36"/>
      <c r="DO1296" s="36"/>
      <c r="DP1296" s="36"/>
      <c r="DQ1296" s="36"/>
      <c r="DR1296" s="36"/>
      <c r="DS1296" s="36"/>
      <c r="DT1296" s="36"/>
      <c r="DU1296" s="36"/>
      <c r="DV1296" s="36"/>
      <c r="DW1296" s="36"/>
      <c r="DX1296" s="36"/>
      <c r="DY1296" s="36"/>
      <c r="DZ1296" s="36"/>
      <c r="EA1296" s="36"/>
      <c r="EB1296" s="36"/>
      <c r="EC1296" s="36"/>
      <c r="ED1296" s="36"/>
      <c r="EE1296" s="36"/>
      <c r="EF1296" s="36"/>
      <c r="EG1296" s="36"/>
      <c r="EH1296" s="36"/>
      <c r="EI1296" s="36"/>
      <c r="EJ1296" s="36"/>
    </row>
    <row r="1297" spans="1:140" x14ac:dyDescent="0.25">
      <c r="A1297" s="36"/>
      <c r="B1297" s="36"/>
      <c r="C1297" s="591"/>
      <c r="BG1297" s="603"/>
      <c r="BH1297" s="603"/>
      <c r="BI1297" s="36"/>
      <c r="BJ1297" s="36"/>
      <c r="BK1297" s="36"/>
      <c r="BL1297" s="36"/>
      <c r="BM1297" s="36"/>
      <c r="BN1297" s="36"/>
      <c r="BO1297" s="36"/>
      <c r="BP1297" s="36"/>
      <c r="BQ1297" s="36"/>
      <c r="BR1297" s="36"/>
      <c r="BS1297" s="36"/>
      <c r="BT1297" s="36"/>
      <c r="BU1297" s="36"/>
      <c r="BV1297" s="36"/>
      <c r="BW1297" s="36"/>
      <c r="BX1297" s="36"/>
      <c r="BY1297" s="36"/>
      <c r="BZ1297" s="36"/>
      <c r="CA1297" s="36"/>
      <c r="CB1297" s="36"/>
      <c r="CC1297" s="36"/>
      <c r="CD1297" s="36"/>
      <c r="CE1297" s="36"/>
      <c r="CF1297" s="36"/>
      <c r="CG1297" s="36"/>
      <c r="CH1297" s="36"/>
      <c r="CI1297" s="36"/>
      <c r="CJ1297" s="36"/>
      <c r="CK1297" s="36"/>
      <c r="CL1297" s="36"/>
      <c r="CM1297" s="36"/>
      <c r="CN1297" s="36"/>
      <c r="CO1297" s="36"/>
      <c r="CP1297" s="36"/>
      <c r="CQ1297" s="36"/>
      <c r="CR1297" s="36"/>
      <c r="CS1297" s="36"/>
      <c r="CT1297" s="36"/>
      <c r="CU1297" s="36"/>
      <c r="CV1297" s="36"/>
      <c r="CW1297" s="36"/>
      <c r="CX1297" s="36"/>
      <c r="CY1297" s="36"/>
      <c r="CZ1297" s="36"/>
      <c r="DA1297" s="36"/>
      <c r="DB1297" s="36"/>
      <c r="DC1297" s="36"/>
      <c r="DD1297" s="36"/>
      <c r="DE1297" s="36"/>
      <c r="DF1297" s="36"/>
      <c r="DG1297" s="36"/>
      <c r="DH1297" s="36"/>
      <c r="DI1297" s="36"/>
      <c r="DJ1297" s="36"/>
      <c r="DK1297" s="36"/>
      <c r="DL1297" s="36"/>
      <c r="DM1297" s="36"/>
      <c r="DN1297" s="36"/>
      <c r="DO1297" s="36"/>
      <c r="DP1297" s="36"/>
      <c r="DQ1297" s="36"/>
      <c r="DR1297" s="36"/>
      <c r="DS1297" s="36"/>
      <c r="DT1297" s="36"/>
      <c r="DU1297" s="36"/>
      <c r="DV1297" s="36"/>
      <c r="DW1297" s="36"/>
      <c r="DX1297" s="36"/>
      <c r="DY1297" s="36"/>
      <c r="DZ1297" s="36"/>
      <c r="EA1297" s="36"/>
      <c r="EB1297" s="36"/>
      <c r="EC1297" s="36"/>
      <c r="ED1297" s="36"/>
      <c r="EE1297" s="36"/>
      <c r="EF1297" s="36"/>
      <c r="EG1297" s="36"/>
      <c r="EH1297" s="36"/>
      <c r="EI1297" s="36"/>
      <c r="EJ1297" s="36"/>
    </row>
    <row r="1298" spans="1:140" x14ac:dyDescent="0.25">
      <c r="A1298" s="36"/>
      <c r="B1298" s="36"/>
      <c r="C1298" s="591"/>
      <c r="BG1298" s="603"/>
      <c r="BH1298" s="603"/>
      <c r="BI1298" s="36"/>
      <c r="BJ1298" s="36"/>
      <c r="BK1298" s="36"/>
      <c r="BL1298" s="36"/>
      <c r="BM1298" s="36"/>
      <c r="BN1298" s="36"/>
      <c r="BO1298" s="36"/>
      <c r="BP1298" s="36"/>
      <c r="BQ1298" s="36"/>
      <c r="BR1298" s="36"/>
      <c r="BS1298" s="36"/>
      <c r="BT1298" s="36"/>
      <c r="BU1298" s="36"/>
      <c r="BV1298" s="36"/>
      <c r="BW1298" s="36"/>
      <c r="BX1298" s="36"/>
      <c r="BY1298" s="36"/>
      <c r="BZ1298" s="36"/>
      <c r="CA1298" s="36"/>
      <c r="CB1298" s="36"/>
      <c r="CC1298" s="36"/>
      <c r="CD1298" s="36"/>
      <c r="CE1298" s="36"/>
      <c r="CF1298" s="36"/>
      <c r="CG1298" s="36"/>
      <c r="CH1298" s="36"/>
      <c r="CI1298" s="36"/>
      <c r="CJ1298" s="36"/>
      <c r="CK1298" s="36"/>
      <c r="CL1298" s="36"/>
      <c r="CM1298" s="36"/>
      <c r="CN1298" s="36"/>
      <c r="CO1298" s="36"/>
      <c r="CP1298" s="36"/>
      <c r="CQ1298" s="36"/>
      <c r="CR1298" s="36"/>
      <c r="CS1298" s="36"/>
      <c r="CT1298" s="36"/>
      <c r="CU1298" s="36"/>
      <c r="CV1298" s="36"/>
      <c r="CW1298" s="36"/>
      <c r="CX1298" s="36"/>
      <c r="CY1298" s="36"/>
      <c r="CZ1298" s="36"/>
      <c r="DA1298" s="36"/>
      <c r="DB1298" s="36"/>
      <c r="DC1298" s="36"/>
      <c r="DD1298" s="36"/>
      <c r="DE1298" s="36"/>
      <c r="DF1298" s="36"/>
      <c r="DG1298" s="36"/>
      <c r="DH1298" s="36"/>
      <c r="DI1298" s="36"/>
      <c r="DJ1298" s="36"/>
      <c r="DK1298" s="36"/>
      <c r="DL1298" s="36"/>
      <c r="DM1298" s="36"/>
      <c r="DN1298" s="36"/>
      <c r="DO1298" s="36"/>
      <c r="DP1298" s="36"/>
      <c r="DQ1298" s="36"/>
      <c r="DR1298" s="36"/>
      <c r="DS1298" s="36"/>
      <c r="DT1298" s="36"/>
      <c r="DU1298" s="36"/>
      <c r="DV1298" s="36"/>
      <c r="DW1298" s="36"/>
      <c r="DX1298" s="36"/>
      <c r="DY1298" s="36"/>
      <c r="DZ1298" s="36"/>
      <c r="EA1298" s="36"/>
      <c r="EB1298" s="36"/>
      <c r="EC1298" s="36"/>
      <c r="ED1298" s="36"/>
      <c r="EE1298" s="36"/>
      <c r="EF1298" s="36"/>
      <c r="EG1298" s="36"/>
      <c r="EH1298" s="36"/>
      <c r="EI1298" s="36"/>
      <c r="EJ1298" s="36"/>
    </row>
    <row r="1299" spans="1:140" x14ac:dyDescent="0.25">
      <c r="A1299" s="36"/>
      <c r="B1299" s="36"/>
      <c r="C1299" s="591"/>
      <c r="BG1299" s="603"/>
      <c r="BH1299" s="603"/>
      <c r="BI1299" s="36"/>
      <c r="BJ1299" s="36"/>
      <c r="BK1299" s="36"/>
      <c r="BL1299" s="36"/>
      <c r="BM1299" s="36"/>
      <c r="BN1299" s="36"/>
      <c r="BO1299" s="36"/>
      <c r="BP1299" s="36"/>
      <c r="BQ1299" s="36"/>
      <c r="BR1299" s="36"/>
      <c r="BS1299" s="36"/>
      <c r="BT1299" s="36"/>
      <c r="BU1299" s="36"/>
      <c r="BV1299" s="36"/>
      <c r="BW1299" s="36"/>
      <c r="BX1299" s="36"/>
      <c r="BY1299" s="36"/>
      <c r="BZ1299" s="36"/>
      <c r="CA1299" s="36"/>
      <c r="CB1299" s="36"/>
      <c r="CC1299" s="36"/>
      <c r="CD1299" s="36"/>
      <c r="CE1299" s="36"/>
      <c r="CF1299" s="36"/>
      <c r="CG1299" s="36"/>
      <c r="CH1299" s="36"/>
      <c r="CI1299" s="36"/>
      <c r="CJ1299" s="36"/>
      <c r="CK1299" s="36"/>
      <c r="CL1299" s="36"/>
      <c r="CM1299" s="36"/>
      <c r="CN1299" s="36"/>
      <c r="CO1299" s="36"/>
      <c r="CP1299" s="36"/>
      <c r="CQ1299" s="36"/>
      <c r="CR1299" s="36"/>
      <c r="CS1299" s="36"/>
      <c r="CT1299" s="36"/>
      <c r="CU1299" s="36"/>
      <c r="CV1299" s="36"/>
      <c r="CW1299" s="36"/>
      <c r="CX1299" s="36"/>
      <c r="CY1299" s="36"/>
      <c r="CZ1299" s="36"/>
      <c r="DA1299" s="36"/>
      <c r="DB1299" s="36"/>
      <c r="DC1299" s="36"/>
      <c r="DD1299" s="36"/>
      <c r="DE1299" s="36"/>
      <c r="DF1299" s="36"/>
      <c r="DG1299" s="36"/>
      <c r="DH1299" s="36"/>
      <c r="DI1299" s="36"/>
      <c r="DJ1299" s="36"/>
      <c r="DK1299" s="36"/>
      <c r="DL1299" s="36"/>
      <c r="DM1299" s="36"/>
      <c r="DN1299" s="36"/>
      <c r="DO1299" s="36"/>
      <c r="DP1299" s="36"/>
      <c r="DQ1299" s="36"/>
      <c r="DR1299" s="36"/>
      <c r="DS1299" s="36"/>
      <c r="DT1299" s="36"/>
      <c r="DU1299" s="36"/>
      <c r="DV1299" s="36"/>
      <c r="DW1299" s="36"/>
      <c r="DX1299" s="36"/>
      <c r="DY1299" s="36"/>
      <c r="DZ1299" s="36"/>
      <c r="EA1299" s="36"/>
      <c r="EB1299" s="36"/>
      <c r="EC1299" s="36"/>
      <c r="ED1299" s="36"/>
      <c r="EE1299" s="36"/>
      <c r="EF1299" s="36"/>
      <c r="EG1299" s="36"/>
      <c r="EH1299" s="36"/>
      <c r="EI1299" s="36"/>
      <c r="EJ1299" s="36"/>
    </row>
    <row r="1300" spans="1:140" x14ac:dyDescent="0.25">
      <c r="A1300" s="36"/>
      <c r="B1300" s="36"/>
      <c r="C1300" s="591"/>
      <c r="BG1300" s="603"/>
      <c r="BH1300" s="603"/>
      <c r="BI1300" s="36"/>
      <c r="BJ1300" s="36"/>
      <c r="BK1300" s="36"/>
      <c r="BL1300" s="36"/>
      <c r="BM1300" s="36"/>
      <c r="BN1300" s="36"/>
      <c r="BO1300" s="36"/>
      <c r="BP1300" s="36"/>
      <c r="BQ1300" s="36"/>
      <c r="BR1300" s="36"/>
      <c r="BS1300" s="36"/>
      <c r="BT1300" s="36"/>
      <c r="BU1300" s="36"/>
      <c r="BV1300" s="36"/>
      <c r="BW1300" s="36"/>
      <c r="BX1300" s="36"/>
      <c r="BY1300" s="36"/>
      <c r="BZ1300" s="36"/>
      <c r="CA1300" s="36"/>
      <c r="CB1300" s="36"/>
      <c r="CC1300" s="36"/>
      <c r="CD1300" s="36"/>
      <c r="CE1300" s="36"/>
      <c r="CF1300" s="36"/>
      <c r="CG1300" s="36"/>
      <c r="CH1300" s="36"/>
      <c r="CI1300" s="36"/>
      <c r="CJ1300" s="36"/>
      <c r="CK1300" s="36"/>
      <c r="CL1300" s="36"/>
      <c r="CM1300" s="36"/>
      <c r="CN1300" s="36"/>
      <c r="CO1300" s="36"/>
      <c r="CP1300" s="36"/>
      <c r="CQ1300" s="36"/>
      <c r="CR1300" s="36"/>
      <c r="CS1300" s="36"/>
      <c r="CT1300" s="36"/>
      <c r="CU1300" s="36"/>
      <c r="CV1300" s="36"/>
      <c r="CW1300" s="36"/>
      <c r="CX1300" s="36"/>
      <c r="CY1300" s="36"/>
      <c r="CZ1300" s="36"/>
      <c r="DA1300" s="36"/>
      <c r="DB1300" s="36"/>
      <c r="DC1300" s="36"/>
      <c r="DD1300" s="36"/>
      <c r="DE1300" s="36"/>
      <c r="DF1300" s="36"/>
      <c r="DG1300" s="36"/>
      <c r="DH1300" s="36"/>
      <c r="DI1300" s="36"/>
      <c r="DJ1300" s="36"/>
      <c r="DK1300" s="36"/>
      <c r="DL1300" s="36"/>
      <c r="DM1300" s="36"/>
      <c r="DN1300" s="36"/>
      <c r="DO1300" s="36"/>
      <c r="DP1300" s="36"/>
      <c r="DQ1300" s="36"/>
      <c r="DR1300" s="36"/>
      <c r="DS1300" s="36"/>
      <c r="DT1300" s="36"/>
      <c r="DU1300" s="36"/>
      <c r="DV1300" s="36"/>
      <c r="DW1300" s="36"/>
      <c r="DX1300" s="36"/>
      <c r="DY1300" s="36"/>
      <c r="DZ1300" s="36"/>
      <c r="EA1300" s="36"/>
      <c r="EB1300" s="36"/>
      <c r="EC1300" s="36"/>
      <c r="ED1300" s="36"/>
      <c r="EE1300" s="36"/>
      <c r="EF1300" s="36"/>
      <c r="EG1300" s="36"/>
      <c r="EH1300" s="36"/>
      <c r="EI1300" s="36"/>
      <c r="EJ1300" s="36"/>
    </row>
    <row r="1301" spans="1:140" x14ac:dyDescent="0.25">
      <c r="A1301" s="36"/>
      <c r="B1301" s="36"/>
      <c r="C1301" s="591"/>
      <c r="BG1301" s="603"/>
      <c r="BH1301" s="603"/>
      <c r="BI1301" s="36"/>
      <c r="BJ1301" s="36"/>
      <c r="BK1301" s="36"/>
      <c r="BL1301" s="36"/>
      <c r="BM1301" s="36"/>
      <c r="BN1301" s="36"/>
      <c r="BO1301" s="36"/>
      <c r="BP1301" s="36"/>
      <c r="BQ1301" s="36"/>
      <c r="BR1301" s="36"/>
      <c r="BS1301" s="36"/>
      <c r="BT1301" s="36"/>
      <c r="BU1301" s="36"/>
      <c r="BV1301" s="36"/>
      <c r="BW1301" s="36"/>
      <c r="BX1301" s="36"/>
      <c r="BY1301" s="36"/>
      <c r="BZ1301" s="36"/>
      <c r="CA1301" s="36"/>
      <c r="CB1301" s="36"/>
      <c r="CC1301" s="36"/>
      <c r="CD1301" s="36"/>
      <c r="CE1301" s="36"/>
      <c r="CF1301" s="36"/>
      <c r="CG1301" s="36"/>
      <c r="CH1301" s="36"/>
      <c r="CI1301" s="36"/>
      <c r="CJ1301" s="36"/>
      <c r="CK1301" s="36"/>
      <c r="CL1301" s="36"/>
      <c r="CM1301" s="36"/>
      <c r="CN1301" s="36"/>
      <c r="CO1301" s="36"/>
      <c r="CP1301" s="36"/>
      <c r="CQ1301" s="36"/>
      <c r="CR1301" s="36"/>
      <c r="CS1301" s="36"/>
      <c r="CT1301" s="36"/>
      <c r="CU1301" s="36"/>
      <c r="CV1301" s="36"/>
      <c r="CW1301" s="36"/>
      <c r="CX1301" s="36"/>
      <c r="CY1301" s="36"/>
      <c r="CZ1301" s="36"/>
      <c r="DA1301" s="36"/>
      <c r="DB1301" s="36"/>
      <c r="DC1301" s="36"/>
      <c r="DD1301" s="36"/>
      <c r="DE1301" s="36"/>
      <c r="DF1301" s="36"/>
      <c r="DG1301" s="36"/>
      <c r="DH1301" s="36"/>
      <c r="DI1301" s="36"/>
      <c r="DJ1301" s="36"/>
      <c r="DK1301" s="36"/>
      <c r="DL1301" s="36"/>
      <c r="DM1301" s="36"/>
      <c r="DN1301" s="36"/>
      <c r="DO1301" s="36"/>
      <c r="DP1301" s="36"/>
      <c r="DQ1301" s="36"/>
      <c r="DR1301" s="36"/>
      <c r="DS1301" s="36"/>
      <c r="DT1301" s="36"/>
      <c r="DU1301" s="36"/>
      <c r="DV1301" s="36"/>
      <c r="DW1301" s="36"/>
      <c r="DX1301" s="36"/>
      <c r="DY1301" s="36"/>
      <c r="DZ1301" s="36"/>
      <c r="EA1301" s="36"/>
      <c r="EB1301" s="36"/>
      <c r="EC1301" s="36"/>
      <c r="ED1301" s="36"/>
      <c r="EE1301" s="36"/>
      <c r="EF1301" s="36"/>
      <c r="EG1301" s="36"/>
      <c r="EH1301" s="36"/>
      <c r="EI1301" s="36"/>
      <c r="EJ1301" s="36"/>
    </row>
    <row r="1302" spans="1:140" x14ac:dyDescent="0.25">
      <c r="A1302" s="36"/>
      <c r="B1302" s="36"/>
      <c r="C1302" s="591"/>
      <c r="BG1302" s="603"/>
      <c r="BH1302" s="603"/>
      <c r="BI1302" s="36"/>
      <c r="BJ1302" s="36"/>
      <c r="BK1302" s="36"/>
      <c r="BL1302" s="36"/>
      <c r="BM1302" s="36"/>
      <c r="BN1302" s="36"/>
      <c r="BO1302" s="36"/>
      <c r="BP1302" s="36"/>
      <c r="BQ1302" s="36"/>
      <c r="BR1302" s="36"/>
      <c r="BS1302" s="36"/>
      <c r="BT1302" s="36"/>
      <c r="BU1302" s="36"/>
      <c r="BV1302" s="36"/>
      <c r="BW1302" s="36"/>
      <c r="BX1302" s="36"/>
      <c r="BY1302" s="36"/>
      <c r="BZ1302" s="36"/>
      <c r="CA1302" s="36"/>
      <c r="CB1302" s="36"/>
      <c r="CC1302" s="36"/>
      <c r="CD1302" s="36"/>
      <c r="CE1302" s="36"/>
      <c r="CF1302" s="36"/>
      <c r="CG1302" s="36"/>
      <c r="CH1302" s="36"/>
      <c r="CI1302" s="36"/>
      <c r="CJ1302" s="36"/>
      <c r="CK1302" s="36"/>
      <c r="CL1302" s="36"/>
      <c r="CM1302" s="36"/>
      <c r="CN1302" s="36"/>
      <c r="CO1302" s="36"/>
      <c r="CP1302" s="36"/>
      <c r="CQ1302" s="36"/>
      <c r="CR1302" s="36"/>
      <c r="CS1302" s="36"/>
      <c r="CT1302" s="36"/>
      <c r="CU1302" s="36"/>
      <c r="CV1302" s="36"/>
      <c r="CW1302" s="36"/>
      <c r="CX1302" s="36"/>
      <c r="CY1302" s="36"/>
      <c r="CZ1302" s="36"/>
      <c r="DA1302" s="36"/>
      <c r="DB1302" s="36"/>
      <c r="DC1302" s="36"/>
      <c r="DD1302" s="36"/>
      <c r="DE1302" s="36"/>
      <c r="DF1302" s="36"/>
      <c r="DG1302" s="36"/>
      <c r="DH1302" s="36"/>
      <c r="DI1302" s="36"/>
      <c r="DJ1302" s="36"/>
      <c r="DK1302" s="36"/>
      <c r="DL1302" s="36"/>
      <c r="DM1302" s="36"/>
      <c r="DN1302" s="36"/>
      <c r="DO1302" s="36"/>
      <c r="DP1302" s="36"/>
      <c r="DQ1302" s="36"/>
      <c r="DR1302" s="36"/>
      <c r="DS1302" s="36"/>
      <c r="DT1302" s="36"/>
      <c r="DU1302" s="36"/>
      <c r="DV1302" s="36"/>
      <c r="DW1302" s="36"/>
      <c r="DX1302" s="36"/>
      <c r="DY1302" s="36"/>
      <c r="DZ1302" s="36"/>
      <c r="EA1302" s="36"/>
      <c r="EB1302" s="36"/>
      <c r="EC1302" s="36"/>
      <c r="ED1302" s="36"/>
      <c r="EE1302" s="36"/>
      <c r="EF1302" s="36"/>
      <c r="EG1302" s="36"/>
      <c r="EH1302" s="36"/>
      <c r="EI1302" s="36"/>
      <c r="EJ1302" s="36"/>
    </row>
    <row r="1303" spans="1:140" x14ac:dyDescent="0.25">
      <c r="A1303" s="36"/>
      <c r="B1303" s="36"/>
      <c r="C1303" s="591"/>
      <c r="BG1303" s="603"/>
      <c r="BH1303" s="603"/>
      <c r="BI1303" s="36"/>
      <c r="BJ1303" s="36"/>
      <c r="BK1303" s="36"/>
      <c r="BL1303" s="36"/>
      <c r="BM1303" s="36"/>
      <c r="BN1303" s="36"/>
      <c r="BO1303" s="36"/>
      <c r="BP1303" s="36"/>
      <c r="BQ1303" s="36"/>
      <c r="BR1303" s="36"/>
      <c r="BS1303" s="36"/>
      <c r="BT1303" s="36"/>
      <c r="BU1303" s="36"/>
      <c r="BV1303" s="36"/>
      <c r="BW1303" s="36"/>
      <c r="BX1303" s="36"/>
      <c r="BY1303" s="36"/>
      <c r="BZ1303" s="36"/>
      <c r="CA1303" s="36"/>
      <c r="CB1303" s="36"/>
      <c r="CC1303" s="36"/>
      <c r="CD1303" s="36"/>
      <c r="CE1303" s="36"/>
      <c r="CF1303" s="36"/>
      <c r="CG1303" s="36"/>
      <c r="CH1303" s="36"/>
      <c r="CI1303" s="36"/>
      <c r="CJ1303" s="36"/>
      <c r="CK1303" s="36"/>
      <c r="CL1303" s="36"/>
      <c r="CM1303" s="36"/>
      <c r="CN1303" s="36"/>
      <c r="CO1303" s="36"/>
      <c r="CP1303" s="36"/>
      <c r="CQ1303" s="36"/>
      <c r="CR1303" s="36"/>
      <c r="CS1303" s="36"/>
      <c r="CT1303" s="36"/>
      <c r="CU1303" s="36"/>
      <c r="CV1303" s="36"/>
      <c r="CW1303" s="36"/>
      <c r="CX1303" s="36"/>
      <c r="CY1303" s="36"/>
      <c r="CZ1303" s="36"/>
      <c r="DA1303" s="36"/>
      <c r="DB1303" s="36"/>
      <c r="DC1303" s="36"/>
      <c r="DD1303" s="36"/>
      <c r="DE1303" s="36"/>
      <c r="DF1303" s="36"/>
      <c r="DG1303" s="36"/>
      <c r="DH1303" s="36"/>
      <c r="DI1303" s="36"/>
      <c r="DJ1303" s="36"/>
      <c r="DK1303" s="36"/>
      <c r="DL1303" s="36"/>
      <c r="DM1303" s="36"/>
      <c r="DN1303" s="36"/>
      <c r="DO1303" s="36"/>
      <c r="DP1303" s="36"/>
      <c r="DQ1303" s="36"/>
      <c r="DR1303" s="36"/>
      <c r="DS1303" s="36"/>
      <c r="DT1303" s="36"/>
      <c r="DU1303" s="36"/>
      <c r="DV1303" s="36"/>
      <c r="DW1303" s="36"/>
      <c r="DX1303" s="36"/>
      <c r="DY1303" s="36"/>
      <c r="DZ1303" s="36"/>
      <c r="EA1303" s="36"/>
      <c r="EB1303" s="36"/>
      <c r="EC1303" s="36"/>
      <c r="ED1303" s="36"/>
      <c r="EE1303" s="36"/>
      <c r="EF1303" s="36"/>
      <c r="EG1303" s="36"/>
      <c r="EH1303" s="36"/>
      <c r="EI1303" s="36"/>
      <c r="EJ1303" s="36"/>
    </row>
    <row r="1304" spans="1:140" x14ac:dyDescent="0.25">
      <c r="A1304" s="36"/>
      <c r="B1304" s="36"/>
      <c r="C1304" s="591"/>
      <c r="BG1304" s="603"/>
      <c r="BH1304" s="603"/>
      <c r="BI1304" s="36"/>
      <c r="BJ1304" s="36"/>
      <c r="BK1304" s="36"/>
      <c r="BL1304" s="36"/>
      <c r="BM1304" s="36"/>
      <c r="BN1304" s="36"/>
      <c r="BO1304" s="36"/>
      <c r="BP1304" s="36"/>
      <c r="BQ1304" s="36"/>
      <c r="BR1304" s="36"/>
      <c r="BS1304" s="36"/>
      <c r="BT1304" s="36"/>
      <c r="BU1304" s="36"/>
      <c r="BV1304" s="36"/>
      <c r="BW1304" s="36"/>
      <c r="BX1304" s="36"/>
      <c r="BY1304" s="36"/>
      <c r="BZ1304" s="36"/>
      <c r="CA1304" s="36"/>
      <c r="CB1304" s="36"/>
      <c r="CC1304" s="36"/>
      <c r="CD1304" s="36"/>
      <c r="CE1304" s="36"/>
      <c r="CF1304" s="36"/>
      <c r="CG1304" s="36"/>
      <c r="CH1304" s="36"/>
      <c r="CI1304" s="36"/>
      <c r="CJ1304" s="36"/>
      <c r="CK1304" s="36"/>
      <c r="CL1304" s="36"/>
      <c r="CM1304" s="36"/>
      <c r="CN1304" s="36"/>
      <c r="CO1304" s="36"/>
      <c r="CP1304" s="36"/>
      <c r="CQ1304" s="36"/>
      <c r="CR1304" s="36"/>
      <c r="CS1304" s="36"/>
      <c r="CT1304" s="36"/>
      <c r="CU1304" s="36"/>
      <c r="CV1304" s="36"/>
      <c r="CW1304" s="36"/>
      <c r="CX1304" s="36"/>
      <c r="CY1304" s="36"/>
      <c r="CZ1304" s="36"/>
      <c r="DA1304" s="36"/>
      <c r="DB1304" s="36"/>
      <c r="DC1304" s="36"/>
      <c r="DD1304" s="36"/>
      <c r="DE1304" s="36"/>
      <c r="DF1304" s="36"/>
      <c r="DG1304" s="36"/>
      <c r="DH1304" s="36"/>
      <c r="DI1304" s="36"/>
      <c r="DJ1304" s="36"/>
      <c r="DK1304" s="36"/>
      <c r="DL1304" s="36"/>
      <c r="DM1304" s="36"/>
      <c r="DN1304" s="36"/>
      <c r="DO1304" s="36"/>
      <c r="DP1304" s="36"/>
      <c r="DQ1304" s="36"/>
      <c r="DR1304" s="36"/>
      <c r="DS1304" s="36"/>
      <c r="DT1304" s="36"/>
      <c r="DU1304" s="36"/>
      <c r="DV1304" s="36"/>
      <c r="DW1304" s="36"/>
      <c r="DX1304" s="36"/>
      <c r="DY1304" s="36"/>
      <c r="DZ1304" s="36"/>
      <c r="EA1304" s="36"/>
      <c r="EB1304" s="36"/>
      <c r="EC1304" s="36"/>
      <c r="ED1304" s="36"/>
      <c r="EE1304" s="36"/>
      <c r="EF1304" s="36"/>
      <c r="EG1304" s="36"/>
      <c r="EH1304" s="36"/>
      <c r="EI1304" s="36"/>
      <c r="EJ1304" s="36"/>
    </row>
    <row r="1305" spans="1:140" x14ac:dyDescent="0.25">
      <c r="A1305" s="36"/>
      <c r="B1305" s="36"/>
      <c r="C1305" s="591"/>
      <c r="BG1305" s="603"/>
      <c r="BH1305" s="603"/>
      <c r="BI1305" s="36"/>
      <c r="BJ1305" s="36"/>
      <c r="BK1305" s="36"/>
      <c r="BL1305" s="36"/>
      <c r="BM1305" s="36"/>
      <c r="BN1305" s="36"/>
      <c r="BO1305" s="36"/>
      <c r="BP1305" s="36"/>
      <c r="BQ1305" s="36"/>
      <c r="BR1305" s="36"/>
      <c r="BS1305" s="36"/>
      <c r="BT1305" s="36"/>
      <c r="BU1305" s="36"/>
      <c r="BV1305" s="36"/>
      <c r="BW1305" s="36"/>
      <c r="BX1305" s="36"/>
      <c r="BY1305" s="36"/>
      <c r="BZ1305" s="36"/>
      <c r="CA1305" s="36"/>
      <c r="CB1305" s="36"/>
      <c r="CC1305" s="36"/>
      <c r="CD1305" s="36"/>
      <c r="CE1305" s="36"/>
      <c r="CF1305" s="36"/>
      <c r="CG1305" s="36"/>
      <c r="CH1305" s="36"/>
      <c r="CI1305" s="36"/>
      <c r="CJ1305" s="36"/>
      <c r="CK1305" s="36"/>
      <c r="CL1305" s="36"/>
      <c r="CM1305" s="36"/>
      <c r="CN1305" s="36"/>
      <c r="CO1305" s="36"/>
      <c r="CP1305" s="36"/>
      <c r="CQ1305" s="36"/>
      <c r="CR1305" s="36"/>
      <c r="CS1305" s="36"/>
      <c r="CT1305" s="36"/>
      <c r="CU1305" s="36"/>
      <c r="CV1305" s="36"/>
      <c r="CW1305" s="36"/>
      <c r="CX1305" s="36"/>
      <c r="CY1305" s="36"/>
      <c r="CZ1305" s="36"/>
      <c r="DA1305" s="36"/>
      <c r="DB1305" s="36"/>
      <c r="DC1305" s="36"/>
      <c r="DD1305" s="36"/>
      <c r="DE1305" s="36"/>
      <c r="DF1305" s="36"/>
      <c r="DG1305" s="36"/>
      <c r="DH1305" s="36"/>
      <c r="DI1305" s="36"/>
      <c r="DJ1305" s="36"/>
      <c r="DK1305" s="36"/>
      <c r="DL1305" s="36"/>
      <c r="DM1305" s="36"/>
      <c r="DN1305" s="36"/>
      <c r="DO1305" s="36"/>
      <c r="DP1305" s="36"/>
      <c r="DQ1305" s="36"/>
      <c r="DR1305" s="36"/>
      <c r="DS1305" s="36"/>
      <c r="DT1305" s="36"/>
      <c r="DU1305" s="36"/>
      <c r="DV1305" s="36"/>
      <c r="DW1305" s="36"/>
      <c r="DX1305" s="36"/>
      <c r="DY1305" s="36"/>
      <c r="DZ1305" s="36"/>
      <c r="EA1305" s="36"/>
      <c r="EB1305" s="36"/>
      <c r="EC1305" s="36"/>
      <c r="ED1305" s="36"/>
      <c r="EE1305" s="36"/>
      <c r="EF1305" s="36"/>
      <c r="EG1305" s="36"/>
      <c r="EH1305" s="36"/>
      <c r="EI1305" s="36"/>
      <c r="EJ1305" s="36"/>
    </row>
    <row r="1306" spans="1:140" x14ac:dyDescent="0.25">
      <c r="A1306" s="36"/>
      <c r="B1306" s="36"/>
      <c r="C1306" s="591"/>
      <c r="BG1306" s="603"/>
      <c r="BH1306" s="603"/>
      <c r="BI1306" s="36"/>
      <c r="BJ1306" s="36"/>
      <c r="BK1306" s="36"/>
      <c r="BL1306" s="36"/>
      <c r="BM1306" s="36"/>
      <c r="BN1306" s="36"/>
      <c r="BO1306" s="36"/>
      <c r="BP1306" s="36"/>
      <c r="BQ1306" s="36"/>
      <c r="BR1306" s="36"/>
      <c r="BS1306" s="36"/>
      <c r="BT1306" s="36"/>
      <c r="BU1306" s="36"/>
      <c r="BV1306" s="36"/>
      <c r="BW1306" s="36"/>
      <c r="BX1306" s="36"/>
      <c r="BY1306" s="36"/>
      <c r="BZ1306" s="36"/>
      <c r="CA1306" s="36"/>
      <c r="CB1306" s="36"/>
      <c r="CC1306" s="36"/>
      <c r="CD1306" s="36"/>
      <c r="CE1306" s="36"/>
      <c r="CF1306" s="36"/>
      <c r="CG1306" s="36"/>
      <c r="CH1306" s="36"/>
      <c r="CI1306" s="36"/>
      <c r="CJ1306" s="36"/>
      <c r="CK1306" s="36"/>
      <c r="CL1306" s="36"/>
      <c r="CM1306" s="36"/>
      <c r="CN1306" s="36"/>
      <c r="CO1306" s="36"/>
      <c r="CP1306" s="36"/>
      <c r="CQ1306" s="36"/>
      <c r="CR1306" s="36"/>
      <c r="CS1306" s="36"/>
      <c r="CT1306" s="36"/>
      <c r="CU1306" s="36"/>
      <c r="CV1306" s="36"/>
      <c r="CW1306" s="36"/>
      <c r="CX1306" s="36"/>
      <c r="CY1306" s="36"/>
      <c r="CZ1306" s="36"/>
      <c r="DA1306" s="36"/>
      <c r="DB1306" s="36"/>
      <c r="DC1306" s="36"/>
      <c r="DD1306" s="36"/>
      <c r="DE1306" s="36"/>
      <c r="DF1306" s="36"/>
      <c r="DG1306" s="36"/>
      <c r="DH1306" s="36"/>
      <c r="DI1306" s="36"/>
      <c r="DJ1306" s="36"/>
      <c r="DK1306" s="36"/>
      <c r="DL1306" s="36"/>
      <c r="DM1306" s="36"/>
      <c r="DN1306" s="36"/>
      <c r="DO1306" s="36"/>
      <c r="DP1306" s="36"/>
      <c r="DQ1306" s="36"/>
      <c r="DR1306" s="36"/>
      <c r="DS1306" s="36"/>
      <c r="DT1306" s="36"/>
      <c r="DU1306" s="36"/>
      <c r="DV1306" s="36"/>
      <c r="DW1306" s="36"/>
      <c r="DX1306" s="36"/>
      <c r="DY1306" s="36"/>
      <c r="DZ1306" s="36"/>
      <c r="EA1306" s="36"/>
      <c r="EB1306" s="36"/>
      <c r="EC1306" s="36"/>
      <c r="ED1306" s="36"/>
      <c r="EE1306" s="36"/>
      <c r="EF1306" s="36"/>
      <c r="EG1306" s="36"/>
      <c r="EH1306" s="36"/>
      <c r="EI1306" s="36"/>
      <c r="EJ1306" s="36"/>
    </row>
    <row r="1307" spans="1:140" x14ac:dyDescent="0.25">
      <c r="A1307" s="36"/>
      <c r="B1307" s="36"/>
      <c r="C1307" s="591"/>
      <c r="BG1307" s="603"/>
      <c r="BH1307" s="603"/>
      <c r="BI1307" s="36"/>
      <c r="BJ1307" s="36"/>
      <c r="BK1307" s="36"/>
      <c r="BL1307" s="36"/>
      <c r="BM1307" s="36"/>
      <c r="BN1307" s="36"/>
      <c r="BO1307" s="36"/>
      <c r="BP1307" s="36"/>
      <c r="BQ1307" s="36"/>
      <c r="BR1307" s="36"/>
      <c r="BS1307" s="36"/>
      <c r="BT1307" s="36"/>
      <c r="BU1307" s="36"/>
      <c r="BV1307" s="36"/>
      <c r="BW1307" s="36"/>
      <c r="BX1307" s="36"/>
      <c r="BY1307" s="36"/>
      <c r="BZ1307" s="36"/>
      <c r="CA1307" s="36"/>
      <c r="CB1307" s="36"/>
      <c r="CC1307" s="36"/>
      <c r="CD1307" s="36"/>
      <c r="CE1307" s="36"/>
      <c r="CF1307" s="36"/>
      <c r="CG1307" s="36"/>
      <c r="CH1307" s="36"/>
      <c r="CI1307" s="36"/>
      <c r="CJ1307" s="36"/>
      <c r="CK1307" s="36"/>
      <c r="CL1307" s="36"/>
      <c r="CM1307" s="36"/>
      <c r="CN1307" s="36"/>
      <c r="CO1307" s="36"/>
      <c r="CP1307" s="36"/>
      <c r="CQ1307" s="36"/>
      <c r="CR1307" s="36"/>
      <c r="CS1307" s="36"/>
      <c r="CT1307" s="36"/>
      <c r="CU1307" s="36"/>
      <c r="CV1307" s="36"/>
      <c r="CW1307" s="36"/>
      <c r="CX1307" s="36"/>
      <c r="CY1307" s="36"/>
      <c r="CZ1307" s="36"/>
      <c r="DA1307" s="36"/>
      <c r="DB1307" s="36"/>
      <c r="DC1307" s="36"/>
      <c r="DD1307" s="36"/>
      <c r="DE1307" s="36"/>
      <c r="DF1307" s="36"/>
      <c r="DG1307" s="36"/>
      <c r="DH1307" s="36"/>
      <c r="DI1307" s="36"/>
      <c r="DJ1307" s="36"/>
      <c r="DK1307" s="36"/>
      <c r="DL1307" s="36"/>
      <c r="DM1307" s="36"/>
      <c r="DN1307" s="36"/>
      <c r="DO1307" s="36"/>
      <c r="DP1307" s="36"/>
      <c r="DQ1307" s="36"/>
      <c r="DR1307" s="36"/>
      <c r="DS1307" s="36"/>
      <c r="DT1307" s="36"/>
      <c r="DU1307" s="36"/>
      <c r="DV1307" s="36"/>
      <c r="DW1307" s="36"/>
      <c r="DX1307" s="36"/>
      <c r="DY1307" s="36"/>
      <c r="DZ1307" s="36"/>
      <c r="EA1307" s="36"/>
      <c r="EB1307" s="36"/>
      <c r="EC1307" s="36"/>
      <c r="ED1307" s="36"/>
      <c r="EE1307" s="36"/>
      <c r="EF1307" s="36"/>
      <c r="EG1307" s="36"/>
      <c r="EH1307" s="36"/>
      <c r="EI1307" s="36"/>
      <c r="EJ1307" s="36"/>
    </row>
    <row r="1308" spans="1:140" x14ac:dyDescent="0.25">
      <c r="A1308" s="36"/>
      <c r="B1308" s="36"/>
      <c r="C1308" s="591"/>
      <c r="BG1308" s="603"/>
      <c r="BH1308" s="603"/>
      <c r="BI1308" s="36"/>
      <c r="BJ1308" s="36"/>
      <c r="BK1308" s="36"/>
      <c r="BL1308" s="36"/>
      <c r="BM1308" s="36"/>
      <c r="BN1308" s="36"/>
      <c r="BO1308" s="36"/>
      <c r="BP1308" s="36"/>
      <c r="BQ1308" s="36"/>
      <c r="BR1308" s="36"/>
      <c r="BS1308" s="36"/>
      <c r="BT1308" s="36"/>
      <c r="BU1308" s="36"/>
      <c r="BV1308" s="36"/>
      <c r="BW1308" s="36"/>
      <c r="BX1308" s="36"/>
      <c r="BY1308" s="36"/>
      <c r="BZ1308" s="36"/>
      <c r="CA1308" s="36"/>
      <c r="CB1308" s="36"/>
      <c r="CC1308" s="36"/>
      <c r="CD1308" s="36"/>
      <c r="CE1308" s="36"/>
      <c r="CF1308" s="36"/>
      <c r="CG1308" s="36"/>
      <c r="CH1308" s="36"/>
      <c r="CI1308" s="36"/>
      <c r="CJ1308" s="36"/>
      <c r="CK1308" s="36"/>
      <c r="CL1308" s="36"/>
      <c r="CM1308" s="36"/>
      <c r="CN1308" s="36"/>
      <c r="CO1308" s="36"/>
      <c r="CP1308" s="36"/>
      <c r="CQ1308" s="36"/>
      <c r="CR1308" s="36"/>
      <c r="CS1308" s="36"/>
      <c r="CT1308" s="36"/>
      <c r="CU1308" s="36"/>
      <c r="CV1308" s="36"/>
      <c r="CW1308" s="36"/>
      <c r="CX1308" s="36"/>
      <c r="CY1308" s="36"/>
      <c r="CZ1308" s="36"/>
      <c r="DA1308" s="36"/>
      <c r="DB1308" s="36"/>
      <c r="DC1308" s="36"/>
      <c r="DD1308" s="36"/>
      <c r="DE1308" s="36"/>
      <c r="DF1308" s="36"/>
      <c r="DG1308" s="36"/>
      <c r="DH1308" s="36"/>
      <c r="DI1308" s="36"/>
      <c r="DJ1308" s="36"/>
      <c r="DK1308" s="36"/>
      <c r="DL1308" s="36"/>
      <c r="DM1308" s="36"/>
      <c r="DN1308" s="36"/>
      <c r="DO1308" s="36"/>
      <c r="DP1308" s="36"/>
      <c r="DQ1308" s="36"/>
      <c r="DR1308" s="36"/>
      <c r="DS1308" s="36"/>
      <c r="DT1308" s="36"/>
      <c r="DU1308" s="36"/>
      <c r="DV1308" s="36"/>
      <c r="DW1308" s="36"/>
      <c r="DX1308" s="36"/>
      <c r="DY1308" s="36"/>
      <c r="DZ1308" s="36"/>
      <c r="EA1308" s="36"/>
      <c r="EB1308" s="36"/>
      <c r="EC1308" s="36"/>
      <c r="ED1308" s="36"/>
      <c r="EE1308" s="36"/>
      <c r="EF1308" s="36"/>
      <c r="EG1308" s="36"/>
      <c r="EH1308" s="36"/>
      <c r="EI1308" s="36"/>
      <c r="EJ1308" s="36"/>
    </row>
    <row r="1309" spans="1:140" x14ac:dyDescent="0.25">
      <c r="A1309" s="36"/>
      <c r="B1309" s="36"/>
      <c r="C1309" s="591"/>
      <c r="BG1309" s="603"/>
      <c r="BH1309" s="603"/>
      <c r="BI1309" s="36"/>
      <c r="BJ1309" s="36"/>
      <c r="BK1309" s="36"/>
      <c r="BL1309" s="36"/>
      <c r="BM1309" s="36"/>
      <c r="BN1309" s="36"/>
      <c r="BO1309" s="36"/>
      <c r="BP1309" s="36"/>
      <c r="BQ1309" s="36"/>
      <c r="BR1309" s="36"/>
      <c r="BS1309" s="36"/>
      <c r="BT1309" s="36"/>
      <c r="BU1309" s="36"/>
      <c r="BV1309" s="36"/>
      <c r="BW1309" s="36"/>
      <c r="BX1309" s="36"/>
      <c r="BY1309" s="36"/>
      <c r="BZ1309" s="36"/>
      <c r="CA1309" s="36"/>
      <c r="CB1309" s="36"/>
      <c r="CC1309" s="36"/>
      <c r="CD1309" s="36"/>
      <c r="CE1309" s="36"/>
      <c r="CF1309" s="36"/>
      <c r="CG1309" s="36"/>
      <c r="CH1309" s="36"/>
      <c r="CI1309" s="36"/>
      <c r="CJ1309" s="36"/>
      <c r="CK1309" s="36"/>
      <c r="CL1309" s="36"/>
      <c r="CM1309" s="36"/>
      <c r="CN1309" s="36"/>
      <c r="CO1309" s="36"/>
      <c r="CP1309" s="36"/>
      <c r="CQ1309" s="36"/>
      <c r="CR1309" s="36"/>
      <c r="CS1309" s="36"/>
      <c r="CT1309" s="36"/>
      <c r="CU1309" s="36"/>
      <c r="CV1309" s="36"/>
      <c r="CW1309" s="36"/>
      <c r="CX1309" s="36"/>
      <c r="CY1309" s="36"/>
      <c r="CZ1309" s="36"/>
      <c r="DA1309" s="36"/>
      <c r="DB1309" s="36"/>
      <c r="DC1309" s="36"/>
      <c r="DD1309" s="36"/>
      <c r="DE1309" s="36"/>
      <c r="DF1309" s="36"/>
      <c r="DG1309" s="36"/>
      <c r="DH1309" s="36"/>
      <c r="DI1309" s="36"/>
      <c r="DJ1309" s="36"/>
      <c r="DK1309" s="36"/>
      <c r="DL1309" s="36"/>
      <c r="DM1309" s="36"/>
      <c r="DN1309" s="36"/>
      <c r="DO1309" s="36"/>
      <c r="DP1309" s="36"/>
      <c r="DQ1309" s="36"/>
      <c r="DR1309" s="36"/>
      <c r="DS1309" s="36"/>
      <c r="DT1309" s="36"/>
      <c r="DU1309" s="36"/>
      <c r="DV1309" s="36"/>
      <c r="DW1309" s="36"/>
      <c r="DX1309" s="36"/>
      <c r="DY1309" s="36"/>
      <c r="DZ1309" s="36"/>
      <c r="EA1309" s="36"/>
      <c r="EB1309" s="36"/>
      <c r="EC1309" s="36"/>
      <c r="ED1309" s="36"/>
      <c r="EE1309" s="36"/>
      <c r="EF1309" s="36"/>
      <c r="EG1309" s="36"/>
      <c r="EH1309" s="36"/>
      <c r="EI1309" s="36"/>
      <c r="EJ1309" s="36"/>
    </row>
    <row r="1310" spans="1:140" x14ac:dyDescent="0.25">
      <c r="A1310" s="36"/>
      <c r="B1310" s="36"/>
      <c r="C1310" s="591"/>
      <c r="BG1310" s="603"/>
      <c r="BH1310" s="603"/>
      <c r="BI1310" s="36"/>
      <c r="BJ1310" s="36"/>
      <c r="BK1310" s="36"/>
      <c r="BL1310" s="36"/>
      <c r="BM1310" s="36"/>
      <c r="BN1310" s="36"/>
      <c r="BO1310" s="36"/>
      <c r="BP1310" s="36"/>
      <c r="BQ1310" s="36"/>
      <c r="BR1310" s="36"/>
      <c r="BS1310" s="36"/>
      <c r="BT1310" s="36"/>
      <c r="BU1310" s="36"/>
      <c r="BV1310" s="36"/>
      <c r="BW1310" s="36"/>
      <c r="BX1310" s="36"/>
      <c r="BY1310" s="36"/>
      <c r="BZ1310" s="36"/>
      <c r="CA1310" s="36"/>
      <c r="CB1310" s="36"/>
      <c r="CC1310" s="36"/>
      <c r="CD1310" s="36"/>
      <c r="CE1310" s="36"/>
      <c r="CF1310" s="36"/>
      <c r="CG1310" s="36"/>
      <c r="CH1310" s="36"/>
      <c r="CI1310" s="36"/>
      <c r="CJ1310" s="36"/>
      <c r="CK1310" s="36"/>
      <c r="CL1310" s="36"/>
      <c r="CM1310" s="36"/>
      <c r="CN1310" s="36"/>
      <c r="CO1310" s="36"/>
      <c r="CP1310" s="36"/>
      <c r="CQ1310" s="36"/>
      <c r="CR1310" s="36"/>
      <c r="CS1310" s="36"/>
      <c r="CT1310" s="36"/>
      <c r="CU1310" s="36"/>
      <c r="CV1310" s="36"/>
      <c r="CW1310" s="36"/>
      <c r="CX1310" s="36"/>
      <c r="CY1310" s="36"/>
      <c r="CZ1310" s="36"/>
      <c r="DA1310" s="36"/>
      <c r="DB1310" s="36"/>
      <c r="DC1310" s="36"/>
      <c r="DD1310" s="36"/>
      <c r="DE1310" s="36"/>
      <c r="DF1310" s="36"/>
      <c r="DG1310" s="36"/>
      <c r="DH1310" s="36"/>
      <c r="DI1310" s="36"/>
      <c r="DJ1310" s="36"/>
      <c r="DK1310" s="36"/>
      <c r="DL1310" s="36"/>
      <c r="DM1310" s="36"/>
      <c r="DN1310" s="36"/>
      <c r="DO1310" s="36"/>
      <c r="DP1310" s="36"/>
      <c r="DQ1310" s="36"/>
      <c r="DR1310" s="36"/>
      <c r="DS1310" s="36"/>
      <c r="DT1310" s="36"/>
      <c r="DU1310" s="36"/>
      <c r="DV1310" s="36"/>
      <c r="DW1310" s="36"/>
      <c r="DX1310" s="36"/>
      <c r="DY1310" s="36"/>
      <c r="DZ1310" s="36"/>
      <c r="EA1310" s="36"/>
      <c r="EB1310" s="36"/>
      <c r="EC1310" s="36"/>
      <c r="ED1310" s="36"/>
      <c r="EE1310" s="36"/>
      <c r="EF1310" s="36"/>
      <c r="EG1310" s="36"/>
      <c r="EH1310" s="36"/>
      <c r="EI1310" s="36"/>
      <c r="EJ1310" s="36"/>
    </row>
    <row r="1311" spans="1:140" x14ac:dyDescent="0.25">
      <c r="A1311" s="36"/>
      <c r="B1311" s="36"/>
      <c r="C1311" s="591"/>
      <c r="BG1311" s="603"/>
      <c r="BH1311" s="603"/>
      <c r="BI1311" s="36"/>
      <c r="BJ1311" s="36"/>
      <c r="BK1311" s="36"/>
      <c r="BL1311" s="36"/>
      <c r="BM1311" s="36"/>
      <c r="BN1311" s="36"/>
      <c r="BO1311" s="36"/>
      <c r="BP1311" s="36"/>
      <c r="BQ1311" s="36"/>
      <c r="BR1311" s="36"/>
      <c r="BS1311" s="36"/>
      <c r="BT1311" s="36"/>
      <c r="BU1311" s="36"/>
      <c r="BV1311" s="36"/>
      <c r="BW1311" s="36"/>
      <c r="BX1311" s="36"/>
      <c r="BY1311" s="36"/>
      <c r="BZ1311" s="36"/>
      <c r="CA1311" s="36"/>
      <c r="CB1311" s="36"/>
      <c r="CC1311" s="36"/>
      <c r="CD1311" s="36"/>
      <c r="CE1311" s="36"/>
      <c r="CF1311" s="36"/>
      <c r="CG1311" s="36"/>
      <c r="CH1311" s="36"/>
      <c r="CI1311" s="36"/>
      <c r="CJ1311" s="36"/>
      <c r="CK1311" s="36"/>
      <c r="CL1311" s="36"/>
      <c r="CM1311" s="36"/>
      <c r="CN1311" s="36"/>
      <c r="CO1311" s="36"/>
      <c r="CP1311" s="36"/>
      <c r="CQ1311" s="36"/>
      <c r="CR1311" s="36"/>
      <c r="CS1311" s="36"/>
      <c r="CT1311" s="36"/>
      <c r="CU1311" s="36"/>
      <c r="CV1311" s="36"/>
      <c r="CW1311" s="36"/>
      <c r="CX1311" s="36"/>
      <c r="CY1311" s="36"/>
      <c r="CZ1311" s="36"/>
      <c r="DA1311" s="36"/>
      <c r="DB1311" s="36"/>
      <c r="DC1311" s="36"/>
      <c r="DD1311" s="36"/>
      <c r="DE1311" s="36"/>
      <c r="DF1311" s="36"/>
      <c r="DG1311" s="36"/>
      <c r="DH1311" s="36"/>
      <c r="DI1311" s="36"/>
      <c r="DJ1311" s="36"/>
      <c r="DK1311" s="36"/>
      <c r="DL1311" s="36"/>
      <c r="DM1311" s="36"/>
      <c r="DN1311" s="36"/>
      <c r="DO1311" s="36"/>
      <c r="DP1311" s="36"/>
      <c r="DQ1311" s="36"/>
      <c r="DR1311" s="36"/>
      <c r="DS1311" s="36"/>
      <c r="DT1311" s="36"/>
      <c r="DU1311" s="36"/>
      <c r="DV1311" s="36"/>
      <c r="DW1311" s="36"/>
      <c r="DX1311" s="36"/>
      <c r="DY1311" s="36"/>
      <c r="DZ1311" s="36"/>
      <c r="EA1311" s="36"/>
      <c r="EB1311" s="36"/>
      <c r="EC1311" s="36"/>
      <c r="ED1311" s="36"/>
      <c r="EE1311" s="36"/>
      <c r="EF1311" s="36"/>
      <c r="EG1311" s="36"/>
      <c r="EH1311" s="36"/>
      <c r="EI1311" s="36"/>
      <c r="EJ1311" s="36"/>
    </row>
    <row r="1312" spans="1:140" x14ac:dyDescent="0.25">
      <c r="A1312" s="36"/>
      <c r="B1312" s="36"/>
      <c r="C1312" s="591"/>
      <c r="BG1312" s="603"/>
      <c r="BH1312" s="603"/>
      <c r="BI1312" s="36"/>
      <c r="BJ1312" s="36"/>
      <c r="BK1312" s="36"/>
      <c r="BL1312" s="36"/>
      <c r="BM1312" s="36"/>
      <c r="BN1312" s="36"/>
      <c r="BO1312" s="36"/>
      <c r="BP1312" s="36"/>
      <c r="BQ1312" s="36"/>
      <c r="BR1312" s="36"/>
      <c r="BS1312" s="36"/>
      <c r="BT1312" s="36"/>
      <c r="BU1312" s="36"/>
      <c r="BV1312" s="36"/>
      <c r="BW1312" s="36"/>
      <c r="BX1312" s="36"/>
      <c r="BY1312" s="36"/>
      <c r="BZ1312" s="36"/>
      <c r="CA1312" s="36"/>
      <c r="CB1312" s="36"/>
      <c r="CC1312" s="36"/>
      <c r="CD1312" s="36"/>
      <c r="CE1312" s="36"/>
      <c r="CF1312" s="36"/>
      <c r="CG1312" s="36"/>
      <c r="CH1312" s="36"/>
      <c r="CI1312" s="36"/>
      <c r="CJ1312" s="36"/>
      <c r="CK1312" s="36"/>
      <c r="CL1312" s="36"/>
      <c r="CM1312" s="36"/>
      <c r="CN1312" s="36"/>
      <c r="CO1312" s="36"/>
      <c r="CP1312" s="36"/>
      <c r="CQ1312" s="36"/>
      <c r="CR1312" s="36"/>
      <c r="CS1312" s="36"/>
      <c r="CT1312" s="36"/>
      <c r="CU1312" s="36"/>
      <c r="CV1312" s="36"/>
      <c r="CW1312" s="36"/>
      <c r="CX1312" s="36"/>
      <c r="CY1312" s="36"/>
      <c r="CZ1312" s="36"/>
      <c r="DA1312" s="36"/>
      <c r="DB1312" s="36"/>
      <c r="DC1312" s="36"/>
      <c r="DD1312" s="36"/>
      <c r="DE1312" s="36"/>
      <c r="DF1312" s="36"/>
      <c r="DG1312" s="36"/>
      <c r="DH1312" s="36"/>
      <c r="DI1312" s="36"/>
      <c r="DJ1312" s="36"/>
      <c r="DK1312" s="36"/>
      <c r="DL1312" s="36"/>
      <c r="DM1312" s="36"/>
      <c r="DN1312" s="36"/>
      <c r="DO1312" s="36"/>
      <c r="DP1312" s="36"/>
      <c r="DQ1312" s="36"/>
      <c r="DR1312" s="36"/>
      <c r="DS1312" s="36"/>
      <c r="DT1312" s="36"/>
      <c r="DU1312" s="36"/>
      <c r="DV1312" s="36"/>
      <c r="DW1312" s="36"/>
      <c r="DX1312" s="36"/>
      <c r="DY1312" s="36"/>
      <c r="DZ1312" s="36"/>
      <c r="EA1312" s="36"/>
      <c r="EB1312" s="36"/>
      <c r="EC1312" s="36"/>
      <c r="ED1312" s="36"/>
      <c r="EE1312" s="36"/>
      <c r="EF1312" s="36"/>
      <c r="EG1312" s="36"/>
      <c r="EH1312" s="36"/>
      <c r="EI1312" s="36"/>
      <c r="EJ1312" s="36"/>
    </row>
    <row r="1313" spans="1:140" x14ac:dyDescent="0.25">
      <c r="A1313" s="36"/>
      <c r="B1313" s="36"/>
      <c r="BG1313" s="603"/>
      <c r="BH1313" s="603"/>
      <c r="BI1313" s="36"/>
      <c r="BJ1313" s="36"/>
      <c r="BK1313" s="36"/>
      <c r="BL1313" s="36"/>
      <c r="BM1313" s="36"/>
      <c r="BN1313" s="36"/>
      <c r="BO1313" s="36"/>
      <c r="BP1313" s="36"/>
      <c r="BQ1313" s="36"/>
      <c r="BR1313" s="36"/>
      <c r="BS1313" s="36"/>
      <c r="BT1313" s="36"/>
      <c r="BU1313" s="36"/>
      <c r="BV1313" s="36"/>
      <c r="BW1313" s="36"/>
      <c r="BX1313" s="36"/>
      <c r="BY1313" s="36"/>
      <c r="BZ1313" s="36"/>
      <c r="CA1313" s="36"/>
      <c r="CB1313" s="36"/>
      <c r="CC1313" s="36"/>
      <c r="CD1313" s="36"/>
      <c r="CE1313" s="36"/>
      <c r="CF1313" s="36"/>
      <c r="CG1313" s="36"/>
      <c r="CH1313" s="36"/>
      <c r="CI1313" s="36"/>
      <c r="CJ1313" s="36"/>
      <c r="CK1313" s="36"/>
      <c r="CL1313" s="36"/>
      <c r="CM1313" s="36"/>
      <c r="CN1313" s="36"/>
      <c r="CO1313" s="36"/>
      <c r="CP1313" s="36"/>
      <c r="CQ1313" s="36"/>
      <c r="CR1313" s="36"/>
      <c r="CS1313" s="36"/>
      <c r="CT1313" s="36"/>
      <c r="CU1313" s="36"/>
      <c r="CV1313" s="36"/>
      <c r="CW1313" s="36"/>
      <c r="CX1313" s="36"/>
      <c r="CY1313" s="36"/>
      <c r="CZ1313" s="36"/>
      <c r="DA1313" s="36"/>
      <c r="DB1313" s="36"/>
      <c r="DC1313" s="36"/>
      <c r="DD1313" s="36"/>
      <c r="DE1313" s="36"/>
      <c r="DF1313" s="36"/>
      <c r="DG1313" s="36"/>
      <c r="DH1313" s="36"/>
      <c r="DI1313" s="36"/>
      <c r="DJ1313" s="36"/>
      <c r="DK1313" s="36"/>
      <c r="DL1313" s="36"/>
      <c r="DM1313" s="36"/>
      <c r="DN1313" s="36"/>
      <c r="DO1313" s="36"/>
      <c r="DP1313" s="36"/>
      <c r="DQ1313" s="36"/>
      <c r="DR1313" s="36"/>
      <c r="DS1313" s="36"/>
      <c r="DT1313" s="36"/>
      <c r="DU1313" s="36"/>
      <c r="DV1313" s="36"/>
      <c r="DW1313" s="36"/>
      <c r="DX1313" s="36"/>
      <c r="DY1313" s="36"/>
      <c r="DZ1313" s="36"/>
      <c r="EA1313" s="36"/>
      <c r="EB1313" s="36"/>
      <c r="EC1313" s="36"/>
      <c r="ED1313" s="36"/>
      <c r="EE1313" s="36"/>
      <c r="EF1313" s="36"/>
      <c r="EG1313" s="36"/>
      <c r="EH1313" s="36"/>
      <c r="EI1313" s="36"/>
      <c r="EJ1313" s="36"/>
    </row>
    <row r="1314" spans="1:140" x14ac:dyDescent="0.25">
      <c r="A1314" s="36"/>
      <c r="B1314" s="36"/>
      <c r="BG1314" s="603"/>
      <c r="BH1314" s="603"/>
      <c r="BI1314" s="36"/>
      <c r="BJ1314" s="36"/>
      <c r="BK1314" s="36"/>
      <c r="BL1314" s="36"/>
      <c r="BM1314" s="36"/>
      <c r="BN1314" s="36"/>
      <c r="BO1314" s="36"/>
      <c r="BP1314" s="36"/>
      <c r="BQ1314" s="36"/>
      <c r="BR1314" s="36"/>
      <c r="BS1314" s="36"/>
      <c r="BT1314" s="36"/>
      <c r="BU1314" s="36"/>
      <c r="BV1314" s="36"/>
      <c r="BW1314" s="36"/>
      <c r="BX1314" s="36"/>
      <c r="BY1314" s="36"/>
      <c r="BZ1314" s="36"/>
      <c r="CA1314" s="36"/>
      <c r="CB1314" s="36"/>
      <c r="CC1314" s="36"/>
      <c r="CD1314" s="36"/>
      <c r="CE1314" s="36"/>
      <c r="CF1314" s="36"/>
      <c r="CG1314" s="36"/>
      <c r="CH1314" s="36"/>
      <c r="CI1314" s="36"/>
      <c r="CJ1314" s="36"/>
      <c r="CK1314" s="36"/>
      <c r="CL1314" s="36"/>
      <c r="CM1314" s="36"/>
      <c r="CN1314" s="36"/>
      <c r="CO1314" s="36"/>
      <c r="CP1314" s="36"/>
      <c r="CQ1314" s="36"/>
      <c r="CR1314" s="36"/>
      <c r="CS1314" s="36"/>
      <c r="CT1314" s="36"/>
      <c r="CU1314" s="36"/>
      <c r="CV1314" s="36"/>
      <c r="CW1314" s="36"/>
      <c r="CX1314" s="36"/>
      <c r="CY1314" s="36"/>
      <c r="CZ1314" s="36"/>
      <c r="DA1314" s="36"/>
      <c r="DB1314" s="36"/>
      <c r="DC1314" s="36"/>
      <c r="DD1314" s="36"/>
      <c r="DE1314" s="36"/>
      <c r="DF1314" s="36"/>
      <c r="DG1314" s="36"/>
      <c r="DH1314" s="36"/>
      <c r="DI1314" s="36"/>
      <c r="DJ1314" s="36"/>
      <c r="DK1314" s="36"/>
      <c r="DL1314" s="36"/>
      <c r="DM1314" s="36"/>
      <c r="DN1314" s="36"/>
      <c r="DO1314" s="36"/>
      <c r="DP1314" s="36"/>
      <c r="DQ1314" s="36"/>
      <c r="DR1314" s="36"/>
      <c r="DS1314" s="36"/>
      <c r="DT1314" s="36"/>
      <c r="DU1314" s="36"/>
      <c r="DV1314" s="36"/>
      <c r="DW1314" s="36"/>
      <c r="DX1314" s="36"/>
      <c r="DY1314" s="36"/>
      <c r="DZ1314" s="36"/>
      <c r="EA1314" s="36"/>
      <c r="EB1314" s="36"/>
      <c r="EC1314" s="36"/>
      <c r="ED1314" s="36"/>
      <c r="EE1314" s="36"/>
      <c r="EF1314" s="36"/>
      <c r="EG1314" s="36"/>
      <c r="EH1314" s="36"/>
      <c r="EI1314" s="36"/>
      <c r="EJ1314" s="36"/>
    </row>
    <row r="1315" spans="1:140" x14ac:dyDescent="0.25">
      <c r="A1315" s="36"/>
      <c r="B1315" s="36"/>
      <c r="C1315" s="36"/>
      <c r="D1315" s="606"/>
      <c r="E1315" s="36"/>
      <c r="F1315" s="36"/>
      <c r="G1315" s="36"/>
      <c r="H1315" s="36"/>
      <c r="I1315" s="36"/>
      <c r="J1315" s="36"/>
      <c r="K1315" s="36"/>
      <c r="L1315" s="36"/>
      <c r="M1315" s="36"/>
      <c r="N1315" s="36"/>
      <c r="O1315" s="36"/>
      <c r="P1315" s="36"/>
      <c r="Q1315" s="36"/>
      <c r="R1315" s="36"/>
      <c r="S1315" s="36"/>
      <c r="T1315" s="36"/>
      <c r="U1315" s="36"/>
      <c r="V1315" s="36"/>
      <c r="W1315" s="36"/>
      <c r="X1315" s="36"/>
      <c r="Y1315" s="36"/>
      <c r="Z1315" s="36"/>
      <c r="AA1315" s="36"/>
      <c r="AB1315" s="36"/>
      <c r="AC1315" s="36"/>
      <c r="AD1315" s="36"/>
      <c r="AE1315" s="36"/>
      <c r="AF1315" s="36"/>
      <c r="AG1315" s="36"/>
      <c r="AH1315" s="36"/>
      <c r="AI1315" s="36"/>
      <c r="AJ1315" s="36"/>
      <c r="AK1315" s="36"/>
      <c r="AL1315" s="36"/>
      <c r="AM1315" s="36"/>
      <c r="AN1315" s="36"/>
      <c r="AO1315" s="36"/>
      <c r="AP1315" s="36"/>
      <c r="AQ1315" s="36"/>
      <c r="AR1315" s="36"/>
      <c r="AS1315" s="36"/>
      <c r="AT1315" s="36"/>
      <c r="AU1315" s="36"/>
      <c r="AV1315" s="36"/>
      <c r="AW1315" s="36"/>
      <c r="AX1315" s="36"/>
      <c r="AY1315" s="36"/>
      <c r="AZ1315" s="36"/>
      <c r="BA1315" s="36"/>
      <c r="BB1315" s="36"/>
      <c r="BC1315" s="36"/>
      <c r="BD1315" s="36"/>
      <c r="BE1315" s="36"/>
      <c r="BF1315" s="36"/>
      <c r="BG1315" s="603"/>
      <c r="BH1315" s="603"/>
      <c r="BI1315" s="36"/>
      <c r="BJ1315" s="36"/>
      <c r="BK1315" s="36"/>
      <c r="BL1315" s="36"/>
      <c r="BM1315" s="36"/>
      <c r="BN1315" s="36"/>
      <c r="BO1315" s="36"/>
      <c r="BP1315" s="36"/>
      <c r="BQ1315" s="36"/>
      <c r="BR1315" s="36"/>
      <c r="BS1315" s="36"/>
      <c r="BT1315" s="36"/>
      <c r="BU1315" s="36"/>
      <c r="BV1315" s="36"/>
      <c r="BW1315" s="36"/>
      <c r="BX1315" s="36"/>
      <c r="BY1315" s="36"/>
      <c r="BZ1315" s="36"/>
      <c r="CA1315" s="36"/>
      <c r="CB1315" s="36"/>
      <c r="CC1315" s="36"/>
      <c r="CD1315" s="36"/>
      <c r="CE1315" s="36"/>
      <c r="CF1315" s="36"/>
      <c r="CG1315" s="36"/>
      <c r="CH1315" s="36"/>
      <c r="CI1315" s="36"/>
      <c r="CJ1315" s="36"/>
      <c r="CK1315" s="36"/>
      <c r="CL1315" s="36"/>
      <c r="CM1315" s="36"/>
      <c r="CN1315" s="36"/>
      <c r="CO1315" s="36"/>
      <c r="CP1315" s="36"/>
      <c r="CQ1315" s="36"/>
      <c r="CR1315" s="36"/>
      <c r="CS1315" s="36"/>
      <c r="CT1315" s="36"/>
      <c r="CU1315" s="36"/>
      <c r="CV1315" s="36"/>
      <c r="CW1315" s="36"/>
      <c r="CX1315" s="36"/>
      <c r="CY1315" s="36"/>
      <c r="CZ1315" s="36"/>
      <c r="DA1315" s="36"/>
      <c r="DB1315" s="36"/>
      <c r="DC1315" s="36"/>
      <c r="DD1315" s="36"/>
      <c r="DE1315" s="36"/>
      <c r="DF1315" s="36"/>
      <c r="DG1315" s="36"/>
      <c r="DH1315" s="36"/>
      <c r="DI1315" s="36"/>
      <c r="DJ1315" s="36"/>
      <c r="DK1315" s="36"/>
      <c r="DL1315" s="36"/>
      <c r="DM1315" s="36"/>
      <c r="DN1315" s="36"/>
      <c r="DO1315" s="36"/>
      <c r="DP1315" s="36"/>
      <c r="DQ1315" s="36"/>
      <c r="DR1315" s="36"/>
      <c r="DS1315" s="36"/>
      <c r="DT1315" s="36"/>
      <c r="DU1315" s="36"/>
      <c r="DV1315" s="36"/>
      <c r="DW1315" s="36"/>
      <c r="DX1315" s="36"/>
      <c r="DY1315" s="36"/>
      <c r="DZ1315" s="36"/>
      <c r="EA1315" s="36"/>
      <c r="EB1315" s="36"/>
      <c r="EC1315" s="36"/>
      <c r="ED1315" s="36"/>
      <c r="EE1315" s="36"/>
      <c r="EF1315" s="36"/>
      <c r="EG1315" s="36"/>
      <c r="EH1315" s="36"/>
      <c r="EI1315" s="36"/>
      <c r="EJ1315" s="36"/>
    </row>
    <row r="1316" spans="1:140" x14ac:dyDescent="0.25">
      <c r="A1316" s="36"/>
      <c r="B1316" s="36"/>
      <c r="C1316" s="36"/>
      <c r="D1316" s="606"/>
      <c r="E1316" s="36"/>
      <c r="F1316" s="36"/>
      <c r="G1316" s="36"/>
      <c r="H1316" s="36"/>
      <c r="I1316" s="36"/>
      <c r="J1316" s="36"/>
      <c r="K1316" s="36"/>
      <c r="L1316" s="36"/>
      <c r="M1316" s="36"/>
      <c r="N1316" s="36"/>
      <c r="O1316" s="36"/>
      <c r="P1316" s="36"/>
      <c r="Q1316" s="36"/>
      <c r="R1316" s="36"/>
      <c r="S1316" s="36"/>
      <c r="T1316" s="36"/>
      <c r="U1316" s="36"/>
      <c r="V1316" s="36"/>
      <c r="W1316" s="36"/>
      <c r="X1316" s="36"/>
      <c r="Y1316" s="36"/>
      <c r="Z1316" s="36"/>
      <c r="AA1316" s="36"/>
      <c r="AB1316" s="36"/>
      <c r="AC1316" s="36"/>
      <c r="AD1316" s="36"/>
      <c r="AE1316" s="36"/>
      <c r="AF1316" s="36"/>
      <c r="AG1316" s="36"/>
      <c r="AH1316" s="36"/>
      <c r="AI1316" s="36"/>
      <c r="AJ1316" s="36"/>
      <c r="AK1316" s="36"/>
      <c r="AL1316" s="36"/>
      <c r="AM1316" s="36"/>
      <c r="AN1316" s="36"/>
      <c r="AO1316" s="36"/>
      <c r="AP1316" s="36"/>
      <c r="AQ1316" s="36"/>
      <c r="AR1316" s="36"/>
      <c r="AS1316" s="36"/>
      <c r="AT1316" s="36"/>
      <c r="AU1316" s="36"/>
      <c r="AV1316" s="36"/>
      <c r="AW1316" s="36"/>
      <c r="AX1316" s="36"/>
      <c r="AY1316" s="36"/>
      <c r="AZ1316" s="36"/>
      <c r="BA1316" s="36"/>
      <c r="BB1316" s="36"/>
      <c r="BC1316" s="36"/>
      <c r="BD1316" s="36"/>
      <c r="BE1316" s="36"/>
      <c r="BF1316" s="36"/>
      <c r="BG1316" s="603"/>
      <c r="BH1316" s="603"/>
      <c r="BI1316" s="36"/>
      <c r="BJ1316" s="36"/>
      <c r="BK1316" s="36"/>
      <c r="BL1316" s="36"/>
      <c r="BM1316" s="36"/>
      <c r="BN1316" s="36"/>
      <c r="BO1316" s="36"/>
      <c r="BP1316" s="36"/>
      <c r="BQ1316" s="36"/>
      <c r="BR1316" s="36"/>
      <c r="BS1316" s="36"/>
      <c r="BT1316" s="36"/>
      <c r="BU1316" s="36"/>
      <c r="BV1316" s="36"/>
      <c r="BW1316" s="36"/>
      <c r="BX1316" s="36"/>
      <c r="BY1316" s="36"/>
      <c r="BZ1316" s="36"/>
      <c r="CA1316" s="36"/>
      <c r="CB1316" s="36"/>
      <c r="CC1316" s="36"/>
      <c r="CD1316" s="36"/>
      <c r="CE1316" s="36"/>
      <c r="CF1316" s="36"/>
      <c r="CG1316" s="36"/>
      <c r="CH1316" s="36"/>
      <c r="CI1316" s="36"/>
      <c r="CJ1316" s="36"/>
      <c r="CK1316" s="36"/>
      <c r="CL1316" s="36"/>
      <c r="CM1316" s="36"/>
      <c r="CN1316" s="36"/>
      <c r="CO1316" s="36"/>
      <c r="CP1316" s="36"/>
      <c r="CQ1316" s="36"/>
      <c r="CR1316" s="36"/>
      <c r="CS1316" s="36"/>
      <c r="CT1316" s="36"/>
      <c r="CU1316" s="36"/>
      <c r="CV1316" s="36"/>
      <c r="CW1316" s="36"/>
      <c r="CX1316" s="36"/>
      <c r="CY1316" s="36"/>
      <c r="CZ1316" s="36"/>
      <c r="DA1316" s="36"/>
      <c r="DB1316" s="36"/>
      <c r="DC1316" s="36"/>
      <c r="DD1316" s="36"/>
      <c r="DE1316" s="36"/>
      <c r="DF1316" s="36"/>
      <c r="DG1316" s="36"/>
      <c r="DH1316" s="36"/>
      <c r="DI1316" s="36"/>
      <c r="DJ1316" s="36"/>
      <c r="DK1316" s="36"/>
      <c r="DL1316" s="36"/>
      <c r="DM1316" s="36"/>
      <c r="DN1316" s="36"/>
      <c r="DO1316" s="36"/>
      <c r="DP1316" s="36"/>
      <c r="DQ1316" s="36"/>
      <c r="DR1316" s="36"/>
      <c r="DS1316" s="36"/>
      <c r="DT1316" s="36"/>
      <c r="DU1316" s="36"/>
      <c r="DV1316" s="36"/>
      <c r="DW1316" s="36"/>
      <c r="DX1316" s="36"/>
      <c r="DY1316" s="36"/>
      <c r="DZ1316" s="36"/>
      <c r="EA1316" s="36"/>
      <c r="EB1316" s="36"/>
      <c r="EC1316" s="36"/>
      <c r="ED1316" s="36"/>
      <c r="EE1316" s="36"/>
      <c r="EF1316" s="36"/>
      <c r="EG1316" s="36"/>
      <c r="EH1316" s="36"/>
      <c r="EI1316" s="36"/>
      <c r="EJ1316" s="36"/>
    </row>
    <row r="1317" spans="1:140" x14ac:dyDescent="0.25">
      <c r="A1317" s="36"/>
      <c r="B1317" s="36"/>
      <c r="C1317" s="36"/>
      <c r="D1317" s="606"/>
      <c r="E1317" s="36"/>
      <c r="F1317" s="36"/>
      <c r="G1317" s="36"/>
      <c r="H1317" s="36"/>
      <c r="I1317" s="36"/>
      <c r="J1317" s="36"/>
      <c r="K1317" s="36"/>
      <c r="L1317" s="36"/>
      <c r="M1317" s="36"/>
      <c r="N1317" s="36"/>
      <c r="O1317" s="36"/>
      <c r="P1317" s="36"/>
      <c r="Q1317" s="36"/>
      <c r="R1317" s="36"/>
      <c r="S1317" s="36"/>
      <c r="T1317" s="36"/>
      <c r="U1317" s="36"/>
      <c r="V1317" s="36"/>
      <c r="W1317" s="36"/>
      <c r="X1317" s="36"/>
      <c r="Y1317" s="36"/>
      <c r="Z1317" s="36"/>
      <c r="AA1317" s="36"/>
      <c r="AB1317" s="36"/>
      <c r="AC1317" s="36"/>
      <c r="AD1317" s="36"/>
      <c r="AE1317" s="36"/>
      <c r="AF1317" s="36"/>
      <c r="AG1317" s="36"/>
      <c r="AH1317" s="36"/>
      <c r="AI1317" s="36"/>
      <c r="AJ1317" s="36"/>
      <c r="AK1317" s="36"/>
      <c r="AL1317" s="36"/>
      <c r="AM1317" s="36"/>
      <c r="AN1317" s="36"/>
      <c r="AO1317" s="36"/>
      <c r="AP1317" s="36"/>
      <c r="AQ1317" s="36"/>
      <c r="AR1317" s="36"/>
      <c r="AS1317" s="36"/>
      <c r="AT1317" s="36"/>
      <c r="AU1317" s="36"/>
      <c r="AV1317" s="36"/>
      <c r="AW1317" s="36"/>
      <c r="AX1317" s="36"/>
      <c r="AY1317" s="36"/>
      <c r="AZ1317" s="36"/>
      <c r="BA1317" s="36"/>
      <c r="BB1317" s="36"/>
      <c r="BC1317" s="36"/>
      <c r="BD1317" s="36"/>
      <c r="BE1317" s="36"/>
      <c r="BF1317" s="36"/>
      <c r="BG1317" s="603"/>
      <c r="BH1317" s="603"/>
      <c r="BI1317" s="36"/>
      <c r="BJ1317" s="36"/>
      <c r="BK1317" s="36"/>
      <c r="BL1317" s="36"/>
      <c r="BM1317" s="36"/>
      <c r="BN1317" s="36"/>
      <c r="BO1317" s="36"/>
      <c r="BP1317" s="36"/>
      <c r="BQ1317" s="36"/>
      <c r="BR1317" s="36"/>
      <c r="BS1317" s="36"/>
      <c r="BT1317" s="36"/>
      <c r="BU1317" s="36"/>
      <c r="BV1317" s="36"/>
      <c r="BW1317" s="36"/>
      <c r="BX1317" s="36"/>
      <c r="BY1317" s="36"/>
      <c r="BZ1317" s="36"/>
      <c r="CA1317" s="36"/>
      <c r="CB1317" s="36"/>
      <c r="CC1317" s="36"/>
      <c r="CD1317" s="36"/>
      <c r="CE1317" s="36"/>
      <c r="CF1317" s="36"/>
      <c r="CG1317" s="36"/>
      <c r="CH1317" s="36"/>
      <c r="CI1317" s="36"/>
      <c r="CJ1317" s="36"/>
      <c r="CK1317" s="36"/>
      <c r="CL1317" s="36"/>
      <c r="CM1317" s="36"/>
      <c r="CN1317" s="36"/>
      <c r="CO1317" s="36"/>
      <c r="CP1317" s="36"/>
      <c r="CQ1317" s="36"/>
      <c r="CR1317" s="36"/>
      <c r="CS1317" s="36"/>
      <c r="CT1317" s="36"/>
      <c r="CU1317" s="36"/>
      <c r="CV1317" s="36"/>
      <c r="CW1317" s="36"/>
      <c r="CX1317" s="36"/>
      <c r="CY1317" s="36"/>
      <c r="CZ1317" s="36"/>
      <c r="DA1317" s="36"/>
      <c r="DB1317" s="36"/>
      <c r="DC1317" s="36"/>
      <c r="DD1317" s="36"/>
      <c r="DE1317" s="36"/>
      <c r="DF1317" s="36"/>
      <c r="DG1317" s="36"/>
      <c r="DH1317" s="36"/>
      <c r="DI1317" s="36"/>
      <c r="DJ1317" s="36"/>
      <c r="DK1317" s="36"/>
      <c r="DL1317" s="36"/>
      <c r="DM1317" s="36"/>
      <c r="DN1317" s="36"/>
      <c r="DO1317" s="36"/>
      <c r="DP1317" s="36"/>
      <c r="DQ1317" s="36"/>
      <c r="DR1317" s="36"/>
      <c r="DS1317" s="36"/>
      <c r="DT1317" s="36"/>
      <c r="DU1317" s="36"/>
      <c r="DV1317" s="36"/>
      <c r="DW1317" s="36"/>
      <c r="DX1317" s="36"/>
      <c r="DY1317" s="36"/>
      <c r="DZ1317" s="36"/>
      <c r="EA1317" s="36"/>
      <c r="EB1317" s="36"/>
      <c r="EC1317" s="36"/>
      <c r="ED1317" s="36"/>
      <c r="EE1317" s="36"/>
      <c r="EF1317" s="36"/>
      <c r="EG1317" s="36"/>
      <c r="EH1317" s="36"/>
      <c r="EI1317" s="36"/>
      <c r="EJ1317" s="36"/>
    </row>
    <row r="1318" spans="1:140" x14ac:dyDescent="0.25">
      <c r="A1318" s="36"/>
      <c r="B1318" s="36"/>
      <c r="C1318" s="36"/>
      <c r="D1318" s="606"/>
      <c r="E1318" s="36"/>
      <c r="F1318" s="36"/>
      <c r="G1318" s="36"/>
      <c r="H1318" s="36"/>
      <c r="I1318" s="36"/>
      <c r="J1318" s="36"/>
      <c r="K1318" s="36"/>
      <c r="L1318" s="36"/>
      <c r="M1318" s="36"/>
      <c r="N1318" s="36"/>
      <c r="O1318" s="36"/>
      <c r="P1318" s="36"/>
      <c r="Q1318" s="36"/>
      <c r="R1318" s="36"/>
      <c r="S1318" s="36"/>
      <c r="T1318" s="36"/>
      <c r="U1318" s="36"/>
      <c r="V1318" s="36"/>
      <c r="W1318" s="36"/>
      <c r="X1318" s="36"/>
      <c r="Y1318" s="36"/>
      <c r="Z1318" s="36"/>
      <c r="AA1318" s="36"/>
      <c r="AB1318" s="36"/>
      <c r="AC1318" s="36"/>
      <c r="AD1318" s="36"/>
      <c r="AE1318" s="36"/>
      <c r="AF1318" s="36"/>
      <c r="AG1318" s="36"/>
      <c r="AH1318" s="36"/>
      <c r="AI1318" s="36"/>
      <c r="AJ1318" s="36"/>
      <c r="AK1318" s="36"/>
      <c r="AL1318" s="36"/>
      <c r="AM1318" s="36"/>
      <c r="AN1318" s="36"/>
      <c r="AO1318" s="36"/>
      <c r="AP1318" s="36"/>
      <c r="AQ1318" s="36"/>
      <c r="AR1318" s="36"/>
      <c r="AS1318" s="36"/>
      <c r="AT1318" s="36"/>
      <c r="AU1318" s="36"/>
      <c r="AV1318" s="36"/>
      <c r="AW1318" s="36"/>
      <c r="AX1318" s="36"/>
      <c r="AY1318" s="36"/>
      <c r="AZ1318" s="36"/>
      <c r="BA1318" s="36"/>
      <c r="BB1318" s="36"/>
      <c r="BC1318" s="36"/>
      <c r="BD1318" s="36"/>
      <c r="BE1318" s="36"/>
      <c r="BF1318" s="36"/>
      <c r="BG1318" s="603"/>
      <c r="BH1318" s="603"/>
      <c r="BI1318" s="36"/>
      <c r="BJ1318" s="36"/>
      <c r="BK1318" s="36"/>
      <c r="BL1318" s="36"/>
      <c r="BM1318" s="36"/>
      <c r="BN1318" s="36"/>
      <c r="BO1318" s="36"/>
      <c r="BP1318" s="36"/>
      <c r="BQ1318" s="36"/>
      <c r="BR1318" s="36"/>
      <c r="BS1318" s="36"/>
      <c r="BT1318" s="36"/>
      <c r="BU1318" s="36"/>
      <c r="BV1318" s="36"/>
      <c r="BW1318" s="36"/>
      <c r="BX1318" s="36"/>
      <c r="BY1318" s="36"/>
      <c r="BZ1318" s="36"/>
      <c r="CA1318" s="36"/>
      <c r="CB1318" s="36"/>
      <c r="CC1318" s="36"/>
      <c r="CD1318" s="36"/>
      <c r="CE1318" s="36"/>
      <c r="CF1318" s="36"/>
      <c r="CG1318" s="36"/>
      <c r="CH1318" s="36"/>
      <c r="CI1318" s="36"/>
      <c r="CJ1318" s="36"/>
      <c r="CK1318" s="36"/>
      <c r="CL1318" s="36"/>
      <c r="CM1318" s="36"/>
      <c r="CN1318" s="36"/>
      <c r="CO1318" s="36"/>
      <c r="CP1318" s="36"/>
      <c r="CQ1318" s="36"/>
      <c r="CR1318" s="36"/>
      <c r="CS1318" s="36"/>
      <c r="CT1318" s="36"/>
      <c r="CU1318" s="36"/>
      <c r="CV1318" s="36"/>
      <c r="CW1318" s="36"/>
      <c r="CX1318" s="36"/>
      <c r="CY1318" s="36"/>
      <c r="CZ1318" s="36"/>
      <c r="DA1318" s="36"/>
      <c r="DB1318" s="36"/>
      <c r="DC1318" s="36"/>
      <c r="DD1318" s="36"/>
      <c r="DE1318" s="36"/>
      <c r="DF1318" s="36"/>
      <c r="DG1318" s="36"/>
      <c r="DH1318" s="36"/>
      <c r="DI1318" s="36"/>
      <c r="DJ1318" s="36"/>
      <c r="DK1318" s="36"/>
      <c r="DL1318" s="36"/>
      <c r="DM1318" s="36"/>
      <c r="DN1318" s="36"/>
      <c r="DO1318" s="36"/>
      <c r="DP1318" s="36"/>
      <c r="DQ1318" s="36"/>
      <c r="DR1318" s="36"/>
      <c r="DS1318" s="36"/>
      <c r="DT1318" s="36"/>
      <c r="DU1318" s="36"/>
      <c r="DV1318" s="36"/>
      <c r="DW1318" s="36"/>
      <c r="DX1318" s="36"/>
      <c r="DY1318" s="36"/>
      <c r="DZ1318" s="36"/>
      <c r="EA1318" s="36"/>
      <c r="EB1318" s="36"/>
      <c r="EC1318" s="36"/>
      <c r="ED1318" s="36"/>
      <c r="EE1318" s="36"/>
      <c r="EF1318" s="36"/>
      <c r="EG1318" s="36"/>
      <c r="EH1318" s="36"/>
      <c r="EI1318" s="36"/>
      <c r="EJ1318" s="36"/>
    </row>
    <row r="1319" spans="1:140" x14ac:dyDescent="0.25">
      <c r="A1319" s="36"/>
      <c r="B1319" s="36"/>
      <c r="C1319" s="36"/>
      <c r="D1319" s="606"/>
      <c r="E1319" s="36"/>
      <c r="F1319" s="36"/>
      <c r="G1319" s="36"/>
      <c r="H1319" s="36"/>
      <c r="I1319" s="36"/>
      <c r="J1319" s="36"/>
      <c r="K1319" s="36"/>
      <c r="L1319" s="36"/>
      <c r="M1319" s="36"/>
      <c r="N1319" s="36"/>
      <c r="O1319" s="36"/>
      <c r="P1319" s="36"/>
      <c r="Q1319" s="36"/>
      <c r="R1319" s="36"/>
      <c r="S1319" s="36"/>
      <c r="T1319" s="36"/>
      <c r="U1319" s="36"/>
      <c r="V1319" s="36"/>
      <c r="W1319" s="36"/>
      <c r="X1319" s="36"/>
      <c r="Y1319" s="36"/>
      <c r="Z1319" s="36"/>
      <c r="AA1319" s="36"/>
      <c r="AB1319" s="36"/>
      <c r="AC1319" s="36"/>
      <c r="AD1319" s="36"/>
      <c r="AE1319" s="36"/>
      <c r="AF1319" s="36"/>
      <c r="AG1319" s="36"/>
      <c r="AH1319" s="36"/>
      <c r="AI1319" s="36"/>
      <c r="AJ1319" s="36"/>
      <c r="AK1319" s="36"/>
      <c r="AL1319" s="36"/>
      <c r="AM1319" s="36"/>
      <c r="AN1319" s="36"/>
      <c r="AO1319" s="36"/>
      <c r="AP1319" s="36"/>
      <c r="AQ1319" s="36"/>
      <c r="AR1319" s="36"/>
      <c r="AS1319" s="36"/>
      <c r="AT1319" s="36"/>
      <c r="AU1319" s="36"/>
      <c r="AV1319" s="36"/>
      <c r="AW1319" s="36"/>
      <c r="AX1319" s="36"/>
      <c r="AY1319" s="36"/>
      <c r="AZ1319" s="36"/>
      <c r="BA1319" s="36"/>
      <c r="BB1319" s="36"/>
      <c r="BC1319" s="36"/>
      <c r="BD1319" s="36"/>
      <c r="BE1319" s="36"/>
      <c r="BF1319" s="36"/>
      <c r="BG1319" s="603"/>
      <c r="BH1319" s="603"/>
      <c r="BI1319" s="36"/>
      <c r="BJ1319" s="36"/>
      <c r="BK1319" s="36"/>
      <c r="BL1319" s="36"/>
      <c r="BM1319" s="36"/>
      <c r="BN1319" s="36"/>
      <c r="BO1319" s="36"/>
      <c r="BP1319" s="36"/>
      <c r="BQ1319" s="36"/>
      <c r="BR1319" s="36"/>
      <c r="BS1319" s="36"/>
      <c r="BT1319" s="36"/>
      <c r="BU1319" s="36"/>
      <c r="BV1319" s="36"/>
      <c r="BW1319" s="36"/>
      <c r="BX1319" s="36"/>
      <c r="BY1319" s="36"/>
      <c r="BZ1319" s="36"/>
      <c r="CA1319" s="36"/>
      <c r="CB1319" s="36"/>
      <c r="CC1319" s="36"/>
      <c r="CD1319" s="36"/>
      <c r="CE1319" s="36"/>
      <c r="CF1319" s="36"/>
      <c r="CG1319" s="36"/>
      <c r="CH1319" s="36"/>
      <c r="CI1319" s="36"/>
      <c r="CJ1319" s="36"/>
      <c r="CK1319" s="36"/>
      <c r="CL1319" s="36"/>
      <c r="CM1319" s="36"/>
      <c r="CN1319" s="36"/>
      <c r="CO1319" s="36"/>
      <c r="CP1319" s="36"/>
      <c r="CQ1319" s="36"/>
      <c r="CR1319" s="36"/>
      <c r="CS1319" s="36"/>
      <c r="CT1319" s="36"/>
      <c r="CU1319" s="36"/>
      <c r="CV1319" s="36"/>
      <c r="CW1319" s="36"/>
      <c r="CX1319" s="36"/>
      <c r="CY1319" s="36"/>
      <c r="CZ1319" s="36"/>
      <c r="DA1319" s="36"/>
      <c r="DB1319" s="36"/>
      <c r="DC1319" s="36"/>
      <c r="DD1319" s="36"/>
      <c r="DE1319" s="36"/>
      <c r="DF1319" s="36"/>
      <c r="DG1319" s="36"/>
      <c r="DH1319" s="36"/>
      <c r="DI1319" s="36"/>
      <c r="DJ1319" s="36"/>
      <c r="DK1319" s="36"/>
      <c r="DL1319" s="36"/>
      <c r="DM1319" s="36"/>
      <c r="DN1319" s="36"/>
      <c r="DO1319" s="36"/>
      <c r="DP1319" s="36"/>
      <c r="DQ1319" s="36"/>
      <c r="DR1319" s="36"/>
      <c r="DS1319" s="36"/>
      <c r="DT1319" s="36"/>
      <c r="DU1319" s="36"/>
      <c r="DV1319" s="36"/>
      <c r="DW1319" s="36"/>
      <c r="DX1319" s="36"/>
      <c r="DY1319" s="36"/>
      <c r="DZ1319" s="36"/>
      <c r="EA1319" s="36"/>
      <c r="EB1319" s="36"/>
      <c r="EC1319" s="36"/>
      <c r="ED1319" s="36"/>
      <c r="EE1319" s="36"/>
      <c r="EF1319" s="36"/>
      <c r="EG1319" s="36"/>
      <c r="EH1319" s="36"/>
      <c r="EI1319" s="36"/>
      <c r="EJ1319" s="36"/>
    </row>
    <row r="1320" spans="1:140" x14ac:dyDescent="0.25">
      <c r="A1320" s="36"/>
      <c r="B1320" s="36"/>
      <c r="C1320" s="36"/>
      <c r="D1320" s="606"/>
      <c r="E1320" s="36"/>
      <c r="F1320" s="36"/>
      <c r="G1320" s="36"/>
      <c r="H1320" s="36"/>
      <c r="I1320" s="36"/>
      <c r="J1320" s="36"/>
      <c r="K1320" s="36"/>
      <c r="L1320" s="36"/>
      <c r="M1320" s="36"/>
      <c r="N1320" s="36"/>
      <c r="O1320" s="36"/>
      <c r="P1320" s="36"/>
      <c r="Q1320" s="36"/>
      <c r="R1320" s="36"/>
      <c r="S1320" s="36"/>
      <c r="T1320" s="36"/>
      <c r="U1320" s="36"/>
      <c r="V1320" s="36"/>
      <c r="W1320" s="36"/>
      <c r="X1320" s="36"/>
      <c r="Y1320" s="36"/>
      <c r="Z1320" s="36"/>
      <c r="AA1320" s="36"/>
      <c r="AB1320" s="36"/>
      <c r="AC1320" s="36"/>
      <c r="AD1320" s="36"/>
      <c r="AE1320" s="36"/>
      <c r="AF1320" s="36"/>
      <c r="AG1320" s="36"/>
      <c r="AH1320" s="36"/>
      <c r="AI1320" s="36"/>
      <c r="AJ1320" s="36"/>
      <c r="AK1320" s="36"/>
      <c r="AL1320" s="36"/>
      <c r="AM1320" s="36"/>
      <c r="AN1320" s="36"/>
      <c r="AO1320" s="36"/>
      <c r="AP1320" s="36"/>
      <c r="AQ1320" s="36"/>
      <c r="AR1320" s="36"/>
      <c r="AS1320" s="36"/>
      <c r="AT1320" s="36"/>
      <c r="AU1320" s="36"/>
      <c r="AV1320" s="36"/>
      <c r="AW1320" s="36"/>
      <c r="AX1320" s="36"/>
      <c r="AY1320" s="36"/>
      <c r="AZ1320" s="36"/>
      <c r="BA1320" s="36"/>
      <c r="BB1320" s="36"/>
      <c r="BC1320" s="36"/>
      <c r="BD1320" s="36"/>
      <c r="BE1320" s="36"/>
      <c r="BF1320" s="36"/>
      <c r="BG1320" s="603"/>
      <c r="BH1320" s="603"/>
      <c r="BI1320" s="36"/>
      <c r="BJ1320" s="36"/>
      <c r="BK1320" s="36"/>
      <c r="BL1320" s="36"/>
      <c r="BM1320" s="36"/>
      <c r="BN1320" s="36"/>
      <c r="BO1320" s="36"/>
      <c r="BP1320" s="36"/>
      <c r="BQ1320" s="36"/>
      <c r="BR1320" s="36"/>
      <c r="BS1320" s="36"/>
      <c r="BT1320" s="36"/>
      <c r="BU1320" s="36"/>
      <c r="BV1320" s="36"/>
      <c r="BW1320" s="36"/>
      <c r="BX1320" s="36"/>
      <c r="BY1320" s="36"/>
      <c r="BZ1320" s="36"/>
      <c r="CA1320" s="36"/>
      <c r="CB1320" s="36"/>
      <c r="CC1320" s="36"/>
      <c r="CD1320" s="36"/>
      <c r="CE1320" s="36"/>
      <c r="CF1320" s="36"/>
      <c r="CG1320" s="36"/>
      <c r="CH1320" s="36"/>
      <c r="CI1320" s="36"/>
      <c r="CJ1320" s="36"/>
      <c r="CK1320" s="36"/>
      <c r="CL1320" s="36"/>
      <c r="CM1320" s="36"/>
      <c r="CN1320" s="36"/>
      <c r="CO1320" s="36"/>
      <c r="CP1320" s="36"/>
      <c r="CQ1320" s="36"/>
      <c r="CR1320" s="36"/>
      <c r="CS1320" s="36"/>
      <c r="CT1320" s="36"/>
      <c r="CU1320" s="36"/>
      <c r="CV1320" s="36"/>
      <c r="CW1320" s="36"/>
      <c r="CX1320" s="36"/>
      <c r="CY1320" s="36"/>
      <c r="CZ1320" s="36"/>
      <c r="DA1320" s="36"/>
      <c r="DB1320" s="36"/>
      <c r="DC1320" s="36"/>
      <c r="DD1320" s="36"/>
      <c r="DE1320" s="36"/>
      <c r="DF1320" s="36"/>
      <c r="DG1320" s="36"/>
      <c r="DH1320" s="36"/>
      <c r="DI1320" s="36"/>
      <c r="DJ1320" s="36"/>
      <c r="DK1320" s="36"/>
      <c r="DL1320" s="36"/>
      <c r="DM1320" s="36"/>
      <c r="DN1320" s="36"/>
      <c r="DO1320" s="36"/>
      <c r="DP1320" s="36"/>
      <c r="DQ1320" s="36"/>
      <c r="DR1320" s="36"/>
      <c r="DS1320" s="36"/>
      <c r="DT1320" s="36"/>
      <c r="DU1320" s="36"/>
      <c r="DV1320" s="36"/>
      <c r="DW1320" s="36"/>
      <c r="DX1320" s="36"/>
      <c r="DY1320" s="36"/>
      <c r="DZ1320" s="36"/>
      <c r="EA1320" s="36"/>
      <c r="EB1320" s="36"/>
      <c r="EC1320" s="36"/>
      <c r="ED1320" s="36"/>
      <c r="EE1320" s="36"/>
      <c r="EF1320" s="36"/>
      <c r="EG1320" s="36"/>
      <c r="EH1320" s="36"/>
      <c r="EI1320" s="36"/>
      <c r="EJ1320" s="36"/>
    </row>
    <row r="1321" spans="1:140" x14ac:dyDescent="0.25">
      <c r="A1321" s="36"/>
      <c r="B1321" s="36"/>
      <c r="C1321" s="36"/>
      <c r="D1321" s="606"/>
      <c r="E1321" s="36"/>
      <c r="F1321" s="36"/>
      <c r="G1321" s="36"/>
      <c r="H1321" s="36"/>
      <c r="I1321" s="36"/>
      <c r="J1321" s="36"/>
      <c r="K1321" s="36"/>
      <c r="L1321" s="36"/>
      <c r="M1321" s="36"/>
      <c r="N1321" s="36"/>
      <c r="O1321" s="36"/>
      <c r="P1321" s="36"/>
      <c r="Q1321" s="36"/>
      <c r="R1321" s="36"/>
      <c r="S1321" s="36"/>
      <c r="T1321" s="36"/>
      <c r="U1321" s="36"/>
      <c r="V1321" s="36"/>
      <c r="W1321" s="36"/>
      <c r="X1321" s="36"/>
      <c r="Y1321" s="36"/>
      <c r="Z1321" s="36"/>
      <c r="AA1321" s="36"/>
      <c r="AB1321" s="36"/>
      <c r="AC1321" s="36"/>
      <c r="AD1321" s="36"/>
      <c r="AE1321" s="36"/>
      <c r="AF1321" s="36"/>
      <c r="AG1321" s="36"/>
      <c r="AH1321" s="36"/>
      <c r="AI1321" s="36"/>
      <c r="AJ1321" s="36"/>
      <c r="AK1321" s="36"/>
      <c r="AL1321" s="36"/>
      <c r="AM1321" s="36"/>
      <c r="AN1321" s="36"/>
      <c r="AO1321" s="36"/>
      <c r="AP1321" s="36"/>
      <c r="AQ1321" s="36"/>
      <c r="AR1321" s="36"/>
      <c r="AS1321" s="36"/>
      <c r="AT1321" s="36"/>
      <c r="AU1321" s="36"/>
      <c r="AV1321" s="36"/>
      <c r="AW1321" s="36"/>
      <c r="AX1321" s="36"/>
      <c r="AY1321" s="36"/>
      <c r="AZ1321" s="36"/>
      <c r="BA1321" s="36"/>
      <c r="BB1321" s="36"/>
      <c r="BC1321" s="36"/>
      <c r="BD1321" s="36"/>
      <c r="BE1321" s="36"/>
      <c r="BF1321" s="36"/>
      <c r="BG1321" s="603"/>
      <c r="BH1321" s="603"/>
      <c r="BI1321" s="36"/>
      <c r="BJ1321" s="36"/>
      <c r="BK1321" s="36"/>
      <c r="BL1321" s="36"/>
      <c r="BM1321" s="36"/>
      <c r="BN1321" s="36"/>
      <c r="BO1321" s="36"/>
      <c r="BP1321" s="36"/>
      <c r="BQ1321" s="36"/>
      <c r="BR1321" s="36"/>
      <c r="BS1321" s="36"/>
      <c r="BT1321" s="36"/>
      <c r="BU1321" s="36"/>
      <c r="BV1321" s="36"/>
      <c r="BW1321" s="36"/>
      <c r="BX1321" s="36"/>
      <c r="BY1321" s="36"/>
      <c r="BZ1321" s="36"/>
      <c r="CA1321" s="36"/>
      <c r="CB1321" s="36"/>
      <c r="CC1321" s="36"/>
      <c r="CD1321" s="36"/>
      <c r="CE1321" s="36"/>
      <c r="CF1321" s="36"/>
      <c r="CG1321" s="36"/>
      <c r="CH1321" s="36"/>
      <c r="CI1321" s="36"/>
      <c r="CJ1321" s="36"/>
      <c r="CK1321" s="36"/>
      <c r="CL1321" s="36"/>
      <c r="CM1321" s="36"/>
      <c r="CN1321" s="36"/>
      <c r="CO1321" s="36"/>
      <c r="CP1321" s="36"/>
      <c r="CQ1321" s="36"/>
      <c r="CR1321" s="36"/>
      <c r="CS1321" s="36"/>
      <c r="CT1321" s="36"/>
      <c r="CU1321" s="36"/>
      <c r="CV1321" s="36"/>
      <c r="CW1321" s="36"/>
      <c r="CX1321" s="36"/>
      <c r="CY1321" s="36"/>
      <c r="CZ1321" s="36"/>
      <c r="DA1321" s="36"/>
      <c r="DB1321" s="36"/>
      <c r="DC1321" s="36"/>
      <c r="DD1321" s="36"/>
      <c r="DE1321" s="36"/>
      <c r="DF1321" s="36"/>
      <c r="DG1321" s="36"/>
      <c r="DH1321" s="36"/>
      <c r="DI1321" s="36"/>
      <c r="DJ1321" s="36"/>
      <c r="DK1321" s="36"/>
      <c r="DL1321" s="36"/>
      <c r="DM1321" s="36"/>
      <c r="DN1321" s="36"/>
      <c r="DO1321" s="36"/>
      <c r="DP1321" s="36"/>
      <c r="DQ1321" s="36"/>
      <c r="DR1321" s="36"/>
      <c r="DS1321" s="36"/>
      <c r="DT1321" s="36"/>
      <c r="DU1321" s="36"/>
      <c r="DV1321" s="36"/>
      <c r="DW1321" s="36"/>
      <c r="DX1321" s="36"/>
      <c r="DY1321" s="36"/>
      <c r="DZ1321" s="36"/>
      <c r="EA1321" s="36"/>
      <c r="EB1321" s="36"/>
      <c r="EC1321" s="36"/>
      <c r="ED1321" s="36"/>
      <c r="EE1321" s="36"/>
      <c r="EF1321" s="36"/>
      <c r="EG1321" s="36"/>
      <c r="EH1321" s="36"/>
      <c r="EI1321" s="36"/>
      <c r="EJ1321" s="36"/>
    </row>
    <row r="1322" spans="1:140" x14ac:dyDescent="0.25">
      <c r="A1322" s="36"/>
      <c r="B1322" s="36"/>
      <c r="C1322" s="36"/>
      <c r="D1322" s="606"/>
      <c r="E1322" s="36"/>
      <c r="F1322" s="36"/>
      <c r="G1322" s="36"/>
      <c r="H1322" s="36"/>
      <c r="I1322" s="36"/>
      <c r="J1322" s="36"/>
      <c r="K1322" s="36"/>
      <c r="L1322" s="36"/>
      <c r="M1322" s="36"/>
      <c r="N1322" s="36"/>
      <c r="O1322" s="36"/>
      <c r="P1322" s="36"/>
      <c r="Q1322" s="36"/>
      <c r="R1322" s="36"/>
      <c r="S1322" s="36"/>
      <c r="T1322" s="36"/>
      <c r="U1322" s="36"/>
      <c r="V1322" s="36"/>
      <c r="W1322" s="36"/>
      <c r="X1322" s="36"/>
      <c r="Y1322" s="36"/>
      <c r="Z1322" s="36"/>
      <c r="AA1322" s="36"/>
      <c r="AB1322" s="36"/>
      <c r="AC1322" s="36"/>
      <c r="AD1322" s="36"/>
      <c r="AE1322" s="36"/>
      <c r="AF1322" s="36"/>
      <c r="AG1322" s="36"/>
      <c r="AH1322" s="36"/>
      <c r="AI1322" s="36"/>
      <c r="AJ1322" s="36"/>
      <c r="AK1322" s="36"/>
      <c r="AL1322" s="36"/>
      <c r="AM1322" s="36"/>
      <c r="AN1322" s="36"/>
      <c r="AO1322" s="36"/>
      <c r="AP1322" s="36"/>
      <c r="AQ1322" s="36"/>
      <c r="AR1322" s="36"/>
      <c r="AS1322" s="36"/>
      <c r="AT1322" s="36"/>
      <c r="AU1322" s="36"/>
      <c r="AV1322" s="36"/>
      <c r="AW1322" s="36"/>
      <c r="AX1322" s="36"/>
      <c r="AY1322" s="36"/>
      <c r="AZ1322" s="36"/>
      <c r="BA1322" s="36"/>
      <c r="BB1322" s="36"/>
      <c r="BC1322" s="36"/>
      <c r="BD1322" s="36"/>
      <c r="BE1322" s="36"/>
      <c r="BF1322" s="36"/>
      <c r="BG1322" s="603"/>
      <c r="BH1322" s="603"/>
      <c r="BI1322" s="36"/>
      <c r="BJ1322" s="36"/>
      <c r="BK1322" s="36"/>
      <c r="BL1322" s="36"/>
      <c r="BM1322" s="36"/>
      <c r="BN1322" s="36"/>
      <c r="BO1322" s="36"/>
      <c r="BP1322" s="36"/>
      <c r="BQ1322" s="36"/>
      <c r="BR1322" s="36"/>
      <c r="BS1322" s="36"/>
      <c r="BT1322" s="36"/>
      <c r="BU1322" s="36"/>
      <c r="BV1322" s="36"/>
      <c r="BW1322" s="36"/>
      <c r="BX1322" s="36"/>
      <c r="BY1322" s="36"/>
      <c r="BZ1322" s="36"/>
      <c r="CA1322" s="36"/>
      <c r="CB1322" s="36"/>
      <c r="CC1322" s="36"/>
      <c r="CD1322" s="36"/>
      <c r="CE1322" s="36"/>
      <c r="CF1322" s="36"/>
      <c r="CG1322" s="36"/>
      <c r="CH1322" s="36"/>
      <c r="CI1322" s="36"/>
      <c r="CJ1322" s="36"/>
      <c r="CK1322" s="36"/>
      <c r="CL1322" s="36"/>
      <c r="CM1322" s="36"/>
      <c r="CN1322" s="36"/>
      <c r="CO1322" s="36"/>
      <c r="CP1322" s="36"/>
      <c r="CQ1322" s="36"/>
      <c r="CR1322" s="36"/>
      <c r="CS1322" s="36"/>
      <c r="CT1322" s="36"/>
      <c r="CU1322" s="36"/>
      <c r="CV1322" s="36"/>
      <c r="CW1322" s="36"/>
      <c r="CX1322" s="36"/>
      <c r="CY1322" s="36"/>
      <c r="CZ1322" s="36"/>
      <c r="DA1322" s="36"/>
      <c r="DB1322" s="36"/>
      <c r="DC1322" s="36"/>
      <c r="DD1322" s="36"/>
      <c r="DE1322" s="36"/>
      <c r="DF1322" s="36"/>
      <c r="DG1322" s="36"/>
      <c r="DH1322" s="36"/>
      <c r="DI1322" s="36"/>
      <c r="DJ1322" s="36"/>
      <c r="DK1322" s="36"/>
      <c r="DL1322" s="36"/>
      <c r="DM1322" s="36"/>
      <c r="DN1322" s="36"/>
      <c r="DO1322" s="36"/>
      <c r="DP1322" s="36"/>
      <c r="DQ1322" s="36"/>
      <c r="DR1322" s="36"/>
      <c r="DS1322" s="36"/>
      <c r="DT1322" s="36"/>
      <c r="DU1322" s="36"/>
      <c r="DV1322" s="36"/>
      <c r="DW1322" s="36"/>
      <c r="DX1322" s="36"/>
      <c r="DY1322" s="36"/>
      <c r="DZ1322" s="36"/>
      <c r="EA1322" s="36"/>
      <c r="EB1322" s="36"/>
      <c r="EC1322" s="36"/>
      <c r="ED1322" s="36"/>
      <c r="EE1322" s="36"/>
      <c r="EF1322" s="36"/>
      <c r="EG1322" s="36"/>
      <c r="EH1322" s="36"/>
      <c r="EI1322" s="36"/>
      <c r="EJ1322" s="36"/>
    </row>
    <row r="1323" spans="1:140" x14ac:dyDescent="0.25">
      <c r="A1323" s="36"/>
      <c r="B1323" s="36"/>
      <c r="C1323" s="36"/>
      <c r="D1323" s="606"/>
      <c r="E1323" s="36"/>
      <c r="F1323" s="36"/>
      <c r="G1323" s="36"/>
      <c r="H1323" s="36"/>
      <c r="I1323" s="36"/>
      <c r="J1323" s="36"/>
      <c r="K1323" s="36"/>
      <c r="L1323" s="36"/>
      <c r="M1323" s="36"/>
      <c r="N1323" s="36"/>
      <c r="O1323" s="36"/>
      <c r="P1323" s="36"/>
      <c r="Q1323" s="36"/>
      <c r="R1323" s="36"/>
      <c r="S1323" s="36"/>
      <c r="T1323" s="36"/>
      <c r="U1323" s="36"/>
      <c r="V1323" s="36"/>
      <c r="W1323" s="36"/>
      <c r="X1323" s="36"/>
      <c r="Y1323" s="36"/>
      <c r="Z1323" s="36"/>
      <c r="AA1323" s="36"/>
      <c r="AB1323" s="36"/>
      <c r="AC1323" s="36"/>
      <c r="AD1323" s="36"/>
      <c r="AE1323" s="36"/>
      <c r="AF1323" s="36"/>
      <c r="AG1323" s="36"/>
      <c r="AH1323" s="36"/>
      <c r="AI1323" s="36"/>
      <c r="AJ1323" s="36"/>
      <c r="AK1323" s="36"/>
      <c r="AL1323" s="36"/>
      <c r="AM1323" s="36"/>
      <c r="AN1323" s="36"/>
      <c r="AO1323" s="36"/>
      <c r="AP1323" s="36"/>
      <c r="AQ1323" s="36"/>
      <c r="AR1323" s="36"/>
      <c r="AS1323" s="36"/>
      <c r="AT1323" s="36"/>
      <c r="AU1323" s="36"/>
      <c r="AV1323" s="36"/>
      <c r="AW1323" s="36"/>
      <c r="AX1323" s="36"/>
      <c r="AY1323" s="36"/>
      <c r="AZ1323" s="36"/>
      <c r="BA1323" s="36"/>
      <c r="BB1323" s="36"/>
      <c r="BC1323" s="36"/>
      <c r="BD1323" s="36"/>
      <c r="BE1323" s="36"/>
      <c r="BF1323" s="36"/>
      <c r="BG1323" s="603"/>
      <c r="BH1323" s="603"/>
      <c r="BI1323" s="36"/>
      <c r="BJ1323" s="36"/>
      <c r="BK1323" s="36"/>
      <c r="BL1323" s="36"/>
      <c r="BM1323" s="36"/>
      <c r="BN1323" s="36"/>
      <c r="BO1323" s="36"/>
      <c r="BP1323" s="36"/>
      <c r="BQ1323" s="36"/>
      <c r="BR1323" s="36"/>
      <c r="BS1323" s="36"/>
      <c r="BT1323" s="36"/>
      <c r="BU1323" s="36"/>
      <c r="BV1323" s="36"/>
      <c r="BW1323" s="36"/>
      <c r="BX1323" s="36"/>
      <c r="BY1323" s="36"/>
      <c r="BZ1323" s="36"/>
      <c r="CA1323" s="36"/>
      <c r="CB1323" s="36"/>
      <c r="CC1323" s="36"/>
      <c r="CD1323" s="36"/>
      <c r="CE1323" s="36"/>
      <c r="CF1323" s="36"/>
      <c r="CG1323" s="36"/>
      <c r="CH1323" s="36"/>
      <c r="CI1323" s="36"/>
      <c r="CJ1323" s="36"/>
      <c r="CK1323" s="36"/>
      <c r="CL1323" s="36"/>
      <c r="CM1323" s="36"/>
      <c r="CN1323" s="36"/>
      <c r="CO1323" s="36"/>
      <c r="CP1323" s="36"/>
      <c r="CQ1323" s="36"/>
      <c r="CR1323" s="36"/>
      <c r="CS1323" s="36"/>
      <c r="CT1323" s="36"/>
      <c r="CU1323" s="36"/>
      <c r="CV1323" s="36"/>
      <c r="CW1323" s="36"/>
      <c r="CX1323" s="36"/>
      <c r="CY1323" s="36"/>
      <c r="CZ1323" s="36"/>
      <c r="DA1323" s="36"/>
      <c r="DB1323" s="36"/>
      <c r="DC1323" s="36"/>
      <c r="DD1323" s="36"/>
      <c r="DE1323" s="36"/>
      <c r="DF1323" s="36"/>
      <c r="DG1323" s="36"/>
      <c r="DH1323" s="36"/>
      <c r="DI1323" s="36"/>
      <c r="DJ1323" s="36"/>
      <c r="DK1323" s="36"/>
      <c r="DL1323" s="36"/>
      <c r="DM1323" s="36"/>
      <c r="DN1323" s="36"/>
      <c r="DO1323" s="36"/>
      <c r="DP1323" s="36"/>
      <c r="DQ1323" s="36"/>
      <c r="DR1323" s="36"/>
      <c r="DS1323" s="36"/>
      <c r="DT1323" s="36"/>
      <c r="DU1323" s="36"/>
      <c r="DV1323" s="36"/>
      <c r="DW1323" s="36"/>
      <c r="DX1323" s="36"/>
      <c r="DY1323" s="36"/>
      <c r="DZ1323" s="36"/>
      <c r="EA1323" s="36"/>
      <c r="EB1323" s="36"/>
      <c r="EC1323" s="36"/>
      <c r="ED1323" s="36"/>
      <c r="EE1323" s="36"/>
      <c r="EF1323" s="36"/>
      <c r="EG1323" s="36"/>
      <c r="EH1323" s="36"/>
      <c r="EI1323" s="36"/>
      <c r="EJ1323" s="36"/>
    </row>
    <row r="1324" spans="1:140" x14ac:dyDescent="0.25">
      <c r="A1324" s="36"/>
      <c r="B1324" s="36"/>
      <c r="C1324" s="36"/>
      <c r="D1324" s="606"/>
      <c r="E1324" s="36"/>
      <c r="F1324" s="36"/>
      <c r="G1324" s="36"/>
      <c r="H1324" s="36"/>
      <c r="I1324" s="36"/>
      <c r="J1324" s="36"/>
      <c r="K1324" s="36"/>
      <c r="L1324" s="36"/>
      <c r="M1324" s="36"/>
      <c r="N1324" s="36"/>
      <c r="O1324" s="36"/>
      <c r="P1324" s="36"/>
      <c r="Q1324" s="36"/>
      <c r="R1324" s="36"/>
      <c r="S1324" s="36"/>
      <c r="T1324" s="36"/>
      <c r="U1324" s="36"/>
      <c r="V1324" s="36"/>
      <c r="W1324" s="36"/>
      <c r="X1324" s="36"/>
      <c r="Y1324" s="36"/>
      <c r="Z1324" s="36"/>
      <c r="AA1324" s="36"/>
      <c r="AB1324" s="36"/>
      <c r="AC1324" s="36"/>
      <c r="AD1324" s="36"/>
      <c r="AE1324" s="36"/>
      <c r="AF1324" s="36"/>
      <c r="AG1324" s="36"/>
      <c r="AH1324" s="36"/>
      <c r="AI1324" s="36"/>
      <c r="AJ1324" s="36"/>
      <c r="AK1324" s="36"/>
      <c r="AL1324" s="36"/>
      <c r="AM1324" s="36"/>
      <c r="AN1324" s="36"/>
      <c r="AO1324" s="36"/>
      <c r="AP1324" s="36"/>
      <c r="AQ1324" s="36"/>
      <c r="AR1324" s="36"/>
      <c r="AS1324" s="36"/>
      <c r="AT1324" s="36"/>
      <c r="AU1324" s="36"/>
      <c r="AV1324" s="36"/>
      <c r="AW1324" s="36"/>
      <c r="AX1324" s="36"/>
      <c r="AY1324" s="36"/>
      <c r="AZ1324" s="36"/>
      <c r="BA1324" s="36"/>
      <c r="BB1324" s="36"/>
      <c r="BC1324" s="36"/>
      <c r="BD1324" s="36"/>
      <c r="BE1324" s="36"/>
      <c r="BF1324" s="36"/>
      <c r="BG1324" s="603"/>
      <c r="BH1324" s="603"/>
      <c r="BI1324" s="36"/>
      <c r="BJ1324" s="36"/>
      <c r="BK1324" s="36"/>
      <c r="BL1324" s="36"/>
      <c r="BM1324" s="36"/>
      <c r="BN1324" s="36"/>
      <c r="BO1324" s="36"/>
      <c r="BP1324" s="36"/>
      <c r="BQ1324" s="36"/>
      <c r="BR1324" s="36"/>
      <c r="BS1324" s="36"/>
      <c r="BT1324" s="36"/>
      <c r="BU1324" s="36"/>
      <c r="BV1324" s="36"/>
      <c r="BW1324" s="36"/>
      <c r="BX1324" s="36"/>
      <c r="BY1324" s="36"/>
      <c r="BZ1324" s="36"/>
      <c r="CA1324" s="36"/>
      <c r="CB1324" s="36"/>
      <c r="CC1324" s="36"/>
      <c r="CD1324" s="36"/>
      <c r="CE1324" s="36"/>
      <c r="CF1324" s="36"/>
      <c r="CG1324" s="36"/>
      <c r="CH1324" s="36"/>
      <c r="CI1324" s="36"/>
      <c r="CJ1324" s="36"/>
      <c r="CK1324" s="36"/>
      <c r="CL1324" s="36"/>
      <c r="CM1324" s="36"/>
      <c r="CN1324" s="36"/>
      <c r="CO1324" s="36"/>
      <c r="CP1324" s="36"/>
      <c r="CQ1324" s="36"/>
      <c r="CR1324" s="36"/>
      <c r="CS1324" s="36"/>
      <c r="CT1324" s="36"/>
      <c r="CU1324" s="36"/>
      <c r="CV1324" s="36"/>
      <c r="CW1324" s="36"/>
      <c r="CX1324" s="36"/>
      <c r="CY1324" s="36"/>
      <c r="CZ1324" s="36"/>
      <c r="DA1324" s="36"/>
      <c r="DB1324" s="36"/>
      <c r="DC1324" s="36"/>
      <c r="DD1324" s="36"/>
      <c r="DE1324" s="36"/>
      <c r="DF1324" s="36"/>
      <c r="DG1324" s="36"/>
      <c r="DH1324" s="36"/>
      <c r="DI1324" s="36"/>
      <c r="DJ1324" s="36"/>
      <c r="DK1324" s="36"/>
      <c r="DL1324" s="36"/>
      <c r="DM1324" s="36"/>
      <c r="DN1324" s="36"/>
      <c r="DO1324" s="36"/>
      <c r="DP1324" s="36"/>
      <c r="DQ1324" s="36"/>
      <c r="DR1324" s="36"/>
      <c r="DS1324" s="36"/>
      <c r="DT1324" s="36"/>
      <c r="DU1324" s="36"/>
      <c r="DV1324" s="36"/>
      <c r="DW1324" s="36"/>
      <c r="DX1324" s="36"/>
      <c r="DY1324" s="36"/>
      <c r="DZ1324" s="36"/>
      <c r="EA1324" s="36"/>
      <c r="EB1324" s="36"/>
      <c r="EC1324" s="36"/>
      <c r="ED1324" s="36"/>
      <c r="EE1324" s="36"/>
      <c r="EF1324" s="36"/>
      <c r="EG1324" s="36"/>
      <c r="EH1324" s="36"/>
      <c r="EI1324" s="36"/>
      <c r="EJ1324" s="36"/>
    </row>
    <row r="1325" spans="1:140" x14ac:dyDescent="0.25">
      <c r="A1325" s="36"/>
      <c r="B1325" s="36"/>
      <c r="C1325" s="36"/>
      <c r="D1325" s="606"/>
      <c r="E1325" s="36"/>
      <c r="F1325" s="36"/>
      <c r="G1325" s="36"/>
      <c r="H1325" s="36"/>
      <c r="I1325" s="36"/>
      <c r="J1325" s="36"/>
      <c r="K1325" s="36"/>
      <c r="L1325" s="36"/>
      <c r="M1325" s="36"/>
      <c r="N1325" s="36"/>
      <c r="O1325" s="36"/>
      <c r="P1325" s="36"/>
      <c r="Q1325" s="36"/>
      <c r="R1325" s="36"/>
      <c r="S1325" s="36"/>
      <c r="T1325" s="36"/>
      <c r="U1325" s="36"/>
      <c r="V1325" s="36"/>
      <c r="W1325" s="36"/>
      <c r="X1325" s="36"/>
      <c r="Y1325" s="36"/>
      <c r="Z1325" s="36"/>
      <c r="AA1325" s="36"/>
      <c r="AB1325" s="36"/>
      <c r="AC1325" s="36"/>
      <c r="AD1325" s="36"/>
      <c r="AE1325" s="36"/>
      <c r="AF1325" s="36"/>
      <c r="AG1325" s="36"/>
      <c r="AH1325" s="36"/>
      <c r="AI1325" s="36"/>
      <c r="AJ1325" s="36"/>
      <c r="AK1325" s="36"/>
      <c r="AL1325" s="36"/>
      <c r="AM1325" s="36"/>
      <c r="AN1325" s="36"/>
      <c r="AO1325" s="36"/>
      <c r="AP1325" s="36"/>
      <c r="AQ1325" s="36"/>
      <c r="AR1325" s="36"/>
      <c r="AS1325" s="36"/>
      <c r="AT1325" s="36"/>
      <c r="AU1325" s="36"/>
      <c r="AV1325" s="36"/>
      <c r="AW1325" s="36"/>
      <c r="AX1325" s="36"/>
      <c r="AY1325" s="36"/>
      <c r="AZ1325" s="36"/>
      <c r="BA1325" s="36"/>
      <c r="BB1325" s="36"/>
      <c r="BC1325" s="36"/>
      <c r="BD1325" s="36"/>
      <c r="BE1325" s="36"/>
      <c r="BF1325" s="36"/>
      <c r="BG1325" s="603"/>
      <c r="BH1325" s="603"/>
      <c r="BI1325" s="36"/>
      <c r="BJ1325" s="36"/>
      <c r="BK1325" s="36"/>
      <c r="BL1325" s="36"/>
      <c r="BM1325" s="36"/>
      <c r="BN1325" s="36"/>
      <c r="BO1325" s="36"/>
      <c r="BP1325" s="36"/>
      <c r="BQ1325" s="36"/>
      <c r="BR1325" s="36"/>
      <c r="BS1325" s="36"/>
      <c r="BT1325" s="36"/>
      <c r="BU1325" s="36"/>
      <c r="BV1325" s="36"/>
      <c r="BW1325" s="36"/>
      <c r="BX1325" s="36"/>
      <c r="BY1325" s="36"/>
      <c r="BZ1325" s="36"/>
      <c r="CA1325" s="36"/>
      <c r="CB1325" s="36"/>
      <c r="CC1325" s="36"/>
      <c r="CD1325" s="36"/>
      <c r="CE1325" s="36"/>
      <c r="CF1325" s="36"/>
      <c r="CG1325" s="36"/>
      <c r="CH1325" s="36"/>
      <c r="CI1325" s="36"/>
      <c r="CJ1325" s="36"/>
      <c r="CK1325" s="36"/>
      <c r="CL1325" s="36"/>
      <c r="CM1325" s="36"/>
      <c r="CN1325" s="36"/>
      <c r="CO1325" s="36"/>
      <c r="CP1325" s="36"/>
      <c r="CQ1325" s="36"/>
      <c r="CR1325" s="36"/>
      <c r="CS1325" s="36"/>
      <c r="CT1325" s="36"/>
      <c r="CU1325" s="36"/>
      <c r="CV1325" s="36"/>
      <c r="CW1325" s="36"/>
      <c r="CX1325" s="36"/>
      <c r="CY1325" s="36"/>
      <c r="CZ1325" s="36"/>
      <c r="DA1325" s="36"/>
      <c r="DB1325" s="36"/>
      <c r="DC1325" s="36"/>
      <c r="DD1325" s="36"/>
      <c r="DE1325" s="36"/>
      <c r="DF1325" s="36"/>
      <c r="DG1325" s="36"/>
      <c r="DH1325" s="36"/>
      <c r="DI1325" s="36"/>
      <c r="DJ1325" s="36"/>
      <c r="DK1325" s="36"/>
      <c r="DL1325" s="36"/>
      <c r="DM1325" s="36"/>
      <c r="DN1325" s="36"/>
      <c r="DO1325" s="36"/>
      <c r="DP1325" s="36"/>
      <c r="DQ1325" s="36"/>
      <c r="DR1325" s="36"/>
      <c r="DS1325" s="36"/>
      <c r="DT1325" s="36"/>
      <c r="DU1325" s="36"/>
      <c r="DV1325" s="36"/>
      <c r="DW1325" s="36"/>
      <c r="DX1325" s="36"/>
      <c r="DY1325" s="36"/>
      <c r="DZ1325" s="36"/>
      <c r="EA1325" s="36"/>
      <c r="EB1325" s="36"/>
      <c r="EC1325" s="36"/>
      <c r="ED1325" s="36"/>
      <c r="EE1325" s="36"/>
      <c r="EF1325" s="36"/>
      <c r="EG1325" s="36"/>
      <c r="EH1325" s="36"/>
      <c r="EI1325" s="36"/>
      <c r="EJ1325" s="36"/>
    </row>
    <row r="1326" spans="1:140" x14ac:dyDescent="0.25">
      <c r="A1326" s="36"/>
      <c r="B1326" s="36"/>
      <c r="C1326" s="36"/>
      <c r="D1326" s="606"/>
      <c r="E1326" s="36"/>
      <c r="F1326" s="36"/>
      <c r="G1326" s="36"/>
      <c r="H1326" s="36"/>
      <c r="I1326" s="36"/>
      <c r="J1326" s="36"/>
      <c r="K1326" s="36"/>
      <c r="L1326" s="36"/>
      <c r="M1326" s="36"/>
      <c r="N1326" s="36"/>
      <c r="O1326" s="36"/>
      <c r="P1326" s="36"/>
      <c r="Q1326" s="36"/>
      <c r="R1326" s="36"/>
      <c r="S1326" s="36"/>
      <c r="T1326" s="36"/>
      <c r="U1326" s="36"/>
      <c r="V1326" s="36"/>
      <c r="W1326" s="36"/>
      <c r="X1326" s="36"/>
      <c r="Y1326" s="36"/>
      <c r="Z1326" s="36"/>
      <c r="AA1326" s="36"/>
      <c r="AB1326" s="36"/>
      <c r="AC1326" s="36"/>
      <c r="AD1326" s="36"/>
      <c r="AE1326" s="36"/>
      <c r="AF1326" s="36"/>
      <c r="AG1326" s="36"/>
      <c r="AH1326" s="36"/>
      <c r="AI1326" s="36"/>
      <c r="AJ1326" s="36"/>
      <c r="AK1326" s="36"/>
      <c r="AL1326" s="36"/>
      <c r="AM1326" s="36"/>
      <c r="AN1326" s="36"/>
      <c r="AO1326" s="36"/>
      <c r="AP1326" s="36"/>
      <c r="AQ1326" s="36"/>
      <c r="AR1326" s="36"/>
      <c r="AS1326" s="36"/>
      <c r="AT1326" s="36"/>
      <c r="AU1326" s="36"/>
      <c r="AV1326" s="36"/>
      <c r="AW1326" s="36"/>
      <c r="AX1326" s="36"/>
      <c r="AY1326" s="36"/>
      <c r="AZ1326" s="36"/>
      <c r="BA1326" s="36"/>
      <c r="BB1326" s="36"/>
      <c r="BC1326" s="36"/>
      <c r="BD1326" s="36"/>
      <c r="BE1326" s="36"/>
      <c r="BF1326" s="36"/>
      <c r="BG1326" s="603"/>
      <c r="BH1326" s="603"/>
      <c r="BI1326" s="36"/>
      <c r="BJ1326" s="36"/>
      <c r="BK1326" s="36"/>
      <c r="BL1326" s="36"/>
      <c r="BM1326" s="36"/>
      <c r="BN1326" s="36"/>
      <c r="BO1326" s="36"/>
      <c r="BP1326" s="36"/>
      <c r="BQ1326" s="36"/>
      <c r="BR1326" s="36"/>
      <c r="BS1326" s="36"/>
      <c r="BT1326" s="36"/>
      <c r="BU1326" s="36"/>
      <c r="BV1326" s="36"/>
      <c r="BW1326" s="36"/>
      <c r="BX1326" s="36"/>
      <c r="BY1326" s="36"/>
      <c r="BZ1326" s="36"/>
      <c r="CA1326" s="36"/>
      <c r="CB1326" s="36"/>
      <c r="CC1326" s="36"/>
      <c r="CD1326" s="36"/>
      <c r="CE1326" s="36"/>
      <c r="CF1326" s="36"/>
      <c r="CG1326" s="36"/>
      <c r="CH1326" s="36"/>
      <c r="CI1326" s="36"/>
      <c r="CJ1326" s="36"/>
      <c r="CK1326" s="36"/>
      <c r="CL1326" s="36"/>
      <c r="CM1326" s="36"/>
      <c r="CN1326" s="36"/>
      <c r="CO1326" s="36"/>
      <c r="CP1326" s="36"/>
      <c r="CQ1326" s="36"/>
      <c r="CR1326" s="36"/>
      <c r="CS1326" s="36"/>
      <c r="CT1326" s="36"/>
      <c r="CU1326" s="36"/>
      <c r="CV1326" s="36"/>
      <c r="CW1326" s="36"/>
      <c r="CX1326" s="36"/>
      <c r="CY1326" s="36"/>
      <c r="CZ1326" s="36"/>
      <c r="DA1326" s="36"/>
      <c r="DB1326" s="36"/>
      <c r="DC1326" s="36"/>
      <c r="DD1326" s="36"/>
      <c r="DE1326" s="36"/>
      <c r="DF1326" s="36"/>
      <c r="DG1326" s="36"/>
      <c r="DH1326" s="36"/>
      <c r="DI1326" s="36"/>
      <c r="DJ1326" s="36"/>
      <c r="DK1326" s="36"/>
      <c r="DL1326" s="36"/>
      <c r="DM1326" s="36"/>
      <c r="DN1326" s="36"/>
      <c r="DO1326" s="36"/>
      <c r="DP1326" s="36"/>
      <c r="DQ1326" s="36"/>
      <c r="DR1326" s="36"/>
      <c r="DS1326" s="36"/>
      <c r="DT1326" s="36"/>
      <c r="DU1326" s="36"/>
      <c r="DV1326" s="36"/>
      <c r="DW1326" s="36"/>
      <c r="DX1326" s="36"/>
      <c r="DY1326" s="36"/>
      <c r="DZ1326" s="36"/>
      <c r="EA1326" s="36"/>
      <c r="EB1326" s="36"/>
      <c r="EC1326" s="36"/>
      <c r="ED1326" s="36"/>
      <c r="EE1326" s="36"/>
      <c r="EF1326" s="36"/>
      <c r="EG1326" s="36"/>
      <c r="EH1326" s="36"/>
      <c r="EI1326" s="36"/>
      <c r="EJ1326" s="36"/>
    </row>
    <row r="1327" spans="1:140" x14ac:dyDescent="0.25">
      <c r="A1327" s="36"/>
      <c r="B1327" s="36"/>
      <c r="C1327" s="36"/>
      <c r="D1327" s="606"/>
      <c r="E1327" s="36"/>
      <c r="F1327" s="36"/>
      <c r="G1327" s="36"/>
      <c r="H1327" s="36"/>
      <c r="I1327" s="36"/>
      <c r="J1327" s="36"/>
      <c r="K1327" s="36"/>
      <c r="L1327" s="36"/>
      <c r="M1327" s="36"/>
      <c r="N1327" s="36"/>
      <c r="O1327" s="36"/>
      <c r="P1327" s="36"/>
      <c r="Q1327" s="36"/>
      <c r="R1327" s="36"/>
      <c r="S1327" s="36"/>
      <c r="T1327" s="36"/>
      <c r="U1327" s="36"/>
      <c r="V1327" s="36"/>
      <c r="W1327" s="36"/>
      <c r="X1327" s="36"/>
      <c r="Y1327" s="36"/>
      <c r="Z1327" s="36"/>
      <c r="AA1327" s="36"/>
      <c r="AB1327" s="36"/>
      <c r="AC1327" s="36"/>
      <c r="AD1327" s="36"/>
      <c r="AE1327" s="36"/>
      <c r="AF1327" s="36"/>
      <c r="AG1327" s="36"/>
      <c r="AH1327" s="36"/>
      <c r="AI1327" s="36"/>
      <c r="AJ1327" s="36"/>
      <c r="AK1327" s="36"/>
      <c r="AL1327" s="36"/>
      <c r="AM1327" s="36"/>
      <c r="AN1327" s="36"/>
      <c r="AO1327" s="36"/>
      <c r="AP1327" s="36"/>
      <c r="AQ1327" s="36"/>
      <c r="AR1327" s="36"/>
      <c r="AS1327" s="36"/>
      <c r="AT1327" s="36"/>
      <c r="AU1327" s="36"/>
      <c r="AV1327" s="36"/>
      <c r="AW1327" s="36"/>
      <c r="AX1327" s="36"/>
      <c r="AY1327" s="36"/>
      <c r="AZ1327" s="36"/>
      <c r="BA1327" s="36"/>
      <c r="BB1327" s="36"/>
      <c r="BC1327" s="36"/>
      <c r="BD1327" s="36"/>
      <c r="BE1327" s="36"/>
      <c r="BF1327" s="36"/>
      <c r="BG1327" s="603"/>
      <c r="BH1327" s="603"/>
      <c r="BI1327" s="36"/>
      <c r="BJ1327" s="36"/>
      <c r="BK1327" s="36"/>
      <c r="BL1327" s="36"/>
      <c r="BM1327" s="36"/>
      <c r="BN1327" s="36"/>
      <c r="BO1327" s="36"/>
      <c r="BP1327" s="36"/>
      <c r="BQ1327" s="36"/>
      <c r="BR1327" s="36"/>
      <c r="BS1327" s="36"/>
      <c r="BT1327" s="36"/>
      <c r="BU1327" s="36"/>
      <c r="BV1327" s="36"/>
      <c r="BW1327" s="36"/>
      <c r="BX1327" s="36"/>
      <c r="BY1327" s="36"/>
      <c r="BZ1327" s="36"/>
      <c r="CA1327" s="36"/>
      <c r="CB1327" s="36"/>
      <c r="CC1327" s="36"/>
      <c r="CD1327" s="36"/>
      <c r="CE1327" s="36"/>
      <c r="CF1327" s="36"/>
      <c r="CG1327" s="36"/>
      <c r="CH1327" s="36"/>
      <c r="CI1327" s="36"/>
      <c r="CJ1327" s="36"/>
      <c r="CK1327" s="36"/>
      <c r="CL1327" s="36"/>
      <c r="CM1327" s="36"/>
      <c r="CN1327" s="36"/>
      <c r="CO1327" s="36"/>
      <c r="CP1327" s="36"/>
      <c r="CQ1327" s="36"/>
      <c r="CR1327" s="36"/>
      <c r="CS1327" s="36"/>
      <c r="CT1327" s="36"/>
      <c r="CU1327" s="36"/>
      <c r="CV1327" s="36"/>
      <c r="CW1327" s="36"/>
      <c r="CX1327" s="36"/>
      <c r="CY1327" s="36"/>
      <c r="CZ1327" s="36"/>
      <c r="DA1327" s="36"/>
      <c r="DB1327" s="36"/>
      <c r="DC1327" s="36"/>
      <c r="DD1327" s="36"/>
      <c r="DE1327" s="36"/>
      <c r="DF1327" s="36"/>
      <c r="DG1327" s="36"/>
      <c r="DH1327" s="36"/>
      <c r="DI1327" s="36"/>
      <c r="DJ1327" s="36"/>
      <c r="DK1327" s="36"/>
      <c r="DL1327" s="36"/>
      <c r="DM1327" s="36"/>
      <c r="DN1327" s="36"/>
      <c r="DO1327" s="36"/>
      <c r="DP1327" s="36"/>
      <c r="DQ1327" s="36"/>
      <c r="DR1327" s="36"/>
      <c r="DS1327" s="36"/>
      <c r="DT1327" s="36"/>
      <c r="DU1327" s="36"/>
      <c r="DV1327" s="36"/>
      <c r="DW1327" s="36"/>
      <c r="DX1327" s="36"/>
      <c r="DY1327" s="36"/>
      <c r="DZ1327" s="36"/>
      <c r="EA1327" s="36"/>
      <c r="EB1327" s="36"/>
      <c r="EC1327" s="36"/>
      <c r="ED1327" s="36"/>
      <c r="EE1327" s="36"/>
      <c r="EF1327" s="36"/>
      <c r="EG1327" s="36"/>
      <c r="EH1327" s="36"/>
      <c r="EI1327" s="36"/>
      <c r="EJ1327" s="36"/>
    </row>
    <row r="1328" spans="1:140" x14ac:dyDescent="0.25">
      <c r="A1328" s="36"/>
      <c r="B1328" s="36"/>
      <c r="C1328" s="36"/>
      <c r="D1328" s="606"/>
      <c r="E1328" s="36"/>
      <c r="F1328" s="36"/>
      <c r="G1328" s="36"/>
      <c r="H1328" s="36"/>
      <c r="I1328" s="36"/>
      <c r="J1328" s="36"/>
      <c r="K1328" s="36"/>
      <c r="L1328" s="36"/>
      <c r="M1328" s="36"/>
      <c r="N1328" s="36"/>
      <c r="O1328" s="36"/>
      <c r="P1328" s="36"/>
      <c r="Q1328" s="36"/>
      <c r="R1328" s="36"/>
      <c r="S1328" s="36"/>
      <c r="T1328" s="36"/>
      <c r="U1328" s="36"/>
      <c r="V1328" s="36"/>
      <c r="W1328" s="36"/>
      <c r="X1328" s="36"/>
      <c r="Y1328" s="36"/>
      <c r="Z1328" s="36"/>
      <c r="AA1328" s="36"/>
      <c r="AB1328" s="36"/>
      <c r="AC1328" s="36"/>
      <c r="AD1328" s="36"/>
      <c r="AE1328" s="36"/>
      <c r="AF1328" s="36"/>
      <c r="AG1328" s="36"/>
      <c r="AH1328" s="36"/>
      <c r="AI1328" s="36"/>
      <c r="AJ1328" s="36"/>
      <c r="AK1328" s="36"/>
      <c r="AL1328" s="36"/>
      <c r="AM1328" s="36"/>
      <c r="AN1328" s="36"/>
      <c r="AO1328" s="36"/>
      <c r="AP1328" s="36"/>
      <c r="AQ1328" s="36"/>
      <c r="AR1328" s="36"/>
      <c r="AS1328" s="36"/>
      <c r="AT1328" s="36"/>
      <c r="AU1328" s="36"/>
      <c r="AV1328" s="36"/>
      <c r="AW1328" s="36"/>
      <c r="AX1328" s="36"/>
      <c r="AY1328" s="36"/>
      <c r="AZ1328" s="36"/>
      <c r="BA1328" s="36"/>
      <c r="BB1328" s="36"/>
      <c r="BC1328" s="36"/>
      <c r="BD1328" s="36"/>
      <c r="BE1328" s="36"/>
      <c r="BF1328" s="36"/>
      <c r="BG1328" s="603"/>
      <c r="BH1328" s="603"/>
      <c r="BI1328" s="36"/>
      <c r="BJ1328" s="36"/>
      <c r="BK1328" s="36"/>
      <c r="BL1328" s="36"/>
      <c r="BM1328" s="36"/>
      <c r="BN1328" s="36"/>
      <c r="BO1328" s="36"/>
      <c r="BP1328" s="36"/>
      <c r="BQ1328" s="36"/>
      <c r="BR1328" s="36"/>
      <c r="BS1328" s="36"/>
      <c r="BT1328" s="36"/>
      <c r="BU1328" s="36"/>
      <c r="BV1328" s="36"/>
      <c r="BW1328" s="36"/>
      <c r="BX1328" s="36"/>
      <c r="BY1328" s="36"/>
      <c r="BZ1328" s="36"/>
      <c r="CA1328" s="36"/>
      <c r="CB1328" s="36"/>
      <c r="CC1328" s="36"/>
      <c r="CD1328" s="36"/>
      <c r="CE1328" s="36"/>
      <c r="CF1328" s="36"/>
      <c r="CG1328" s="36"/>
      <c r="CH1328" s="36"/>
      <c r="CI1328" s="36"/>
      <c r="CJ1328" s="36"/>
      <c r="CK1328" s="36"/>
      <c r="CL1328" s="36"/>
      <c r="CM1328" s="36"/>
      <c r="CN1328" s="36"/>
      <c r="CO1328" s="36"/>
      <c r="CP1328" s="36"/>
      <c r="CQ1328" s="36"/>
      <c r="CR1328" s="36"/>
      <c r="CS1328" s="36"/>
      <c r="CT1328" s="36"/>
      <c r="CU1328" s="36"/>
      <c r="CV1328" s="36"/>
      <c r="CW1328" s="36"/>
      <c r="CX1328" s="36"/>
      <c r="CY1328" s="36"/>
      <c r="CZ1328" s="36"/>
      <c r="DA1328" s="36"/>
      <c r="DB1328" s="36"/>
      <c r="DC1328" s="36"/>
      <c r="DD1328" s="36"/>
      <c r="DE1328" s="36"/>
      <c r="DF1328" s="36"/>
      <c r="DG1328" s="36"/>
      <c r="DH1328" s="36"/>
      <c r="DI1328" s="36"/>
      <c r="DJ1328" s="36"/>
      <c r="DK1328" s="36"/>
      <c r="DL1328" s="36"/>
      <c r="DM1328" s="36"/>
      <c r="DN1328" s="36"/>
      <c r="DO1328" s="36"/>
      <c r="DP1328" s="36"/>
      <c r="DQ1328" s="36"/>
      <c r="DR1328" s="36"/>
      <c r="DS1328" s="36"/>
      <c r="DT1328" s="36"/>
      <c r="DU1328" s="36"/>
      <c r="DV1328" s="36"/>
      <c r="DW1328" s="36"/>
      <c r="DX1328" s="36"/>
      <c r="DY1328" s="36"/>
      <c r="DZ1328" s="36"/>
      <c r="EA1328" s="36"/>
      <c r="EB1328" s="36"/>
      <c r="EC1328" s="36"/>
      <c r="ED1328" s="36"/>
      <c r="EE1328" s="36"/>
      <c r="EF1328" s="36"/>
      <c r="EG1328" s="36"/>
      <c r="EH1328" s="36"/>
      <c r="EI1328" s="36"/>
      <c r="EJ1328" s="36"/>
    </row>
    <row r="1329" spans="1:140" x14ac:dyDescent="0.25">
      <c r="A1329" s="36"/>
      <c r="B1329" s="36"/>
      <c r="C1329" s="36"/>
      <c r="D1329" s="606"/>
      <c r="E1329" s="36"/>
      <c r="F1329" s="36"/>
      <c r="G1329" s="36"/>
      <c r="H1329" s="36"/>
      <c r="I1329" s="36"/>
      <c r="J1329" s="36"/>
      <c r="K1329" s="36"/>
      <c r="L1329" s="36"/>
      <c r="M1329" s="36"/>
      <c r="N1329" s="36"/>
      <c r="O1329" s="36"/>
      <c r="P1329" s="36"/>
      <c r="Q1329" s="36"/>
      <c r="R1329" s="36"/>
      <c r="S1329" s="36"/>
      <c r="T1329" s="36"/>
      <c r="U1329" s="36"/>
      <c r="V1329" s="36"/>
      <c r="W1329" s="36"/>
      <c r="X1329" s="36"/>
      <c r="Y1329" s="36"/>
      <c r="Z1329" s="36"/>
      <c r="AA1329" s="36"/>
      <c r="AB1329" s="36"/>
      <c r="AC1329" s="36"/>
      <c r="AD1329" s="36"/>
      <c r="AE1329" s="36"/>
      <c r="AF1329" s="36"/>
      <c r="AG1329" s="36"/>
      <c r="AH1329" s="36"/>
      <c r="AI1329" s="36"/>
      <c r="AJ1329" s="36"/>
      <c r="AK1329" s="36"/>
      <c r="AL1329" s="36"/>
      <c r="AM1329" s="36"/>
      <c r="AN1329" s="36"/>
      <c r="AO1329" s="36"/>
      <c r="AP1329" s="36"/>
      <c r="AQ1329" s="36"/>
      <c r="AR1329" s="36"/>
      <c r="AS1329" s="36"/>
      <c r="AT1329" s="36"/>
      <c r="AU1329" s="36"/>
      <c r="AV1329" s="36"/>
      <c r="AW1329" s="36"/>
      <c r="AX1329" s="36"/>
      <c r="AY1329" s="36"/>
      <c r="AZ1329" s="36"/>
      <c r="BA1329" s="36"/>
      <c r="BB1329" s="36"/>
      <c r="BC1329" s="36"/>
      <c r="BD1329" s="36"/>
      <c r="BE1329" s="36"/>
      <c r="BF1329" s="36"/>
      <c r="BG1329" s="603"/>
      <c r="BH1329" s="603"/>
      <c r="BI1329" s="36"/>
      <c r="BJ1329" s="36"/>
      <c r="BK1329" s="36"/>
      <c r="BL1329" s="36"/>
      <c r="BM1329" s="36"/>
      <c r="BN1329" s="36"/>
      <c r="BO1329" s="36"/>
      <c r="BP1329" s="36"/>
      <c r="BQ1329" s="36"/>
      <c r="BR1329" s="36"/>
      <c r="BS1329" s="36"/>
      <c r="BT1329" s="36"/>
      <c r="BU1329" s="36"/>
      <c r="BV1329" s="36"/>
      <c r="BW1329" s="36"/>
      <c r="BX1329" s="36"/>
      <c r="BY1329" s="36"/>
      <c r="BZ1329" s="36"/>
      <c r="CA1329" s="36"/>
      <c r="CB1329" s="36"/>
      <c r="CC1329" s="36"/>
      <c r="CD1329" s="36"/>
      <c r="CE1329" s="36"/>
      <c r="CF1329" s="36"/>
      <c r="CG1329" s="36"/>
      <c r="CH1329" s="36"/>
      <c r="CI1329" s="36"/>
      <c r="CJ1329" s="36"/>
      <c r="CK1329" s="36"/>
      <c r="CL1329" s="36"/>
      <c r="CM1329" s="36"/>
      <c r="CN1329" s="36"/>
      <c r="CO1329" s="36"/>
      <c r="CP1329" s="36"/>
      <c r="CQ1329" s="36"/>
      <c r="CR1329" s="36"/>
      <c r="CS1329" s="36"/>
      <c r="CT1329" s="36"/>
      <c r="CU1329" s="36"/>
      <c r="CV1329" s="36"/>
      <c r="CW1329" s="36"/>
      <c r="CX1329" s="36"/>
      <c r="CY1329" s="36"/>
      <c r="CZ1329" s="36"/>
      <c r="DA1329" s="36"/>
      <c r="DB1329" s="36"/>
      <c r="DC1329" s="36"/>
      <c r="DD1329" s="36"/>
      <c r="DE1329" s="36"/>
      <c r="DF1329" s="36"/>
      <c r="DG1329" s="36"/>
      <c r="DH1329" s="36"/>
      <c r="DI1329" s="36"/>
      <c r="DJ1329" s="36"/>
      <c r="DK1329" s="36"/>
      <c r="DL1329" s="36"/>
      <c r="DM1329" s="36"/>
      <c r="DN1329" s="36"/>
      <c r="DO1329" s="36"/>
      <c r="DP1329" s="36"/>
      <c r="DQ1329" s="36"/>
      <c r="DR1329" s="36"/>
      <c r="DS1329" s="36"/>
      <c r="DT1329" s="36"/>
      <c r="DU1329" s="36"/>
      <c r="DV1329" s="36"/>
      <c r="DW1329" s="36"/>
      <c r="DX1329" s="36"/>
      <c r="DY1329" s="36"/>
      <c r="DZ1329" s="36"/>
      <c r="EA1329" s="36"/>
      <c r="EB1329" s="36"/>
      <c r="EC1329" s="36"/>
      <c r="ED1329" s="36"/>
      <c r="EE1329" s="36"/>
      <c r="EF1329" s="36"/>
      <c r="EG1329" s="36"/>
      <c r="EH1329" s="36"/>
      <c r="EI1329" s="36"/>
      <c r="EJ1329" s="36"/>
    </row>
    <row r="1330" spans="1:140" x14ac:dyDescent="0.25">
      <c r="A1330" s="36"/>
      <c r="B1330" s="36"/>
      <c r="C1330" s="36"/>
      <c r="D1330" s="606"/>
      <c r="E1330" s="36"/>
      <c r="F1330" s="36"/>
      <c r="G1330" s="36"/>
      <c r="H1330" s="36"/>
      <c r="I1330" s="36"/>
      <c r="J1330" s="36"/>
      <c r="K1330" s="36"/>
      <c r="L1330" s="36"/>
      <c r="M1330" s="36"/>
      <c r="N1330" s="36"/>
      <c r="O1330" s="36"/>
      <c r="P1330" s="36"/>
      <c r="Q1330" s="36"/>
      <c r="R1330" s="36"/>
      <c r="S1330" s="36"/>
      <c r="T1330" s="36"/>
      <c r="U1330" s="36"/>
      <c r="V1330" s="36"/>
      <c r="W1330" s="36"/>
      <c r="X1330" s="36"/>
      <c r="Y1330" s="36"/>
      <c r="Z1330" s="36"/>
      <c r="AA1330" s="36"/>
      <c r="AB1330" s="36"/>
      <c r="AC1330" s="36"/>
      <c r="AD1330" s="36"/>
      <c r="AE1330" s="36"/>
      <c r="AF1330" s="36"/>
      <c r="AG1330" s="36"/>
      <c r="AH1330" s="36"/>
      <c r="AI1330" s="36"/>
      <c r="AJ1330" s="36"/>
      <c r="AK1330" s="36"/>
      <c r="AL1330" s="36"/>
      <c r="AM1330" s="36"/>
      <c r="AN1330" s="36"/>
      <c r="AO1330" s="36"/>
      <c r="AP1330" s="36"/>
      <c r="AQ1330" s="36"/>
      <c r="AR1330" s="36"/>
      <c r="AS1330" s="36"/>
      <c r="AT1330" s="36"/>
      <c r="AU1330" s="36"/>
      <c r="AV1330" s="36"/>
      <c r="AW1330" s="36"/>
      <c r="AX1330" s="36"/>
      <c r="AY1330" s="36"/>
      <c r="AZ1330" s="36"/>
      <c r="BA1330" s="36"/>
      <c r="BB1330" s="36"/>
      <c r="BC1330" s="36"/>
      <c r="BD1330" s="36"/>
      <c r="BE1330" s="36"/>
      <c r="BF1330" s="36"/>
      <c r="BG1330" s="603"/>
      <c r="BH1330" s="603"/>
      <c r="BI1330" s="36"/>
      <c r="BJ1330" s="36"/>
      <c r="BK1330" s="36"/>
      <c r="BL1330" s="36"/>
      <c r="BM1330" s="36"/>
      <c r="BN1330" s="36"/>
      <c r="BO1330" s="36"/>
      <c r="BP1330" s="36"/>
      <c r="BQ1330" s="36"/>
      <c r="BR1330" s="36"/>
      <c r="BS1330" s="36"/>
      <c r="BT1330" s="36"/>
      <c r="BU1330" s="36"/>
      <c r="BV1330" s="36"/>
      <c r="BW1330" s="36"/>
      <c r="BX1330" s="36"/>
      <c r="BY1330" s="36"/>
      <c r="BZ1330" s="36"/>
      <c r="CA1330" s="36"/>
      <c r="CB1330" s="36"/>
      <c r="CC1330" s="36"/>
      <c r="CD1330" s="36"/>
      <c r="CE1330" s="36"/>
      <c r="CF1330" s="36"/>
      <c r="CG1330" s="36"/>
      <c r="CH1330" s="36"/>
      <c r="CI1330" s="36"/>
      <c r="CJ1330" s="36"/>
      <c r="CK1330" s="36"/>
      <c r="CL1330" s="36"/>
      <c r="CM1330" s="36"/>
      <c r="CN1330" s="36"/>
      <c r="CO1330" s="36"/>
      <c r="CP1330" s="36"/>
      <c r="CQ1330" s="36"/>
      <c r="CR1330" s="36"/>
      <c r="CS1330" s="36"/>
      <c r="CT1330" s="36"/>
      <c r="CU1330" s="36"/>
      <c r="CV1330" s="36"/>
      <c r="CW1330" s="36"/>
      <c r="CX1330" s="36"/>
      <c r="CY1330" s="36"/>
      <c r="CZ1330" s="36"/>
      <c r="DA1330" s="36"/>
      <c r="DB1330" s="36"/>
      <c r="DC1330" s="36"/>
      <c r="DD1330" s="36"/>
      <c r="DE1330" s="36"/>
      <c r="DF1330" s="36"/>
      <c r="DG1330" s="36"/>
      <c r="DH1330" s="36"/>
      <c r="DI1330" s="36"/>
      <c r="DJ1330" s="36"/>
      <c r="DK1330" s="36"/>
      <c r="DL1330" s="36"/>
      <c r="DM1330" s="36"/>
      <c r="DN1330" s="36"/>
      <c r="DO1330" s="36"/>
      <c r="DP1330" s="36"/>
      <c r="DQ1330" s="36"/>
      <c r="DR1330" s="36"/>
      <c r="DS1330" s="36"/>
      <c r="DT1330" s="36"/>
      <c r="DU1330" s="36"/>
      <c r="DV1330" s="36"/>
      <c r="DW1330" s="36"/>
      <c r="DX1330" s="36"/>
      <c r="DY1330" s="36"/>
      <c r="DZ1330" s="36"/>
      <c r="EA1330" s="36"/>
      <c r="EB1330" s="36"/>
      <c r="EC1330" s="36"/>
      <c r="ED1330" s="36"/>
      <c r="EE1330" s="36"/>
      <c r="EF1330" s="36"/>
      <c r="EG1330" s="36"/>
      <c r="EH1330" s="36"/>
      <c r="EI1330" s="36"/>
      <c r="EJ1330" s="36"/>
    </row>
    <row r="1331" spans="1:140" x14ac:dyDescent="0.25">
      <c r="A1331" s="36"/>
      <c r="B1331" s="36"/>
      <c r="C1331" s="36"/>
      <c r="D1331" s="606"/>
      <c r="E1331" s="36"/>
      <c r="F1331" s="36"/>
      <c r="G1331" s="36"/>
      <c r="H1331" s="36"/>
      <c r="I1331" s="36"/>
      <c r="J1331" s="36"/>
      <c r="K1331" s="36"/>
      <c r="L1331" s="36"/>
      <c r="M1331" s="36"/>
      <c r="N1331" s="36"/>
      <c r="O1331" s="36"/>
      <c r="P1331" s="36"/>
      <c r="Q1331" s="36"/>
      <c r="R1331" s="36"/>
      <c r="S1331" s="36"/>
      <c r="T1331" s="36"/>
      <c r="U1331" s="36"/>
      <c r="V1331" s="36"/>
      <c r="W1331" s="36"/>
      <c r="X1331" s="36"/>
      <c r="Y1331" s="36"/>
      <c r="Z1331" s="36"/>
      <c r="AA1331" s="36"/>
      <c r="AB1331" s="36"/>
      <c r="AC1331" s="36"/>
      <c r="AD1331" s="36"/>
      <c r="AE1331" s="36"/>
      <c r="AF1331" s="36"/>
      <c r="AG1331" s="36"/>
      <c r="AH1331" s="36"/>
      <c r="AI1331" s="36"/>
      <c r="AJ1331" s="36"/>
      <c r="AK1331" s="36"/>
      <c r="AL1331" s="36"/>
      <c r="AM1331" s="36"/>
      <c r="AN1331" s="36"/>
      <c r="AO1331" s="36"/>
      <c r="AP1331" s="36"/>
      <c r="AQ1331" s="36"/>
      <c r="AR1331" s="36"/>
      <c r="AS1331" s="36"/>
      <c r="AT1331" s="36"/>
      <c r="AU1331" s="36"/>
      <c r="AV1331" s="36"/>
      <c r="AW1331" s="36"/>
      <c r="AX1331" s="36"/>
      <c r="AY1331" s="36"/>
      <c r="AZ1331" s="36"/>
      <c r="BA1331" s="36"/>
      <c r="BB1331" s="36"/>
      <c r="BC1331" s="36"/>
      <c r="BD1331" s="36"/>
      <c r="BE1331" s="36"/>
      <c r="BF1331" s="36"/>
      <c r="BG1331" s="603"/>
      <c r="BH1331" s="603"/>
      <c r="BI1331" s="36"/>
      <c r="BJ1331" s="36"/>
      <c r="BK1331" s="36"/>
      <c r="BL1331" s="36"/>
      <c r="BM1331" s="36"/>
      <c r="BN1331" s="36"/>
      <c r="BO1331" s="36"/>
      <c r="BP1331" s="36"/>
      <c r="BQ1331" s="36"/>
      <c r="BR1331" s="36"/>
      <c r="BS1331" s="36"/>
      <c r="BT1331" s="36"/>
      <c r="BU1331" s="36"/>
      <c r="BV1331" s="36"/>
      <c r="BW1331" s="36"/>
      <c r="BX1331" s="36"/>
      <c r="BY1331" s="36"/>
      <c r="BZ1331" s="36"/>
      <c r="CA1331" s="36"/>
      <c r="CB1331" s="36"/>
      <c r="CC1331" s="36"/>
      <c r="CD1331" s="36"/>
      <c r="CE1331" s="36"/>
      <c r="CF1331" s="36"/>
      <c r="CG1331" s="36"/>
      <c r="CH1331" s="36"/>
      <c r="CI1331" s="36"/>
      <c r="CJ1331" s="36"/>
      <c r="CK1331" s="36"/>
      <c r="CL1331" s="36"/>
      <c r="CM1331" s="36"/>
      <c r="CN1331" s="36"/>
      <c r="CO1331" s="36"/>
      <c r="CP1331" s="36"/>
      <c r="CQ1331" s="36"/>
      <c r="CR1331" s="36"/>
      <c r="CS1331" s="36"/>
      <c r="CT1331" s="36"/>
      <c r="CU1331" s="36"/>
      <c r="CV1331" s="36"/>
      <c r="CW1331" s="36"/>
      <c r="CX1331" s="36"/>
      <c r="CY1331" s="36"/>
      <c r="CZ1331" s="36"/>
      <c r="DA1331" s="36"/>
      <c r="DB1331" s="36"/>
      <c r="DC1331" s="36"/>
      <c r="DD1331" s="36"/>
      <c r="DE1331" s="36"/>
      <c r="DF1331" s="36"/>
      <c r="DG1331" s="36"/>
      <c r="DH1331" s="36"/>
      <c r="DI1331" s="36"/>
      <c r="DJ1331" s="36"/>
      <c r="DK1331" s="36"/>
      <c r="DL1331" s="36"/>
      <c r="DM1331" s="36"/>
      <c r="DN1331" s="36"/>
      <c r="DO1331" s="36"/>
      <c r="DP1331" s="36"/>
      <c r="DQ1331" s="36"/>
      <c r="DR1331" s="36"/>
      <c r="DS1331" s="36"/>
      <c r="DT1331" s="36"/>
      <c r="DU1331" s="36"/>
      <c r="DV1331" s="36"/>
      <c r="DW1331" s="36"/>
      <c r="DX1331" s="36"/>
      <c r="DY1331" s="36"/>
      <c r="DZ1331" s="36"/>
      <c r="EA1331" s="36"/>
      <c r="EB1331" s="36"/>
      <c r="EC1331" s="36"/>
      <c r="ED1331" s="36"/>
      <c r="EE1331" s="36"/>
      <c r="EF1331" s="36"/>
      <c r="EG1331" s="36"/>
      <c r="EH1331" s="36"/>
      <c r="EI1331" s="36"/>
      <c r="EJ1331" s="36"/>
    </row>
    <row r="1332" spans="1:140" x14ac:dyDescent="0.25">
      <c r="A1332" s="36"/>
      <c r="B1332" s="36"/>
      <c r="C1332" s="36"/>
      <c r="D1332" s="606"/>
      <c r="E1332" s="36"/>
      <c r="F1332" s="36"/>
      <c r="G1332" s="36"/>
      <c r="H1332" s="36"/>
      <c r="I1332" s="36"/>
      <c r="J1332" s="36"/>
      <c r="K1332" s="36"/>
      <c r="L1332" s="36"/>
      <c r="M1332" s="36"/>
      <c r="N1332" s="36"/>
      <c r="O1332" s="36"/>
      <c r="P1332" s="36"/>
      <c r="Q1332" s="36"/>
      <c r="R1332" s="36"/>
      <c r="S1332" s="36"/>
      <c r="T1332" s="36"/>
      <c r="U1332" s="36"/>
      <c r="V1332" s="36"/>
      <c r="W1332" s="36"/>
      <c r="X1332" s="36"/>
      <c r="Y1332" s="36"/>
      <c r="Z1332" s="36"/>
      <c r="AA1332" s="36"/>
      <c r="AB1332" s="36"/>
      <c r="AC1332" s="36"/>
      <c r="AD1332" s="36"/>
      <c r="AE1332" s="36"/>
      <c r="AF1332" s="36"/>
      <c r="AG1332" s="36"/>
      <c r="AH1332" s="36"/>
      <c r="AI1332" s="36"/>
      <c r="AJ1332" s="36"/>
      <c r="AK1332" s="36"/>
      <c r="AL1332" s="36"/>
      <c r="AM1332" s="36"/>
      <c r="AN1332" s="36"/>
      <c r="AO1332" s="36"/>
      <c r="AP1332" s="36"/>
      <c r="AQ1332" s="36"/>
      <c r="AR1332" s="36"/>
      <c r="AS1332" s="36"/>
      <c r="AT1332" s="36"/>
      <c r="AU1332" s="36"/>
      <c r="AV1332" s="36"/>
      <c r="AW1332" s="36"/>
      <c r="AX1332" s="36"/>
      <c r="AY1332" s="36"/>
      <c r="AZ1332" s="36"/>
      <c r="BA1332" s="36"/>
      <c r="BB1332" s="36"/>
      <c r="BC1332" s="36"/>
      <c r="BD1332" s="36"/>
      <c r="BE1332" s="36"/>
      <c r="BF1332" s="36"/>
      <c r="BG1332" s="603"/>
      <c r="BH1332" s="603"/>
      <c r="BI1332" s="36"/>
      <c r="BJ1332" s="36"/>
      <c r="BK1332" s="36"/>
      <c r="BL1332" s="36"/>
      <c r="BM1332" s="36"/>
      <c r="BN1332" s="36"/>
      <c r="BO1332" s="36"/>
      <c r="BP1332" s="36"/>
      <c r="BQ1332" s="36"/>
      <c r="BR1332" s="36"/>
      <c r="BS1332" s="36"/>
      <c r="BT1332" s="36"/>
      <c r="BU1332" s="36"/>
      <c r="BV1332" s="36"/>
      <c r="BW1332" s="36"/>
      <c r="BX1332" s="36"/>
      <c r="BY1332" s="36"/>
      <c r="BZ1332" s="36"/>
      <c r="CA1332" s="36"/>
      <c r="CB1332" s="36"/>
      <c r="CC1332" s="36"/>
      <c r="CD1332" s="36"/>
      <c r="CE1332" s="36"/>
      <c r="CF1332" s="36"/>
      <c r="CG1332" s="36"/>
      <c r="CH1332" s="36"/>
      <c r="CI1332" s="36"/>
      <c r="CJ1332" s="36"/>
      <c r="CK1332" s="36"/>
      <c r="CL1332" s="36"/>
      <c r="CM1332" s="36"/>
      <c r="CN1332" s="36"/>
      <c r="CO1332" s="36"/>
      <c r="CP1332" s="36"/>
      <c r="CQ1332" s="36"/>
      <c r="CR1332" s="36"/>
      <c r="CS1332" s="36"/>
      <c r="CT1332" s="36"/>
      <c r="CU1332" s="36"/>
      <c r="CV1332" s="36"/>
      <c r="CW1332" s="36"/>
      <c r="CX1332" s="36"/>
      <c r="CY1332" s="36"/>
      <c r="CZ1332" s="36"/>
      <c r="DA1332" s="36"/>
      <c r="DB1332" s="36"/>
      <c r="DC1332" s="36"/>
      <c r="DD1332" s="36"/>
      <c r="DE1332" s="36"/>
      <c r="DF1332" s="36"/>
      <c r="DG1332" s="36"/>
      <c r="DH1332" s="36"/>
      <c r="DI1332" s="36"/>
      <c r="DJ1332" s="36"/>
      <c r="DK1332" s="36"/>
      <c r="DL1332" s="36"/>
      <c r="DM1332" s="36"/>
      <c r="DN1332" s="36"/>
      <c r="DO1332" s="36"/>
      <c r="DP1332" s="36"/>
      <c r="DQ1332" s="36"/>
      <c r="DR1332" s="36"/>
      <c r="DS1332" s="36"/>
      <c r="DT1332" s="36"/>
      <c r="DU1332" s="36"/>
      <c r="DV1332" s="36"/>
      <c r="DW1332" s="36"/>
      <c r="DX1332" s="36"/>
      <c r="DY1332" s="36"/>
      <c r="DZ1332" s="36"/>
      <c r="EA1332" s="36"/>
      <c r="EB1332" s="36"/>
      <c r="EC1332" s="36"/>
      <c r="ED1332" s="36"/>
      <c r="EE1332" s="36"/>
      <c r="EF1332" s="36"/>
      <c r="EG1332" s="36"/>
      <c r="EH1332" s="36"/>
      <c r="EI1332" s="36"/>
      <c r="EJ1332" s="36"/>
    </row>
    <row r="1333" spans="1:140" x14ac:dyDescent="0.25">
      <c r="A1333" s="36"/>
      <c r="B1333" s="36"/>
      <c r="C1333" s="36"/>
      <c r="D1333" s="606"/>
      <c r="E1333" s="36"/>
      <c r="F1333" s="36"/>
      <c r="G1333" s="36"/>
      <c r="H1333" s="36"/>
      <c r="I1333" s="36"/>
      <c r="J1333" s="36"/>
      <c r="K1333" s="36"/>
      <c r="L1333" s="36"/>
      <c r="M1333" s="36"/>
      <c r="N1333" s="36"/>
      <c r="O1333" s="36"/>
      <c r="P1333" s="36"/>
      <c r="Q1333" s="36"/>
      <c r="R1333" s="36"/>
      <c r="S1333" s="36"/>
      <c r="T1333" s="36"/>
      <c r="U1333" s="36"/>
      <c r="V1333" s="36"/>
      <c r="W1333" s="36"/>
      <c r="X1333" s="36"/>
      <c r="Y1333" s="36"/>
      <c r="Z1333" s="36"/>
      <c r="AA1333" s="36"/>
      <c r="AB1333" s="36"/>
      <c r="AC1333" s="36"/>
      <c r="AD1333" s="36"/>
      <c r="AE1333" s="36"/>
      <c r="AF1333" s="36"/>
      <c r="AG1333" s="36"/>
      <c r="AH1333" s="36"/>
      <c r="AI1333" s="36"/>
      <c r="AJ1333" s="36"/>
      <c r="AK1333" s="36"/>
      <c r="AL1333" s="36"/>
      <c r="AM1333" s="36"/>
      <c r="AN1333" s="36"/>
      <c r="AO1333" s="36"/>
      <c r="AP1333" s="36"/>
      <c r="AQ1333" s="36"/>
      <c r="AR1333" s="36"/>
      <c r="AS1333" s="36"/>
      <c r="AT1333" s="36"/>
      <c r="AU1333" s="36"/>
      <c r="AV1333" s="36"/>
      <c r="AW1333" s="36"/>
      <c r="AX1333" s="36"/>
      <c r="AY1333" s="36"/>
      <c r="AZ1333" s="36"/>
      <c r="BA1333" s="36"/>
      <c r="BB1333" s="36"/>
      <c r="BC1333" s="36"/>
      <c r="BD1333" s="36"/>
      <c r="BE1333" s="36"/>
      <c r="BF1333" s="36"/>
      <c r="BG1333" s="603"/>
      <c r="BH1333" s="603"/>
      <c r="BI1333" s="36"/>
      <c r="BJ1333" s="36"/>
      <c r="BK1333" s="36"/>
      <c r="BL1333" s="36"/>
      <c r="BM1333" s="36"/>
      <c r="BN1333" s="36"/>
      <c r="BO1333" s="36"/>
      <c r="BP1333" s="36"/>
      <c r="BQ1333" s="36"/>
      <c r="BR1333" s="36"/>
      <c r="BS1333" s="36"/>
      <c r="BT1333" s="36"/>
      <c r="BU1333" s="36"/>
      <c r="BV1333" s="36"/>
      <c r="BW1333" s="36"/>
      <c r="BX1333" s="36"/>
      <c r="BY1333" s="36"/>
      <c r="BZ1333" s="36"/>
      <c r="CA1333" s="36"/>
      <c r="CB1333" s="36"/>
      <c r="CC1333" s="36"/>
      <c r="CD1333" s="36"/>
      <c r="CE1333" s="36"/>
      <c r="CF1333" s="36"/>
      <c r="CG1333" s="36"/>
      <c r="CH1333" s="36"/>
      <c r="CI1333" s="36"/>
      <c r="CJ1333" s="36"/>
      <c r="CK1333" s="36"/>
      <c r="CL1333" s="36"/>
      <c r="CM1333" s="36"/>
      <c r="CN1333" s="36"/>
      <c r="CO1333" s="36"/>
      <c r="CP1333" s="36"/>
      <c r="CQ1333" s="36"/>
      <c r="CR1333" s="36"/>
      <c r="CS1333" s="36"/>
      <c r="CT1333" s="36"/>
      <c r="CU1333" s="36"/>
      <c r="CV1333" s="36"/>
      <c r="CW1333" s="36"/>
      <c r="CX1333" s="36"/>
      <c r="CY1333" s="36"/>
      <c r="CZ1333" s="36"/>
      <c r="DA1333" s="36"/>
      <c r="DB1333" s="36"/>
      <c r="DC1333" s="36"/>
      <c r="DD1333" s="36"/>
      <c r="DE1333" s="36"/>
      <c r="DF1333" s="36"/>
      <c r="DG1333" s="36"/>
      <c r="DH1333" s="36"/>
      <c r="DI1333" s="36"/>
      <c r="DJ1333" s="36"/>
      <c r="DK1333" s="36"/>
      <c r="DL1333" s="36"/>
      <c r="DM1333" s="36"/>
      <c r="DN1333" s="36"/>
      <c r="DO1333" s="36"/>
      <c r="DP1333" s="36"/>
      <c r="DQ1333" s="36"/>
      <c r="DR1333" s="36"/>
      <c r="DS1333" s="36"/>
      <c r="DT1333" s="36"/>
      <c r="DU1333" s="36"/>
      <c r="DV1333" s="36"/>
      <c r="DW1333" s="36"/>
      <c r="DX1333" s="36"/>
      <c r="DY1333" s="36"/>
      <c r="DZ1333" s="36"/>
      <c r="EA1333" s="36"/>
      <c r="EB1333" s="36"/>
      <c r="EC1333" s="36"/>
      <c r="ED1333" s="36"/>
      <c r="EE1333" s="36"/>
      <c r="EF1333" s="36"/>
      <c r="EG1333" s="36"/>
      <c r="EH1333" s="36"/>
      <c r="EI1333" s="36"/>
      <c r="EJ1333" s="36"/>
    </row>
    <row r="1334" spans="1:140" x14ac:dyDescent="0.25">
      <c r="A1334" s="36"/>
      <c r="B1334" s="36"/>
      <c r="C1334" s="36"/>
      <c r="D1334" s="606"/>
      <c r="E1334" s="36"/>
      <c r="F1334" s="36"/>
      <c r="G1334" s="36"/>
      <c r="H1334" s="36"/>
      <c r="I1334" s="36"/>
      <c r="J1334" s="36"/>
      <c r="K1334" s="36"/>
      <c r="L1334" s="36"/>
      <c r="M1334" s="36"/>
      <c r="N1334" s="36"/>
      <c r="O1334" s="36"/>
      <c r="P1334" s="36"/>
      <c r="Q1334" s="36"/>
      <c r="R1334" s="36"/>
      <c r="S1334" s="36"/>
      <c r="T1334" s="36"/>
      <c r="U1334" s="36"/>
      <c r="V1334" s="36"/>
      <c r="W1334" s="36"/>
      <c r="X1334" s="36"/>
      <c r="Y1334" s="36"/>
      <c r="Z1334" s="36"/>
      <c r="AA1334" s="36"/>
      <c r="AB1334" s="36"/>
      <c r="AC1334" s="36"/>
      <c r="AD1334" s="36"/>
      <c r="AE1334" s="36"/>
      <c r="AF1334" s="36"/>
      <c r="AG1334" s="36"/>
      <c r="AH1334" s="36"/>
      <c r="AI1334" s="36"/>
      <c r="AJ1334" s="36"/>
      <c r="AK1334" s="36"/>
      <c r="AL1334" s="36"/>
      <c r="AM1334" s="36"/>
      <c r="AN1334" s="36"/>
      <c r="AO1334" s="36"/>
      <c r="AP1334" s="36"/>
      <c r="AQ1334" s="36"/>
      <c r="AR1334" s="36"/>
      <c r="AS1334" s="36"/>
      <c r="AT1334" s="36"/>
      <c r="AU1334" s="36"/>
      <c r="AV1334" s="36"/>
      <c r="AW1334" s="36"/>
      <c r="AX1334" s="36"/>
      <c r="AY1334" s="36"/>
      <c r="AZ1334" s="36"/>
      <c r="BA1334" s="36"/>
      <c r="BB1334" s="36"/>
      <c r="BC1334" s="36"/>
      <c r="BD1334" s="36"/>
      <c r="BE1334" s="36"/>
      <c r="BF1334" s="36"/>
      <c r="BG1334" s="603"/>
      <c r="BH1334" s="603"/>
      <c r="BI1334" s="36"/>
      <c r="BJ1334" s="36"/>
      <c r="BK1334" s="36"/>
      <c r="BL1334" s="36"/>
      <c r="BM1334" s="36"/>
      <c r="BN1334" s="36"/>
      <c r="BO1334" s="36"/>
      <c r="BP1334" s="36"/>
      <c r="BQ1334" s="36"/>
      <c r="BR1334" s="36"/>
      <c r="BS1334" s="36"/>
      <c r="BT1334" s="36"/>
      <c r="BU1334" s="36"/>
      <c r="BV1334" s="36"/>
      <c r="BW1334" s="36"/>
      <c r="BX1334" s="36"/>
      <c r="BY1334" s="36"/>
      <c r="BZ1334" s="36"/>
      <c r="CA1334" s="36"/>
      <c r="CB1334" s="36"/>
      <c r="CC1334" s="36"/>
      <c r="CD1334" s="36"/>
      <c r="CE1334" s="36"/>
      <c r="CF1334" s="36"/>
      <c r="CG1334" s="36"/>
      <c r="CH1334" s="36"/>
      <c r="CI1334" s="36"/>
      <c r="CJ1334" s="36"/>
      <c r="CK1334" s="36"/>
      <c r="CL1334" s="36"/>
      <c r="CM1334" s="36"/>
      <c r="CN1334" s="36"/>
      <c r="CO1334" s="36"/>
      <c r="CP1334" s="36"/>
      <c r="CQ1334" s="36"/>
      <c r="CR1334" s="36"/>
      <c r="CS1334" s="36"/>
      <c r="CT1334" s="36"/>
      <c r="CU1334" s="36"/>
      <c r="CV1334" s="36"/>
      <c r="CW1334" s="36"/>
      <c r="CX1334" s="36"/>
      <c r="CY1334" s="36"/>
      <c r="CZ1334" s="36"/>
      <c r="DA1334" s="36"/>
      <c r="DB1334" s="36"/>
      <c r="DC1334" s="36"/>
      <c r="DD1334" s="36"/>
      <c r="DE1334" s="36"/>
      <c r="DF1334" s="36"/>
      <c r="DG1334" s="36"/>
      <c r="DH1334" s="36"/>
      <c r="DI1334" s="36"/>
      <c r="DJ1334" s="36"/>
      <c r="DK1334" s="36"/>
      <c r="DL1334" s="36"/>
      <c r="DM1334" s="36"/>
      <c r="DN1334" s="36"/>
      <c r="DO1334" s="36"/>
      <c r="DP1334" s="36"/>
      <c r="DQ1334" s="36"/>
      <c r="DR1334" s="36"/>
      <c r="DS1334" s="36"/>
      <c r="DT1334" s="36"/>
      <c r="DU1334" s="36"/>
      <c r="DV1334" s="36"/>
      <c r="DW1334" s="36"/>
      <c r="DX1334" s="36"/>
      <c r="DY1334" s="36"/>
      <c r="DZ1334" s="36"/>
      <c r="EA1334" s="36"/>
      <c r="EB1334" s="36"/>
      <c r="EC1334" s="36"/>
      <c r="ED1334" s="36"/>
      <c r="EE1334" s="36"/>
      <c r="EF1334" s="36"/>
      <c r="EG1334" s="36"/>
      <c r="EH1334" s="36"/>
      <c r="EI1334" s="36"/>
      <c r="EJ1334" s="36"/>
    </row>
    <row r="1335" spans="1:140" x14ac:dyDescent="0.25">
      <c r="A1335" s="36"/>
      <c r="B1335" s="36"/>
      <c r="C1335" s="36"/>
      <c r="D1335" s="606"/>
      <c r="E1335" s="36"/>
      <c r="F1335" s="36"/>
      <c r="G1335" s="36"/>
      <c r="H1335" s="36"/>
      <c r="I1335" s="36"/>
      <c r="J1335" s="36"/>
      <c r="K1335" s="36"/>
      <c r="L1335" s="36"/>
      <c r="M1335" s="36"/>
      <c r="N1335" s="36"/>
      <c r="O1335" s="36"/>
      <c r="P1335" s="36"/>
      <c r="Q1335" s="36"/>
      <c r="R1335" s="36"/>
      <c r="S1335" s="36"/>
      <c r="T1335" s="36"/>
      <c r="U1335" s="36"/>
      <c r="V1335" s="36"/>
      <c r="W1335" s="36"/>
      <c r="X1335" s="36"/>
      <c r="Y1335" s="36"/>
      <c r="Z1335" s="36"/>
      <c r="AA1335" s="36"/>
      <c r="AB1335" s="36"/>
      <c r="AC1335" s="36"/>
      <c r="AD1335" s="36"/>
      <c r="AE1335" s="36"/>
      <c r="AF1335" s="36"/>
      <c r="AG1335" s="36"/>
      <c r="AH1335" s="36"/>
      <c r="AI1335" s="36"/>
      <c r="AJ1335" s="36"/>
      <c r="AK1335" s="36"/>
      <c r="AL1335" s="36"/>
      <c r="AM1335" s="36"/>
      <c r="AN1335" s="36"/>
      <c r="AO1335" s="36"/>
      <c r="AP1335" s="36"/>
      <c r="AQ1335" s="36"/>
      <c r="AR1335" s="36"/>
      <c r="AS1335" s="36"/>
      <c r="AT1335" s="36"/>
      <c r="AU1335" s="36"/>
      <c r="AV1335" s="36"/>
      <c r="AW1335" s="36"/>
      <c r="AX1335" s="36"/>
      <c r="AY1335" s="36"/>
      <c r="AZ1335" s="36"/>
      <c r="BA1335" s="36"/>
      <c r="BB1335" s="36"/>
      <c r="BC1335" s="36"/>
      <c r="BD1335" s="36"/>
      <c r="BE1335" s="36"/>
      <c r="BF1335" s="36"/>
      <c r="BG1335" s="603"/>
      <c r="BH1335" s="603"/>
      <c r="BI1335" s="36"/>
      <c r="BJ1335" s="36"/>
      <c r="BK1335" s="36"/>
      <c r="BL1335" s="36"/>
      <c r="BM1335" s="36"/>
      <c r="BN1335" s="36"/>
      <c r="BO1335" s="36"/>
      <c r="BP1335" s="36"/>
      <c r="BQ1335" s="36"/>
      <c r="BR1335" s="36"/>
      <c r="BS1335" s="36"/>
      <c r="BT1335" s="36"/>
      <c r="BU1335" s="36"/>
      <c r="BV1335" s="36"/>
      <c r="BW1335" s="36"/>
      <c r="BX1335" s="36"/>
      <c r="BY1335" s="36"/>
      <c r="BZ1335" s="36"/>
      <c r="CA1335" s="36"/>
      <c r="CB1335" s="36"/>
      <c r="CC1335" s="36"/>
      <c r="CD1335" s="36"/>
      <c r="CE1335" s="36"/>
      <c r="CF1335" s="36"/>
      <c r="CG1335" s="36"/>
      <c r="CH1335" s="36"/>
      <c r="CI1335" s="36"/>
      <c r="CJ1335" s="36"/>
      <c r="CK1335" s="36"/>
      <c r="CL1335" s="36"/>
      <c r="CM1335" s="36"/>
      <c r="CN1335" s="36"/>
      <c r="CO1335" s="36"/>
      <c r="CP1335" s="36"/>
      <c r="CQ1335" s="36"/>
      <c r="CR1335" s="36"/>
      <c r="CS1335" s="36"/>
      <c r="CT1335" s="36"/>
      <c r="CU1335" s="36"/>
      <c r="CV1335" s="36"/>
      <c r="CW1335" s="36"/>
      <c r="CX1335" s="36"/>
      <c r="CY1335" s="36"/>
      <c r="CZ1335" s="36"/>
      <c r="DA1335" s="36"/>
      <c r="DB1335" s="36"/>
      <c r="DC1335" s="36"/>
      <c r="DD1335" s="36"/>
      <c r="DE1335" s="36"/>
      <c r="DF1335" s="36"/>
      <c r="DG1335" s="36"/>
      <c r="DH1335" s="36"/>
      <c r="DI1335" s="36"/>
      <c r="DJ1335" s="36"/>
      <c r="DK1335" s="36"/>
      <c r="DL1335" s="36"/>
      <c r="DM1335" s="36"/>
      <c r="DN1335" s="36"/>
      <c r="DO1335" s="36"/>
      <c r="DP1335" s="36"/>
      <c r="DQ1335" s="36"/>
      <c r="DR1335" s="36"/>
      <c r="DS1335" s="36"/>
      <c r="DT1335" s="36"/>
      <c r="DU1335" s="36"/>
      <c r="DV1335" s="36"/>
      <c r="DW1335" s="36"/>
      <c r="DX1335" s="36"/>
      <c r="DY1335" s="36"/>
      <c r="DZ1335" s="36"/>
      <c r="EA1335" s="36"/>
      <c r="EB1335" s="36"/>
      <c r="EC1335" s="36"/>
      <c r="ED1335" s="36"/>
      <c r="EE1335" s="36"/>
      <c r="EF1335" s="36"/>
      <c r="EG1335" s="36"/>
      <c r="EH1335" s="36"/>
      <c r="EI1335" s="36"/>
      <c r="EJ1335" s="36"/>
    </row>
    <row r="1336" spans="1:140" x14ac:dyDescent="0.25">
      <c r="A1336" s="36"/>
      <c r="B1336" s="36"/>
      <c r="C1336" s="36"/>
      <c r="D1336" s="606"/>
      <c r="E1336" s="36"/>
      <c r="F1336" s="36"/>
      <c r="G1336" s="36"/>
      <c r="H1336" s="36"/>
      <c r="I1336" s="36"/>
      <c r="J1336" s="36"/>
      <c r="K1336" s="36"/>
      <c r="L1336" s="36"/>
      <c r="M1336" s="36"/>
      <c r="N1336" s="36"/>
      <c r="O1336" s="36"/>
      <c r="P1336" s="36"/>
      <c r="Q1336" s="36"/>
      <c r="R1336" s="36"/>
      <c r="S1336" s="36"/>
      <c r="T1336" s="36"/>
      <c r="U1336" s="36"/>
      <c r="V1336" s="36"/>
      <c r="W1336" s="36"/>
      <c r="X1336" s="36"/>
      <c r="Y1336" s="36"/>
      <c r="Z1336" s="36"/>
      <c r="AA1336" s="36"/>
      <c r="AB1336" s="36"/>
      <c r="AC1336" s="36"/>
      <c r="AD1336" s="36"/>
      <c r="AE1336" s="36"/>
      <c r="AF1336" s="36"/>
      <c r="AG1336" s="36"/>
      <c r="AH1336" s="36"/>
      <c r="AI1336" s="36"/>
      <c r="AJ1336" s="36"/>
      <c r="AK1336" s="36"/>
      <c r="AL1336" s="36"/>
      <c r="AM1336" s="36"/>
      <c r="AN1336" s="36"/>
      <c r="AO1336" s="36"/>
      <c r="AP1336" s="36"/>
      <c r="AQ1336" s="36"/>
      <c r="AR1336" s="36"/>
      <c r="AS1336" s="36"/>
      <c r="AT1336" s="36"/>
      <c r="AU1336" s="36"/>
      <c r="AV1336" s="36"/>
      <c r="AW1336" s="36"/>
      <c r="AX1336" s="36"/>
      <c r="AY1336" s="36"/>
      <c r="AZ1336" s="36"/>
      <c r="BA1336" s="36"/>
      <c r="BB1336" s="36"/>
      <c r="BC1336" s="36"/>
      <c r="BD1336" s="36"/>
      <c r="BE1336" s="36"/>
      <c r="BF1336" s="36"/>
      <c r="BG1336" s="603"/>
      <c r="BH1336" s="603"/>
      <c r="BI1336" s="36"/>
      <c r="BJ1336" s="36"/>
      <c r="BK1336" s="36"/>
      <c r="BL1336" s="36"/>
      <c r="BM1336" s="36"/>
      <c r="BN1336" s="36"/>
      <c r="BO1336" s="36"/>
      <c r="BP1336" s="36"/>
      <c r="BQ1336" s="36"/>
      <c r="BR1336" s="36"/>
      <c r="BS1336" s="36"/>
      <c r="BT1336" s="36"/>
      <c r="BU1336" s="36"/>
      <c r="BV1336" s="36"/>
      <c r="BW1336" s="36"/>
      <c r="BX1336" s="36"/>
      <c r="BY1336" s="36"/>
      <c r="BZ1336" s="36"/>
      <c r="CA1336" s="36"/>
      <c r="CB1336" s="36"/>
      <c r="CC1336" s="36"/>
      <c r="CD1336" s="36"/>
      <c r="CE1336" s="36"/>
      <c r="CF1336" s="36"/>
      <c r="CG1336" s="36"/>
      <c r="CH1336" s="36"/>
      <c r="CI1336" s="36"/>
      <c r="CJ1336" s="36"/>
      <c r="CK1336" s="36"/>
      <c r="CL1336" s="36"/>
      <c r="CM1336" s="36"/>
      <c r="CN1336" s="36"/>
      <c r="CO1336" s="36"/>
      <c r="CP1336" s="36"/>
      <c r="CQ1336" s="36"/>
      <c r="CR1336" s="36"/>
      <c r="CS1336" s="36"/>
      <c r="CT1336" s="36"/>
      <c r="CU1336" s="36"/>
      <c r="CV1336" s="36"/>
      <c r="CW1336" s="36"/>
      <c r="CX1336" s="36"/>
      <c r="CY1336" s="36"/>
      <c r="CZ1336" s="36"/>
      <c r="DA1336" s="36"/>
      <c r="DB1336" s="36"/>
      <c r="DC1336" s="36"/>
      <c r="DD1336" s="36"/>
      <c r="DE1336" s="36"/>
      <c r="DF1336" s="36"/>
      <c r="DG1336" s="36"/>
      <c r="DH1336" s="36"/>
      <c r="DI1336" s="36"/>
      <c r="DJ1336" s="36"/>
      <c r="DK1336" s="36"/>
      <c r="DL1336" s="36"/>
      <c r="DM1336" s="36"/>
      <c r="DN1336" s="36"/>
      <c r="DO1336" s="36"/>
      <c r="DP1336" s="36"/>
      <c r="DQ1336" s="36"/>
      <c r="DR1336" s="36"/>
      <c r="DS1336" s="36"/>
      <c r="DT1336" s="36"/>
      <c r="DU1336" s="36"/>
      <c r="DV1336" s="36"/>
      <c r="DW1336" s="36"/>
      <c r="DX1336" s="36"/>
      <c r="DY1336" s="36"/>
      <c r="DZ1336" s="36"/>
      <c r="EA1336" s="36"/>
      <c r="EB1336" s="36"/>
      <c r="EC1336" s="36"/>
      <c r="ED1336" s="36"/>
      <c r="EE1336" s="36"/>
      <c r="EF1336" s="36"/>
      <c r="EG1336" s="36"/>
      <c r="EH1336" s="36"/>
      <c r="EI1336" s="36"/>
      <c r="EJ1336" s="36"/>
    </row>
    <row r="1337" spans="1:140" x14ac:dyDescent="0.25">
      <c r="A1337" s="36"/>
      <c r="B1337" s="36"/>
      <c r="C1337" s="36"/>
      <c r="D1337" s="606"/>
      <c r="E1337" s="36"/>
      <c r="F1337" s="36"/>
      <c r="G1337" s="36"/>
      <c r="H1337" s="36"/>
      <c r="I1337" s="36"/>
      <c r="J1337" s="36"/>
      <c r="K1337" s="36"/>
      <c r="L1337" s="36"/>
      <c r="M1337" s="36"/>
      <c r="N1337" s="36"/>
      <c r="O1337" s="36"/>
      <c r="P1337" s="36"/>
      <c r="Q1337" s="36"/>
      <c r="R1337" s="36"/>
      <c r="S1337" s="36"/>
      <c r="T1337" s="36"/>
      <c r="U1337" s="36"/>
      <c r="V1337" s="36"/>
      <c r="W1337" s="36"/>
      <c r="X1337" s="36"/>
      <c r="Y1337" s="36"/>
      <c r="Z1337" s="36"/>
      <c r="AA1337" s="36"/>
      <c r="AB1337" s="36"/>
      <c r="AC1337" s="36"/>
      <c r="AD1337" s="36"/>
      <c r="AE1337" s="36"/>
      <c r="AF1337" s="36"/>
      <c r="AG1337" s="36"/>
      <c r="AH1337" s="36"/>
      <c r="AI1337" s="36"/>
      <c r="AJ1337" s="36"/>
      <c r="AK1337" s="36"/>
      <c r="AL1337" s="36"/>
      <c r="AM1337" s="36"/>
      <c r="AN1337" s="36"/>
      <c r="AO1337" s="36"/>
      <c r="AP1337" s="36"/>
      <c r="AQ1337" s="36"/>
      <c r="AR1337" s="36"/>
      <c r="AS1337" s="36"/>
      <c r="AT1337" s="36"/>
      <c r="AU1337" s="36"/>
      <c r="AV1337" s="36"/>
      <c r="AW1337" s="36"/>
      <c r="AX1337" s="36"/>
      <c r="AY1337" s="36"/>
      <c r="AZ1337" s="36"/>
      <c r="BA1337" s="36"/>
      <c r="BB1337" s="36"/>
      <c r="BC1337" s="36"/>
      <c r="BD1337" s="36"/>
      <c r="BE1337" s="36"/>
      <c r="BF1337" s="36"/>
      <c r="BG1337" s="603"/>
      <c r="BH1337" s="603"/>
      <c r="BI1337" s="36"/>
      <c r="BJ1337" s="36"/>
      <c r="BK1337" s="36"/>
      <c r="BL1337" s="36"/>
      <c r="BM1337" s="36"/>
      <c r="BN1337" s="36"/>
      <c r="BO1337" s="36"/>
      <c r="BP1337" s="36"/>
      <c r="BQ1337" s="36"/>
      <c r="BR1337" s="36"/>
      <c r="BS1337" s="36"/>
      <c r="BT1337" s="36"/>
      <c r="BU1337" s="36"/>
      <c r="BV1337" s="36"/>
      <c r="BW1337" s="36"/>
      <c r="BX1337" s="36"/>
      <c r="BY1337" s="36"/>
      <c r="BZ1337" s="36"/>
      <c r="CA1337" s="36"/>
      <c r="CB1337" s="36"/>
      <c r="CC1337" s="36"/>
      <c r="CD1337" s="36"/>
      <c r="CE1337" s="36"/>
      <c r="CF1337" s="36"/>
      <c r="CG1337" s="36"/>
      <c r="CH1337" s="36"/>
      <c r="CI1337" s="36"/>
      <c r="CJ1337" s="36"/>
      <c r="CK1337" s="36"/>
      <c r="CL1337" s="36"/>
      <c r="CM1337" s="36"/>
      <c r="CN1337" s="36"/>
      <c r="CO1337" s="36"/>
      <c r="CP1337" s="36"/>
      <c r="CQ1337" s="36"/>
      <c r="CR1337" s="36"/>
      <c r="CS1337" s="36"/>
      <c r="CT1337" s="36"/>
      <c r="CU1337" s="36"/>
      <c r="CV1337" s="36"/>
      <c r="CW1337" s="36"/>
      <c r="CX1337" s="36"/>
      <c r="CY1337" s="36"/>
      <c r="CZ1337" s="36"/>
      <c r="DA1337" s="36"/>
      <c r="DB1337" s="36"/>
      <c r="DC1337" s="36"/>
      <c r="DD1337" s="36"/>
      <c r="DE1337" s="36"/>
      <c r="DF1337" s="36"/>
      <c r="DG1337" s="36"/>
      <c r="DH1337" s="36"/>
      <c r="DI1337" s="36"/>
      <c r="DJ1337" s="36"/>
      <c r="DK1337" s="36"/>
      <c r="DL1337" s="36"/>
      <c r="DM1337" s="36"/>
      <c r="DN1337" s="36"/>
      <c r="DO1337" s="36"/>
      <c r="DP1337" s="36"/>
      <c r="DQ1337" s="36"/>
      <c r="DR1337" s="36"/>
      <c r="DS1337" s="36"/>
      <c r="DT1337" s="36"/>
      <c r="DU1337" s="36"/>
      <c r="DV1337" s="36"/>
      <c r="DW1337" s="36"/>
      <c r="DX1337" s="36"/>
      <c r="DY1337" s="36"/>
      <c r="DZ1337" s="36"/>
      <c r="EA1337" s="36"/>
      <c r="EB1337" s="36"/>
      <c r="EC1337" s="36"/>
      <c r="ED1337" s="36"/>
      <c r="EE1337" s="36"/>
      <c r="EF1337" s="36"/>
      <c r="EG1337" s="36"/>
      <c r="EH1337" s="36"/>
      <c r="EI1337" s="36"/>
      <c r="EJ1337" s="36"/>
    </row>
    <row r="1338" spans="1:140" x14ac:dyDescent="0.25">
      <c r="A1338" s="36"/>
      <c r="B1338" s="36"/>
      <c r="C1338" s="36"/>
      <c r="D1338" s="606"/>
      <c r="E1338" s="36"/>
      <c r="F1338" s="36"/>
      <c r="G1338" s="36"/>
      <c r="H1338" s="36"/>
      <c r="I1338" s="36"/>
      <c r="J1338" s="36"/>
      <c r="K1338" s="36"/>
      <c r="L1338" s="36"/>
      <c r="M1338" s="36"/>
      <c r="N1338" s="36"/>
      <c r="O1338" s="36"/>
      <c r="P1338" s="36"/>
      <c r="Q1338" s="36"/>
      <c r="R1338" s="36"/>
      <c r="S1338" s="36"/>
      <c r="T1338" s="36"/>
      <c r="U1338" s="36"/>
      <c r="V1338" s="36"/>
      <c r="W1338" s="36"/>
      <c r="X1338" s="36"/>
      <c r="Y1338" s="36"/>
      <c r="Z1338" s="36"/>
      <c r="AA1338" s="36"/>
      <c r="AB1338" s="36"/>
      <c r="AC1338" s="36"/>
      <c r="AD1338" s="36"/>
      <c r="AE1338" s="36"/>
      <c r="AF1338" s="36"/>
      <c r="AG1338" s="36"/>
      <c r="AH1338" s="36"/>
      <c r="AI1338" s="36"/>
      <c r="AJ1338" s="36"/>
      <c r="AK1338" s="36"/>
      <c r="AL1338" s="36"/>
      <c r="AM1338" s="36"/>
      <c r="AN1338" s="36"/>
      <c r="AO1338" s="36"/>
      <c r="AP1338" s="36"/>
      <c r="AQ1338" s="36"/>
      <c r="AR1338" s="36"/>
      <c r="AS1338" s="36"/>
      <c r="AT1338" s="36"/>
      <c r="AU1338" s="36"/>
      <c r="AV1338" s="36"/>
      <c r="AW1338" s="36"/>
      <c r="AX1338" s="36"/>
      <c r="AY1338" s="36"/>
      <c r="AZ1338" s="36"/>
      <c r="BA1338" s="36"/>
      <c r="BB1338" s="36"/>
      <c r="BC1338" s="36"/>
      <c r="BD1338" s="36"/>
      <c r="BE1338" s="36"/>
      <c r="BF1338" s="36"/>
      <c r="BG1338" s="603"/>
      <c r="BH1338" s="603"/>
      <c r="BI1338" s="36"/>
      <c r="BJ1338" s="36"/>
      <c r="BK1338" s="36"/>
      <c r="BL1338" s="36"/>
      <c r="BM1338" s="36"/>
      <c r="BN1338" s="36"/>
      <c r="BO1338" s="36"/>
      <c r="BP1338" s="36"/>
      <c r="BQ1338" s="36"/>
      <c r="BR1338" s="36"/>
      <c r="BS1338" s="36"/>
      <c r="BT1338" s="36"/>
      <c r="BU1338" s="36"/>
      <c r="BV1338" s="36"/>
      <c r="BW1338" s="36"/>
      <c r="BX1338" s="36"/>
      <c r="BY1338" s="36"/>
      <c r="BZ1338" s="36"/>
      <c r="CA1338" s="36"/>
      <c r="CB1338" s="36"/>
      <c r="CC1338" s="36"/>
      <c r="CD1338" s="36"/>
      <c r="CE1338" s="36"/>
      <c r="CF1338" s="36"/>
      <c r="CG1338" s="36"/>
      <c r="CH1338" s="36"/>
      <c r="CI1338" s="36"/>
      <c r="CJ1338" s="36"/>
      <c r="CK1338" s="36"/>
      <c r="CL1338" s="36"/>
      <c r="CM1338" s="36"/>
      <c r="CN1338" s="36"/>
      <c r="CO1338" s="36"/>
      <c r="CP1338" s="36"/>
      <c r="CQ1338" s="36"/>
      <c r="CR1338" s="36"/>
      <c r="CS1338" s="36"/>
      <c r="CT1338" s="36"/>
      <c r="CU1338" s="36"/>
      <c r="CV1338" s="36"/>
      <c r="CW1338" s="36"/>
      <c r="CX1338" s="36"/>
      <c r="CY1338" s="36"/>
      <c r="CZ1338" s="36"/>
      <c r="DA1338" s="36"/>
      <c r="DB1338" s="36"/>
      <c r="DC1338" s="36"/>
      <c r="DD1338" s="36"/>
      <c r="DE1338" s="36"/>
      <c r="DF1338" s="36"/>
      <c r="DG1338" s="36"/>
      <c r="DH1338" s="36"/>
      <c r="DI1338" s="36"/>
      <c r="DJ1338" s="36"/>
      <c r="DK1338" s="36"/>
      <c r="DL1338" s="36"/>
      <c r="DM1338" s="36"/>
      <c r="DN1338" s="36"/>
      <c r="DO1338" s="36"/>
      <c r="DP1338" s="36"/>
      <c r="DQ1338" s="36"/>
      <c r="DR1338" s="36"/>
      <c r="DS1338" s="36"/>
      <c r="DT1338" s="36"/>
      <c r="DU1338" s="36"/>
      <c r="DV1338" s="36"/>
      <c r="DW1338" s="36"/>
      <c r="DX1338" s="36"/>
      <c r="DY1338" s="36"/>
      <c r="DZ1338" s="36"/>
      <c r="EA1338" s="36"/>
      <c r="EB1338" s="36"/>
      <c r="EC1338" s="36"/>
      <c r="ED1338" s="36"/>
      <c r="EE1338" s="36"/>
      <c r="EF1338" s="36"/>
      <c r="EG1338" s="36"/>
      <c r="EH1338" s="36"/>
      <c r="EI1338" s="36"/>
      <c r="EJ1338" s="36"/>
    </row>
    <row r="1339" spans="1:140" x14ac:dyDescent="0.25">
      <c r="A1339" s="36"/>
      <c r="B1339" s="36"/>
      <c r="C1339" s="36"/>
      <c r="D1339" s="606"/>
      <c r="E1339" s="36"/>
      <c r="F1339" s="36"/>
      <c r="G1339" s="36"/>
      <c r="H1339" s="36"/>
      <c r="I1339" s="36"/>
      <c r="J1339" s="36"/>
      <c r="K1339" s="36"/>
      <c r="L1339" s="36"/>
      <c r="M1339" s="36"/>
      <c r="N1339" s="36"/>
      <c r="O1339" s="36"/>
      <c r="P1339" s="36"/>
      <c r="Q1339" s="36"/>
      <c r="R1339" s="36"/>
      <c r="S1339" s="36"/>
      <c r="T1339" s="36"/>
      <c r="U1339" s="36"/>
      <c r="V1339" s="36"/>
      <c r="W1339" s="36"/>
      <c r="X1339" s="36"/>
      <c r="Y1339" s="36"/>
      <c r="Z1339" s="36"/>
      <c r="AA1339" s="36"/>
      <c r="AB1339" s="36"/>
      <c r="AC1339" s="36"/>
      <c r="AD1339" s="36"/>
      <c r="AE1339" s="36"/>
      <c r="AF1339" s="36"/>
      <c r="AG1339" s="36"/>
      <c r="AH1339" s="36"/>
      <c r="AI1339" s="36"/>
      <c r="AJ1339" s="36"/>
      <c r="AK1339" s="36"/>
      <c r="AL1339" s="36"/>
      <c r="AM1339" s="36"/>
      <c r="AN1339" s="36"/>
      <c r="AO1339" s="36"/>
      <c r="AP1339" s="36"/>
      <c r="AQ1339" s="36"/>
      <c r="AR1339" s="36"/>
      <c r="AS1339" s="36"/>
      <c r="AT1339" s="36"/>
      <c r="AU1339" s="36"/>
      <c r="AV1339" s="36"/>
      <c r="AW1339" s="36"/>
      <c r="AX1339" s="36"/>
      <c r="AY1339" s="36"/>
      <c r="AZ1339" s="36"/>
      <c r="BA1339" s="36"/>
      <c r="BB1339" s="36"/>
      <c r="BC1339" s="36"/>
      <c r="BD1339" s="36"/>
      <c r="BE1339" s="36"/>
      <c r="BF1339" s="36"/>
      <c r="BG1339" s="603"/>
      <c r="BH1339" s="603"/>
      <c r="BI1339" s="36"/>
      <c r="BJ1339" s="36"/>
      <c r="BK1339" s="36"/>
      <c r="BL1339" s="36"/>
      <c r="BM1339" s="36"/>
      <c r="BN1339" s="36"/>
      <c r="BO1339" s="36"/>
      <c r="BP1339" s="36"/>
      <c r="BQ1339" s="36"/>
      <c r="BR1339" s="36"/>
      <c r="BS1339" s="36"/>
      <c r="BT1339" s="36"/>
      <c r="BU1339" s="36"/>
      <c r="BV1339" s="36"/>
      <c r="BW1339" s="36"/>
      <c r="BX1339" s="36"/>
      <c r="BY1339" s="36"/>
      <c r="BZ1339" s="36"/>
      <c r="CA1339" s="36"/>
      <c r="CB1339" s="36"/>
      <c r="CC1339" s="36"/>
      <c r="CD1339" s="36"/>
      <c r="CE1339" s="36"/>
      <c r="CF1339" s="36"/>
      <c r="CG1339" s="36"/>
      <c r="CH1339" s="36"/>
      <c r="CI1339" s="36"/>
      <c r="CJ1339" s="36"/>
      <c r="CK1339" s="36"/>
      <c r="CL1339" s="36"/>
      <c r="CM1339" s="36"/>
      <c r="CN1339" s="36"/>
      <c r="CO1339" s="36"/>
      <c r="CP1339" s="36"/>
      <c r="CQ1339" s="36"/>
      <c r="CR1339" s="36"/>
      <c r="CS1339" s="36"/>
      <c r="CT1339" s="36"/>
      <c r="CU1339" s="36"/>
      <c r="CV1339" s="36"/>
      <c r="CW1339" s="36"/>
      <c r="CX1339" s="36"/>
      <c r="CY1339" s="36"/>
      <c r="CZ1339" s="36"/>
      <c r="DA1339" s="36"/>
      <c r="DB1339" s="36"/>
      <c r="DC1339" s="36"/>
      <c r="DD1339" s="36"/>
      <c r="DE1339" s="36"/>
      <c r="DF1339" s="36"/>
      <c r="DG1339" s="36"/>
      <c r="DH1339" s="36"/>
      <c r="DI1339" s="36"/>
      <c r="DJ1339" s="36"/>
      <c r="DK1339" s="36"/>
      <c r="DL1339" s="36"/>
      <c r="DM1339" s="36"/>
      <c r="DN1339" s="36"/>
      <c r="DO1339" s="36"/>
      <c r="DP1339" s="36"/>
      <c r="DQ1339" s="36"/>
      <c r="DR1339" s="36"/>
      <c r="DS1339" s="36"/>
      <c r="DT1339" s="36"/>
      <c r="DU1339" s="36"/>
      <c r="DV1339" s="36"/>
      <c r="DW1339" s="36"/>
      <c r="DX1339" s="36"/>
      <c r="DY1339" s="36"/>
      <c r="DZ1339" s="36"/>
      <c r="EA1339" s="36"/>
      <c r="EB1339" s="36"/>
      <c r="EC1339" s="36"/>
      <c r="ED1339" s="36"/>
      <c r="EE1339" s="36"/>
      <c r="EF1339" s="36"/>
      <c r="EG1339" s="36"/>
      <c r="EH1339" s="36"/>
      <c r="EI1339" s="36"/>
      <c r="EJ1339" s="36"/>
    </row>
    <row r="1340" spans="1:140" x14ac:dyDescent="0.25">
      <c r="A1340" s="36"/>
      <c r="B1340" s="36"/>
      <c r="C1340" s="36"/>
      <c r="D1340" s="606"/>
      <c r="E1340" s="36"/>
      <c r="F1340" s="36"/>
      <c r="G1340" s="36"/>
      <c r="H1340" s="36"/>
      <c r="I1340" s="36"/>
      <c r="J1340" s="36"/>
      <c r="K1340" s="36"/>
      <c r="L1340" s="36"/>
      <c r="M1340" s="36"/>
      <c r="N1340" s="36"/>
      <c r="O1340" s="36"/>
      <c r="P1340" s="36"/>
      <c r="Q1340" s="36"/>
      <c r="R1340" s="36"/>
      <c r="S1340" s="36"/>
      <c r="T1340" s="36"/>
      <c r="U1340" s="36"/>
      <c r="V1340" s="36"/>
      <c r="W1340" s="36"/>
      <c r="X1340" s="36"/>
      <c r="Y1340" s="36"/>
      <c r="Z1340" s="36"/>
      <c r="AA1340" s="36"/>
      <c r="AB1340" s="36"/>
      <c r="AC1340" s="36"/>
      <c r="AD1340" s="36"/>
      <c r="AE1340" s="36"/>
      <c r="AF1340" s="36"/>
      <c r="AG1340" s="36"/>
      <c r="AH1340" s="36"/>
      <c r="AI1340" s="36"/>
      <c r="AJ1340" s="36"/>
      <c r="AK1340" s="36"/>
      <c r="AL1340" s="36"/>
      <c r="AM1340" s="36"/>
      <c r="AN1340" s="36"/>
      <c r="AO1340" s="36"/>
      <c r="AP1340" s="36"/>
      <c r="AQ1340" s="36"/>
      <c r="AR1340" s="36"/>
      <c r="AS1340" s="36"/>
      <c r="AT1340" s="36"/>
      <c r="AU1340" s="36"/>
      <c r="AV1340" s="36"/>
      <c r="AW1340" s="36"/>
      <c r="AX1340" s="36"/>
      <c r="AY1340" s="36"/>
      <c r="AZ1340" s="36"/>
      <c r="BA1340" s="36"/>
      <c r="BB1340" s="36"/>
      <c r="BC1340" s="36"/>
      <c r="BD1340" s="36"/>
      <c r="BE1340" s="36"/>
      <c r="BF1340" s="36"/>
      <c r="BG1340" s="603"/>
      <c r="BH1340" s="603"/>
      <c r="BI1340" s="36"/>
      <c r="BJ1340" s="36"/>
      <c r="BK1340" s="36"/>
      <c r="BL1340" s="36"/>
      <c r="BM1340" s="36"/>
      <c r="BN1340" s="36"/>
      <c r="BO1340" s="36"/>
      <c r="BP1340" s="36"/>
      <c r="BQ1340" s="36"/>
      <c r="BR1340" s="36"/>
      <c r="BS1340" s="36"/>
      <c r="BT1340" s="36"/>
      <c r="BU1340" s="36"/>
      <c r="BV1340" s="36"/>
      <c r="BW1340" s="36"/>
      <c r="BX1340" s="36"/>
      <c r="BY1340" s="36"/>
      <c r="BZ1340" s="36"/>
      <c r="CA1340" s="36"/>
      <c r="CB1340" s="36"/>
      <c r="CC1340" s="36"/>
      <c r="CD1340" s="36"/>
      <c r="CE1340" s="36"/>
      <c r="CF1340" s="36"/>
      <c r="CG1340" s="36"/>
      <c r="CH1340" s="36"/>
      <c r="CI1340" s="36"/>
      <c r="CJ1340" s="36"/>
      <c r="CK1340" s="36"/>
      <c r="CL1340" s="36"/>
      <c r="CM1340" s="36"/>
      <c r="CN1340" s="36"/>
      <c r="CO1340" s="36"/>
      <c r="CP1340" s="36"/>
      <c r="CQ1340" s="36"/>
      <c r="CR1340" s="36"/>
      <c r="CS1340" s="36"/>
      <c r="CT1340" s="36"/>
      <c r="CU1340" s="36"/>
      <c r="CV1340" s="36"/>
      <c r="CW1340" s="36"/>
      <c r="CX1340" s="36"/>
      <c r="CY1340" s="36"/>
      <c r="CZ1340" s="36"/>
      <c r="DA1340" s="36"/>
      <c r="DB1340" s="36"/>
      <c r="DC1340" s="36"/>
      <c r="DD1340" s="36"/>
      <c r="DE1340" s="36"/>
      <c r="DF1340" s="36"/>
      <c r="DG1340" s="36"/>
      <c r="DH1340" s="36"/>
      <c r="DI1340" s="36"/>
      <c r="DJ1340" s="36"/>
      <c r="DK1340" s="36"/>
      <c r="DL1340" s="36"/>
      <c r="DM1340" s="36"/>
      <c r="DN1340" s="36"/>
      <c r="DO1340" s="36"/>
      <c r="DP1340" s="36"/>
      <c r="DQ1340" s="36"/>
      <c r="DR1340" s="36"/>
      <c r="DS1340" s="36"/>
      <c r="DT1340" s="36"/>
      <c r="DU1340" s="36"/>
      <c r="DV1340" s="36"/>
      <c r="DW1340" s="36"/>
      <c r="DX1340" s="36"/>
      <c r="DY1340" s="36"/>
      <c r="DZ1340" s="36"/>
      <c r="EA1340" s="36"/>
      <c r="EB1340" s="36"/>
      <c r="EC1340" s="36"/>
      <c r="ED1340" s="36"/>
      <c r="EE1340" s="36"/>
      <c r="EF1340" s="36"/>
      <c r="EG1340" s="36"/>
      <c r="EH1340" s="36"/>
      <c r="EI1340" s="36"/>
      <c r="EJ1340" s="36"/>
    </row>
    <row r="1341" spans="1:140" x14ac:dyDescent="0.25">
      <c r="A1341" s="36"/>
      <c r="B1341" s="36"/>
      <c r="C1341" s="36"/>
      <c r="D1341" s="606"/>
      <c r="E1341" s="36"/>
      <c r="F1341" s="36"/>
      <c r="G1341" s="36"/>
      <c r="H1341" s="36"/>
      <c r="I1341" s="36"/>
      <c r="J1341" s="36"/>
      <c r="K1341" s="36"/>
      <c r="L1341" s="36"/>
      <c r="M1341" s="36"/>
      <c r="N1341" s="36"/>
      <c r="O1341" s="36"/>
      <c r="P1341" s="36"/>
      <c r="Q1341" s="36"/>
      <c r="R1341" s="36"/>
      <c r="S1341" s="36"/>
      <c r="T1341" s="36"/>
      <c r="U1341" s="36"/>
      <c r="V1341" s="36"/>
      <c r="W1341" s="36"/>
      <c r="X1341" s="36"/>
      <c r="Y1341" s="36"/>
      <c r="Z1341" s="36"/>
      <c r="AA1341" s="36"/>
      <c r="AB1341" s="36"/>
      <c r="AC1341" s="36"/>
      <c r="AD1341" s="36"/>
      <c r="AE1341" s="36"/>
      <c r="AF1341" s="36"/>
      <c r="AG1341" s="36"/>
      <c r="AH1341" s="36"/>
      <c r="AI1341" s="36"/>
      <c r="AJ1341" s="36"/>
      <c r="AK1341" s="36"/>
      <c r="AL1341" s="36"/>
      <c r="AM1341" s="36"/>
      <c r="AN1341" s="36"/>
      <c r="AO1341" s="36"/>
      <c r="AP1341" s="36"/>
      <c r="AQ1341" s="36"/>
      <c r="AR1341" s="36"/>
      <c r="AS1341" s="36"/>
      <c r="AT1341" s="36"/>
      <c r="AU1341" s="36"/>
      <c r="AV1341" s="36"/>
      <c r="AW1341" s="36"/>
      <c r="AX1341" s="36"/>
      <c r="AY1341" s="36"/>
      <c r="AZ1341" s="36"/>
      <c r="BA1341" s="36"/>
      <c r="BB1341" s="36"/>
      <c r="BC1341" s="36"/>
      <c r="BD1341" s="36"/>
      <c r="BE1341" s="36"/>
      <c r="BF1341" s="36"/>
      <c r="BG1341" s="603"/>
      <c r="BH1341" s="603"/>
      <c r="BI1341" s="36"/>
      <c r="BJ1341" s="36"/>
      <c r="BK1341" s="36"/>
      <c r="BL1341" s="36"/>
      <c r="BM1341" s="36"/>
      <c r="BN1341" s="36"/>
      <c r="BO1341" s="36"/>
      <c r="BP1341" s="36"/>
      <c r="BQ1341" s="36"/>
      <c r="BR1341" s="36"/>
      <c r="BS1341" s="36"/>
      <c r="BT1341" s="36"/>
      <c r="BU1341" s="36"/>
      <c r="BV1341" s="36"/>
      <c r="BW1341" s="36"/>
      <c r="BX1341" s="36"/>
      <c r="BY1341" s="36"/>
      <c r="BZ1341" s="36"/>
      <c r="CA1341" s="36"/>
      <c r="CB1341" s="36"/>
      <c r="CC1341" s="36"/>
      <c r="CD1341" s="36"/>
      <c r="CE1341" s="36"/>
      <c r="CF1341" s="36"/>
      <c r="CG1341" s="36"/>
      <c r="CH1341" s="36"/>
      <c r="CI1341" s="36"/>
      <c r="CJ1341" s="36"/>
      <c r="CK1341" s="36"/>
      <c r="CL1341" s="36"/>
      <c r="CM1341" s="36"/>
      <c r="CN1341" s="36"/>
      <c r="CO1341" s="36"/>
      <c r="CP1341" s="36"/>
      <c r="CQ1341" s="36"/>
      <c r="CR1341" s="36"/>
      <c r="CS1341" s="36"/>
      <c r="CT1341" s="36"/>
      <c r="CU1341" s="36"/>
      <c r="CV1341" s="36"/>
      <c r="CW1341" s="36"/>
      <c r="CX1341" s="36"/>
      <c r="CY1341" s="36"/>
      <c r="CZ1341" s="36"/>
      <c r="DA1341" s="36"/>
      <c r="DB1341" s="36"/>
      <c r="DC1341" s="36"/>
      <c r="DD1341" s="36"/>
      <c r="DE1341" s="36"/>
      <c r="DF1341" s="36"/>
      <c r="DG1341" s="36"/>
      <c r="DH1341" s="36"/>
      <c r="DI1341" s="36"/>
      <c r="DJ1341" s="36"/>
      <c r="DK1341" s="36"/>
      <c r="DL1341" s="36"/>
      <c r="DM1341" s="36"/>
      <c r="DN1341" s="36"/>
      <c r="DO1341" s="36"/>
      <c r="DP1341" s="36"/>
      <c r="DQ1341" s="36"/>
      <c r="DR1341" s="36"/>
      <c r="DS1341" s="36"/>
      <c r="DT1341" s="36"/>
      <c r="DU1341" s="36"/>
      <c r="DV1341" s="36"/>
      <c r="DW1341" s="36"/>
      <c r="DX1341" s="36"/>
      <c r="DY1341" s="36"/>
      <c r="DZ1341" s="36"/>
      <c r="EA1341" s="36"/>
      <c r="EB1341" s="36"/>
      <c r="EC1341" s="36"/>
      <c r="ED1341" s="36"/>
      <c r="EE1341" s="36"/>
      <c r="EF1341" s="36"/>
      <c r="EG1341" s="36"/>
      <c r="EH1341" s="36"/>
      <c r="EI1341" s="36"/>
      <c r="EJ1341" s="36"/>
    </row>
    <row r="1342" spans="1:140" x14ac:dyDescent="0.25">
      <c r="A1342" s="36"/>
      <c r="B1342" s="36"/>
      <c r="C1342" s="36"/>
      <c r="D1342" s="606"/>
      <c r="E1342" s="36"/>
      <c r="F1342" s="36"/>
      <c r="G1342" s="36"/>
      <c r="H1342" s="36"/>
      <c r="I1342" s="36"/>
      <c r="J1342" s="36"/>
      <c r="K1342" s="36"/>
      <c r="L1342" s="36"/>
      <c r="M1342" s="36"/>
      <c r="N1342" s="36"/>
      <c r="O1342" s="36"/>
      <c r="P1342" s="36"/>
      <c r="Q1342" s="36"/>
      <c r="R1342" s="36"/>
      <c r="S1342" s="36"/>
      <c r="T1342" s="36"/>
      <c r="U1342" s="36"/>
      <c r="V1342" s="36"/>
      <c r="W1342" s="36"/>
      <c r="X1342" s="36"/>
      <c r="Y1342" s="36"/>
      <c r="Z1342" s="36"/>
      <c r="AA1342" s="36"/>
      <c r="AB1342" s="36"/>
      <c r="AC1342" s="36"/>
      <c r="AD1342" s="36"/>
      <c r="AE1342" s="36"/>
      <c r="AF1342" s="36"/>
      <c r="AG1342" s="36"/>
      <c r="AH1342" s="36"/>
      <c r="AI1342" s="36"/>
      <c r="AJ1342" s="36"/>
      <c r="AK1342" s="36"/>
      <c r="AL1342" s="36"/>
      <c r="AM1342" s="36"/>
      <c r="AN1342" s="36"/>
      <c r="AO1342" s="36"/>
      <c r="AP1342" s="36"/>
      <c r="AQ1342" s="36"/>
      <c r="AR1342" s="36"/>
      <c r="AS1342" s="36"/>
      <c r="AT1342" s="36"/>
      <c r="AU1342" s="36"/>
      <c r="AV1342" s="36"/>
      <c r="AW1342" s="36"/>
      <c r="AX1342" s="36"/>
      <c r="AY1342" s="36"/>
      <c r="AZ1342" s="36"/>
      <c r="BA1342" s="36"/>
      <c r="BB1342" s="36"/>
      <c r="BC1342" s="36"/>
      <c r="BD1342" s="36"/>
      <c r="BE1342" s="36"/>
      <c r="BF1342" s="36"/>
      <c r="BG1342" s="603"/>
      <c r="BH1342" s="603"/>
      <c r="BI1342" s="36"/>
      <c r="BJ1342" s="36"/>
      <c r="BK1342" s="36"/>
      <c r="BL1342" s="36"/>
      <c r="BM1342" s="36"/>
      <c r="BN1342" s="36"/>
      <c r="BO1342" s="36"/>
      <c r="BP1342" s="36"/>
      <c r="BQ1342" s="36"/>
      <c r="BR1342" s="36"/>
      <c r="BS1342" s="36"/>
      <c r="BT1342" s="36"/>
      <c r="BU1342" s="36"/>
      <c r="BV1342" s="36"/>
      <c r="BW1342" s="36"/>
      <c r="BX1342" s="36"/>
      <c r="BY1342" s="36"/>
      <c r="BZ1342" s="36"/>
      <c r="CA1342" s="36"/>
      <c r="CB1342" s="36"/>
      <c r="CC1342" s="36"/>
      <c r="CD1342" s="36"/>
      <c r="CE1342" s="36"/>
      <c r="CF1342" s="36"/>
      <c r="CG1342" s="36"/>
      <c r="CH1342" s="36"/>
      <c r="CI1342" s="36"/>
      <c r="CJ1342" s="36"/>
      <c r="CK1342" s="36"/>
      <c r="CL1342" s="36"/>
      <c r="CM1342" s="36"/>
      <c r="CN1342" s="36"/>
      <c r="CO1342" s="36"/>
      <c r="CP1342" s="36"/>
      <c r="CQ1342" s="36"/>
      <c r="CR1342" s="36"/>
      <c r="CS1342" s="36"/>
      <c r="CT1342" s="36"/>
      <c r="CU1342" s="36"/>
      <c r="CV1342" s="36"/>
      <c r="CW1342" s="36"/>
      <c r="CX1342" s="36"/>
      <c r="CY1342" s="36"/>
      <c r="CZ1342" s="36"/>
      <c r="DA1342" s="36"/>
      <c r="DB1342" s="36"/>
      <c r="DC1342" s="36"/>
      <c r="DD1342" s="36"/>
      <c r="DE1342" s="36"/>
      <c r="DF1342" s="36"/>
      <c r="DG1342" s="36"/>
      <c r="DH1342" s="36"/>
      <c r="DI1342" s="36"/>
      <c r="DJ1342" s="36"/>
      <c r="DK1342" s="36"/>
      <c r="DL1342" s="36"/>
      <c r="DM1342" s="36"/>
      <c r="DN1342" s="36"/>
      <c r="DO1342" s="36"/>
      <c r="DP1342" s="36"/>
      <c r="DQ1342" s="36"/>
      <c r="DR1342" s="36"/>
      <c r="DS1342" s="36"/>
      <c r="DT1342" s="36"/>
      <c r="DU1342" s="36"/>
      <c r="DV1342" s="36"/>
      <c r="DW1342" s="36"/>
      <c r="DX1342" s="36"/>
      <c r="DY1342" s="36"/>
      <c r="DZ1342" s="36"/>
      <c r="EA1342" s="36"/>
      <c r="EB1342" s="36"/>
      <c r="EC1342" s="36"/>
      <c r="ED1342" s="36"/>
      <c r="EE1342" s="36"/>
      <c r="EF1342" s="36"/>
      <c r="EG1342" s="36"/>
      <c r="EH1342" s="36"/>
      <c r="EI1342" s="36"/>
      <c r="EJ1342" s="36"/>
    </row>
    <row r="1343" spans="1:140" x14ac:dyDescent="0.25">
      <c r="A1343" s="36"/>
      <c r="B1343" s="36"/>
      <c r="C1343" s="36"/>
      <c r="D1343" s="606"/>
      <c r="E1343" s="36"/>
      <c r="F1343" s="36"/>
      <c r="G1343" s="36"/>
      <c r="H1343" s="36"/>
      <c r="I1343" s="36"/>
      <c r="J1343" s="36"/>
      <c r="K1343" s="36"/>
      <c r="L1343" s="36"/>
      <c r="M1343" s="36"/>
      <c r="N1343" s="36"/>
      <c r="O1343" s="36"/>
      <c r="P1343" s="36"/>
      <c r="Q1343" s="36"/>
      <c r="R1343" s="36"/>
      <c r="S1343" s="36"/>
      <c r="T1343" s="36"/>
      <c r="U1343" s="36"/>
      <c r="V1343" s="36"/>
      <c r="W1343" s="36"/>
      <c r="X1343" s="36"/>
      <c r="Y1343" s="36"/>
      <c r="Z1343" s="36"/>
      <c r="AA1343" s="36"/>
      <c r="AB1343" s="36"/>
      <c r="AC1343" s="36"/>
      <c r="AD1343" s="36"/>
      <c r="AE1343" s="36"/>
      <c r="AF1343" s="36"/>
      <c r="AG1343" s="36"/>
      <c r="AH1343" s="36"/>
      <c r="AI1343" s="36"/>
      <c r="AJ1343" s="36"/>
      <c r="AK1343" s="36"/>
      <c r="AL1343" s="36"/>
      <c r="AM1343" s="36"/>
      <c r="AN1343" s="36"/>
      <c r="AO1343" s="36"/>
      <c r="AP1343" s="36"/>
      <c r="AQ1343" s="36"/>
      <c r="AR1343" s="36"/>
      <c r="AS1343" s="36"/>
      <c r="AT1343" s="36"/>
      <c r="AU1343" s="36"/>
      <c r="AV1343" s="36"/>
      <c r="AW1343" s="36"/>
      <c r="AX1343" s="36"/>
      <c r="AY1343" s="36"/>
      <c r="AZ1343" s="36"/>
      <c r="BA1343" s="36"/>
      <c r="BB1343" s="36"/>
      <c r="BC1343" s="36"/>
      <c r="BD1343" s="36"/>
      <c r="BE1343" s="36"/>
      <c r="BF1343" s="36"/>
      <c r="BG1343" s="603"/>
      <c r="BH1343" s="603"/>
      <c r="BI1343" s="36"/>
      <c r="BJ1343" s="36"/>
      <c r="BK1343" s="36"/>
      <c r="BL1343" s="36"/>
      <c r="BM1343" s="36"/>
      <c r="BN1343" s="36"/>
      <c r="BO1343" s="36"/>
      <c r="BP1343" s="36"/>
      <c r="BQ1343" s="36"/>
      <c r="BR1343" s="36"/>
      <c r="BS1343" s="36"/>
      <c r="BT1343" s="36"/>
      <c r="BU1343" s="36"/>
      <c r="BV1343" s="36"/>
      <c r="BW1343" s="36"/>
      <c r="BX1343" s="36"/>
      <c r="BY1343" s="36"/>
      <c r="BZ1343" s="36"/>
      <c r="CA1343" s="36"/>
      <c r="CB1343" s="36"/>
      <c r="CC1343" s="36"/>
      <c r="CD1343" s="36"/>
      <c r="CE1343" s="36"/>
      <c r="CF1343" s="36"/>
      <c r="CG1343" s="36"/>
      <c r="CH1343" s="36"/>
      <c r="CI1343" s="36"/>
      <c r="CJ1343" s="36"/>
      <c r="CK1343" s="36"/>
      <c r="CL1343" s="36"/>
      <c r="CM1343" s="36"/>
      <c r="CN1343" s="36"/>
      <c r="CO1343" s="36"/>
      <c r="CP1343" s="36"/>
      <c r="CQ1343" s="36"/>
      <c r="CR1343" s="36"/>
      <c r="CS1343" s="36"/>
      <c r="CT1343" s="36"/>
      <c r="CU1343" s="36"/>
      <c r="CV1343" s="36"/>
      <c r="CW1343" s="36"/>
      <c r="CX1343" s="36"/>
      <c r="CY1343" s="36"/>
      <c r="CZ1343" s="36"/>
      <c r="DA1343" s="36"/>
      <c r="DB1343" s="36"/>
      <c r="DC1343" s="36"/>
      <c r="DD1343" s="36"/>
      <c r="DE1343" s="36"/>
      <c r="DF1343" s="36"/>
      <c r="DG1343" s="36"/>
      <c r="DH1343" s="36"/>
      <c r="DI1343" s="36"/>
      <c r="DJ1343" s="36"/>
      <c r="DK1343" s="36"/>
      <c r="DL1343" s="36"/>
      <c r="DM1343" s="36"/>
      <c r="DN1343" s="36"/>
      <c r="DO1343" s="36"/>
      <c r="DP1343" s="36"/>
      <c r="DQ1343" s="36"/>
      <c r="DR1343" s="36"/>
      <c r="DS1343" s="36"/>
      <c r="DT1343" s="36"/>
      <c r="DU1343" s="36"/>
      <c r="DV1343" s="36"/>
      <c r="DW1343" s="36"/>
      <c r="DX1343" s="36"/>
      <c r="DY1343" s="36"/>
      <c r="DZ1343" s="36"/>
      <c r="EA1343" s="36"/>
      <c r="EB1343" s="36"/>
      <c r="EC1343" s="36"/>
      <c r="ED1343" s="36"/>
      <c r="EE1343" s="36"/>
      <c r="EF1343" s="36"/>
      <c r="EG1343" s="36"/>
      <c r="EH1343" s="36"/>
      <c r="EI1343" s="36"/>
      <c r="EJ1343" s="36"/>
    </row>
    <row r="1344" spans="1:140" x14ac:dyDescent="0.25">
      <c r="A1344" s="36"/>
      <c r="B1344" s="36"/>
      <c r="C1344" s="36"/>
      <c r="D1344" s="606"/>
      <c r="E1344" s="36"/>
      <c r="F1344" s="36"/>
      <c r="G1344" s="36"/>
      <c r="H1344" s="36"/>
      <c r="I1344" s="36"/>
      <c r="J1344" s="36"/>
      <c r="K1344" s="36"/>
      <c r="L1344" s="36"/>
      <c r="M1344" s="36"/>
      <c r="N1344" s="36"/>
      <c r="O1344" s="36"/>
      <c r="P1344" s="36"/>
      <c r="Q1344" s="36"/>
      <c r="R1344" s="36"/>
      <c r="S1344" s="36"/>
      <c r="T1344" s="36"/>
      <c r="U1344" s="36"/>
      <c r="V1344" s="36"/>
      <c r="W1344" s="36"/>
      <c r="X1344" s="36"/>
      <c r="Y1344" s="36"/>
      <c r="Z1344" s="36"/>
      <c r="AA1344" s="36"/>
      <c r="AB1344" s="36"/>
      <c r="AC1344" s="36"/>
      <c r="AD1344" s="36"/>
      <c r="AE1344" s="36"/>
      <c r="AF1344" s="36"/>
      <c r="AG1344" s="36"/>
      <c r="AH1344" s="36"/>
      <c r="AI1344" s="36"/>
      <c r="AJ1344" s="36"/>
      <c r="AK1344" s="36"/>
      <c r="AL1344" s="36"/>
      <c r="AM1344" s="36"/>
      <c r="AN1344" s="36"/>
      <c r="AO1344" s="36"/>
      <c r="AP1344" s="36"/>
      <c r="AQ1344" s="36"/>
      <c r="AR1344" s="36"/>
      <c r="AS1344" s="36"/>
      <c r="AT1344" s="36"/>
      <c r="AU1344" s="36"/>
      <c r="AV1344" s="36"/>
      <c r="AW1344" s="36"/>
      <c r="AX1344" s="36"/>
      <c r="AY1344" s="36"/>
      <c r="AZ1344" s="36"/>
      <c r="BA1344" s="36"/>
      <c r="BB1344" s="36"/>
      <c r="BC1344" s="36"/>
      <c r="BD1344" s="36"/>
      <c r="BE1344" s="36"/>
      <c r="BF1344" s="36"/>
      <c r="BG1344" s="603"/>
      <c r="BH1344" s="603"/>
      <c r="BI1344" s="36"/>
      <c r="BJ1344" s="36"/>
      <c r="BK1344" s="36"/>
      <c r="BL1344" s="36"/>
      <c r="BM1344" s="36"/>
      <c r="BN1344" s="36"/>
      <c r="BO1344" s="36"/>
      <c r="BP1344" s="36"/>
      <c r="BQ1344" s="36"/>
      <c r="BR1344" s="36"/>
      <c r="BS1344" s="36"/>
      <c r="BT1344" s="36"/>
      <c r="BU1344" s="36"/>
      <c r="BV1344" s="36"/>
      <c r="BW1344" s="36"/>
      <c r="BX1344" s="36"/>
      <c r="BY1344" s="36"/>
      <c r="BZ1344" s="36"/>
      <c r="CA1344" s="36"/>
      <c r="CB1344" s="36"/>
      <c r="CC1344" s="36"/>
      <c r="CD1344" s="36"/>
      <c r="CE1344" s="36"/>
      <c r="CF1344" s="36"/>
      <c r="CG1344" s="36"/>
      <c r="CH1344" s="36"/>
      <c r="CI1344" s="36"/>
      <c r="CJ1344" s="36"/>
      <c r="CK1344" s="36"/>
      <c r="CL1344" s="36"/>
      <c r="CM1344" s="36"/>
      <c r="CN1344" s="36"/>
      <c r="CO1344" s="36"/>
      <c r="CP1344" s="36"/>
      <c r="CQ1344" s="36"/>
      <c r="CR1344" s="36"/>
      <c r="CS1344" s="36"/>
      <c r="CT1344" s="36"/>
      <c r="CU1344" s="36"/>
      <c r="CV1344" s="36"/>
      <c r="CW1344" s="36"/>
      <c r="CX1344" s="36"/>
      <c r="CY1344" s="36"/>
      <c r="CZ1344" s="36"/>
      <c r="DA1344" s="36"/>
      <c r="DB1344" s="36"/>
      <c r="DC1344" s="36"/>
      <c r="DD1344" s="36"/>
      <c r="DE1344" s="36"/>
      <c r="DF1344" s="36"/>
      <c r="DG1344" s="36"/>
      <c r="DH1344" s="36"/>
      <c r="DI1344" s="36"/>
      <c r="DJ1344" s="36"/>
      <c r="DK1344" s="36"/>
      <c r="DL1344" s="36"/>
      <c r="DM1344" s="36"/>
      <c r="DN1344" s="36"/>
      <c r="DO1344" s="36"/>
      <c r="DP1344" s="36"/>
      <c r="DQ1344" s="36"/>
      <c r="DR1344" s="36"/>
      <c r="DS1344" s="36"/>
      <c r="DT1344" s="36"/>
      <c r="DU1344" s="36"/>
      <c r="DV1344" s="36"/>
      <c r="DW1344" s="36"/>
      <c r="DX1344" s="36"/>
      <c r="DY1344" s="36"/>
      <c r="DZ1344" s="36"/>
      <c r="EA1344" s="36"/>
      <c r="EB1344" s="36"/>
      <c r="EC1344" s="36"/>
      <c r="ED1344" s="36"/>
      <c r="EE1344" s="36"/>
      <c r="EF1344" s="36"/>
      <c r="EG1344" s="36"/>
      <c r="EH1344" s="36"/>
      <c r="EI1344" s="36"/>
      <c r="EJ1344" s="36"/>
    </row>
    <row r="1345" spans="1:140" x14ac:dyDescent="0.25">
      <c r="A1345" s="36"/>
      <c r="B1345" s="36"/>
      <c r="C1345" s="36"/>
      <c r="D1345" s="606"/>
      <c r="E1345" s="36"/>
      <c r="F1345" s="36"/>
      <c r="G1345" s="36"/>
      <c r="H1345" s="36"/>
      <c r="I1345" s="36"/>
      <c r="J1345" s="36"/>
      <c r="K1345" s="36"/>
      <c r="L1345" s="36"/>
      <c r="M1345" s="36"/>
      <c r="N1345" s="36"/>
      <c r="O1345" s="36"/>
      <c r="P1345" s="36"/>
      <c r="Q1345" s="36"/>
      <c r="R1345" s="36"/>
      <c r="S1345" s="36"/>
      <c r="T1345" s="36"/>
      <c r="U1345" s="36"/>
      <c r="V1345" s="36"/>
      <c r="W1345" s="36"/>
      <c r="X1345" s="36"/>
      <c r="Y1345" s="36"/>
      <c r="Z1345" s="36"/>
      <c r="AA1345" s="36"/>
      <c r="AB1345" s="36"/>
      <c r="AC1345" s="36"/>
      <c r="AD1345" s="36"/>
      <c r="AE1345" s="36"/>
      <c r="AF1345" s="36"/>
      <c r="AG1345" s="36"/>
      <c r="AH1345" s="36"/>
      <c r="AI1345" s="36"/>
      <c r="AJ1345" s="36"/>
      <c r="AK1345" s="36"/>
      <c r="AL1345" s="36"/>
      <c r="AM1345" s="36"/>
      <c r="AN1345" s="36"/>
      <c r="AO1345" s="36"/>
      <c r="AP1345" s="36"/>
      <c r="AQ1345" s="36"/>
      <c r="AR1345" s="36"/>
      <c r="AS1345" s="36"/>
      <c r="AT1345" s="36"/>
      <c r="AU1345" s="36"/>
      <c r="AV1345" s="36"/>
      <c r="AW1345" s="36"/>
      <c r="AX1345" s="36"/>
      <c r="AY1345" s="36"/>
      <c r="AZ1345" s="36"/>
      <c r="BA1345" s="36"/>
      <c r="BB1345" s="36"/>
      <c r="BC1345" s="36"/>
      <c r="BD1345" s="36"/>
      <c r="BE1345" s="36"/>
      <c r="BF1345" s="36"/>
      <c r="BG1345" s="603"/>
      <c r="BH1345" s="603"/>
      <c r="BI1345" s="36"/>
      <c r="BJ1345" s="36"/>
      <c r="BK1345" s="36"/>
      <c r="BL1345" s="36"/>
      <c r="BM1345" s="36"/>
      <c r="BN1345" s="36"/>
      <c r="BO1345" s="36"/>
      <c r="BP1345" s="36"/>
      <c r="BQ1345" s="36"/>
      <c r="BR1345" s="36"/>
      <c r="BS1345" s="36"/>
      <c r="BT1345" s="36"/>
      <c r="BU1345" s="36"/>
      <c r="BV1345" s="36"/>
      <c r="BW1345" s="36"/>
      <c r="BX1345" s="36"/>
      <c r="BY1345" s="36"/>
      <c r="BZ1345" s="36"/>
      <c r="CA1345" s="36"/>
      <c r="CB1345" s="36"/>
      <c r="CC1345" s="36"/>
      <c r="CD1345" s="36"/>
      <c r="CE1345" s="36"/>
      <c r="CF1345" s="36"/>
      <c r="CG1345" s="36"/>
      <c r="CH1345" s="36"/>
      <c r="CI1345" s="36"/>
      <c r="CJ1345" s="36"/>
      <c r="CK1345" s="36"/>
      <c r="CL1345" s="36"/>
      <c r="CM1345" s="36"/>
      <c r="CN1345" s="36"/>
      <c r="CO1345" s="36"/>
      <c r="CP1345" s="36"/>
      <c r="CQ1345" s="36"/>
      <c r="CR1345" s="36"/>
      <c r="CS1345" s="36"/>
      <c r="CT1345" s="36"/>
      <c r="CU1345" s="36"/>
      <c r="CV1345" s="36"/>
      <c r="CW1345" s="36"/>
      <c r="CX1345" s="36"/>
      <c r="CY1345" s="36"/>
      <c r="CZ1345" s="36"/>
      <c r="DA1345" s="36"/>
      <c r="DB1345" s="36"/>
      <c r="DC1345" s="36"/>
      <c r="DD1345" s="36"/>
      <c r="DE1345" s="36"/>
      <c r="DF1345" s="36"/>
      <c r="DG1345" s="36"/>
      <c r="DH1345" s="36"/>
      <c r="DI1345" s="36"/>
      <c r="DJ1345" s="36"/>
      <c r="DK1345" s="36"/>
      <c r="DL1345" s="36"/>
      <c r="DM1345" s="36"/>
      <c r="DN1345" s="36"/>
      <c r="DO1345" s="36"/>
      <c r="DP1345" s="36"/>
      <c r="DQ1345" s="36"/>
      <c r="DR1345" s="36"/>
      <c r="DS1345" s="36"/>
      <c r="DT1345" s="36"/>
      <c r="DU1345" s="36"/>
      <c r="DV1345" s="36"/>
      <c r="DW1345" s="36"/>
      <c r="DX1345" s="36"/>
      <c r="DY1345" s="36"/>
      <c r="DZ1345" s="36"/>
      <c r="EA1345" s="36"/>
      <c r="EB1345" s="36"/>
      <c r="EC1345" s="36"/>
      <c r="ED1345" s="36"/>
      <c r="EE1345" s="36"/>
      <c r="EF1345" s="36"/>
      <c r="EG1345" s="36"/>
      <c r="EH1345" s="36"/>
      <c r="EI1345" s="36"/>
      <c r="EJ1345" s="36"/>
    </row>
    <row r="1346" spans="1:140" x14ac:dyDescent="0.25">
      <c r="A1346" s="36"/>
      <c r="B1346" s="36"/>
      <c r="C1346" s="36"/>
      <c r="D1346" s="606"/>
      <c r="E1346" s="36"/>
      <c r="F1346" s="36"/>
      <c r="G1346" s="36"/>
      <c r="H1346" s="36"/>
      <c r="I1346" s="36"/>
      <c r="J1346" s="36"/>
      <c r="K1346" s="36"/>
      <c r="L1346" s="36"/>
      <c r="M1346" s="36"/>
      <c r="N1346" s="36"/>
      <c r="O1346" s="36"/>
      <c r="P1346" s="36"/>
      <c r="Q1346" s="36"/>
      <c r="R1346" s="36"/>
      <c r="S1346" s="36"/>
      <c r="T1346" s="36"/>
      <c r="U1346" s="36"/>
      <c r="V1346" s="36"/>
      <c r="W1346" s="36"/>
      <c r="X1346" s="36"/>
      <c r="Y1346" s="36"/>
      <c r="Z1346" s="36"/>
      <c r="AA1346" s="36"/>
      <c r="AB1346" s="36"/>
      <c r="AC1346" s="36"/>
      <c r="AD1346" s="36"/>
      <c r="AE1346" s="36"/>
      <c r="AF1346" s="36"/>
      <c r="AG1346" s="36"/>
      <c r="AH1346" s="36"/>
      <c r="AI1346" s="36"/>
      <c r="AJ1346" s="36"/>
      <c r="AK1346" s="36"/>
      <c r="AL1346" s="36"/>
      <c r="AM1346" s="36"/>
      <c r="AN1346" s="36"/>
      <c r="AO1346" s="36"/>
      <c r="AP1346" s="36"/>
      <c r="AQ1346" s="36"/>
      <c r="AR1346" s="36"/>
      <c r="AS1346" s="36"/>
      <c r="AT1346" s="36"/>
      <c r="AU1346" s="36"/>
      <c r="AV1346" s="36"/>
      <c r="AW1346" s="36"/>
      <c r="AX1346" s="36"/>
      <c r="AY1346" s="36"/>
      <c r="AZ1346" s="36"/>
      <c r="BA1346" s="36"/>
      <c r="BB1346" s="36"/>
      <c r="BC1346" s="36"/>
      <c r="BD1346" s="36"/>
      <c r="BE1346" s="36"/>
      <c r="BF1346" s="36"/>
      <c r="BG1346" s="603"/>
      <c r="BH1346" s="603"/>
      <c r="BI1346" s="36"/>
      <c r="BJ1346" s="36"/>
      <c r="BK1346" s="36"/>
      <c r="BL1346" s="36"/>
      <c r="BM1346" s="36"/>
      <c r="BN1346" s="36"/>
      <c r="BO1346" s="36"/>
      <c r="BP1346" s="36"/>
      <c r="BQ1346" s="36"/>
      <c r="BR1346" s="36"/>
      <c r="BS1346" s="36"/>
      <c r="BT1346" s="36"/>
      <c r="BU1346" s="36"/>
      <c r="BV1346" s="36"/>
      <c r="BW1346" s="36"/>
      <c r="BX1346" s="36"/>
      <c r="BY1346" s="36"/>
      <c r="BZ1346" s="36"/>
      <c r="CA1346" s="36"/>
      <c r="CB1346" s="36"/>
      <c r="CC1346" s="36"/>
      <c r="CD1346" s="36"/>
      <c r="CE1346" s="36"/>
      <c r="CF1346" s="36"/>
      <c r="CG1346" s="36"/>
      <c r="CH1346" s="36"/>
      <c r="CI1346" s="36"/>
      <c r="CJ1346" s="36"/>
      <c r="CK1346" s="36"/>
      <c r="CL1346" s="36"/>
      <c r="CM1346" s="36"/>
      <c r="CN1346" s="36"/>
      <c r="CO1346" s="36"/>
      <c r="CP1346" s="36"/>
      <c r="CQ1346" s="36"/>
      <c r="CR1346" s="36"/>
      <c r="CS1346" s="36"/>
      <c r="CT1346" s="36"/>
      <c r="CU1346" s="36"/>
      <c r="CV1346" s="36"/>
      <c r="CW1346" s="36"/>
      <c r="CX1346" s="36"/>
      <c r="CY1346" s="36"/>
      <c r="CZ1346" s="36"/>
      <c r="DA1346" s="36"/>
      <c r="DB1346" s="36"/>
      <c r="DC1346" s="36"/>
      <c r="DD1346" s="36"/>
      <c r="DE1346" s="36"/>
      <c r="DF1346" s="36"/>
      <c r="DG1346" s="36"/>
      <c r="DH1346" s="36"/>
      <c r="DI1346" s="36"/>
      <c r="DJ1346" s="36"/>
      <c r="DK1346" s="36"/>
      <c r="DL1346" s="36"/>
      <c r="DM1346" s="36"/>
      <c r="DN1346" s="36"/>
      <c r="DO1346" s="36"/>
      <c r="DP1346" s="36"/>
      <c r="DQ1346" s="36"/>
      <c r="DR1346" s="36"/>
      <c r="DS1346" s="36"/>
      <c r="DT1346" s="36"/>
      <c r="DU1346" s="36"/>
      <c r="DV1346" s="36"/>
      <c r="DW1346" s="36"/>
      <c r="DX1346" s="36"/>
      <c r="DY1346" s="36"/>
      <c r="DZ1346" s="36"/>
      <c r="EA1346" s="36"/>
      <c r="EB1346" s="36"/>
      <c r="EC1346" s="36"/>
      <c r="ED1346" s="36"/>
      <c r="EE1346" s="36"/>
      <c r="EF1346" s="36"/>
      <c r="EG1346" s="36"/>
      <c r="EH1346" s="36"/>
      <c r="EI1346" s="36"/>
      <c r="EJ1346" s="36"/>
    </row>
    <row r="1347" spans="1:140" x14ac:dyDescent="0.25">
      <c r="A1347" s="36"/>
      <c r="B1347" s="36"/>
      <c r="C1347" s="36"/>
      <c r="D1347" s="606"/>
      <c r="E1347" s="36"/>
      <c r="F1347" s="36"/>
      <c r="G1347" s="36"/>
      <c r="H1347" s="36"/>
      <c r="I1347" s="36"/>
      <c r="J1347" s="36"/>
      <c r="K1347" s="36"/>
      <c r="L1347" s="36"/>
      <c r="M1347" s="36"/>
      <c r="N1347" s="36"/>
      <c r="O1347" s="36"/>
      <c r="P1347" s="36"/>
      <c r="Q1347" s="36"/>
      <c r="R1347" s="36"/>
      <c r="S1347" s="36"/>
      <c r="T1347" s="36"/>
      <c r="U1347" s="36"/>
      <c r="V1347" s="36"/>
      <c r="W1347" s="36"/>
      <c r="X1347" s="36"/>
      <c r="Y1347" s="36"/>
      <c r="Z1347" s="36"/>
      <c r="AA1347" s="36"/>
      <c r="AB1347" s="36"/>
      <c r="AC1347" s="36"/>
      <c r="AD1347" s="36"/>
      <c r="AE1347" s="36"/>
      <c r="AF1347" s="36"/>
      <c r="AG1347" s="36"/>
      <c r="AH1347" s="36"/>
      <c r="AI1347" s="36"/>
      <c r="AJ1347" s="36"/>
      <c r="AK1347" s="36"/>
      <c r="AL1347" s="36"/>
      <c r="AM1347" s="36"/>
      <c r="AN1347" s="36"/>
      <c r="AO1347" s="36"/>
      <c r="AP1347" s="36"/>
      <c r="AQ1347" s="36"/>
      <c r="AR1347" s="36"/>
      <c r="AS1347" s="36"/>
      <c r="AT1347" s="36"/>
      <c r="AU1347" s="36"/>
      <c r="AV1347" s="36"/>
      <c r="AW1347" s="36"/>
      <c r="AX1347" s="36"/>
      <c r="AY1347" s="36"/>
      <c r="AZ1347" s="36"/>
      <c r="BA1347" s="36"/>
      <c r="BB1347" s="36"/>
      <c r="BC1347" s="36"/>
      <c r="BD1347" s="36"/>
      <c r="BE1347" s="36"/>
      <c r="BF1347" s="36"/>
      <c r="BG1347" s="603"/>
      <c r="BH1347" s="603"/>
      <c r="BI1347" s="36"/>
      <c r="BJ1347" s="36"/>
      <c r="BK1347" s="36"/>
      <c r="BL1347" s="36"/>
      <c r="BM1347" s="36"/>
      <c r="BN1347" s="36"/>
      <c r="BO1347" s="36"/>
      <c r="BP1347" s="36"/>
      <c r="BQ1347" s="36"/>
      <c r="BR1347" s="36"/>
      <c r="BS1347" s="36"/>
      <c r="BT1347" s="36"/>
      <c r="BU1347" s="36"/>
      <c r="BV1347" s="36"/>
      <c r="BW1347" s="36"/>
      <c r="BX1347" s="36"/>
      <c r="BY1347" s="36"/>
      <c r="BZ1347" s="36"/>
      <c r="CA1347" s="36"/>
      <c r="CB1347" s="36"/>
      <c r="CC1347" s="36"/>
      <c r="CD1347" s="36"/>
      <c r="CE1347" s="36"/>
      <c r="CF1347" s="36"/>
      <c r="CG1347" s="36"/>
      <c r="CH1347" s="36"/>
      <c r="CI1347" s="36"/>
      <c r="CJ1347" s="36"/>
      <c r="CK1347" s="36"/>
      <c r="CL1347" s="36"/>
      <c r="CM1347" s="36"/>
      <c r="CN1347" s="36"/>
      <c r="CO1347" s="36"/>
      <c r="CP1347" s="36"/>
      <c r="CQ1347" s="36"/>
      <c r="CR1347" s="36"/>
      <c r="CS1347" s="36"/>
      <c r="CT1347" s="36"/>
      <c r="CU1347" s="36"/>
      <c r="CV1347" s="36"/>
      <c r="CW1347" s="36"/>
      <c r="CX1347" s="36"/>
      <c r="CY1347" s="36"/>
      <c r="CZ1347" s="36"/>
      <c r="DA1347" s="36"/>
      <c r="DB1347" s="36"/>
      <c r="DC1347" s="36"/>
      <c r="DD1347" s="36"/>
      <c r="DE1347" s="36"/>
      <c r="DF1347" s="36"/>
      <c r="DG1347" s="36"/>
      <c r="DH1347" s="36"/>
      <c r="DI1347" s="36"/>
      <c r="DJ1347" s="36"/>
      <c r="DK1347" s="36"/>
      <c r="DL1347" s="36"/>
      <c r="DM1347" s="36"/>
      <c r="DN1347" s="36"/>
      <c r="DO1347" s="36"/>
      <c r="DP1347" s="36"/>
      <c r="DQ1347" s="36"/>
      <c r="DR1347" s="36"/>
      <c r="DS1347" s="36"/>
      <c r="DT1347" s="36"/>
      <c r="DU1347" s="36"/>
      <c r="DV1347" s="36"/>
      <c r="DW1347" s="36"/>
      <c r="DX1347" s="36"/>
      <c r="DY1347" s="36"/>
      <c r="DZ1347" s="36"/>
      <c r="EA1347" s="36"/>
      <c r="EB1347" s="36"/>
      <c r="EC1347" s="36"/>
      <c r="ED1347" s="36"/>
      <c r="EE1347" s="36"/>
      <c r="EF1347" s="36"/>
      <c r="EG1347" s="36"/>
      <c r="EH1347" s="36"/>
      <c r="EI1347" s="36"/>
      <c r="EJ1347" s="36"/>
    </row>
    <row r="1348" spans="1:140" x14ac:dyDescent="0.25">
      <c r="A1348" s="36"/>
      <c r="B1348" s="36"/>
      <c r="C1348" s="36"/>
      <c r="D1348" s="606"/>
      <c r="E1348" s="36"/>
      <c r="F1348" s="36"/>
      <c r="G1348" s="36"/>
      <c r="H1348" s="36"/>
      <c r="I1348" s="36"/>
      <c r="J1348" s="36"/>
      <c r="K1348" s="36"/>
      <c r="L1348" s="36"/>
      <c r="M1348" s="36"/>
      <c r="N1348" s="36"/>
      <c r="O1348" s="36"/>
      <c r="P1348" s="36"/>
      <c r="Q1348" s="36"/>
      <c r="R1348" s="36"/>
      <c r="S1348" s="36"/>
      <c r="T1348" s="36"/>
      <c r="U1348" s="36"/>
      <c r="V1348" s="36"/>
      <c r="W1348" s="36"/>
      <c r="X1348" s="36"/>
      <c r="Y1348" s="36"/>
      <c r="Z1348" s="36"/>
      <c r="AA1348" s="36"/>
      <c r="AB1348" s="36"/>
      <c r="AC1348" s="36"/>
      <c r="AD1348" s="36"/>
      <c r="AE1348" s="36"/>
      <c r="AF1348" s="36"/>
      <c r="AG1348" s="36"/>
      <c r="AH1348" s="36"/>
      <c r="AI1348" s="36"/>
      <c r="AJ1348" s="36"/>
      <c r="AK1348" s="36"/>
      <c r="AL1348" s="36"/>
      <c r="AM1348" s="36"/>
      <c r="AN1348" s="36"/>
      <c r="AO1348" s="36"/>
      <c r="AP1348" s="36"/>
      <c r="AQ1348" s="36"/>
      <c r="AR1348" s="36"/>
      <c r="AS1348" s="36"/>
      <c r="AT1348" s="36"/>
      <c r="AU1348" s="36"/>
      <c r="AV1348" s="36"/>
      <c r="AW1348" s="36"/>
      <c r="AX1348" s="36"/>
      <c r="AY1348" s="36"/>
      <c r="AZ1348" s="36"/>
      <c r="BA1348" s="36"/>
      <c r="BB1348" s="36"/>
      <c r="BC1348" s="36"/>
      <c r="BD1348" s="36"/>
      <c r="BE1348" s="36"/>
      <c r="BF1348" s="36"/>
      <c r="BG1348" s="603"/>
      <c r="BH1348" s="603"/>
      <c r="BI1348" s="36"/>
      <c r="BJ1348" s="36"/>
      <c r="BK1348" s="36"/>
      <c r="BL1348" s="36"/>
      <c r="BM1348" s="36"/>
      <c r="BN1348" s="36"/>
      <c r="BO1348" s="36"/>
      <c r="BP1348" s="36"/>
      <c r="BQ1348" s="36"/>
      <c r="BR1348" s="36"/>
      <c r="BS1348" s="36"/>
      <c r="BT1348" s="36"/>
      <c r="BU1348" s="36"/>
      <c r="BV1348" s="36"/>
      <c r="BW1348" s="36"/>
      <c r="BX1348" s="36"/>
      <c r="BY1348" s="36"/>
      <c r="BZ1348" s="36"/>
      <c r="CA1348" s="36"/>
      <c r="CB1348" s="36"/>
      <c r="CC1348" s="36"/>
      <c r="CD1348" s="36"/>
      <c r="CE1348" s="36"/>
      <c r="CF1348" s="36"/>
      <c r="CG1348" s="36"/>
      <c r="CH1348" s="36"/>
      <c r="CI1348" s="36"/>
      <c r="CJ1348" s="36"/>
      <c r="CK1348" s="36"/>
      <c r="CL1348" s="36"/>
      <c r="CM1348" s="36"/>
      <c r="CN1348" s="36"/>
      <c r="CO1348" s="36"/>
      <c r="CP1348" s="36"/>
      <c r="CQ1348" s="36"/>
      <c r="CR1348" s="36"/>
      <c r="CS1348" s="36"/>
      <c r="CT1348" s="36"/>
      <c r="CU1348" s="36"/>
      <c r="CV1348" s="36"/>
      <c r="CW1348" s="36"/>
      <c r="CX1348" s="36"/>
      <c r="CY1348" s="36"/>
      <c r="CZ1348" s="36"/>
      <c r="DA1348" s="36"/>
      <c r="DB1348" s="36"/>
      <c r="DC1348" s="36"/>
      <c r="DD1348" s="36"/>
      <c r="DE1348" s="36"/>
      <c r="DF1348" s="36"/>
      <c r="DG1348" s="36"/>
      <c r="DH1348" s="36"/>
      <c r="DI1348" s="36"/>
      <c r="DJ1348" s="36"/>
      <c r="DK1348" s="36"/>
      <c r="DL1348" s="36"/>
      <c r="DM1348" s="36"/>
      <c r="DN1348" s="36"/>
      <c r="DO1348" s="36"/>
      <c r="DP1348" s="36"/>
      <c r="DQ1348" s="36"/>
      <c r="DR1348" s="36"/>
      <c r="DS1348" s="36"/>
      <c r="DT1348" s="36"/>
      <c r="DU1348" s="36"/>
      <c r="DV1348" s="36"/>
      <c r="DW1348" s="36"/>
      <c r="DX1348" s="36"/>
      <c r="DY1348" s="36"/>
      <c r="DZ1348" s="36"/>
      <c r="EA1348" s="36"/>
      <c r="EB1348" s="36"/>
      <c r="EC1348" s="36"/>
      <c r="ED1348" s="36"/>
      <c r="EE1348" s="36"/>
      <c r="EF1348" s="36"/>
      <c r="EG1348" s="36"/>
      <c r="EH1348" s="36"/>
      <c r="EI1348" s="36"/>
      <c r="EJ1348" s="36"/>
    </row>
    <row r="1349" spans="1:140" x14ac:dyDescent="0.25">
      <c r="A1349" s="36"/>
      <c r="B1349" s="36"/>
      <c r="C1349" s="36"/>
      <c r="D1349" s="606"/>
      <c r="E1349" s="36"/>
      <c r="F1349" s="36"/>
      <c r="G1349" s="36"/>
      <c r="H1349" s="36"/>
      <c r="I1349" s="36"/>
      <c r="J1349" s="36"/>
      <c r="K1349" s="36"/>
      <c r="L1349" s="36"/>
      <c r="M1349" s="36"/>
      <c r="N1349" s="36"/>
      <c r="O1349" s="36"/>
      <c r="P1349" s="36"/>
      <c r="Q1349" s="36"/>
      <c r="R1349" s="36"/>
      <c r="S1349" s="36"/>
      <c r="T1349" s="36"/>
      <c r="U1349" s="36"/>
      <c r="V1349" s="36"/>
      <c r="W1349" s="36"/>
      <c r="X1349" s="36"/>
      <c r="Y1349" s="36"/>
      <c r="Z1349" s="36"/>
      <c r="AA1349" s="36"/>
      <c r="AB1349" s="36"/>
      <c r="AC1349" s="36"/>
      <c r="AD1349" s="36"/>
      <c r="AE1349" s="36"/>
      <c r="AF1349" s="36"/>
      <c r="AG1349" s="36"/>
      <c r="AH1349" s="36"/>
      <c r="AI1349" s="36"/>
      <c r="AJ1349" s="36"/>
      <c r="AK1349" s="36"/>
      <c r="AL1349" s="36"/>
      <c r="AM1349" s="36"/>
      <c r="AN1349" s="36"/>
      <c r="AO1349" s="36"/>
      <c r="AP1349" s="36"/>
      <c r="AQ1349" s="36"/>
      <c r="AR1349" s="36"/>
      <c r="AS1349" s="36"/>
      <c r="AT1349" s="36"/>
      <c r="AU1349" s="36"/>
      <c r="AV1349" s="36"/>
      <c r="AW1349" s="36"/>
      <c r="AX1349" s="36"/>
      <c r="AY1349" s="36"/>
      <c r="AZ1349" s="36"/>
      <c r="BA1349" s="36"/>
      <c r="BB1349" s="36"/>
      <c r="BC1349" s="36"/>
      <c r="BD1349" s="36"/>
      <c r="BE1349" s="36"/>
      <c r="BF1349" s="36"/>
      <c r="BG1349" s="603"/>
      <c r="BH1349" s="603"/>
      <c r="BI1349" s="36"/>
      <c r="BJ1349" s="36"/>
      <c r="BK1349" s="36"/>
      <c r="BL1349" s="36"/>
      <c r="BM1349" s="36"/>
      <c r="BN1349" s="36"/>
      <c r="BO1349" s="36"/>
      <c r="BP1349" s="36"/>
      <c r="BQ1349" s="36"/>
      <c r="BR1349" s="36"/>
      <c r="BS1349" s="36"/>
      <c r="BT1349" s="36"/>
      <c r="BU1349" s="36"/>
      <c r="BV1349" s="36"/>
      <c r="BW1349" s="36"/>
      <c r="BX1349" s="36"/>
      <c r="BY1349" s="36"/>
      <c r="BZ1349" s="36"/>
      <c r="CA1349" s="36"/>
      <c r="CB1349" s="36"/>
      <c r="CC1349" s="36"/>
      <c r="CD1349" s="36"/>
      <c r="CE1349" s="36"/>
      <c r="CF1349" s="36"/>
      <c r="CG1349" s="36"/>
      <c r="CH1349" s="36"/>
      <c r="CI1349" s="36"/>
      <c r="CJ1349" s="36"/>
      <c r="CK1349" s="36"/>
      <c r="CL1349" s="36"/>
      <c r="CM1349" s="36"/>
      <c r="CN1349" s="36"/>
      <c r="CO1349" s="36"/>
      <c r="CP1349" s="36"/>
      <c r="CQ1349" s="36"/>
      <c r="CR1349" s="36"/>
      <c r="CS1349" s="36"/>
      <c r="CT1349" s="36"/>
      <c r="CU1349" s="36"/>
      <c r="CV1349" s="36"/>
      <c r="CW1349" s="36"/>
      <c r="CX1349" s="36"/>
      <c r="CY1349" s="36"/>
      <c r="CZ1349" s="36"/>
      <c r="DA1349" s="36"/>
      <c r="DB1349" s="36"/>
      <c r="DC1349" s="36"/>
      <c r="DD1349" s="36"/>
      <c r="DE1349" s="36"/>
      <c r="DF1349" s="36"/>
      <c r="DG1349" s="36"/>
      <c r="DH1349" s="36"/>
      <c r="DI1349" s="36"/>
      <c r="DJ1349" s="36"/>
      <c r="DK1349" s="36"/>
      <c r="DL1349" s="36"/>
      <c r="DM1349" s="36"/>
      <c r="DN1349" s="36"/>
      <c r="DO1349" s="36"/>
      <c r="DP1349" s="36"/>
      <c r="DQ1349" s="36"/>
      <c r="DR1349" s="36"/>
      <c r="DS1349" s="36"/>
      <c r="DT1349" s="36"/>
      <c r="DU1349" s="36"/>
      <c r="DV1349" s="36"/>
      <c r="DW1349" s="36"/>
      <c r="DX1349" s="36"/>
      <c r="DY1349" s="36"/>
      <c r="DZ1349" s="36"/>
      <c r="EA1349" s="36"/>
      <c r="EB1349" s="36"/>
      <c r="EC1349" s="36"/>
      <c r="ED1349" s="36"/>
      <c r="EE1349" s="36"/>
      <c r="EF1349" s="36"/>
      <c r="EG1349" s="36"/>
      <c r="EH1349" s="36"/>
      <c r="EI1349" s="36"/>
      <c r="EJ1349" s="36"/>
    </row>
    <row r="1350" spans="1:140" x14ac:dyDescent="0.25">
      <c r="A1350" s="36"/>
      <c r="B1350" s="36"/>
      <c r="C1350" s="36"/>
      <c r="D1350" s="606"/>
      <c r="E1350" s="36"/>
      <c r="F1350" s="36"/>
      <c r="G1350" s="36"/>
      <c r="H1350" s="36"/>
      <c r="I1350" s="36"/>
      <c r="J1350" s="36"/>
      <c r="K1350" s="36"/>
      <c r="L1350" s="36"/>
      <c r="M1350" s="36"/>
      <c r="N1350" s="36"/>
      <c r="O1350" s="36"/>
      <c r="P1350" s="36"/>
      <c r="Q1350" s="36"/>
      <c r="R1350" s="36"/>
      <c r="S1350" s="36"/>
      <c r="T1350" s="36"/>
      <c r="U1350" s="36"/>
      <c r="V1350" s="36"/>
      <c r="W1350" s="36"/>
      <c r="X1350" s="36"/>
      <c r="Y1350" s="36"/>
      <c r="Z1350" s="36"/>
      <c r="AA1350" s="36"/>
      <c r="AB1350" s="36"/>
      <c r="AC1350" s="36"/>
      <c r="AD1350" s="36"/>
      <c r="AE1350" s="36"/>
      <c r="AF1350" s="36"/>
      <c r="AG1350" s="36"/>
      <c r="AH1350" s="36"/>
      <c r="AI1350" s="36"/>
      <c r="AJ1350" s="36"/>
      <c r="AK1350" s="36"/>
      <c r="AL1350" s="36"/>
      <c r="AM1350" s="36"/>
      <c r="AN1350" s="36"/>
      <c r="AO1350" s="36"/>
      <c r="AP1350" s="36"/>
      <c r="AQ1350" s="36"/>
      <c r="AR1350" s="36"/>
      <c r="AS1350" s="36"/>
      <c r="AT1350" s="36"/>
      <c r="AU1350" s="36"/>
      <c r="AV1350" s="36"/>
      <c r="AW1350" s="36"/>
      <c r="AX1350" s="36"/>
      <c r="AY1350" s="36"/>
      <c r="AZ1350" s="36"/>
      <c r="BA1350" s="36"/>
      <c r="BB1350" s="36"/>
      <c r="BC1350" s="36"/>
      <c r="BD1350" s="36"/>
      <c r="BE1350" s="36"/>
      <c r="BF1350" s="36"/>
      <c r="BG1350" s="603"/>
      <c r="BH1350" s="603"/>
      <c r="BI1350" s="36"/>
      <c r="BJ1350" s="36"/>
      <c r="BK1350" s="36"/>
      <c r="BL1350" s="36"/>
      <c r="BM1350" s="36"/>
      <c r="BN1350" s="36"/>
      <c r="BO1350" s="36"/>
      <c r="BP1350" s="36"/>
      <c r="BQ1350" s="36"/>
      <c r="BR1350" s="36"/>
      <c r="BS1350" s="36"/>
      <c r="BT1350" s="36"/>
      <c r="BU1350" s="36"/>
      <c r="BV1350" s="36"/>
      <c r="BW1350" s="36"/>
      <c r="BX1350" s="36"/>
      <c r="BY1350" s="36"/>
      <c r="BZ1350" s="36"/>
      <c r="CA1350" s="36"/>
      <c r="CB1350" s="36"/>
      <c r="CC1350" s="36"/>
      <c r="CD1350" s="36"/>
      <c r="CE1350" s="36"/>
      <c r="CF1350" s="36"/>
      <c r="CG1350" s="36"/>
      <c r="CH1350" s="36"/>
      <c r="CI1350" s="36"/>
      <c r="CJ1350" s="36"/>
      <c r="CK1350" s="36"/>
      <c r="CL1350" s="36"/>
      <c r="CM1350" s="36"/>
      <c r="CN1350" s="36"/>
      <c r="CO1350" s="36"/>
      <c r="CP1350" s="36"/>
      <c r="CQ1350" s="36"/>
      <c r="CR1350" s="36"/>
      <c r="CS1350" s="36"/>
      <c r="CT1350" s="36"/>
      <c r="CU1350" s="36"/>
      <c r="CV1350" s="36"/>
      <c r="CW1350" s="36"/>
      <c r="CX1350" s="36"/>
      <c r="CY1350" s="36"/>
      <c r="CZ1350" s="36"/>
      <c r="DA1350" s="36"/>
      <c r="DB1350" s="36"/>
      <c r="DC1350" s="36"/>
      <c r="DD1350" s="36"/>
      <c r="DE1350" s="36"/>
      <c r="DF1350" s="36"/>
      <c r="DG1350" s="36"/>
      <c r="DH1350" s="36"/>
      <c r="DI1350" s="36"/>
      <c r="DJ1350" s="36"/>
      <c r="DK1350" s="36"/>
      <c r="DL1350" s="36"/>
      <c r="DM1350" s="36"/>
      <c r="DN1350" s="36"/>
      <c r="DO1350" s="36"/>
      <c r="DP1350" s="36"/>
      <c r="DQ1350" s="36"/>
      <c r="DR1350" s="36"/>
      <c r="DS1350" s="36"/>
      <c r="DT1350" s="36"/>
      <c r="DU1350" s="36"/>
      <c r="DV1350" s="36"/>
      <c r="DW1350" s="36"/>
      <c r="DX1350" s="36"/>
      <c r="DY1350" s="36"/>
      <c r="DZ1350" s="36"/>
      <c r="EA1350" s="36"/>
      <c r="EB1350" s="36"/>
      <c r="EC1350" s="36"/>
      <c r="ED1350" s="36"/>
      <c r="EE1350" s="36"/>
      <c r="EF1350" s="36"/>
      <c r="EG1350" s="36"/>
      <c r="EH1350" s="36"/>
      <c r="EI1350" s="36"/>
      <c r="EJ1350" s="36"/>
    </row>
    <row r="1351" spans="1:140" x14ac:dyDescent="0.25">
      <c r="A1351" s="36"/>
      <c r="B1351" s="36"/>
      <c r="C1351" s="36"/>
      <c r="D1351" s="606"/>
      <c r="E1351" s="36"/>
      <c r="F1351" s="36"/>
      <c r="G1351" s="36"/>
      <c r="H1351" s="36"/>
      <c r="I1351" s="36"/>
      <c r="J1351" s="36"/>
      <c r="K1351" s="36"/>
      <c r="L1351" s="36"/>
      <c r="M1351" s="36"/>
      <c r="N1351" s="36"/>
      <c r="O1351" s="36"/>
      <c r="P1351" s="36"/>
      <c r="Q1351" s="36"/>
      <c r="R1351" s="36"/>
      <c r="S1351" s="36"/>
      <c r="T1351" s="36"/>
      <c r="U1351" s="36"/>
      <c r="V1351" s="36"/>
      <c r="W1351" s="36"/>
      <c r="X1351" s="36"/>
      <c r="Y1351" s="36"/>
      <c r="Z1351" s="36"/>
      <c r="AA1351" s="36"/>
      <c r="AB1351" s="36"/>
      <c r="AC1351" s="36"/>
      <c r="AD1351" s="36"/>
      <c r="AE1351" s="36"/>
      <c r="AF1351" s="36"/>
      <c r="AG1351" s="36"/>
      <c r="AH1351" s="36"/>
      <c r="AI1351" s="36"/>
      <c r="AJ1351" s="36"/>
      <c r="AK1351" s="36"/>
      <c r="AL1351" s="36"/>
      <c r="AM1351" s="36"/>
      <c r="AN1351" s="36"/>
      <c r="AO1351" s="36"/>
      <c r="AP1351" s="36"/>
      <c r="AQ1351" s="36"/>
      <c r="AR1351" s="36"/>
      <c r="AS1351" s="36"/>
      <c r="AT1351" s="36"/>
      <c r="AU1351" s="36"/>
      <c r="AV1351" s="36"/>
      <c r="AW1351" s="36"/>
      <c r="AX1351" s="36"/>
      <c r="AY1351" s="36"/>
      <c r="AZ1351" s="36"/>
      <c r="BA1351" s="36"/>
      <c r="BB1351" s="36"/>
      <c r="BC1351" s="36"/>
      <c r="BD1351" s="36"/>
      <c r="BE1351" s="36"/>
      <c r="BF1351" s="36"/>
      <c r="BG1351" s="603"/>
      <c r="BH1351" s="603"/>
      <c r="BI1351" s="36"/>
      <c r="BJ1351" s="36"/>
      <c r="BK1351" s="36"/>
      <c r="BL1351" s="36"/>
      <c r="BM1351" s="36"/>
      <c r="BN1351" s="36"/>
      <c r="BO1351" s="36"/>
      <c r="BP1351" s="36"/>
      <c r="BQ1351" s="36"/>
      <c r="BR1351" s="36"/>
      <c r="BS1351" s="36"/>
      <c r="BT1351" s="36"/>
      <c r="BU1351" s="36"/>
      <c r="BV1351" s="36"/>
      <c r="BW1351" s="36"/>
      <c r="BX1351" s="36"/>
      <c r="BY1351" s="36"/>
      <c r="BZ1351" s="36"/>
      <c r="CA1351" s="36"/>
      <c r="CB1351" s="36"/>
      <c r="CC1351" s="36"/>
      <c r="CD1351" s="36"/>
      <c r="CE1351" s="36"/>
      <c r="CF1351" s="36"/>
      <c r="CG1351" s="36"/>
      <c r="CH1351" s="36"/>
      <c r="CI1351" s="36"/>
      <c r="CJ1351" s="36"/>
      <c r="CK1351" s="36"/>
      <c r="CL1351" s="36"/>
      <c r="CM1351" s="36"/>
      <c r="CN1351" s="36"/>
      <c r="CO1351" s="36"/>
      <c r="CP1351" s="36"/>
      <c r="CQ1351" s="36"/>
      <c r="CR1351" s="36"/>
      <c r="CS1351" s="36"/>
      <c r="CT1351" s="36"/>
      <c r="CU1351" s="36"/>
      <c r="CV1351" s="36"/>
      <c r="CW1351" s="36"/>
      <c r="CX1351" s="36"/>
      <c r="CY1351" s="36"/>
      <c r="CZ1351" s="36"/>
      <c r="DA1351" s="36"/>
      <c r="DB1351" s="36"/>
      <c r="DC1351" s="36"/>
      <c r="DD1351" s="36"/>
      <c r="DE1351" s="36"/>
      <c r="DF1351" s="36"/>
      <c r="DG1351" s="36"/>
      <c r="DH1351" s="36"/>
      <c r="DI1351" s="36"/>
      <c r="DJ1351" s="36"/>
      <c r="DK1351" s="36"/>
      <c r="DL1351" s="36"/>
      <c r="DM1351" s="36"/>
      <c r="DN1351" s="36"/>
      <c r="DO1351" s="36"/>
      <c r="DP1351" s="36"/>
      <c r="DQ1351" s="36"/>
      <c r="DR1351" s="36"/>
      <c r="DS1351" s="36"/>
      <c r="DT1351" s="36"/>
      <c r="DU1351" s="36"/>
      <c r="DV1351" s="36"/>
      <c r="DW1351" s="36"/>
      <c r="DX1351" s="36"/>
      <c r="DY1351" s="36"/>
      <c r="DZ1351" s="36"/>
      <c r="EA1351" s="36"/>
      <c r="EB1351" s="36"/>
      <c r="EC1351" s="36"/>
      <c r="ED1351" s="36"/>
      <c r="EE1351" s="36"/>
      <c r="EF1351" s="36"/>
      <c r="EG1351" s="36"/>
      <c r="EH1351" s="36"/>
      <c r="EI1351" s="36"/>
      <c r="EJ1351" s="36"/>
    </row>
    <row r="1352" spans="1:140" x14ac:dyDescent="0.25">
      <c r="A1352" s="36"/>
      <c r="B1352" s="36"/>
      <c r="C1352" s="36"/>
      <c r="D1352" s="606"/>
      <c r="E1352" s="36"/>
      <c r="F1352" s="36"/>
      <c r="G1352" s="36"/>
      <c r="H1352" s="36"/>
      <c r="I1352" s="36"/>
      <c r="J1352" s="36"/>
      <c r="K1352" s="36"/>
      <c r="L1352" s="36"/>
      <c r="M1352" s="36"/>
      <c r="N1352" s="36"/>
      <c r="O1352" s="36"/>
      <c r="P1352" s="36"/>
      <c r="Q1352" s="36"/>
      <c r="R1352" s="36"/>
      <c r="S1352" s="36"/>
      <c r="T1352" s="36"/>
      <c r="U1352" s="36"/>
      <c r="V1352" s="36"/>
      <c r="W1352" s="36"/>
      <c r="X1352" s="36"/>
      <c r="Y1352" s="36"/>
      <c r="Z1352" s="36"/>
      <c r="AA1352" s="36"/>
      <c r="AB1352" s="36"/>
      <c r="AC1352" s="36"/>
      <c r="AD1352" s="36"/>
      <c r="AE1352" s="36"/>
      <c r="AF1352" s="36"/>
      <c r="AG1352" s="36"/>
      <c r="AH1352" s="36"/>
      <c r="AI1352" s="36"/>
      <c r="AJ1352" s="36"/>
      <c r="AK1352" s="36"/>
      <c r="AL1352" s="36"/>
      <c r="AM1352" s="36"/>
      <c r="AN1352" s="36"/>
      <c r="AO1352" s="36"/>
      <c r="AP1352" s="36"/>
      <c r="AQ1352" s="36"/>
      <c r="AR1352" s="36"/>
      <c r="AS1352" s="36"/>
      <c r="AT1352" s="36"/>
      <c r="AU1352" s="36"/>
      <c r="AV1352" s="36"/>
      <c r="AW1352" s="36"/>
      <c r="AX1352" s="36"/>
      <c r="AY1352" s="36"/>
      <c r="AZ1352" s="36"/>
      <c r="BA1352" s="36"/>
      <c r="BB1352" s="36"/>
      <c r="BC1352" s="36"/>
      <c r="BD1352" s="36"/>
      <c r="BE1352" s="36"/>
      <c r="BF1352" s="36"/>
      <c r="BG1352" s="603"/>
      <c r="BH1352" s="603"/>
      <c r="BI1352" s="36"/>
      <c r="BJ1352" s="36"/>
      <c r="BK1352" s="36"/>
      <c r="BL1352" s="36"/>
      <c r="BM1352" s="36"/>
      <c r="BN1352" s="36"/>
      <c r="BO1352" s="36"/>
      <c r="BP1352" s="36"/>
      <c r="BQ1352" s="36"/>
      <c r="BR1352" s="36"/>
      <c r="BS1352" s="36"/>
      <c r="BT1352" s="36"/>
      <c r="BU1352" s="36"/>
      <c r="BV1352" s="36"/>
      <c r="BW1352" s="36"/>
      <c r="BX1352" s="36"/>
      <c r="BY1352" s="36"/>
      <c r="BZ1352" s="36"/>
      <c r="CA1352" s="36"/>
      <c r="CB1352" s="36"/>
      <c r="CC1352" s="36"/>
      <c r="CD1352" s="36"/>
      <c r="CE1352" s="36"/>
      <c r="CF1352" s="36"/>
      <c r="CG1352" s="36"/>
      <c r="CH1352" s="36"/>
      <c r="CI1352" s="36"/>
      <c r="CJ1352" s="36"/>
      <c r="CK1352" s="36"/>
      <c r="CL1352" s="36"/>
      <c r="CM1352" s="36"/>
      <c r="CN1352" s="36"/>
      <c r="CO1352" s="36"/>
      <c r="CP1352" s="36"/>
      <c r="CQ1352" s="36"/>
      <c r="CR1352" s="36"/>
      <c r="CS1352" s="36"/>
      <c r="CT1352" s="36"/>
      <c r="CU1352" s="36"/>
      <c r="CV1352" s="36"/>
      <c r="CW1352" s="36"/>
      <c r="CX1352" s="36"/>
      <c r="CY1352" s="36"/>
      <c r="CZ1352" s="36"/>
      <c r="DA1352" s="36"/>
      <c r="DB1352" s="36"/>
      <c r="DC1352" s="36"/>
      <c r="DD1352" s="36"/>
      <c r="DE1352" s="36"/>
      <c r="DF1352" s="36"/>
      <c r="DG1352" s="36"/>
      <c r="DH1352" s="36"/>
      <c r="DI1352" s="36"/>
      <c r="DJ1352" s="36"/>
      <c r="DK1352" s="36"/>
      <c r="DL1352" s="36"/>
      <c r="DM1352" s="36"/>
      <c r="DN1352" s="36"/>
      <c r="DO1352" s="36"/>
      <c r="DP1352" s="36"/>
      <c r="DQ1352" s="36"/>
      <c r="DR1352" s="36"/>
      <c r="DS1352" s="36"/>
      <c r="DT1352" s="36"/>
      <c r="DU1352" s="36"/>
      <c r="DV1352" s="36"/>
      <c r="DW1352" s="36"/>
      <c r="DX1352" s="36"/>
      <c r="DY1352" s="36"/>
      <c r="DZ1352" s="36"/>
      <c r="EA1352" s="36"/>
      <c r="EB1352" s="36"/>
      <c r="EC1352" s="36"/>
      <c r="ED1352" s="36"/>
      <c r="EE1352" s="36"/>
      <c r="EF1352" s="36"/>
      <c r="EG1352" s="36"/>
      <c r="EH1352" s="36"/>
      <c r="EI1352" s="36"/>
      <c r="EJ1352" s="36"/>
    </row>
    <row r="1353" spans="1:140" x14ac:dyDescent="0.25">
      <c r="A1353" s="36"/>
      <c r="B1353" s="36"/>
      <c r="C1353" s="36"/>
      <c r="D1353" s="606"/>
      <c r="E1353" s="36"/>
      <c r="F1353" s="36"/>
      <c r="G1353" s="36"/>
      <c r="H1353" s="36"/>
      <c r="I1353" s="36"/>
      <c r="J1353" s="36"/>
      <c r="K1353" s="36"/>
      <c r="L1353" s="36"/>
      <c r="M1353" s="36"/>
      <c r="N1353" s="36"/>
      <c r="O1353" s="36"/>
      <c r="P1353" s="36"/>
      <c r="Q1353" s="36"/>
      <c r="R1353" s="36"/>
      <c r="S1353" s="36"/>
      <c r="T1353" s="36"/>
      <c r="U1353" s="36"/>
      <c r="V1353" s="36"/>
      <c r="W1353" s="36"/>
      <c r="X1353" s="36"/>
      <c r="Y1353" s="36"/>
      <c r="Z1353" s="36"/>
      <c r="AA1353" s="36"/>
      <c r="AB1353" s="36"/>
      <c r="AC1353" s="36"/>
      <c r="AD1353" s="36"/>
      <c r="AE1353" s="36"/>
      <c r="AF1353" s="36"/>
      <c r="AG1353" s="36"/>
      <c r="AH1353" s="36"/>
      <c r="AI1353" s="36"/>
      <c r="AJ1353" s="36"/>
      <c r="AK1353" s="36"/>
      <c r="AL1353" s="36"/>
      <c r="AM1353" s="36"/>
      <c r="AN1353" s="36"/>
      <c r="AO1353" s="36"/>
      <c r="AP1353" s="36"/>
      <c r="AQ1353" s="36"/>
      <c r="AR1353" s="36"/>
      <c r="AS1353" s="36"/>
      <c r="AT1353" s="36"/>
      <c r="AU1353" s="36"/>
      <c r="AV1353" s="36"/>
      <c r="AW1353" s="36"/>
      <c r="AX1353" s="36"/>
      <c r="AY1353" s="36"/>
      <c r="AZ1353" s="36"/>
      <c r="BA1353" s="36"/>
      <c r="BB1353" s="36"/>
      <c r="BC1353" s="36"/>
      <c r="BD1353" s="36"/>
      <c r="BE1353" s="36"/>
      <c r="BF1353" s="36"/>
      <c r="BG1353" s="603"/>
      <c r="BH1353" s="603"/>
      <c r="BI1353" s="36"/>
      <c r="BJ1353" s="36"/>
      <c r="BK1353" s="36"/>
      <c r="BL1353" s="36"/>
      <c r="BM1353" s="36"/>
      <c r="BN1353" s="36"/>
      <c r="BO1353" s="36"/>
      <c r="BP1353" s="36"/>
      <c r="BQ1353" s="36"/>
      <c r="BR1353" s="36"/>
      <c r="BS1353" s="36"/>
      <c r="BT1353" s="36"/>
      <c r="BU1353" s="36"/>
      <c r="BV1353" s="36"/>
      <c r="BW1353" s="36"/>
      <c r="BX1353" s="36"/>
      <c r="BY1353" s="36"/>
      <c r="BZ1353" s="36"/>
      <c r="CA1353" s="36"/>
      <c r="CB1353" s="36"/>
      <c r="CC1353" s="36"/>
      <c r="CD1353" s="36"/>
      <c r="CE1353" s="36"/>
      <c r="CF1353" s="36"/>
      <c r="CG1353" s="36"/>
      <c r="CH1353" s="36"/>
      <c r="CI1353" s="36"/>
      <c r="CJ1353" s="36"/>
      <c r="CK1353" s="36"/>
      <c r="CL1353" s="36"/>
      <c r="CM1353" s="36"/>
      <c r="CN1353" s="36"/>
      <c r="CO1353" s="36"/>
      <c r="CP1353" s="36"/>
      <c r="CQ1353" s="36"/>
      <c r="CR1353" s="36"/>
      <c r="CS1353" s="36"/>
      <c r="CT1353" s="36"/>
      <c r="CU1353" s="36"/>
      <c r="CV1353" s="36"/>
      <c r="CW1353" s="36"/>
      <c r="CX1353" s="36"/>
      <c r="CY1353" s="36"/>
      <c r="CZ1353" s="36"/>
      <c r="DA1353" s="36"/>
      <c r="DB1353" s="36"/>
      <c r="DC1353" s="36"/>
      <c r="DD1353" s="36"/>
      <c r="DE1353" s="36"/>
      <c r="DF1353" s="36"/>
      <c r="DG1353" s="36"/>
      <c r="DH1353" s="36"/>
      <c r="DI1353" s="36"/>
      <c r="DJ1353" s="36"/>
      <c r="DK1353" s="36"/>
      <c r="DL1353" s="36"/>
      <c r="DM1353" s="36"/>
      <c r="DN1353" s="36"/>
      <c r="DO1353" s="36"/>
      <c r="DP1353" s="36"/>
      <c r="DQ1353" s="36"/>
      <c r="DR1353" s="36"/>
      <c r="DS1353" s="36"/>
      <c r="DT1353" s="36"/>
      <c r="DU1353" s="36"/>
      <c r="DV1353" s="36"/>
      <c r="DW1353" s="36"/>
      <c r="DX1353" s="36"/>
      <c r="DY1353" s="36"/>
      <c r="DZ1353" s="36"/>
      <c r="EA1353" s="36"/>
      <c r="EB1353" s="36"/>
      <c r="EC1353" s="36"/>
      <c r="ED1353" s="36"/>
      <c r="EE1353" s="36"/>
      <c r="EF1353" s="36"/>
      <c r="EG1353" s="36"/>
      <c r="EH1353" s="36"/>
      <c r="EI1353" s="36"/>
      <c r="EJ1353" s="36"/>
    </row>
    <row r="1354" spans="1:140" x14ac:dyDescent="0.25">
      <c r="A1354" s="36"/>
      <c r="B1354" s="36"/>
      <c r="C1354" s="36"/>
      <c r="D1354" s="606"/>
      <c r="E1354" s="36"/>
      <c r="F1354" s="36"/>
      <c r="G1354" s="36"/>
      <c r="H1354" s="36"/>
      <c r="I1354" s="36"/>
      <c r="J1354" s="36"/>
      <c r="K1354" s="36"/>
      <c r="L1354" s="36"/>
      <c r="M1354" s="36"/>
      <c r="N1354" s="36"/>
      <c r="O1354" s="36"/>
      <c r="P1354" s="36"/>
      <c r="Q1354" s="36"/>
      <c r="R1354" s="36"/>
      <c r="S1354" s="36"/>
      <c r="T1354" s="36"/>
      <c r="U1354" s="36"/>
      <c r="V1354" s="36"/>
      <c r="W1354" s="36"/>
      <c r="X1354" s="36"/>
      <c r="Y1354" s="36"/>
      <c r="Z1354" s="36"/>
      <c r="AA1354" s="36"/>
      <c r="AB1354" s="36"/>
      <c r="AC1354" s="36"/>
      <c r="AD1354" s="36"/>
      <c r="AE1354" s="36"/>
      <c r="AF1354" s="36"/>
      <c r="AG1354" s="36"/>
      <c r="AH1354" s="36"/>
      <c r="AI1354" s="36"/>
      <c r="AJ1354" s="36"/>
      <c r="AK1354" s="36"/>
      <c r="AL1354" s="36"/>
      <c r="AM1354" s="36"/>
      <c r="AN1354" s="36"/>
      <c r="AO1354" s="36"/>
      <c r="AP1354" s="36"/>
      <c r="AQ1354" s="36"/>
      <c r="AR1354" s="36"/>
      <c r="AS1354" s="36"/>
      <c r="AT1354" s="36"/>
      <c r="AU1354" s="36"/>
      <c r="AV1354" s="36"/>
      <c r="AW1354" s="36"/>
      <c r="AX1354" s="36"/>
      <c r="AY1354" s="36"/>
      <c r="AZ1354" s="36"/>
      <c r="BA1354" s="36"/>
      <c r="BB1354" s="36"/>
      <c r="BC1354" s="36"/>
      <c r="BD1354" s="36"/>
      <c r="BE1354" s="36"/>
      <c r="BF1354" s="36"/>
      <c r="BG1354" s="603"/>
      <c r="BH1354" s="603"/>
      <c r="BI1354" s="36"/>
      <c r="BJ1354" s="36"/>
      <c r="BK1354" s="36"/>
      <c r="BL1354" s="36"/>
      <c r="BM1354" s="36"/>
      <c r="BN1354" s="36"/>
      <c r="BO1354" s="36"/>
      <c r="BP1354" s="36"/>
      <c r="BQ1354" s="36"/>
      <c r="BR1354" s="36"/>
      <c r="BS1354" s="36"/>
      <c r="BT1354" s="36"/>
      <c r="BU1354" s="36"/>
      <c r="BV1354" s="36"/>
      <c r="BW1354" s="36"/>
      <c r="BX1354" s="36"/>
      <c r="BY1354" s="36"/>
      <c r="BZ1354" s="36"/>
      <c r="CA1354" s="36"/>
      <c r="CB1354" s="36"/>
      <c r="CC1354" s="36"/>
      <c r="CD1354" s="36"/>
      <c r="CE1354" s="36"/>
      <c r="CF1354" s="36"/>
      <c r="CG1354" s="36"/>
      <c r="CH1354" s="36"/>
      <c r="CI1354" s="36"/>
      <c r="CJ1354" s="36"/>
      <c r="CK1354" s="36"/>
      <c r="CL1354" s="36"/>
      <c r="CM1354" s="36"/>
      <c r="CN1354" s="36"/>
      <c r="CO1354" s="36"/>
      <c r="CP1354" s="36"/>
      <c r="CQ1354" s="36"/>
      <c r="CR1354" s="36"/>
      <c r="CS1354" s="36"/>
      <c r="CT1354" s="36"/>
      <c r="CU1354" s="36"/>
      <c r="CV1354" s="36"/>
      <c r="CW1354" s="36"/>
      <c r="CX1354" s="36"/>
      <c r="CY1354" s="36"/>
      <c r="CZ1354" s="36"/>
      <c r="DA1354" s="36"/>
      <c r="DB1354" s="36"/>
      <c r="DC1354" s="36"/>
      <c r="DD1354" s="36"/>
      <c r="DE1354" s="36"/>
      <c r="DF1354" s="36"/>
      <c r="DG1354" s="36"/>
      <c r="DH1354" s="36"/>
      <c r="DI1354" s="36"/>
      <c r="DJ1354" s="36"/>
      <c r="DK1354" s="36"/>
      <c r="DL1354" s="36"/>
      <c r="DM1354" s="36"/>
      <c r="DN1354" s="36"/>
      <c r="DO1354" s="36"/>
      <c r="DP1354" s="36"/>
      <c r="DQ1354" s="36"/>
      <c r="DR1354" s="36"/>
      <c r="DS1354" s="36"/>
      <c r="DT1354" s="36"/>
      <c r="DU1354" s="36"/>
      <c r="DV1354" s="36"/>
      <c r="DW1354" s="36"/>
      <c r="DX1354" s="36"/>
      <c r="DY1354" s="36"/>
      <c r="DZ1354" s="36"/>
      <c r="EA1354" s="36"/>
      <c r="EB1354" s="36"/>
      <c r="EC1354" s="36"/>
      <c r="ED1354" s="36"/>
      <c r="EE1354" s="36"/>
      <c r="EF1354" s="36"/>
      <c r="EG1354" s="36"/>
      <c r="EH1354" s="36"/>
      <c r="EI1354" s="36"/>
      <c r="EJ1354" s="36"/>
    </row>
    <row r="1355" spans="1:140" x14ac:dyDescent="0.25">
      <c r="A1355" s="36"/>
      <c r="B1355" s="36"/>
      <c r="C1355" s="36"/>
      <c r="D1355" s="606"/>
      <c r="E1355" s="36"/>
      <c r="F1355" s="36"/>
      <c r="G1355" s="36"/>
      <c r="H1355" s="36"/>
      <c r="I1355" s="36"/>
      <c r="J1355" s="36"/>
      <c r="K1355" s="36"/>
      <c r="L1355" s="36"/>
      <c r="M1355" s="36"/>
      <c r="N1355" s="36"/>
      <c r="O1355" s="36"/>
      <c r="P1355" s="36"/>
      <c r="Q1355" s="36"/>
      <c r="R1355" s="36"/>
      <c r="S1355" s="36"/>
      <c r="T1355" s="36"/>
      <c r="U1355" s="36"/>
      <c r="V1355" s="36"/>
      <c r="W1355" s="36"/>
      <c r="X1355" s="36"/>
      <c r="Y1355" s="36"/>
      <c r="Z1355" s="36"/>
      <c r="AA1355" s="36"/>
      <c r="AB1355" s="36"/>
      <c r="AC1355" s="36"/>
      <c r="AD1355" s="36"/>
      <c r="AE1355" s="36"/>
      <c r="AF1355" s="36"/>
      <c r="AG1355" s="36"/>
      <c r="AH1355" s="36"/>
      <c r="AI1355" s="36"/>
      <c r="AJ1355" s="36"/>
      <c r="AK1355" s="36"/>
      <c r="AL1355" s="36"/>
      <c r="AM1355" s="36"/>
      <c r="AN1355" s="36"/>
      <c r="AO1355" s="36"/>
      <c r="AP1355" s="36"/>
      <c r="AQ1355" s="36"/>
      <c r="AR1355" s="36"/>
      <c r="AS1355" s="36"/>
      <c r="AT1355" s="36"/>
      <c r="AU1355" s="36"/>
      <c r="AV1355" s="36"/>
      <c r="AW1355" s="36"/>
      <c r="AX1355" s="36"/>
      <c r="AY1355" s="36"/>
      <c r="AZ1355" s="36"/>
      <c r="BA1355" s="36"/>
      <c r="BB1355" s="36"/>
      <c r="BC1355" s="36"/>
      <c r="BD1355" s="36"/>
      <c r="BE1355" s="36"/>
      <c r="BF1355" s="36"/>
      <c r="BG1355" s="603"/>
      <c r="BH1355" s="603"/>
      <c r="BI1355" s="36"/>
      <c r="BJ1355" s="36"/>
      <c r="BK1355" s="36"/>
      <c r="BL1355" s="36"/>
      <c r="BM1355" s="36"/>
      <c r="BN1355" s="36"/>
      <c r="BO1355" s="36"/>
      <c r="BP1355" s="36"/>
      <c r="BQ1355" s="36"/>
      <c r="BR1355" s="36"/>
      <c r="BS1355" s="36"/>
      <c r="BT1355" s="36"/>
      <c r="BU1355" s="36"/>
      <c r="BV1355" s="36"/>
      <c r="BW1355" s="36"/>
      <c r="BX1355" s="36"/>
      <c r="BY1355" s="36"/>
      <c r="BZ1355" s="36"/>
      <c r="CA1355" s="36"/>
      <c r="CB1355" s="36"/>
      <c r="CC1355" s="36"/>
      <c r="CD1355" s="36"/>
      <c r="CE1355" s="36"/>
      <c r="CF1355" s="36"/>
      <c r="CG1355" s="36"/>
      <c r="CH1355" s="36"/>
      <c r="CI1355" s="36"/>
      <c r="CJ1355" s="36"/>
      <c r="CK1355" s="36"/>
      <c r="CL1355" s="36"/>
      <c r="CM1355" s="36"/>
      <c r="CN1355" s="36"/>
      <c r="CO1355" s="36"/>
      <c r="CP1355" s="36"/>
      <c r="CQ1355" s="36"/>
      <c r="CR1355" s="36"/>
      <c r="CS1355" s="36"/>
      <c r="CT1355" s="36"/>
      <c r="CU1355" s="36"/>
      <c r="CV1355" s="36"/>
      <c r="CW1355" s="36"/>
      <c r="CX1355" s="36"/>
      <c r="CY1355" s="36"/>
      <c r="CZ1355" s="36"/>
      <c r="DA1355" s="36"/>
      <c r="DB1355" s="36"/>
      <c r="DC1355" s="36"/>
      <c r="DD1355" s="36"/>
      <c r="DE1355" s="36"/>
      <c r="DF1355" s="36"/>
      <c r="DG1355" s="36"/>
      <c r="DH1355" s="36"/>
      <c r="DI1355" s="36"/>
      <c r="DJ1355" s="36"/>
      <c r="DK1355" s="36"/>
      <c r="DL1355" s="36"/>
      <c r="DM1355" s="36"/>
      <c r="DN1355" s="36"/>
      <c r="DO1355" s="36"/>
      <c r="DP1355" s="36"/>
      <c r="DQ1355" s="36"/>
      <c r="DR1355" s="36"/>
      <c r="DS1355" s="36"/>
      <c r="DT1355" s="36"/>
      <c r="DU1355" s="36"/>
      <c r="DV1355" s="36"/>
      <c r="DW1355" s="36"/>
      <c r="DX1355" s="36"/>
      <c r="DY1355" s="36"/>
      <c r="DZ1355" s="36"/>
      <c r="EA1355" s="36"/>
      <c r="EB1355" s="36"/>
      <c r="EC1355" s="36"/>
      <c r="ED1355" s="36"/>
      <c r="EE1355" s="36"/>
      <c r="EF1355" s="36"/>
      <c r="EG1355" s="36"/>
      <c r="EH1355" s="36"/>
      <c r="EI1355" s="36"/>
      <c r="EJ1355" s="36"/>
    </row>
    <row r="1356" spans="1:140" x14ac:dyDescent="0.25">
      <c r="A1356" s="36"/>
      <c r="B1356" s="36"/>
      <c r="C1356" s="36"/>
      <c r="D1356" s="606"/>
      <c r="E1356" s="36"/>
      <c r="F1356" s="36"/>
      <c r="G1356" s="36"/>
      <c r="H1356" s="36"/>
      <c r="I1356" s="36"/>
      <c r="J1356" s="36"/>
      <c r="K1356" s="36"/>
      <c r="L1356" s="36"/>
      <c r="M1356" s="36"/>
      <c r="N1356" s="36"/>
      <c r="O1356" s="36"/>
      <c r="P1356" s="36"/>
      <c r="Q1356" s="36"/>
      <c r="R1356" s="36"/>
      <c r="S1356" s="36"/>
      <c r="T1356" s="36"/>
      <c r="U1356" s="36"/>
      <c r="V1356" s="36"/>
      <c r="W1356" s="36"/>
      <c r="X1356" s="36"/>
      <c r="Y1356" s="36"/>
      <c r="Z1356" s="36"/>
      <c r="AA1356" s="36"/>
      <c r="AB1356" s="36"/>
      <c r="AC1356" s="36"/>
      <c r="AD1356" s="36"/>
      <c r="AE1356" s="36"/>
      <c r="AF1356" s="36"/>
      <c r="AG1356" s="36"/>
      <c r="AH1356" s="36"/>
      <c r="AI1356" s="36"/>
      <c r="AJ1356" s="36"/>
      <c r="AK1356" s="36"/>
      <c r="AL1356" s="36"/>
      <c r="AM1356" s="36"/>
      <c r="AN1356" s="36"/>
      <c r="AO1356" s="36"/>
      <c r="AP1356" s="36"/>
      <c r="AQ1356" s="36"/>
      <c r="AR1356" s="36"/>
      <c r="AS1356" s="36"/>
      <c r="AT1356" s="36"/>
      <c r="AU1356" s="36"/>
      <c r="AV1356" s="36"/>
      <c r="AW1356" s="36"/>
      <c r="AX1356" s="36"/>
      <c r="AY1356" s="36"/>
      <c r="AZ1356" s="36"/>
      <c r="BA1356" s="36"/>
      <c r="BB1356" s="36"/>
      <c r="BC1356" s="36"/>
      <c r="BD1356" s="36"/>
      <c r="BE1356" s="36"/>
      <c r="BF1356" s="36"/>
      <c r="BG1356" s="603"/>
      <c r="BH1356" s="603"/>
      <c r="BI1356" s="36"/>
      <c r="BJ1356" s="36"/>
      <c r="BK1356" s="36"/>
      <c r="BL1356" s="36"/>
      <c r="BM1356" s="36"/>
      <c r="BN1356" s="36"/>
      <c r="BO1356" s="36"/>
      <c r="BP1356" s="36"/>
      <c r="BQ1356" s="36"/>
      <c r="BR1356" s="36"/>
      <c r="BS1356" s="36"/>
      <c r="BT1356" s="36"/>
      <c r="BU1356" s="36"/>
      <c r="BV1356" s="36"/>
      <c r="BW1356" s="36"/>
      <c r="BX1356" s="36"/>
      <c r="BY1356" s="36"/>
      <c r="BZ1356" s="36"/>
      <c r="CA1356" s="36"/>
      <c r="CB1356" s="36"/>
      <c r="CC1356" s="36"/>
      <c r="CD1356" s="36"/>
      <c r="CE1356" s="36"/>
      <c r="CF1356" s="36"/>
      <c r="CG1356" s="36"/>
      <c r="CH1356" s="36"/>
      <c r="CI1356" s="36"/>
      <c r="CJ1356" s="36"/>
      <c r="CK1356" s="36"/>
      <c r="CL1356" s="36"/>
      <c r="CM1356" s="36"/>
      <c r="CN1356" s="36"/>
      <c r="CO1356" s="36"/>
      <c r="CP1356" s="36"/>
      <c r="CQ1356" s="36"/>
      <c r="CR1356" s="36"/>
      <c r="CS1356" s="36"/>
      <c r="CT1356" s="36"/>
      <c r="CU1356" s="36"/>
      <c r="CV1356" s="36"/>
      <c r="CW1356" s="36"/>
      <c r="CX1356" s="36"/>
      <c r="CY1356" s="36"/>
      <c r="CZ1356" s="36"/>
      <c r="DA1356" s="36"/>
      <c r="DB1356" s="36"/>
      <c r="DC1356" s="36"/>
      <c r="DD1356" s="36"/>
      <c r="DE1356" s="36"/>
      <c r="DF1356" s="36"/>
      <c r="DG1356" s="36"/>
      <c r="DH1356" s="36"/>
      <c r="DI1356" s="36"/>
      <c r="DJ1356" s="36"/>
      <c r="DK1356" s="36"/>
      <c r="DL1356" s="36"/>
      <c r="DM1356" s="36"/>
      <c r="DN1356" s="36"/>
      <c r="DO1356" s="36"/>
      <c r="DP1356" s="36"/>
      <c r="DQ1356" s="36"/>
      <c r="DR1356" s="36"/>
      <c r="DS1356" s="36"/>
      <c r="DT1356" s="36"/>
      <c r="DU1356" s="36"/>
      <c r="DV1356" s="36"/>
      <c r="DW1356" s="36"/>
      <c r="DX1356" s="36"/>
      <c r="DY1356" s="36"/>
      <c r="DZ1356" s="36"/>
      <c r="EA1356" s="36"/>
      <c r="EB1356" s="36"/>
      <c r="EC1356" s="36"/>
      <c r="ED1356" s="36"/>
      <c r="EE1356" s="36"/>
      <c r="EF1356" s="36"/>
      <c r="EG1356" s="36"/>
      <c r="EH1356" s="36"/>
      <c r="EI1356" s="36"/>
      <c r="EJ1356" s="36"/>
    </row>
    <row r="1357" spans="1:140" x14ac:dyDescent="0.25">
      <c r="A1357" s="36"/>
      <c r="B1357" s="36"/>
      <c r="C1357" s="36"/>
      <c r="D1357" s="606"/>
      <c r="E1357" s="36"/>
      <c r="F1357" s="36"/>
      <c r="G1357" s="36"/>
      <c r="H1357" s="36"/>
      <c r="I1357" s="36"/>
      <c r="J1357" s="36"/>
      <c r="K1357" s="36"/>
      <c r="L1357" s="36"/>
      <c r="M1357" s="36"/>
      <c r="N1357" s="36"/>
      <c r="O1357" s="36"/>
      <c r="P1357" s="36"/>
      <c r="Q1357" s="36"/>
      <c r="R1357" s="36"/>
      <c r="S1357" s="36"/>
      <c r="T1357" s="36"/>
      <c r="U1357" s="36"/>
      <c r="V1357" s="36"/>
      <c r="W1357" s="36"/>
      <c r="X1357" s="36"/>
      <c r="Y1357" s="36"/>
      <c r="Z1357" s="36"/>
      <c r="AA1357" s="36"/>
      <c r="AB1357" s="36"/>
      <c r="AC1357" s="36"/>
      <c r="AD1357" s="36"/>
      <c r="AE1357" s="36"/>
      <c r="AF1357" s="36"/>
      <c r="AG1357" s="36"/>
      <c r="AH1357" s="36"/>
      <c r="AI1357" s="36"/>
      <c r="AJ1357" s="36"/>
      <c r="AK1357" s="36"/>
      <c r="AL1357" s="36"/>
      <c r="AM1357" s="36"/>
      <c r="AN1357" s="36"/>
      <c r="AO1357" s="36"/>
      <c r="AP1357" s="36"/>
      <c r="AQ1357" s="36"/>
      <c r="AR1357" s="36"/>
      <c r="AS1357" s="36"/>
      <c r="AT1357" s="36"/>
      <c r="AU1357" s="36"/>
      <c r="AV1357" s="36"/>
      <c r="AW1357" s="36"/>
      <c r="AX1357" s="36"/>
      <c r="AY1357" s="36"/>
      <c r="AZ1357" s="36"/>
      <c r="BA1357" s="36"/>
      <c r="BB1357" s="36"/>
      <c r="BC1357" s="36"/>
      <c r="BD1357" s="36"/>
      <c r="BE1357" s="36"/>
      <c r="BF1357" s="36"/>
      <c r="BG1357" s="603"/>
      <c r="BH1357" s="603"/>
      <c r="BI1357" s="36"/>
      <c r="BJ1357" s="36"/>
      <c r="BK1357" s="36"/>
      <c r="BL1357" s="36"/>
      <c r="BM1357" s="36"/>
      <c r="BN1357" s="36"/>
      <c r="BO1357" s="36"/>
      <c r="BP1357" s="36"/>
      <c r="BQ1357" s="36"/>
      <c r="BR1357" s="36"/>
      <c r="BS1357" s="36"/>
      <c r="BT1357" s="36"/>
      <c r="BU1357" s="36"/>
      <c r="BV1357" s="36"/>
      <c r="BW1357" s="36"/>
      <c r="BX1357" s="36"/>
      <c r="BY1357" s="36"/>
      <c r="BZ1357" s="36"/>
      <c r="CA1357" s="36"/>
      <c r="CB1357" s="36"/>
      <c r="CC1357" s="36"/>
      <c r="CD1357" s="36"/>
      <c r="CE1357" s="36"/>
      <c r="CF1357" s="36"/>
      <c r="CG1357" s="36"/>
      <c r="CH1357" s="36"/>
      <c r="CI1357" s="36"/>
      <c r="CJ1357" s="36"/>
      <c r="CK1357" s="36"/>
      <c r="CL1357" s="36"/>
      <c r="CM1357" s="36"/>
      <c r="CN1357" s="36"/>
      <c r="CO1357" s="36"/>
      <c r="CP1357" s="36"/>
      <c r="CQ1357" s="36"/>
      <c r="CR1357" s="36"/>
      <c r="CS1357" s="36"/>
      <c r="CT1357" s="36"/>
      <c r="CU1357" s="36"/>
      <c r="CV1357" s="36"/>
      <c r="CW1357" s="36"/>
      <c r="CX1357" s="36"/>
      <c r="CY1357" s="36"/>
      <c r="CZ1357" s="36"/>
      <c r="DA1357" s="36"/>
      <c r="DB1357" s="36"/>
      <c r="DC1357" s="36"/>
      <c r="DD1357" s="36"/>
      <c r="DE1357" s="36"/>
      <c r="DF1357" s="36"/>
      <c r="DG1357" s="36"/>
      <c r="DH1357" s="36"/>
      <c r="DI1357" s="36"/>
      <c r="DJ1357" s="36"/>
      <c r="DK1357" s="36"/>
      <c r="DL1357" s="36"/>
      <c r="DM1357" s="36"/>
      <c r="DN1357" s="36"/>
      <c r="DO1357" s="36"/>
      <c r="DP1357" s="36"/>
      <c r="DQ1357" s="36"/>
      <c r="DR1357" s="36"/>
      <c r="DS1357" s="36"/>
      <c r="DT1357" s="36"/>
      <c r="DU1357" s="36"/>
      <c r="DV1357" s="36"/>
      <c r="DW1357" s="36"/>
      <c r="DX1357" s="36"/>
      <c r="DY1357" s="36"/>
      <c r="DZ1357" s="36"/>
      <c r="EA1357" s="36"/>
      <c r="EB1357" s="36"/>
      <c r="EC1357" s="36"/>
      <c r="ED1357" s="36"/>
      <c r="EE1357" s="36"/>
      <c r="EF1357" s="36"/>
      <c r="EG1357" s="36"/>
      <c r="EH1357" s="36"/>
      <c r="EI1357" s="36"/>
      <c r="EJ1357" s="36"/>
    </row>
    <row r="1358" spans="1:140" x14ac:dyDescent="0.25">
      <c r="A1358" s="36"/>
      <c r="B1358" s="36"/>
      <c r="C1358" s="36"/>
      <c r="D1358" s="606"/>
      <c r="E1358" s="36"/>
      <c r="F1358" s="36"/>
      <c r="G1358" s="36"/>
      <c r="H1358" s="36"/>
      <c r="I1358" s="36"/>
      <c r="J1358" s="36"/>
      <c r="K1358" s="36"/>
      <c r="L1358" s="36"/>
      <c r="M1358" s="36"/>
      <c r="N1358" s="36"/>
      <c r="O1358" s="36"/>
      <c r="P1358" s="36"/>
      <c r="Q1358" s="36"/>
      <c r="R1358" s="36"/>
      <c r="S1358" s="36"/>
      <c r="T1358" s="36"/>
      <c r="U1358" s="36"/>
      <c r="V1358" s="36"/>
      <c r="W1358" s="36"/>
      <c r="X1358" s="36"/>
      <c r="Y1358" s="36"/>
      <c r="Z1358" s="36"/>
      <c r="AA1358" s="36"/>
      <c r="AB1358" s="36"/>
      <c r="AC1358" s="36"/>
      <c r="AD1358" s="36"/>
      <c r="AE1358" s="36"/>
      <c r="AF1358" s="36"/>
      <c r="AG1358" s="36"/>
      <c r="AH1358" s="36"/>
      <c r="AI1358" s="36"/>
      <c r="AJ1358" s="36"/>
      <c r="AK1358" s="36"/>
      <c r="AL1358" s="36"/>
      <c r="AM1358" s="36"/>
      <c r="AN1358" s="36"/>
      <c r="AO1358" s="36"/>
      <c r="AP1358" s="36"/>
      <c r="AQ1358" s="36"/>
      <c r="AR1358" s="36"/>
      <c r="AS1358" s="36"/>
      <c r="AT1358" s="36"/>
      <c r="AU1358" s="36"/>
      <c r="AV1358" s="36"/>
      <c r="AW1358" s="36"/>
      <c r="AX1358" s="36"/>
      <c r="AY1358" s="36"/>
      <c r="AZ1358" s="36"/>
      <c r="BA1358" s="36"/>
      <c r="BB1358" s="36"/>
      <c r="BC1358" s="36"/>
      <c r="BD1358" s="36"/>
      <c r="BE1358" s="36"/>
      <c r="BF1358" s="36"/>
      <c r="BG1358" s="603"/>
      <c r="BH1358" s="603"/>
      <c r="BI1358" s="36"/>
      <c r="BJ1358" s="36"/>
      <c r="BK1358" s="36"/>
      <c r="BL1358" s="36"/>
      <c r="BM1358" s="36"/>
      <c r="BN1358" s="36"/>
      <c r="BO1358" s="36"/>
      <c r="BP1358" s="36"/>
      <c r="BQ1358" s="36"/>
      <c r="BR1358" s="36"/>
      <c r="BS1358" s="36"/>
      <c r="BT1358" s="36"/>
      <c r="BU1358" s="36"/>
      <c r="BV1358" s="36"/>
      <c r="BW1358" s="36"/>
      <c r="BX1358" s="36"/>
      <c r="BY1358" s="36"/>
      <c r="BZ1358" s="36"/>
      <c r="CA1358" s="36"/>
      <c r="CB1358" s="36"/>
      <c r="CC1358" s="36"/>
      <c r="CD1358" s="36"/>
      <c r="CE1358" s="36"/>
      <c r="CF1358" s="36"/>
      <c r="CG1358" s="36"/>
      <c r="CH1358" s="36"/>
      <c r="CI1358" s="36"/>
      <c r="CJ1358" s="36"/>
      <c r="CK1358" s="36"/>
      <c r="CL1358" s="36"/>
      <c r="CM1358" s="36"/>
      <c r="CN1358" s="36"/>
      <c r="CO1358" s="36"/>
      <c r="CP1358" s="36"/>
      <c r="CQ1358" s="36"/>
      <c r="CR1358" s="36"/>
      <c r="CS1358" s="36"/>
      <c r="CT1358" s="36"/>
      <c r="CU1358" s="36"/>
      <c r="CV1358" s="36"/>
      <c r="CW1358" s="36"/>
      <c r="CX1358" s="36"/>
      <c r="CY1358" s="36"/>
      <c r="CZ1358" s="36"/>
      <c r="DA1358" s="36"/>
      <c r="DB1358" s="36"/>
      <c r="DC1358" s="36"/>
      <c r="DD1358" s="36"/>
      <c r="DE1358" s="36"/>
      <c r="DF1358" s="36"/>
      <c r="DG1358" s="36"/>
      <c r="DH1358" s="36"/>
      <c r="DI1358" s="36"/>
      <c r="DJ1358" s="36"/>
      <c r="DK1358" s="36"/>
      <c r="DL1358" s="36"/>
      <c r="DM1358" s="36"/>
      <c r="DN1358" s="36"/>
      <c r="DO1358" s="36"/>
      <c r="DP1358" s="36"/>
      <c r="DQ1358" s="36"/>
      <c r="DR1358" s="36"/>
      <c r="DS1358" s="36"/>
      <c r="DT1358" s="36"/>
      <c r="DU1358" s="36"/>
      <c r="DV1358" s="36"/>
      <c r="DW1358" s="36"/>
      <c r="DX1358" s="36"/>
      <c r="DY1358" s="36"/>
      <c r="DZ1358" s="36"/>
      <c r="EA1358" s="36"/>
      <c r="EB1358" s="36"/>
      <c r="EC1358" s="36"/>
      <c r="ED1358" s="36"/>
      <c r="EE1358" s="36"/>
      <c r="EF1358" s="36"/>
      <c r="EG1358" s="36"/>
      <c r="EH1358" s="36"/>
      <c r="EI1358" s="36"/>
      <c r="EJ1358" s="36"/>
    </row>
    <row r="1359" spans="1:140" x14ac:dyDescent="0.25">
      <c r="A1359" s="36"/>
      <c r="B1359" s="36"/>
      <c r="C1359" s="36"/>
      <c r="D1359" s="606"/>
      <c r="E1359" s="36"/>
      <c r="F1359" s="36"/>
      <c r="G1359" s="36"/>
      <c r="H1359" s="36"/>
      <c r="I1359" s="36"/>
      <c r="J1359" s="36"/>
      <c r="K1359" s="36"/>
      <c r="L1359" s="36"/>
      <c r="M1359" s="36"/>
      <c r="N1359" s="36"/>
      <c r="O1359" s="36"/>
      <c r="P1359" s="36"/>
      <c r="Q1359" s="36"/>
      <c r="R1359" s="36"/>
      <c r="S1359" s="36"/>
      <c r="T1359" s="36"/>
      <c r="U1359" s="36"/>
      <c r="V1359" s="36"/>
      <c r="W1359" s="36"/>
      <c r="X1359" s="36"/>
      <c r="Y1359" s="36"/>
      <c r="Z1359" s="36"/>
      <c r="AA1359" s="36"/>
      <c r="AB1359" s="36"/>
      <c r="AC1359" s="36"/>
      <c r="AD1359" s="36"/>
      <c r="AE1359" s="36"/>
      <c r="AF1359" s="36"/>
      <c r="AG1359" s="36"/>
      <c r="AH1359" s="36"/>
      <c r="AI1359" s="36"/>
      <c r="AJ1359" s="36"/>
      <c r="AK1359" s="36"/>
      <c r="AL1359" s="36"/>
      <c r="AM1359" s="36"/>
      <c r="AN1359" s="36"/>
      <c r="AO1359" s="36"/>
      <c r="AP1359" s="36"/>
      <c r="AQ1359" s="36"/>
      <c r="AR1359" s="36"/>
      <c r="AS1359" s="36"/>
      <c r="AT1359" s="36"/>
      <c r="AU1359" s="36"/>
      <c r="AV1359" s="36"/>
      <c r="AW1359" s="36"/>
      <c r="AX1359" s="36"/>
      <c r="AY1359" s="36"/>
      <c r="AZ1359" s="36"/>
      <c r="BA1359" s="36"/>
      <c r="BB1359" s="36"/>
      <c r="BC1359" s="36"/>
      <c r="BD1359" s="36"/>
      <c r="BE1359" s="36"/>
      <c r="BF1359" s="36"/>
      <c r="BG1359" s="603"/>
      <c r="BH1359" s="603"/>
      <c r="BI1359" s="36"/>
      <c r="BJ1359" s="36"/>
      <c r="BK1359" s="36"/>
      <c r="BL1359" s="36"/>
      <c r="BM1359" s="36"/>
      <c r="BN1359" s="36"/>
      <c r="BO1359" s="36"/>
      <c r="BP1359" s="36"/>
      <c r="BQ1359" s="36"/>
      <c r="BR1359" s="36"/>
      <c r="BS1359" s="36"/>
      <c r="BT1359" s="36"/>
      <c r="BU1359" s="36"/>
      <c r="BV1359" s="36"/>
      <c r="BW1359" s="36"/>
      <c r="BX1359" s="36"/>
      <c r="BY1359" s="36"/>
      <c r="BZ1359" s="36"/>
      <c r="CA1359" s="36"/>
      <c r="CB1359" s="36"/>
      <c r="CC1359" s="36"/>
      <c r="CD1359" s="36"/>
      <c r="CE1359" s="36"/>
      <c r="CF1359" s="36"/>
      <c r="CG1359" s="36"/>
      <c r="CH1359" s="36"/>
      <c r="CI1359" s="36"/>
      <c r="CJ1359" s="36"/>
      <c r="CK1359" s="36"/>
      <c r="CL1359" s="36"/>
      <c r="CM1359" s="36"/>
      <c r="CN1359" s="36"/>
      <c r="CO1359" s="36"/>
      <c r="CP1359" s="36"/>
      <c r="CQ1359" s="36"/>
      <c r="CR1359" s="36"/>
      <c r="CS1359" s="36"/>
      <c r="CT1359" s="36"/>
      <c r="CU1359" s="36"/>
      <c r="CV1359" s="36"/>
      <c r="CW1359" s="36"/>
      <c r="CX1359" s="36"/>
      <c r="CY1359" s="36"/>
      <c r="CZ1359" s="36"/>
      <c r="DA1359" s="36"/>
      <c r="DB1359" s="36"/>
      <c r="DC1359" s="36"/>
      <c r="DD1359" s="36"/>
      <c r="DE1359" s="36"/>
      <c r="DF1359" s="36"/>
      <c r="DG1359" s="36"/>
      <c r="DH1359" s="36"/>
      <c r="DI1359" s="36"/>
      <c r="DJ1359" s="36"/>
      <c r="DK1359" s="36"/>
      <c r="DL1359" s="36"/>
      <c r="DM1359" s="36"/>
      <c r="DN1359" s="36"/>
      <c r="DO1359" s="36"/>
      <c r="DP1359" s="36"/>
      <c r="DQ1359" s="36"/>
      <c r="DR1359" s="36"/>
      <c r="DS1359" s="36"/>
      <c r="DT1359" s="36"/>
      <c r="DU1359" s="36"/>
      <c r="DV1359" s="36"/>
      <c r="DW1359" s="36"/>
      <c r="DX1359" s="36"/>
      <c r="DY1359" s="36"/>
      <c r="DZ1359" s="36"/>
      <c r="EA1359" s="36"/>
      <c r="EB1359" s="36"/>
      <c r="EC1359" s="36"/>
      <c r="ED1359" s="36"/>
      <c r="EE1359" s="36"/>
      <c r="EF1359" s="36"/>
      <c r="EG1359" s="36"/>
      <c r="EH1359" s="36"/>
      <c r="EI1359" s="36"/>
      <c r="EJ1359" s="36"/>
    </row>
    <row r="1360" spans="1:140" x14ac:dyDescent="0.25">
      <c r="A1360" s="36"/>
      <c r="B1360" s="36"/>
      <c r="C1360" s="36"/>
      <c r="D1360" s="606"/>
      <c r="E1360" s="36"/>
      <c r="F1360" s="36"/>
      <c r="G1360" s="36"/>
      <c r="H1360" s="36"/>
      <c r="I1360" s="36"/>
      <c r="J1360" s="36"/>
      <c r="K1360" s="36"/>
      <c r="L1360" s="36"/>
      <c r="M1360" s="36"/>
      <c r="N1360" s="36"/>
      <c r="O1360" s="36"/>
      <c r="P1360" s="36"/>
      <c r="Q1360" s="36"/>
      <c r="R1360" s="36"/>
      <c r="S1360" s="36"/>
      <c r="T1360" s="36"/>
      <c r="U1360" s="36"/>
      <c r="V1360" s="36"/>
      <c r="W1360" s="36"/>
      <c r="X1360" s="36"/>
      <c r="Y1360" s="36"/>
      <c r="Z1360" s="36"/>
      <c r="AA1360" s="36"/>
      <c r="AB1360" s="36"/>
      <c r="AC1360" s="36"/>
      <c r="AD1360" s="36"/>
      <c r="AE1360" s="36"/>
      <c r="AF1360" s="36"/>
      <c r="AG1360" s="36"/>
      <c r="AH1360" s="36"/>
      <c r="AI1360" s="36"/>
      <c r="AJ1360" s="36"/>
      <c r="AK1360" s="36"/>
      <c r="AL1360" s="36"/>
      <c r="AM1360" s="36"/>
      <c r="AN1360" s="36"/>
      <c r="AO1360" s="36"/>
      <c r="AP1360" s="36"/>
      <c r="AQ1360" s="36"/>
      <c r="AR1360" s="36"/>
      <c r="AS1360" s="36"/>
      <c r="AT1360" s="36"/>
      <c r="AU1360" s="36"/>
      <c r="AV1360" s="36"/>
      <c r="AW1360" s="36"/>
      <c r="AX1360" s="36"/>
      <c r="AY1360" s="36"/>
      <c r="AZ1360" s="36"/>
      <c r="BA1360" s="36"/>
      <c r="BB1360" s="36"/>
      <c r="BC1360" s="36"/>
      <c r="BD1360" s="36"/>
      <c r="BE1360" s="36"/>
      <c r="BF1360" s="36"/>
      <c r="BG1360" s="603"/>
      <c r="BH1360" s="603"/>
      <c r="BI1360" s="36"/>
      <c r="BJ1360" s="36"/>
      <c r="BK1360" s="36"/>
      <c r="BL1360" s="36"/>
      <c r="BM1360" s="36"/>
      <c r="BN1360" s="36"/>
      <c r="BO1360" s="36"/>
      <c r="BP1360" s="36"/>
      <c r="BQ1360" s="36"/>
      <c r="BR1360" s="36"/>
      <c r="BS1360" s="36"/>
      <c r="BT1360" s="36"/>
      <c r="BU1360" s="36"/>
      <c r="BV1360" s="36"/>
      <c r="BW1360" s="36"/>
      <c r="BX1360" s="36"/>
      <c r="BY1360" s="36"/>
      <c r="BZ1360" s="36"/>
      <c r="CA1360" s="36"/>
      <c r="CB1360" s="36"/>
      <c r="CC1360" s="36"/>
      <c r="CD1360" s="36"/>
      <c r="CE1360" s="36"/>
      <c r="CF1360" s="36"/>
      <c r="CG1360" s="36"/>
      <c r="CH1360" s="36"/>
      <c r="CI1360" s="36"/>
      <c r="CJ1360" s="36"/>
      <c r="CK1360" s="36"/>
      <c r="CL1360" s="36"/>
      <c r="CM1360" s="36"/>
      <c r="CN1360" s="36"/>
      <c r="CO1360" s="36"/>
      <c r="CP1360" s="36"/>
      <c r="CQ1360" s="36"/>
      <c r="CR1360" s="36"/>
      <c r="CS1360" s="36"/>
      <c r="CT1360" s="36"/>
      <c r="CU1360" s="36"/>
      <c r="CV1360" s="36"/>
      <c r="CW1360" s="36"/>
      <c r="CX1360" s="36"/>
      <c r="CY1360" s="36"/>
      <c r="CZ1360" s="36"/>
      <c r="DA1360" s="36"/>
      <c r="DB1360" s="36"/>
      <c r="DC1360" s="36"/>
      <c r="DD1360" s="36"/>
      <c r="DE1360" s="36"/>
      <c r="DF1360" s="36"/>
      <c r="DG1360" s="36"/>
      <c r="DH1360" s="36"/>
      <c r="DI1360" s="36"/>
      <c r="DJ1360" s="36"/>
      <c r="DK1360" s="36"/>
      <c r="DL1360" s="36"/>
      <c r="DM1360" s="36"/>
      <c r="DN1360" s="36"/>
      <c r="DO1360" s="36"/>
      <c r="DP1360" s="36"/>
      <c r="DQ1360" s="36"/>
      <c r="DR1360" s="36"/>
      <c r="DS1360" s="36"/>
      <c r="DT1360" s="36"/>
      <c r="DU1360" s="36"/>
      <c r="DV1360" s="36"/>
      <c r="DW1360" s="36"/>
      <c r="DX1360" s="36"/>
      <c r="DY1360" s="36"/>
      <c r="DZ1360" s="36"/>
      <c r="EA1360" s="36"/>
      <c r="EB1360" s="36"/>
      <c r="EC1360" s="36"/>
      <c r="ED1360" s="36"/>
      <c r="EE1360" s="36"/>
      <c r="EF1360" s="36"/>
      <c r="EG1360" s="36"/>
      <c r="EH1360" s="36"/>
      <c r="EI1360" s="36"/>
      <c r="EJ1360" s="36"/>
    </row>
    <row r="1361" spans="1:140" x14ac:dyDescent="0.25">
      <c r="A1361" s="36"/>
      <c r="B1361" s="36"/>
      <c r="C1361" s="36"/>
      <c r="D1361" s="606"/>
      <c r="E1361" s="36"/>
      <c r="F1361" s="36"/>
      <c r="G1361" s="36"/>
      <c r="H1361" s="36"/>
      <c r="I1361" s="36"/>
      <c r="J1361" s="36"/>
      <c r="K1361" s="36"/>
      <c r="L1361" s="36"/>
      <c r="M1361" s="36"/>
      <c r="N1361" s="36"/>
      <c r="O1361" s="36"/>
      <c r="P1361" s="36"/>
      <c r="Q1361" s="36"/>
      <c r="R1361" s="36"/>
      <c r="S1361" s="36"/>
      <c r="T1361" s="36"/>
      <c r="U1361" s="36"/>
      <c r="V1361" s="36"/>
      <c r="W1361" s="36"/>
      <c r="X1361" s="36"/>
      <c r="Y1361" s="36"/>
      <c r="Z1361" s="36"/>
      <c r="AA1361" s="36"/>
      <c r="AB1361" s="36"/>
      <c r="AC1361" s="36"/>
      <c r="AD1361" s="36"/>
      <c r="AE1361" s="36"/>
      <c r="AF1361" s="36"/>
      <c r="AG1361" s="36"/>
      <c r="AH1361" s="36"/>
      <c r="AI1361" s="36"/>
      <c r="AJ1361" s="36"/>
      <c r="AK1361" s="36"/>
      <c r="AL1361" s="36"/>
      <c r="AM1361" s="36"/>
      <c r="AN1361" s="36"/>
      <c r="AO1361" s="36"/>
      <c r="AP1361" s="36"/>
      <c r="AQ1361" s="36"/>
      <c r="AR1361" s="36"/>
      <c r="AS1361" s="36"/>
      <c r="AT1361" s="36"/>
      <c r="AU1361" s="36"/>
      <c r="AV1361" s="36"/>
      <c r="AW1361" s="36"/>
      <c r="AX1361" s="36"/>
      <c r="AY1361" s="36"/>
      <c r="AZ1361" s="36"/>
      <c r="BA1361" s="36"/>
      <c r="BB1361" s="36"/>
      <c r="BC1361" s="36"/>
      <c r="BD1361" s="36"/>
      <c r="BE1361" s="36"/>
      <c r="BF1361" s="36"/>
      <c r="BG1361" s="603"/>
      <c r="BH1361" s="603"/>
      <c r="BI1361" s="36"/>
      <c r="BJ1361" s="36"/>
      <c r="BK1361" s="36"/>
      <c r="BL1361" s="36"/>
      <c r="BM1361" s="36"/>
      <c r="BN1361" s="36"/>
      <c r="BO1361" s="36"/>
      <c r="BP1361" s="36"/>
      <c r="BQ1361" s="36"/>
      <c r="BR1361" s="36"/>
      <c r="BS1361" s="36"/>
      <c r="BT1361" s="36"/>
      <c r="BU1361" s="36"/>
      <c r="BV1361" s="36"/>
      <c r="BW1361" s="36"/>
      <c r="BX1361" s="36"/>
      <c r="BY1361" s="36"/>
      <c r="BZ1361" s="36"/>
      <c r="CA1361" s="36"/>
      <c r="CB1361" s="36"/>
      <c r="CC1361" s="36"/>
      <c r="CD1361" s="36"/>
      <c r="CE1361" s="36"/>
      <c r="CF1361" s="36"/>
      <c r="CG1361" s="36"/>
      <c r="CH1361" s="36"/>
      <c r="CI1361" s="36"/>
      <c r="CJ1361" s="36"/>
      <c r="CK1361" s="36"/>
      <c r="CL1361" s="36"/>
      <c r="CM1361" s="36"/>
      <c r="CN1361" s="36"/>
      <c r="CO1361" s="36"/>
      <c r="CP1361" s="36"/>
      <c r="CQ1361" s="36"/>
      <c r="CR1361" s="36"/>
      <c r="CS1361" s="36"/>
      <c r="CT1361" s="36"/>
      <c r="CU1361" s="36"/>
      <c r="CV1361" s="36"/>
      <c r="CW1361" s="36"/>
      <c r="CX1361" s="36"/>
      <c r="CY1361" s="36"/>
      <c r="CZ1361" s="36"/>
      <c r="DA1361" s="36"/>
      <c r="DB1361" s="36"/>
      <c r="DC1361" s="36"/>
      <c r="DD1361" s="36"/>
      <c r="DE1361" s="36"/>
      <c r="DF1361" s="36"/>
      <c r="DG1361" s="36"/>
      <c r="DH1361" s="36"/>
      <c r="DI1361" s="36"/>
      <c r="DJ1361" s="36"/>
      <c r="DK1361" s="36"/>
      <c r="DL1361" s="36"/>
      <c r="DM1361" s="36"/>
      <c r="DN1361" s="36"/>
      <c r="DO1361" s="36"/>
      <c r="DP1361" s="36"/>
      <c r="DQ1361" s="36"/>
      <c r="DR1361" s="36"/>
      <c r="DS1361" s="36"/>
      <c r="DT1361" s="36"/>
      <c r="DU1361" s="36"/>
      <c r="DV1361" s="36"/>
      <c r="DW1361" s="36"/>
      <c r="DX1361" s="36"/>
      <c r="DY1361" s="36"/>
      <c r="DZ1361" s="36"/>
      <c r="EA1361" s="36"/>
      <c r="EB1361" s="36"/>
      <c r="EC1361" s="36"/>
      <c r="ED1361" s="36"/>
      <c r="EE1361" s="36"/>
      <c r="EF1361" s="36"/>
      <c r="EG1361" s="36"/>
      <c r="EH1361" s="36"/>
      <c r="EI1361" s="36"/>
      <c r="EJ1361" s="36"/>
    </row>
    <row r="1362" spans="1:140" x14ac:dyDescent="0.25">
      <c r="A1362" s="36"/>
      <c r="B1362" s="36"/>
      <c r="C1362" s="36"/>
      <c r="D1362" s="606"/>
      <c r="E1362" s="36"/>
      <c r="F1362" s="36"/>
      <c r="G1362" s="36"/>
      <c r="H1362" s="36"/>
      <c r="I1362" s="36"/>
      <c r="J1362" s="36"/>
      <c r="K1362" s="36"/>
      <c r="L1362" s="36"/>
      <c r="M1362" s="36"/>
      <c r="N1362" s="36"/>
      <c r="O1362" s="36"/>
      <c r="P1362" s="36"/>
      <c r="Q1362" s="36"/>
      <c r="R1362" s="36"/>
      <c r="S1362" s="36"/>
      <c r="T1362" s="36"/>
      <c r="U1362" s="36"/>
      <c r="V1362" s="36"/>
      <c r="W1362" s="36"/>
      <c r="X1362" s="36"/>
      <c r="Y1362" s="36"/>
      <c r="Z1362" s="36"/>
      <c r="AA1362" s="36"/>
      <c r="AB1362" s="36"/>
      <c r="AC1362" s="36"/>
      <c r="AD1362" s="36"/>
      <c r="AE1362" s="36"/>
      <c r="AF1362" s="36"/>
      <c r="AG1362" s="36"/>
      <c r="AH1362" s="36"/>
      <c r="AI1362" s="36"/>
      <c r="AJ1362" s="36"/>
      <c r="AK1362" s="36"/>
      <c r="AL1362" s="36"/>
      <c r="AM1362" s="36"/>
      <c r="AN1362" s="36"/>
      <c r="AO1362" s="36"/>
      <c r="AP1362" s="36"/>
      <c r="AQ1362" s="36"/>
      <c r="AR1362" s="36"/>
      <c r="AS1362" s="36"/>
      <c r="AT1362" s="36"/>
      <c r="AU1362" s="36"/>
      <c r="AV1362" s="36"/>
      <c r="AW1362" s="36"/>
      <c r="AX1362" s="36"/>
      <c r="AY1362" s="36"/>
      <c r="AZ1362" s="36"/>
      <c r="BA1362" s="36"/>
      <c r="BB1362" s="36"/>
      <c r="BC1362" s="36"/>
      <c r="BD1362" s="36"/>
      <c r="BE1362" s="36"/>
      <c r="BF1362" s="36"/>
      <c r="BG1362" s="603"/>
      <c r="BH1362" s="603"/>
      <c r="BI1362" s="36"/>
      <c r="BJ1362" s="36"/>
      <c r="BK1362" s="36"/>
      <c r="BL1362" s="36"/>
      <c r="BM1362" s="36"/>
      <c r="BN1362" s="36"/>
      <c r="BO1362" s="36"/>
      <c r="BP1362" s="36"/>
      <c r="BQ1362" s="36"/>
      <c r="BR1362" s="36"/>
      <c r="BS1362" s="36"/>
      <c r="BT1362" s="36"/>
      <c r="BU1362" s="36"/>
      <c r="BV1362" s="36"/>
      <c r="BW1362" s="36"/>
      <c r="BX1362" s="36"/>
      <c r="BY1362" s="36"/>
      <c r="BZ1362" s="36"/>
      <c r="CA1362" s="36"/>
      <c r="CB1362" s="36"/>
      <c r="CC1362" s="36"/>
      <c r="CD1362" s="36"/>
      <c r="CE1362" s="36"/>
      <c r="CF1362" s="36"/>
      <c r="CG1362" s="36"/>
      <c r="CH1362" s="36"/>
      <c r="CI1362" s="36"/>
      <c r="CJ1362" s="36"/>
      <c r="CK1362" s="36"/>
      <c r="CL1362" s="36"/>
      <c r="CM1362" s="36"/>
      <c r="CN1362" s="36"/>
      <c r="CO1362" s="36"/>
      <c r="CP1362" s="36"/>
      <c r="CQ1362" s="36"/>
      <c r="CR1362" s="36"/>
      <c r="CS1362" s="36"/>
      <c r="CT1362" s="36"/>
      <c r="CU1362" s="36"/>
      <c r="CV1362" s="36"/>
      <c r="CW1362" s="36"/>
      <c r="CX1362" s="36"/>
      <c r="CY1362" s="36"/>
      <c r="CZ1362" s="36"/>
      <c r="DA1362" s="36"/>
      <c r="DB1362" s="36"/>
      <c r="DC1362" s="36"/>
      <c r="DD1362" s="36"/>
      <c r="DE1362" s="36"/>
      <c r="DF1362" s="36"/>
      <c r="DG1362" s="36"/>
      <c r="DH1362" s="36"/>
      <c r="DI1362" s="36"/>
      <c r="DJ1362" s="36"/>
      <c r="DK1362" s="36"/>
      <c r="DL1362" s="36"/>
      <c r="DM1362" s="36"/>
      <c r="DN1362" s="36"/>
      <c r="DO1362" s="36"/>
      <c r="DP1362" s="36"/>
      <c r="DQ1362" s="36"/>
      <c r="DR1362" s="36"/>
      <c r="DS1362" s="36"/>
      <c r="DT1362" s="36"/>
      <c r="DU1362" s="36"/>
      <c r="DV1362" s="36"/>
      <c r="DW1362" s="36"/>
      <c r="DX1362" s="36"/>
      <c r="DY1362" s="36"/>
      <c r="DZ1362" s="36"/>
      <c r="EA1362" s="36"/>
      <c r="EB1362" s="36"/>
      <c r="EC1362" s="36"/>
      <c r="ED1362" s="36"/>
      <c r="EE1362" s="36"/>
      <c r="EF1362" s="36"/>
      <c r="EG1362" s="36"/>
      <c r="EH1362" s="36"/>
      <c r="EI1362" s="36"/>
      <c r="EJ1362" s="36"/>
    </row>
    <row r="1363" spans="1:140" x14ac:dyDescent="0.25">
      <c r="A1363" s="36"/>
      <c r="B1363" s="36"/>
      <c r="C1363" s="36"/>
      <c r="D1363" s="606"/>
      <c r="E1363" s="36"/>
      <c r="F1363" s="36"/>
      <c r="G1363" s="36"/>
      <c r="H1363" s="36"/>
      <c r="I1363" s="36"/>
      <c r="J1363" s="36"/>
      <c r="K1363" s="36"/>
      <c r="L1363" s="36"/>
      <c r="M1363" s="36"/>
      <c r="N1363" s="36"/>
      <c r="O1363" s="36"/>
      <c r="P1363" s="36"/>
      <c r="Q1363" s="36"/>
      <c r="R1363" s="36"/>
      <c r="S1363" s="36"/>
      <c r="T1363" s="36"/>
      <c r="U1363" s="36"/>
      <c r="V1363" s="36"/>
      <c r="W1363" s="36"/>
      <c r="X1363" s="36"/>
      <c r="Y1363" s="36"/>
      <c r="Z1363" s="36"/>
      <c r="AA1363" s="36"/>
      <c r="AB1363" s="36"/>
      <c r="AC1363" s="36"/>
      <c r="AD1363" s="36"/>
      <c r="AE1363" s="36"/>
      <c r="AF1363" s="36"/>
      <c r="AG1363" s="36"/>
      <c r="AH1363" s="36"/>
      <c r="AI1363" s="36"/>
      <c r="AJ1363" s="36"/>
      <c r="AK1363" s="36"/>
      <c r="AL1363" s="36"/>
      <c r="AM1363" s="36"/>
      <c r="AN1363" s="36"/>
      <c r="AO1363" s="36"/>
      <c r="AP1363" s="36"/>
      <c r="AQ1363" s="36"/>
      <c r="AR1363" s="36"/>
      <c r="AS1363" s="36"/>
      <c r="AT1363" s="36"/>
      <c r="AU1363" s="36"/>
      <c r="AV1363" s="36"/>
      <c r="AW1363" s="36"/>
      <c r="AX1363" s="36"/>
      <c r="AY1363" s="36"/>
      <c r="AZ1363" s="36"/>
      <c r="BA1363" s="36"/>
      <c r="BB1363" s="36"/>
      <c r="BC1363" s="36"/>
      <c r="BD1363" s="36"/>
      <c r="BE1363" s="36"/>
      <c r="BF1363" s="36"/>
      <c r="BG1363" s="603"/>
      <c r="BH1363" s="603"/>
      <c r="BI1363" s="36"/>
      <c r="BJ1363" s="36"/>
      <c r="BK1363" s="36"/>
      <c r="BL1363" s="36"/>
      <c r="BM1363" s="36"/>
      <c r="BN1363" s="36"/>
      <c r="BO1363" s="36"/>
      <c r="BP1363" s="36"/>
      <c r="BQ1363" s="36"/>
      <c r="BR1363" s="36"/>
      <c r="BS1363" s="36"/>
      <c r="BT1363" s="36"/>
      <c r="BU1363" s="36"/>
      <c r="BV1363" s="36"/>
      <c r="BW1363" s="36"/>
      <c r="BX1363" s="36"/>
      <c r="BY1363" s="36"/>
      <c r="BZ1363" s="36"/>
      <c r="CA1363" s="36"/>
      <c r="CB1363" s="36"/>
      <c r="CC1363" s="36"/>
      <c r="CD1363" s="36"/>
      <c r="CE1363" s="36"/>
      <c r="CF1363" s="36"/>
      <c r="CG1363" s="36"/>
      <c r="CH1363" s="36"/>
      <c r="CI1363" s="36"/>
      <c r="CJ1363" s="36"/>
      <c r="CK1363" s="36"/>
      <c r="CL1363" s="36"/>
      <c r="CM1363" s="36"/>
      <c r="CN1363" s="36"/>
      <c r="CO1363" s="36"/>
      <c r="CP1363" s="36"/>
      <c r="CQ1363" s="36"/>
      <c r="CR1363" s="36"/>
      <c r="CS1363" s="36"/>
      <c r="CT1363" s="36"/>
      <c r="CU1363" s="36"/>
      <c r="CV1363" s="36"/>
      <c r="CW1363" s="36"/>
      <c r="CX1363" s="36"/>
      <c r="CY1363" s="36"/>
      <c r="CZ1363" s="36"/>
      <c r="DA1363" s="36"/>
      <c r="DB1363" s="36"/>
      <c r="DC1363" s="36"/>
      <c r="DD1363" s="36"/>
      <c r="DE1363" s="36"/>
      <c r="DF1363" s="36"/>
      <c r="DG1363" s="36"/>
      <c r="DH1363" s="36"/>
      <c r="DI1363" s="36"/>
      <c r="DJ1363" s="36"/>
      <c r="DK1363" s="36"/>
      <c r="DL1363" s="36"/>
      <c r="DM1363" s="36"/>
      <c r="DN1363" s="36"/>
      <c r="DO1363" s="36"/>
      <c r="DP1363" s="36"/>
      <c r="DQ1363" s="36"/>
      <c r="DR1363" s="36"/>
      <c r="DS1363" s="36"/>
      <c r="DT1363" s="36"/>
      <c r="DU1363" s="36"/>
      <c r="DV1363" s="36"/>
      <c r="DW1363" s="36"/>
      <c r="DX1363" s="36"/>
      <c r="DY1363" s="36"/>
      <c r="DZ1363" s="36"/>
      <c r="EA1363" s="36"/>
      <c r="EB1363" s="36"/>
      <c r="EC1363" s="36"/>
      <c r="ED1363" s="36"/>
      <c r="EE1363" s="36"/>
      <c r="EF1363" s="36"/>
      <c r="EG1363" s="36"/>
      <c r="EH1363" s="36"/>
      <c r="EI1363" s="36"/>
      <c r="EJ1363" s="36"/>
    </row>
    <row r="1364" spans="1:140" x14ac:dyDescent="0.25">
      <c r="A1364" s="36"/>
      <c r="B1364" s="36"/>
      <c r="C1364" s="36"/>
      <c r="D1364" s="606"/>
      <c r="E1364" s="36"/>
      <c r="F1364" s="36"/>
      <c r="G1364" s="36"/>
      <c r="H1364" s="36"/>
      <c r="I1364" s="36"/>
      <c r="J1364" s="36"/>
      <c r="K1364" s="36"/>
      <c r="L1364" s="36"/>
      <c r="M1364" s="36"/>
      <c r="N1364" s="36"/>
      <c r="O1364" s="36"/>
      <c r="P1364" s="36"/>
      <c r="Q1364" s="36"/>
      <c r="R1364" s="36"/>
      <c r="S1364" s="36"/>
      <c r="T1364" s="36"/>
      <c r="U1364" s="36"/>
      <c r="V1364" s="36"/>
      <c r="W1364" s="36"/>
      <c r="X1364" s="36"/>
      <c r="Y1364" s="36"/>
      <c r="Z1364" s="36"/>
      <c r="AA1364" s="36"/>
      <c r="AB1364" s="36"/>
      <c r="AC1364" s="36"/>
      <c r="AD1364" s="36"/>
      <c r="AE1364" s="36"/>
      <c r="AF1364" s="36"/>
      <c r="AG1364" s="36"/>
      <c r="AH1364" s="36"/>
      <c r="AI1364" s="36"/>
      <c r="AJ1364" s="36"/>
      <c r="AK1364" s="36"/>
      <c r="AL1364" s="36"/>
      <c r="AM1364" s="36"/>
      <c r="AN1364" s="36"/>
      <c r="AO1364" s="36"/>
      <c r="AP1364" s="36"/>
      <c r="AQ1364" s="36"/>
      <c r="AR1364" s="36"/>
      <c r="AS1364" s="36"/>
      <c r="AT1364" s="36"/>
      <c r="AU1364" s="36"/>
      <c r="AV1364" s="36"/>
      <c r="AW1364" s="36"/>
      <c r="AX1364" s="36"/>
      <c r="AY1364" s="36"/>
      <c r="AZ1364" s="36"/>
      <c r="BA1364" s="36"/>
      <c r="BB1364" s="36"/>
      <c r="BC1364" s="36"/>
      <c r="BD1364" s="36"/>
      <c r="BE1364" s="36"/>
      <c r="BF1364" s="36"/>
      <c r="BG1364" s="603"/>
      <c r="BH1364" s="603"/>
      <c r="BI1364" s="36"/>
      <c r="BJ1364" s="36"/>
      <c r="BK1364" s="36"/>
      <c r="BL1364" s="36"/>
      <c r="BM1364" s="36"/>
      <c r="BN1364" s="36"/>
      <c r="BO1364" s="36"/>
      <c r="BP1364" s="36"/>
      <c r="BQ1364" s="36"/>
      <c r="BR1364" s="36"/>
      <c r="BS1364" s="36"/>
      <c r="BT1364" s="36"/>
      <c r="BU1364" s="36"/>
      <c r="BV1364" s="36"/>
      <c r="BW1364" s="36"/>
      <c r="BX1364" s="36"/>
      <c r="BY1364" s="36"/>
      <c r="BZ1364" s="36"/>
      <c r="CA1364" s="36"/>
      <c r="CB1364" s="36"/>
      <c r="CC1364" s="36"/>
      <c r="CD1364" s="36"/>
      <c r="CE1364" s="36"/>
      <c r="CF1364" s="36"/>
      <c r="CG1364" s="36"/>
      <c r="CH1364" s="36"/>
      <c r="CI1364" s="36"/>
      <c r="CJ1364" s="36"/>
      <c r="CK1364" s="36"/>
      <c r="CL1364" s="36"/>
      <c r="CM1364" s="36"/>
      <c r="CN1364" s="36"/>
      <c r="CO1364" s="36"/>
      <c r="CP1364" s="36"/>
      <c r="CQ1364" s="36"/>
      <c r="CR1364" s="36"/>
      <c r="CS1364" s="36"/>
      <c r="CT1364" s="36"/>
      <c r="CU1364" s="36"/>
      <c r="CV1364" s="36"/>
      <c r="CW1364" s="36"/>
      <c r="CX1364" s="36"/>
      <c r="CY1364" s="36"/>
      <c r="CZ1364" s="36"/>
      <c r="DA1364" s="36"/>
      <c r="DB1364" s="36"/>
      <c r="DC1364" s="36"/>
      <c r="DD1364" s="36"/>
      <c r="DE1364" s="36"/>
      <c r="DF1364" s="36"/>
      <c r="DG1364" s="36"/>
      <c r="DH1364" s="36"/>
      <c r="DI1364" s="36"/>
      <c r="DJ1364" s="36"/>
      <c r="DK1364" s="36"/>
      <c r="DL1364" s="36"/>
      <c r="DM1364" s="36"/>
      <c r="DN1364" s="36"/>
      <c r="DO1364" s="36"/>
      <c r="DP1364" s="36"/>
      <c r="DQ1364" s="36"/>
      <c r="DR1364" s="36"/>
      <c r="DS1364" s="36"/>
      <c r="DT1364" s="36"/>
      <c r="DU1364" s="36"/>
      <c r="DV1364" s="36"/>
      <c r="DW1364" s="36"/>
      <c r="DX1364" s="36"/>
      <c r="DY1364" s="36"/>
      <c r="DZ1364" s="36"/>
      <c r="EA1364" s="36"/>
      <c r="EB1364" s="36"/>
      <c r="EC1364" s="36"/>
      <c r="ED1364" s="36"/>
      <c r="EE1364" s="36"/>
      <c r="EF1364" s="36"/>
      <c r="EG1364" s="36"/>
      <c r="EH1364" s="36"/>
      <c r="EI1364" s="36"/>
      <c r="EJ1364" s="36"/>
    </row>
    <row r="1365" spans="1:140" x14ac:dyDescent="0.25">
      <c r="A1365" s="36"/>
      <c r="B1365" s="36"/>
      <c r="C1365" s="36"/>
      <c r="D1365" s="606"/>
      <c r="E1365" s="36"/>
      <c r="F1365" s="36"/>
      <c r="G1365" s="36"/>
      <c r="H1365" s="36"/>
      <c r="I1365" s="36"/>
      <c r="J1365" s="36"/>
      <c r="K1365" s="36"/>
      <c r="L1365" s="36"/>
      <c r="M1365" s="36"/>
      <c r="N1365" s="36"/>
      <c r="O1365" s="36"/>
      <c r="P1365" s="36"/>
      <c r="Q1365" s="36"/>
      <c r="R1365" s="36"/>
      <c r="S1365" s="36"/>
      <c r="T1365" s="36"/>
      <c r="U1365" s="36"/>
      <c r="V1365" s="36"/>
      <c r="W1365" s="36"/>
      <c r="X1365" s="36"/>
      <c r="Y1365" s="36"/>
      <c r="Z1365" s="36"/>
      <c r="AA1365" s="36"/>
      <c r="AB1365" s="36"/>
      <c r="AC1365" s="36"/>
      <c r="AD1365" s="36"/>
      <c r="AE1365" s="36"/>
      <c r="AF1365" s="36"/>
      <c r="AG1365" s="36"/>
      <c r="AH1365" s="36"/>
      <c r="AI1365" s="36"/>
      <c r="AJ1365" s="36"/>
      <c r="AK1365" s="36"/>
      <c r="AL1365" s="36"/>
      <c r="AM1365" s="36"/>
      <c r="AN1365" s="36"/>
      <c r="AO1365" s="36"/>
      <c r="AP1365" s="36"/>
      <c r="AQ1365" s="36"/>
      <c r="AR1365" s="36"/>
      <c r="AS1365" s="36"/>
      <c r="AT1365" s="36"/>
      <c r="AU1365" s="36"/>
      <c r="AV1365" s="36"/>
      <c r="AW1365" s="36"/>
      <c r="AX1365" s="36"/>
      <c r="AY1365" s="36"/>
      <c r="AZ1365" s="36"/>
      <c r="BA1365" s="36"/>
      <c r="BB1365" s="36"/>
      <c r="BC1365" s="36"/>
      <c r="BD1365" s="36"/>
      <c r="BE1365" s="36"/>
      <c r="BF1365" s="36"/>
      <c r="BG1365" s="603"/>
      <c r="BH1365" s="603"/>
      <c r="BI1365" s="36"/>
      <c r="BJ1365" s="36"/>
      <c r="BK1365" s="36"/>
      <c r="BL1365" s="36"/>
      <c r="BM1365" s="36"/>
      <c r="BN1365" s="36"/>
      <c r="BO1365" s="36"/>
      <c r="BP1365" s="36"/>
      <c r="BQ1365" s="36"/>
      <c r="BR1365" s="36"/>
      <c r="BS1365" s="36"/>
      <c r="BT1365" s="36"/>
      <c r="BU1365" s="36"/>
      <c r="BV1365" s="36"/>
      <c r="BW1365" s="36"/>
      <c r="BX1365" s="36"/>
      <c r="BY1365" s="36"/>
      <c r="BZ1365" s="36"/>
      <c r="CA1365" s="36"/>
      <c r="CB1365" s="36"/>
      <c r="CC1365" s="36"/>
      <c r="CD1365" s="36"/>
      <c r="CE1365" s="36"/>
      <c r="CF1365" s="36"/>
      <c r="CG1365" s="36"/>
      <c r="CH1365" s="36"/>
      <c r="CI1365" s="36"/>
      <c r="CJ1365" s="36"/>
      <c r="CK1365" s="36"/>
      <c r="CL1365" s="36"/>
      <c r="CM1365" s="36"/>
      <c r="CN1365" s="36"/>
      <c r="CO1365" s="36"/>
      <c r="CP1365" s="36"/>
      <c r="CQ1365" s="36"/>
      <c r="CR1365" s="36"/>
      <c r="CS1365" s="36"/>
      <c r="CT1365" s="36"/>
      <c r="CU1365" s="36"/>
      <c r="CV1365" s="36"/>
      <c r="CW1365" s="36"/>
      <c r="CX1365" s="36"/>
      <c r="CY1365" s="36"/>
      <c r="CZ1365" s="36"/>
      <c r="DA1365" s="36"/>
      <c r="DB1365" s="36"/>
      <c r="DC1365" s="36"/>
      <c r="DD1365" s="36"/>
      <c r="DE1365" s="36"/>
      <c r="DF1365" s="36"/>
      <c r="DG1365" s="36"/>
      <c r="DH1365" s="36"/>
      <c r="DI1365" s="36"/>
      <c r="DJ1365" s="36"/>
      <c r="DK1365" s="36"/>
      <c r="DL1365" s="36"/>
      <c r="DM1365" s="36"/>
      <c r="DN1365" s="36"/>
      <c r="DO1365" s="36"/>
      <c r="DP1365" s="36"/>
      <c r="DQ1365" s="36"/>
      <c r="DR1365" s="36"/>
      <c r="DS1365" s="36"/>
      <c r="DT1365" s="36"/>
      <c r="DU1365" s="36"/>
      <c r="DV1365" s="36"/>
      <c r="DW1365" s="36"/>
      <c r="DX1365" s="36"/>
      <c r="DY1365" s="36"/>
      <c r="DZ1365" s="36"/>
      <c r="EA1365" s="36"/>
      <c r="EB1365" s="36"/>
      <c r="EC1365" s="36"/>
      <c r="ED1365" s="36"/>
      <c r="EE1365" s="36"/>
      <c r="EF1365" s="36"/>
      <c r="EG1365" s="36"/>
      <c r="EH1365" s="36"/>
      <c r="EI1365" s="36"/>
      <c r="EJ1365" s="36"/>
    </row>
    <row r="1366" spans="1:140" x14ac:dyDescent="0.25">
      <c r="A1366" s="36"/>
      <c r="B1366" s="36"/>
      <c r="C1366" s="36"/>
      <c r="D1366" s="606"/>
      <c r="E1366" s="36"/>
      <c r="F1366" s="36"/>
      <c r="G1366" s="36"/>
      <c r="H1366" s="36"/>
      <c r="I1366" s="36"/>
      <c r="J1366" s="36"/>
      <c r="K1366" s="36"/>
      <c r="L1366" s="36"/>
      <c r="M1366" s="36"/>
      <c r="N1366" s="36"/>
      <c r="O1366" s="36"/>
      <c r="P1366" s="36"/>
      <c r="Q1366" s="36"/>
      <c r="R1366" s="36"/>
      <c r="S1366" s="36"/>
      <c r="T1366" s="36"/>
      <c r="U1366" s="36"/>
      <c r="V1366" s="36"/>
      <c r="W1366" s="36"/>
      <c r="X1366" s="36"/>
      <c r="Y1366" s="36"/>
      <c r="Z1366" s="36"/>
      <c r="AA1366" s="36"/>
      <c r="AB1366" s="36"/>
      <c r="AC1366" s="36"/>
      <c r="AD1366" s="36"/>
      <c r="AE1366" s="36"/>
      <c r="AF1366" s="36"/>
      <c r="AG1366" s="36"/>
      <c r="AH1366" s="36"/>
      <c r="AI1366" s="36"/>
      <c r="AJ1366" s="36"/>
      <c r="AK1366" s="36"/>
      <c r="AL1366" s="36"/>
      <c r="AM1366" s="36"/>
      <c r="AN1366" s="36"/>
      <c r="AO1366" s="36"/>
      <c r="AP1366" s="36"/>
      <c r="AQ1366" s="36"/>
      <c r="AR1366" s="36"/>
      <c r="AS1366" s="36"/>
      <c r="AT1366" s="36"/>
      <c r="AU1366" s="36"/>
      <c r="AV1366" s="36"/>
      <c r="AW1366" s="36"/>
      <c r="AX1366" s="36"/>
      <c r="AY1366" s="36"/>
      <c r="AZ1366" s="36"/>
      <c r="BA1366" s="36"/>
      <c r="BB1366" s="36"/>
      <c r="BC1366" s="36"/>
      <c r="BD1366" s="36"/>
      <c r="BE1366" s="36"/>
      <c r="BF1366" s="36"/>
      <c r="BG1366" s="603"/>
      <c r="BH1366" s="603"/>
      <c r="BI1366" s="36"/>
      <c r="BJ1366" s="36"/>
      <c r="BK1366" s="36"/>
      <c r="BL1366" s="36"/>
      <c r="BM1366" s="36"/>
      <c r="BN1366" s="36"/>
      <c r="BO1366" s="36"/>
      <c r="BP1366" s="36"/>
      <c r="BQ1366" s="36"/>
      <c r="BR1366" s="36"/>
      <c r="BS1366" s="36"/>
      <c r="BT1366" s="36"/>
      <c r="BU1366" s="36"/>
      <c r="BV1366" s="36"/>
      <c r="BW1366" s="36"/>
      <c r="BX1366" s="36"/>
      <c r="BY1366" s="36"/>
      <c r="BZ1366" s="36"/>
      <c r="CA1366" s="36"/>
      <c r="CB1366" s="36"/>
      <c r="CC1366" s="36"/>
      <c r="CD1366" s="36"/>
      <c r="CE1366" s="36"/>
      <c r="CF1366" s="36"/>
      <c r="CG1366" s="36"/>
      <c r="CH1366" s="36"/>
      <c r="CI1366" s="36"/>
      <c r="CJ1366" s="36"/>
      <c r="CK1366" s="36"/>
      <c r="CL1366" s="36"/>
      <c r="CM1366" s="36"/>
      <c r="CN1366" s="36"/>
      <c r="CO1366" s="36"/>
      <c r="CP1366" s="36"/>
      <c r="CQ1366" s="36"/>
      <c r="CR1366" s="36"/>
      <c r="CS1366" s="36"/>
      <c r="CT1366" s="36"/>
      <c r="CU1366" s="36"/>
      <c r="CV1366" s="36"/>
      <c r="CW1366" s="36"/>
      <c r="CX1366" s="36"/>
      <c r="CY1366" s="36"/>
      <c r="CZ1366" s="36"/>
      <c r="DA1366" s="36"/>
      <c r="DB1366" s="36"/>
      <c r="DC1366" s="36"/>
      <c r="DD1366" s="36"/>
      <c r="DE1366" s="36"/>
      <c r="DF1366" s="36"/>
      <c r="DG1366" s="36"/>
      <c r="DH1366" s="36"/>
      <c r="DI1366" s="36"/>
      <c r="DJ1366" s="36"/>
      <c r="DK1366" s="36"/>
      <c r="DL1366" s="36"/>
      <c r="DM1366" s="36"/>
      <c r="DN1366" s="36"/>
      <c r="DO1366" s="36"/>
      <c r="DP1366" s="36"/>
      <c r="DQ1366" s="36"/>
      <c r="DR1366" s="36"/>
      <c r="DS1366" s="36"/>
      <c r="DT1366" s="36"/>
      <c r="DU1366" s="36"/>
      <c r="DV1366" s="36"/>
      <c r="DW1366" s="36"/>
      <c r="DX1366" s="36"/>
      <c r="DY1366" s="36"/>
      <c r="DZ1366" s="36"/>
      <c r="EA1366" s="36"/>
      <c r="EB1366" s="36"/>
      <c r="EC1366" s="36"/>
      <c r="ED1366" s="36"/>
      <c r="EE1366" s="36"/>
      <c r="EF1366" s="36"/>
      <c r="EG1366" s="36"/>
      <c r="EH1366" s="36"/>
      <c r="EI1366" s="36"/>
      <c r="EJ1366" s="36"/>
    </row>
    <row r="1367" spans="1:140" x14ac:dyDescent="0.25">
      <c r="A1367" s="36"/>
      <c r="B1367" s="36"/>
      <c r="C1367" s="36"/>
      <c r="D1367" s="606"/>
      <c r="E1367" s="36"/>
      <c r="F1367" s="36"/>
      <c r="G1367" s="36"/>
      <c r="H1367" s="36"/>
      <c r="I1367" s="36"/>
      <c r="J1367" s="36"/>
      <c r="K1367" s="36"/>
      <c r="L1367" s="36"/>
      <c r="M1367" s="36"/>
      <c r="N1367" s="36"/>
      <c r="O1367" s="36"/>
      <c r="P1367" s="36"/>
      <c r="Q1367" s="36"/>
      <c r="R1367" s="36"/>
      <c r="S1367" s="36"/>
      <c r="T1367" s="36"/>
      <c r="U1367" s="36"/>
      <c r="V1367" s="36"/>
      <c r="W1367" s="36"/>
      <c r="X1367" s="36"/>
      <c r="Y1367" s="36"/>
      <c r="Z1367" s="36"/>
      <c r="AA1367" s="36"/>
      <c r="AB1367" s="36"/>
      <c r="AC1367" s="36"/>
      <c r="AD1367" s="36"/>
      <c r="AE1367" s="36"/>
      <c r="AF1367" s="36"/>
      <c r="AG1367" s="36"/>
      <c r="AH1367" s="36"/>
      <c r="AI1367" s="36"/>
      <c r="AJ1367" s="36"/>
      <c r="AK1367" s="36"/>
      <c r="AL1367" s="36"/>
      <c r="AM1367" s="36"/>
      <c r="AN1367" s="36"/>
      <c r="AO1367" s="36"/>
      <c r="AP1367" s="36"/>
      <c r="AQ1367" s="36"/>
      <c r="AR1367" s="36"/>
      <c r="AS1367" s="36"/>
      <c r="AT1367" s="36"/>
      <c r="AU1367" s="36"/>
      <c r="AV1367" s="36"/>
      <c r="AW1367" s="36"/>
      <c r="AX1367" s="36"/>
      <c r="AY1367" s="36"/>
      <c r="AZ1367" s="36"/>
      <c r="BA1367" s="36"/>
      <c r="BB1367" s="36"/>
      <c r="BC1367" s="36"/>
      <c r="BD1367" s="36"/>
      <c r="BE1367" s="36"/>
      <c r="BF1367" s="36"/>
      <c r="BG1367" s="603"/>
      <c r="BH1367" s="603"/>
      <c r="BI1367" s="36"/>
      <c r="BJ1367" s="36"/>
      <c r="BK1367" s="36"/>
      <c r="BL1367" s="36"/>
      <c r="BM1367" s="36"/>
      <c r="BN1367" s="36"/>
      <c r="BO1367" s="36"/>
      <c r="BP1367" s="36"/>
      <c r="BQ1367" s="36"/>
      <c r="BR1367" s="36"/>
      <c r="BS1367" s="36"/>
      <c r="BT1367" s="36"/>
      <c r="BU1367" s="36"/>
      <c r="BV1367" s="36"/>
      <c r="BW1367" s="36"/>
      <c r="BX1367" s="36"/>
      <c r="BY1367" s="36"/>
      <c r="BZ1367" s="36"/>
      <c r="CA1367" s="36"/>
      <c r="CB1367" s="36"/>
      <c r="CC1367" s="36"/>
      <c r="CD1367" s="36"/>
      <c r="CE1367" s="36"/>
      <c r="CF1367" s="36"/>
      <c r="CG1367" s="36"/>
      <c r="CH1367" s="36"/>
      <c r="CI1367" s="36"/>
      <c r="CJ1367" s="36"/>
      <c r="CK1367" s="36"/>
      <c r="CL1367" s="36"/>
      <c r="CM1367" s="36"/>
      <c r="CN1367" s="36"/>
      <c r="CO1367" s="36"/>
      <c r="CP1367" s="36"/>
      <c r="CQ1367" s="36"/>
      <c r="CR1367" s="36"/>
      <c r="CS1367" s="36"/>
      <c r="CT1367" s="36"/>
      <c r="CU1367" s="36"/>
      <c r="CV1367" s="36"/>
      <c r="CW1367" s="36"/>
      <c r="CX1367" s="36"/>
      <c r="CY1367" s="36"/>
      <c r="CZ1367" s="36"/>
      <c r="DA1367" s="36"/>
      <c r="DB1367" s="36"/>
      <c r="DC1367" s="36"/>
      <c r="DD1367" s="36"/>
      <c r="DE1367" s="36"/>
      <c r="DF1367" s="36"/>
      <c r="DG1367" s="36"/>
      <c r="DH1367" s="36"/>
      <c r="DI1367" s="36"/>
      <c r="DJ1367" s="36"/>
      <c r="DK1367" s="36"/>
      <c r="DL1367" s="36"/>
      <c r="DM1367" s="36"/>
      <c r="DN1367" s="36"/>
      <c r="DO1367" s="36"/>
      <c r="DP1367" s="36"/>
      <c r="DQ1367" s="36"/>
      <c r="DR1367" s="36"/>
      <c r="DS1367" s="36"/>
      <c r="DT1367" s="36"/>
      <c r="DU1367" s="36"/>
      <c r="DV1367" s="36"/>
      <c r="DW1367" s="36"/>
      <c r="DX1367" s="36"/>
      <c r="DY1367" s="36"/>
      <c r="DZ1367" s="36"/>
      <c r="EA1367" s="36"/>
      <c r="EB1367" s="36"/>
      <c r="EC1367" s="36"/>
      <c r="ED1367" s="36"/>
      <c r="EE1367" s="36"/>
      <c r="EF1367" s="36"/>
      <c r="EG1367" s="36"/>
      <c r="EH1367" s="36"/>
      <c r="EI1367" s="36"/>
      <c r="EJ1367" s="36"/>
    </row>
    <row r="1368" spans="1:140" x14ac:dyDescent="0.25">
      <c r="A1368" s="36"/>
      <c r="B1368" s="36"/>
      <c r="C1368" s="36"/>
      <c r="D1368" s="606"/>
      <c r="E1368" s="36"/>
      <c r="F1368" s="36"/>
      <c r="G1368" s="36"/>
      <c r="H1368" s="36"/>
      <c r="I1368" s="36"/>
      <c r="J1368" s="36"/>
      <c r="K1368" s="36"/>
      <c r="L1368" s="36"/>
      <c r="M1368" s="36"/>
      <c r="N1368" s="36"/>
      <c r="O1368" s="36"/>
      <c r="P1368" s="36"/>
      <c r="Q1368" s="36"/>
      <c r="R1368" s="36"/>
      <c r="S1368" s="36"/>
      <c r="T1368" s="36"/>
      <c r="U1368" s="36"/>
      <c r="V1368" s="36"/>
      <c r="W1368" s="36"/>
      <c r="X1368" s="36"/>
      <c r="Y1368" s="36"/>
      <c r="Z1368" s="36"/>
      <c r="AA1368" s="36"/>
      <c r="AB1368" s="36"/>
      <c r="AC1368" s="36"/>
      <c r="AD1368" s="36"/>
      <c r="AE1368" s="36"/>
      <c r="AF1368" s="36"/>
      <c r="AG1368" s="36"/>
      <c r="AH1368" s="36"/>
      <c r="AI1368" s="36"/>
      <c r="AJ1368" s="36"/>
      <c r="AK1368" s="36"/>
      <c r="AL1368" s="36"/>
      <c r="AM1368" s="36"/>
      <c r="AN1368" s="36"/>
      <c r="AO1368" s="36"/>
      <c r="AP1368" s="36"/>
      <c r="AQ1368" s="36"/>
      <c r="AR1368" s="36"/>
      <c r="AS1368" s="36"/>
      <c r="AT1368" s="36"/>
      <c r="AU1368" s="36"/>
      <c r="AV1368" s="36"/>
      <c r="AW1368" s="36"/>
      <c r="AX1368" s="36"/>
      <c r="AY1368" s="36"/>
      <c r="AZ1368" s="36"/>
      <c r="BA1368" s="36"/>
      <c r="BB1368" s="36"/>
      <c r="BC1368" s="36"/>
      <c r="BD1368" s="36"/>
      <c r="BE1368" s="36"/>
      <c r="BF1368" s="36"/>
      <c r="BG1368" s="603"/>
      <c r="BH1368" s="603"/>
      <c r="BI1368" s="36"/>
      <c r="BJ1368" s="36"/>
      <c r="BK1368" s="36"/>
      <c r="BL1368" s="36"/>
      <c r="BM1368" s="36"/>
      <c r="BN1368" s="36"/>
      <c r="BO1368" s="36"/>
      <c r="BP1368" s="36"/>
      <c r="BQ1368" s="36"/>
      <c r="BR1368" s="36"/>
      <c r="BS1368" s="36"/>
      <c r="BT1368" s="36"/>
      <c r="BU1368" s="36"/>
      <c r="BV1368" s="36"/>
      <c r="BW1368" s="36"/>
      <c r="BX1368" s="36"/>
      <c r="BY1368" s="36"/>
      <c r="BZ1368" s="36"/>
      <c r="CA1368" s="36"/>
      <c r="CB1368" s="36"/>
      <c r="CC1368" s="36"/>
      <c r="CD1368" s="36"/>
      <c r="CE1368" s="36"/>
      <c r="CF1368" s="36"/>
      <c r="CG1368" s="36"/>
      <c r="CH1368" s="36"/>
      <c r="CI1368" s="36"/>
      <c r="CJ1368" s="36"/>
      <c r="CK1368" s="36"/>
      <c r="CL1368" s="36"/>
      <c r="CM1368" s="36"/>
      <c r="CN1368" s="36"/>
      <c r="CO1368" s="36"/>
      <c r="CP1368" s="36"/>
      <c r="CQ1368" s="36"/>
      <c r="CR1368" s="36"/>
      <c r="CS1368" s="36"/>
      <c r="CT1368" s="36"/>
      <c r="CU1368" s="36"/>
      <c r="CV1368" s="36"/>
      <c r="CW1368" s="36"/>
      <c r="CX1368" s="36"/>
      <c r="CY1368" s="36"/>
      <c r="CZ1368" s="36"/>
      <c r="DA1368" s="36"/>
      <c r="DB1368" s="36"/>
      <c r="DC1368" s="36"/>
      <c r="DD1368" s="36"/>
      <c r="DE1368" s="36"/>
      <c r="DF1368" s="36"/>
      <c r="DG1368" s="36"/>
      <c r="DH1368" s="36"/>
      <c r="DI1368" s="36"/>
      <c r="DJ1368" s="36"/>
      <c r="DK1368" s="36"/>
      <c r="DL1368" s="36"/>
      <c r="DM1368" s="36"/>
      <c r="DN1368" s="36"/>
      <c r="DO1368" s="36"/>
      <c r="DP1368" s="36"/>
      <c r="DQ1368" s="36"/>
      <c r="DR1368" s="36"/>
      <c r="DS1368" s="36"/>
      <c r="DT1368" s="36"/>
      <c r="DU1368" s="36"/>
      <c r="DV1368" s="36"/>
      <c r="DW1368" s="36"/>
      <c r="DX1368" s="36"/>
      <c r="DY1368" s="36"/>
      <c r="DZ1368" s="36"/>
      <c r="EA1368" s="36"/>
      <c r="EB1368" s="36"/>
      <c r="EC1368" s="36"/>
      <c r="ED1368" s="36"/>
      <c r="EE1368" s="36"/>
      <c r="EF1368" s="36"/>
      <c r="EG1368" s="36"/>
      <c r="EH1368" s="36"/>
      <c r="EI1368" s="36"/>
      <c r="EJ1368" s="36"/>
    </row>
    <row r="1369" spans="1:140" x14ac:dyDescent="0.25">
      <c r="A1369" s="36"/>
      <c r="B1369" s="36"/>
      <c r="C1369" s="36"/>
      <c r="D1369" s="606"/>
      <c r="E1369" s="36"/>
      <c r="F1369" s="36"/>
      <c r="G1369" s="36"/>
      <c r="H1369" s="36"/>
      <c r="I1369" s="36"/>
      <c r="J1369" s="36"/>
      <c r="K1369" s="36"/>
      <c r="L1369" s="36"/>
      <c r="M1369" s="36"/>
      <c r="N1369" s="36"/>
      <c r="O1369" s="36"/>
      <c r="P1369" s="36"/>
      <c r="Q1369" s="36"/>
      <c r="R1369" s="36"/>
      <c r="S1369" s="36"/>
      <c r="T1369" s="36"/>
      <c r="U1369" s="36"/>
      <c r="V1369" s="36"/>
      <c r="W1369" s="36"/>
      <c r="X1369" s="36"/>
      <c r="Y1369" s="36"/>
      <c r="Z1369" s="36"/>
      <c r="AA1369" s="36"/>
      <c r="AB1369" s="36"/>
      <c r="AC1369" s="36"/>
      <c r="AD1369" s="36"/>
      <c r="AE1369" s="36"/>
      <c r="AF1369" s="36"/>
      <c r="AG1369" s="36"/>
      <c r="AH1369" s="36"/>
      <c r="AI1369" s="36"/>
      <c r="AJ1369" s="36"/>
      <c r="AK1369" s="36"/>
      <c r="AL1369" s="36"/>
      <c r="AM1369" s="36"/>
      <c r="AN1369" s="36"/>
      <c r="AO1369" s="36"/>
      <c r="AP1369" s="36"/>
      <c r="AQ1369" s="36"/>
      <c r="AR1369" s="36"/>
      <c r="AS1369" s="36"/>
      <c r="AT1369" s="36"/>
      <c r="AU1369" s="36"/>
      <c r="AV1369" s="36"/>
      <c r="AW1369" s="36"/>
      <c r="AX1369" s="36"/>
      <c r="AY1369" s="36"/>
      <c r="AZ1369" s="36"/>
      <c r="BA1369" s="36"/>
      <c r="BB1369" s="36"/>
      <c r="BC1369" s="36"/>
      <c r="BD1369" s="36"/>
      <c r="BE1369" s="36"/>
      <c r="BF1369" s="36"/>
      <c r="BG1369" s="603"/>
      <c r="BH1369" s="603"/>
      <c r="BI1369" s="36"/>
      <c r="BJ1369" s="36"/>
      <c r="BK1369" s="36"/>
      <c r="BL1369" s="36"/>
      <c r="BM1369" s="36"/>
      <c r="BN1369" s="36"/>
      <c r="BO1369" s="36"/>
      <c r="BP1369" s="36"/>
      <c r="BQ1369" s="36"/>
      <c r="BR1369" s="36"/>
      <c r="BS1369" s="36"/>
      <c r="BT1369" s="36"/>
      <c r="BU1369" s="36"/>
      <c r="BV1369" s="36"/>
      <c r="BW1369" s="36"/>
      <c r="BX1369" s="36"/>
      <c r="BY1369" s="36"/>
      <c r="BZ1369" s="36"/>
      <c r="CA1369" s="36"/>
      <c r="CB1369" s="36"/>
      <c r="CC1369" s="36"/>
      <c r="CD1369" s="36"/>
      <c r="CE1369" s="36"/>
      <c r="CF1369" s="36"/>
      <c r="CG1369" s="36"/>
      <c r="CH1369" s="36"/>
      <c r="CI1369" s="36"/>
      <c r="CJ1369" s="36"/>
      <c r="CK1369" s="36"/>
      <c r="CL1369" s="36"/>
      <c r="CM1369" s="36"/>
      <c r="CN1369" s="36"/>
      <c r="CO1369" s="36"/>
      <c r="CP1369" s="36"/>
      <c r="CQ1369" s="36"/>
      <c r="CR1369" s="36"/>
      <c r="CS1369" s="36"/>
      <c r="CT1369" s="36"/>
      <c r="CU1369" s="36"/>
      <c r="CV1369" s="36"/>
      <c r="CW1369" s="36"/>
      <c r="CX1369" s="36"/>
      <c r="CY1369" s="36"/>
      <c r="CZ1369" s="36"/>
      <c r="DA1369" s="36"/>
      <c r="DB1369" s="36"/>
      <c r="DC1369" s="36"/>
      <c r="DD1369" s="36"/>
      <c r="DE1369" s="36"/>
      <c r="DF1369" s="36"/>
      <c r="DG1369" s="36"/>
      <c r="DH1369" s="36"/>
      <c r="DI1369" s="36"/>
      <c r="DJ1369" s="36"/>
      <c r="DK1369" s="36"/>
      <c r="DL1369" s="36"/>
      <c r="DM1369" s="36"/>
      <c r="DN1369" s="36"/>
      <c r="DO1369" s="36"/>
      <c r="DP1369" s="36"/>
      <c r="DQ1369" s="36"/>
      <c r="DR1369" s="36"/>
      <c r="DS1369" s="36"/>
      <c r="DT1369" s="36"/>
      <c r="DU1369" s="36"/>
      <c r="DV1369" s="36"/>
      <c r="DW1369" s="36"/>
      <c r="DX1369" s="36"/>
      <c r="DY1369" s="36"/>
      <c r="DZ1369" s="36"/>
      <c r="EA1369" s="36"/>
      <c r="EB1369" s="36"/>
      <c r="EC1369" s="36"/>
      <c r="ED1369" s="36"/>
      <c r="EE1369" s="36"/>
      <c r="EF1369" s="36"/>
      <c r="EG1369" s="36"/>
      <c r="EH1369" s="36"/>
      <c r="EI1369" s="36"/>
      <c r="EJ1369" s="36"/>
    </row>
    <row r="1370" spans="1:140" x14ac:dyDescent="0.25">
      <c r="A1370" s="36"/>
      <c r="B1370" s="36"/>
      <c r="C1370" s="36"/>
      <c r="D1370" s="606"/>
      <c r="E1370" s="36"/>
      <c r="F1370" s="36"/>
      <c r="G1370" s="36"/>
      <c r="H1370" s="36"/>
      <c r="I1370" s="36"/>
      <c r="J1370" s="36"/>
      <c r="K1370" s="36"/>
      <c r="L1370" s="36"/>
      <c r="M1370" s="36"/>
      <c r="N1370" s="36"/>
      <c r="O1370" s="36"/>
      <c r="P1370" s="36"/>
      <c r="Q1370" s="36"/>
      <c r="R1370" s="36"/>
      <c r="S1370" s="36"/>
      <c r="T1370" s="36"/>
      <c r="U1370" s="36"/>
      <c r="V1370" s="36"/>
      <c r="W1370" s="36"/>
      <c r="X1370" s="36"/>
      <c r="Y1370" s="36"/>
      <c r="Z1370" s="36"/>
      <c r="AA1370" s="36"/>
      <c r="AB1370" s="36"/>
      <c r="AC1370" s="36"/>
      <c r="AD1370" s="36"/>
      <c r="AE1370" s="36"/>
      <c r="AF1370" s="36"/>
      <c r="AG1370" s="36"/>
      <c r="AH1370" s="36"/>
      <c r="AI1370" s="36"/>
      <c r="AJ1370" s="36"/>
      <c r="AK1370" s="36"/>
      <c r="AL1370" s="36"/>
      <c r="AM1370" s="36"/>
      <c r="AN1370" s="36"/>
      <c r="AO1370" s="36"/>
      <c r="AP1370" s="36"/>
      <c r="AQ1370" s="36"/>
      <c r="AR1370" s="36"/>
      <c r="AS1370" s="36"/>
      <c r="AT1370" s="36"/>
      <c r="AU1370" s="36"/>
      <c r="AV1370" s="36"/>
      <c r="AW1370" s="36"/>
      <c r="AX1370" s="36"/>
      <c r="AY1370" s="36"/>
      <c r="AZ1370" s="36"/>
      <c r="BA1370" s="36"/>
      <c r="BB1370" s="36"/>
      <c r="BC1370" s="36"/>
      <c r="BD1370" s="36"/>
      <c r="BE1370" s="36"/>
      <c r="BF1370" s="36"/>
      <c r="BG1370" s="603"/>
      <c r="BH1370" s="603"/>
      <c r="BI1370" s="36"/>
      <c r="BJ1370" s="36"/>
      <c r="BK1370" s="36"/>
      <c r="BL1370" s="36"/>
      <c r="BM1370" s="36"/>
      <c r="BN1370" s="36"/>
      <c r="BO1370" s="36"/>
      <c r="BP1370" s="36"/>
      <c r="BQ1370" s="36"/>
      <c r="BR1370" s="36"/>
      <c r="BS1370" s="36"/>
      <c r="BT1370" s="36"/>
      <c r="BU1370" s="36"/>
      <c r="BV1370" s="36"/>
      <c r="BW1370" s="36"/>
      <c r="BX1370" s="36"/>
      <c r="BY1370" s="36"/>
      <c r="BZ1370" s="36"/>
      <c r="CA1370" s="36"/>
      <c r="CB1370" s="36"/>
      <c r="CC1370" s="36"/>
      <c r="CD1370" s="36"/>
      <c r="CE1370" s="36"/>
      <c r="CF1370" s="36"/>
      <c r="CG1370" s="36"/>
      <c r="CH1370" s="36"/>
      <c r="CI1370" s="36"/>
      <c r="CJ1370" s="36"/>
      <c r="CK1370" s="36"/>
      <c r="CL1370" s="36"/>
      <c r="CM1370" s="36"/>
      <c r="CN1370" s="36"/>
      <c r="CO1370" s="36"/>
      <c r="CP1370" s="36"/>
      <c r="CQ1370" s="36"/>
      <c r="CR1370" s="36"/>
      <c r="CS1370" s="36"/>
      <c r="CT1370" s="36"/>
      <c r="CU1370" s="36"/>
      <c r="CV1370" s="36"/>
      <c r="CW1370" s="36"/>
      <c r="CX1370" s="36"/>
      <c r="CY1370" s="36"/>
      <c r="CZ1370" s="36"/>
      <c r="DA1370" s="36"/>
      <c r="DB1370" s="36"/>
      <c r="DC1370" s="36"/>
      <c r="DD1370" s="36"/>
      <c r="DE1370" s="36"/>
      <c r="DF1370" s="36"/>
      <c r="DG1370" s="36"/>
      <c r="DH1370" s="36"/>
      <c r="DI1370" s="36"/>
      <c r="DJ1370" s="36"/>
      <c r="DK1370" s="36"/>
      <c r="DL1370" s="36"/>
      <c r="DM1370" s="36"/>
      <c r="DN1370" s="36"/>
      <c r="DO1370" s="36"/>
      <c r="DP1370" s="36"/>
      <c r="DQ1370" s="36"/>
      <c r="DR1370" s="36"/>
      <c r="DS1370" s="36"/>
      <c r="DT1370" s="36"/>
      <c r="DU1370" s="36"/>
      <c r="DV1370" s="36"/>
      <c r="DW1370" s="36"/>
      <c r="DX1370" s="36"/>
      <c r="DY1370" s="36"/>
      <c r="DZ1370" s="36"/>
      <c r="EA1370" s="36"/>
      <c r="EB1370" s="36"/>
      <c r="EC1370" s="36"/>
      <c r="ED1370" s="36"/>
      <c r="EE1370" s="36"/>
      <c r="EF1370" s="36"/>
      <c r="EG1370" s="36"/>
      <c r="EH1370" s="36"/>
      <c r="EI1370" s="36"/>
      <c r="EJ1370" s="36"/>
    </row>
    <row r="1371" spans="1:140" x14ac:dyDescent="0.25">
      <c r="A1371" s="36"/>
      <c r="B1371" s="36"/>
      <c r="C1371" s="36"/>
      <c r="D1371" s="606"/>
      <c r="E1371" s="36"/>
      <c r="F1371" s="36"/>
      <c r="G1371" s="36"/>
      <c r="H1371" s="36"/>
      <c r="I1371" s="36"/>
      <c r="J1371" s="36"/>
      <c r="K1371" s="36"/>
      <c r="L1371" s="36"/>
      <c r="M1371" s="36"/>
      <c r="N1371" s="36"/>
      <c r="O1371" s="36"/>
      <c r="P1371" s="36"/>
      <c r="Q1371" s="36"/>
      <c r="R1371" s="36"/>
      <c r="S1371" s="36"/>
      <c r="T1371" s="36"/>
      <c r="U1371" s="36"/>
      <c r="V1371" s="36"/>
      <c r="W1371" s="36"/>
      <c r="X1371" s="36"/>
      <c r="Y1371" s="36"/>
      <c r="Z1371" s="36"/>
      <c r="AA1371" s="36"/>
      <c r="AB1371" s="36"/>
      <c r="AC1371" s="36"/>
      <c r="AD1371" s="36"/>
      <c r="AE1371" s="36"/>
      <c r="AF1371" s="36"/>
      <c r="AG1371" s="36"/>
      <c r="AH1371" s="36"/>
      <c r="AI1371" s="36"/>
      <c r="AJ1371" s="36"/>
      <c r="AK1371" s="36"/>
      <c r="AL1371" s="36"/>
      <c r="AM1371" s="36"/>
      <c r="AN1371" s="36"/>
      <c r="AO1371" s="36"/>
      <c r="AP1371" s="36"/>
      <c r="AQ1371" s="36"/>
      <c r="AR1371" s="36"/>
      <c r="AS1371" s="36"/>
      <c r="AT1371" s="36"/>
      <c r="AU1371" s="36"/>
      <c r="AV1371" s="36"/>
      <c r="AW1371" s="36"/>
      <c r="AX1371" s="36"/>
      <c r="AY1371" s="36"/>
      <c r="AZ1371" s="36"/>
      <c r="BA1371" s="36"/>
      <c r="BB1371" s="36"/>
      <c r="BC1371" s="36"/>
      <c r="BD1371" s="36"/>
      <c r="BE1371" s="36"/>
      <c r="BF1371" s="36"/>
      <c r="BG1371" s="603"/>
      <c r="BH1371" s="603"/>
      <c r="BI1371" s="36"/>
      <c r="BJ1371" s="36"/>
      <c r="BK1371" s="36"/>
      <c r="BL1371" s="36"/>
      <c r="BM1371" s="36"/>
      <c r="BN1371" s="36"/>
      <c r="BO1371" s="36"/>
      <c r="BP1371" s="36"/>
      <c r="BQ1371" s="36"/>
      <c r="BR1371" s="36"/>
      <c r="BS1371" s="36"/>
      <c r="BT1371" s="36"/>
      <c r="BU1371" s="36"/>
      <c r="BV1371" s="36"/>
      <c r="BW1371" s="36"/>
      <c r="BX1371" s="36"/>
      <c r="BY1371" s="36"/>
      <c r="BZ1371" s="36"/>
      <c r="CA1371" s="36"/>
      <c r="CB1371" s="36"/>
      <c r="CC1371" s="36"/>
      <c r="CD1371" s="36"/>
      <c r="CE1371" s="36"/>
      <c r="CF1371" s="36"/>
      <c r="CG1371" s="36"/>
      <c r="CH1371" s="36"/>
      <c r="CI1371" s="36"/>
      <c r="CJ1371" s="36"/>
      <c r="CK1371" s="36"/>
      <c r="CL1371" s="36"/>
      <c r="CM1371" s="36"/>
      <c r="CN1371" s="36"/>
      <c r="CO1371" s="36"/>
      <c r="CP1371" s="36"/>
      <c r="CQ1371" s="36"/>
      <c r="CR1371" s="36"/>
      <c r="CS1371" s="36"/>
      <c r="CT1371" s="36"/>
      <c r="CU1371" s="36"/>
      <c r="CV1371" s="36"/>
      <c r="CW1371" s="36"/>
      <c r="CX1371" s="36"/>
      <c r="CY1371" s="36"/>
      <c r="CZ1371" s="36"/>
      <c r="DA1371" s="36"/>
      <c r="DB1371" s="36"/>
      <c r="DC1371" s="36"/>
      <c r="DD1371" s="36"/>
      <c r="DE1371" s="36"/>
      <c r="DF1371" s="36"/>
      <c r="DG1371" s="36"/>
      <c r="DH1371" s="36"/>
      <c r="DI1371" s="36"/>
      <c r="DJ1371" s="36"/>
      <c r="DK1371" s="36"/>
      <c r="DL1371" s="36"/>
      <c r="DM1371" s="36"/>
      <c r="DN1371" s="36"/>
      <c r="DO1371" s="36"/>
      <c r="DP1371" s="36"/>
      <c r="DQ1371" s="36"/>
      <c r="DR1371" s="36"/>
      <c r="DS1371" s="36"/>
      <c r="DT1371" s="36"/>
      <c r="DU1371" s="36"/>
      <c r="DV1371" s="36"/>
      <c r="DW1371" s="36"/>
      <c r="DX1371" s="36"/>
      <c r="DY1371" s="36"/>
      <c r="DZ1371" s="36"/>
      <c r="EA1371" s="36"/>
      <c r="EB1371" s="36"/>
      <c r="EC1371" s="36"/>
      <c r="ED1371" s="36"/>
      <c r="EE1371" s="36"/>
      <c r="EF1371" s="36"/>
      <c r="EG1371" s="36"/>
      <c r="EH1371" s="36"/>
      <c r="EI1371" s="36"/>
      <c r="EJ1371" s="36"/>
    </row>
    <row r="1372" spans="1:140" x14ac:dyDescent="0.25">
      <c r="A1372" s="36"/>
      <c r="B1372" s="36"/>
      <c r="C1372" s="36"/>
      <c r="D1372" s="606"/>
      <c r="E1372" s="36"/>
      <c r="F1372" s="36"/>
      <c r="G1372" s="36"/>
      <c r="H1372" s="36"/>
      <c r="I1372" s="36"/>
      <c r="J1372" s="36"/>
      <c r="K1372" s="36"/>
      <c r="L1372" s="36"/>
      <c r="M1372" s="36"/>
      <c r="N1372" s="36"/>
      <c r="O1372" s="36"/>
      <c r="P1372" s="36"/>
      <c r="Q1372" s="36"/>
      <c r="R1372" s="36"/>
      <c r="S1372" s="36"/>
      <c r="T1372" s="36"/>
      <c r="U1372" s="36"/>
      <c r="V1372" s="36"/>
      <c r="W1372" s="36"/>
      <c r="X1372" s="36"/>
      <c r="Y1372" s="36"/>
      <c r="Z1372" s="36"/>
      <c r="AA1372" s="36"/>
      <c r="AB1372" s="36"/>
      <c r="AC1372" s="36"/>
      <c r="AD1372" s="36"/>
      <c r="AE1372" s="36"/>
      <c r="AF1372" s="36"/>
      <c r="AG1372" s="36"/>
      <c r="AH1372" s="36"/>
      <c r="AI1372" s="36"/>
      <c r="AJ1372" s="36"/>
      <c r="AK1372" s="36"/>
      <c r="AL1372" s="36"/>
      <c r="AM1372" s="36"/>
      <c r="AN1372" s="36"/>
      <c r="AO1372" s="36"/>
      <c r="AP1372" s="36"/>
      <c r="AQ1372" s="36"/>
      <c r="AR1372" s="36"/>
      <c r="AS1372" s="36"/>
      <c r="AT1372" s="36"/>
      <c r="AU1372" s="36"/>
      <c r="AV1372" s="36"/>
      <c r="AW1372" s="36"/>
      <c r="AX1372" s="36"/>
      <c r="AY1372" s="36"/>
      <c r="AZ1372" s="36"/>
      <c r="BA1372" s="36"/>
      <c r="BB1372" s="36"/>
      <c r="BC1372" s="36"/>
      <c r="BD1372" s="36"/>
      <c r="BE1372" s="36"/>
      <c r="BF1372" s="36"/>
      <c r="BG1372" s="603"/>
      <c r="BH1372" s="603"/>
      <c r="BI1372" s="36"/>
      <c r="BJ1372" s="36"/>
      <c r="BK1372" s="36"/>
      <c r="BL1372" s="36"/>
      <c r="BM1372" s="36"/>
      <c r="BN1372" s="36"/>
      <c r="BO1372" s="36"/>
      <c r="BP1372" s="36"/>
      <c r="BQ1372" s="36"/>
      <c r="BR1372" s="36"/>
      <c r="BS1372" s="36"/>
      <c r="BT1372" s="36"/>
      <c r="BU1372" s="36"/>
      <c r="BV1372" s="36"/>
      <c r="BW1372" s="36"/>
      <c r="BX1372" s="36"/>
      <c r="BY1372" s="36"/>
      <c r="BZ1372" s="36"/>
      <c r="CA1372" s="36"/>
      <c r="CB1372" s="36"/>
      <c r="CC1372" s="36"/>
      <c r="CD1372" s="36"/>
      <c r="CE1372" s="36"/>
      <c r="CF1372" s="36"/>
      <c r="CG1372" s="36"/>
      <c r="CH1372" s="36"/>
      <c r="CI1372" s="36"/>
      <c r="CJ1372" s="36"/>
      <c r="CK1372" s="36"/>
      <c r="CL1372" s="36"/>
      <c r="CM1372" s="36"/>
      <c r="CN1372" s="36"/>
      <c r="CO1372" s="36"/>
      <c r="CP1372" s="36"/>
      <c r="CQ1372" s="36"/>
      <c r="CR1372" s="36"/>
      <c r="CS1372" s="36"/>
      <c r="CT1372" s="36"/>
      <c r="CU1372" s="36"/>
      <c r="CV1372" s="36"/>
      <c r="CW1372" s="36"/>
      <c r="CX1372" s="36"/>
      <c r="CY1372" s="36"/>
      <c r="CZ1372" s="36"/>
      <c r="DA1372" s="36"/>
      <c r="DB1372" s="36"/>
      <c r="DC1372" s="36"/>
      <c r="DD1372" s="36"/>
      <c r="DE1372" s="36"/>
      <c r="DF1372" s="36"/>
      <c r="DG1372" s="36"/>
      <c r="DH1372" s="36"/>
      <c r="DI1372" s="36"/>
      <c r="DJ1372" s="36"/>
      <c r="DK1372" s="36"/>
      <c r="DL1372" s="36"/>
      <c r="DM1372" s="36"/>
      <c r="DN1372" s="36"/>
      <c r="DO1372" s="36"/>
      <c r="DP1372" s="36"/>
      <c r="DQ1372" s="36"/>
      <c r="DR1372" s="36"/>
      <c r="DS1372" s="36"/>
      <c r="DT1372" s="36"/>
      <c r="DU1372" s="36"/>
      <c r="DV1372" s="36"/>
      <c r="DW1372" s="36"/>
      <c r="DX1372" s="36"/>
      <c r="DY1372" s="36"/>
      <c r="DZ1372" s="36"/>
      <c r="EA1372" s="36"/>
      <c r="EB1372" s="36"/>
      <c r="EC1372" s="36"/>
      <c r="ED1372" s="36"/>
      <c r="EE1372" s="36"/>
      <c r="EF1372" s="36"/>
      <c r="EG1372" s="36"/>
      <c r="EH1372" s="36"/>
      <c r="EI1372" s="36"/>
      <c r="EJ1372" s="36"/>
    </row>
    <row r="1373" spans="1:140" x14ac:dyDescent="0.25">
      <c r="A1373" s="36"/>
      <c r="B1373" s="36"/>
      <c r="C1373" s="36"/>
      <c r="D1373" s="606"/>
      <c r="E1373" s="36"/>
      <c r="F1373" s="36"/>
      <c r="G1373" s="36"/>
      <c r="H1373" s="36"/>
      <c r="I1373" s="36"/>
      <c r="J1373" s="36"/>
      <c r="K1373" s="36"/>
      <c r="L1373" s="36"/>
      <c r="M1373" s="36"/>
      <c r="N1373" s="36"/>
      <c r="O1373" s="36"/>
      <c r="P1373" s="36"/>
      <c r="Q1373" s="36"/>
      <c r="R1373" s="36"/>
      <c r="S1373" s="36"/>
      <c r="T1373" s="36"/>
      <c r="U1373" s="36"/>
      <c r="V1373" s="36"/>
      <c r="W1373" s="36"/>
      <c r="X1373" s="36"/>
      <c r="Y1373" s="36"/>
      <c r="Z1373" s="36"/>
      <c r="AA1373" s="36"/>
      <c r="AB1373" s="36"/>
      <c r="AC1373" s="36"/>
      <c r="AD1373" s="36"/>
      <c r="AE1373" s="36"/>
      <c r="AF1373" s="36"/>
      <c r="AG1373" s="36"/>
      <c r="AH1373" s="36"/>
      <c r="AI1373" s="36"/>
      <c r="AJ1373" s="36"/>
      <c r="AK1373" s="36"/>
      <c r="AL1373" s="36"/>
      <c r="AM1373" s="36"/>
      <c r="AN1373" s="36"/>
      <c r="AO1373" s="36"/>
      <c r="AP1373" s="36"/>
      <c r="AQ1373" s="36"/>
      <c r="AR1373" s="36"/>
      <c r="AS1373" s="36"/>
      <c r="AT1373" s="36"/>
      <c r="AU1373" s="36"/>
      <c r="AV1373" s="36"/>
      <c r="AW1373" s="36"/>
      <c r="AX1373" s="36"/>
      <c r="AY1373" s="36"/>
      <c r="AZ1373" s="36"/>
      <c r="BA1373" s="36"/>
      <c r="BB1373" s="36"/>
      <c r="BC1373" s="36"/>
      <c r="BD1373" s="36"/>
      <c r="BE1373" s="36"/>
      <c r="BF1373" s="36"/>
      <c r="BG1373" s="603"/>
      <c r="BH1373" s="603"/>
      <c r="BI1373" s="36"/>
      <c r="BJ1373" s="36"/>
      <c r="BK1373" s="36"/>
      <c r="BL1373" s="36"/>
      <c r="BM1373" s="36"/>
      <c r="BN1373" s="36"/>
      <c r="BO1373" s="36"/>
      <c r="BP1373" s="36"/>
      <c r="BQ1373" s="36"/>
      <c r="BR1373" s="36"/>
      <c r="BS1373" s="36"/>
      <c r="BT1373" s="36"/>
      <c r="BU1373" s="36"/>
      <c r="BV1373" s="36"/>
      <c r="BW1373" s="36"/>
      <c r="BX1373" s="36"/>
      <c r="BY1373" s="36"/>
      <c r="BZ1373" s="36"/>
      <c r="CA1373" s="36"/>
      <c r="CB1373" s="36"/>
      <c r="CC1373" s="36"/>
      <c r="CD1373" s="36"/>
      <c r="CE1373" s="36"/>
      <c r="CF1373" s="36"/>
      <c r="CG1373" s="36"/>
      <c r="CH1373" s="36"/>
      <c r="CI1373" s="36"/>
      <c r="CJ1373" s="36"/>
      <c r="CK1373" s="36"/>
      <c r="CL1373" s="36"/>
      <c r="CM1373" s="36"/>
      <c r="CN1373" s="36"/>
      <c r="CO1373" s="36"/>
      <c r="CP1373" s="36"/>
      <c r="CQ1373" s="36"/>
      <c r="CR1373" s="36"/>
      <c r="CS1373" s="36"/>
      <c r="CT1373" s="36"/>
      <c r="CU1373" s="36"/>
      <c r="CV1373" s="36"/>
      <c r="CW1373" s="36"/>
      <c r="CX1373" s="36"/>
      <c r="CY1373" s="36"/>
      <c r="CZ1373" s="36"/>
      <c r="DA1373" s="36"/>
      <c r="DB1373" s="36"/>
      <c r="DC1373" s="36"/>
      <c r="DD1373" s="36"/>
      <c r="DE1373" s="36"/>
      <c r="DF1373" s="36"/>
      <c r="DG1373" s="36"/>
      <c r="DH1373" s="36"/>
      <c r="DI1373" s="36"/>
      <c r="DJ1373" s="36"/>
      <c r="DK1373" s="36"/>
      <c r="DL1373" s="36"/>
      <c r="DM1373" s="36"/>
      <c r="DN1373" s="36"/>
      <c r="DO1373" s="36"/>
      <c r="DP1373" s="36"/>
      <c r="DQ1373" s="36"/>
      <c r="DR1373" s="36"/>
      <c r="DS1373" s="36"/>
      <c r="DT1373" s="36"/>
      <c r="DU1373" s="36"/>
      <c r="DV1373" s="36"/>
      <c r="DW1373" s="36"/>
      <c r="DX1373" s="36"/>
      <c r="DY1373" s="36"/>
      <c r="DZ1373" s="36"/>
      <c r="EA1373" s="36"/>
      <c r="EB1373" s="36"/>
      <c r="EC1373" s="36"/>
      <c r="ED1373" s="36"/>
      <c r="EE1373" s="36"/>
      <c r="EF1373" s="36"/>
      <c r="EG1373" s="36"/>
      <c r="EH1373" s="36"/>
      <c r="EI1373" s="36"/>
      <c r="EJ1373" s="36"/>
    </row>
    <row r="1374" spans="1:140" x14ac:dyDescent="0.25">
      <c r="A1374" s="36"/>
      <c r="B1374" s="36"/>
      <c r="C1374" s="36"/>
      <c r="D1374" s="606"/>
      <c r="E1374" s="36"/>
      <c r="F1374" s="36"/>
      <c r="G1374" s="36"/>
      <c r="H1374" s="36"/>
      <c r="I1374" s="36"/>
      <c r="J1374" s="36"/>
      <c r="K1374" s="36"/>
      <c r="L1374" s="36"/>
      <c r="M1374" s="36"/>
      <c r="N1374" s="36"/>
      <c r="O1374" s="36"/>
      <c r="P1374" s="36"/>
      <c r="Q1374" s="36"/>
      <c r="R1374" s="36"/>
      <c r="S1374" s="36"/>
      <c r="T1374" s="36"/>
      <c r="U1374" s="36"/>
      <c r="V1374" s="36"/>
      <c r="W1374" s="36"/>
      <c r="X1374" s="36"/>
      <c r="Y1374" s="36"/>
      <c r="Z1374" s="36"/>
      <c r="AA1374" s="36"/>
      <c r="AB1374" s="36"/>
      <c r="AC1374" s="36"/>
      <c r="AD1374" s="36"/>
      <c r="AE1374" s="36"/>
      <c r="AF1374" s="36"/>
      <c r="AG1374" s="36"/>
      <c r="AH1374" s="36"/>
      <c r="AI1374" s="36"/>
      <c r="AJ1374" s="36"/>
      <c r="AK1374" s="36"/>
      <c r="AL1374" s="36"/>
      <c r="AM1374" s="36"/>
      <c r="AN1374" s="36"/>
      <c r="AO1374" s="36"/>
      <c r="AP1374" s="36"/>
      <c r="AQ1374" s="36"/>
      <c r="AR1374" s="36"/>
      <c r="AS1374" s="36"/>
      <c r="AT1374" s="36"/>
      <c r="AU1374" s="36"/>
      <c r="AV1374" s="36"/>
      <c r="AW1374" s="36"/>
      <c r="AX1374" s="36"/>
      <c r="AY1374" s="36"/>
      <c r="AZ1374" s="36"/>
      <c r="BA1374" s="36"/>
      <c r="BB1374" s="36"/>
      <c r="BC1374" s="36"/>
      <c r="BD1374" s="36"/>
      <c r="BE1374" s="36"/>
      <c r="BF1374" s="36"/>
      <c r="BG1374" s="603"/>
      <c r="BH1374" s="603"/>
      <c r="BI1374" s="36"/>
      <c r="BJ1374" s="36"/>
      <c r="BK1374" s="36"/>
      <c r="BL1374" s="36"/>
      <c r="BM1374" s="36"/>
      <c r="BN1374" s="36"/>
      <c r="BO1374" s="36"/>
      <c r="BP1374" s="36"/>
      <c r="BQ1374" s="36"/>
      <c r="BR1374" s="36"/>
      <c r="BS1374" s="36"/>
      <c r="BT1374" s="36"/>
      <c r="BU1374" s="36"/>
      <c r="BV1374" s="36"/>
      <c r="BW1374" s="36"/>
      <c r="BX1374" s="36"/>
      <c r="BY1374" s="36"/>
      <c r="BZ1374" s="36"/>
      <c r="CA1374" s="36"/>
      <c r="CB1374" s="36"/>
      <c r="CC1374" s="36"/>
      <c r="CD1374" s="36"/>
      <c r="CE1374" s="36"/>
      <c r="CF1374" s="36"/>
      <c r="CG1374" s="36"/>
      <c r="CH1374" s="36"/>
      <c r="CI1374" s="36"/>
      <c r="CJ1374" s="36"/>
      <c r="CK1374" s="36"/>
      <c r="CL1374" s="36"/>
      <c r="CM1374" s="36"/>
      <c r="CN1374" s="36"/>
      <c r="CO1374" s="36"/>
      <c r="CP1374" s="36"/>
      <c r="CQ1374" s="36"/>
      <c r="CR1374" s="36"/>
      <c r="CS1374" s="36"/>
      <c r="CT1374" s="36"/>
      <c r="CU1374" s="36"/>
      <c r="CV1374" s="36"/>
      <c r="CW1374" s="36"/>
      <c r="CX1374" s="36"/>
      <c r="CY1374" s="36"/>
      <c r="CZ1374" s="36"/>
      <c r="DA1374" s="36"/>
      <c r="DB1374" s="36"/>
      <c r="DC1374" s="36"/>
      <c r="DD1374" s="36"/>
      <c r="DE1374" s="36"/>
      <c r="DF1374" s="36"/>
      <c r="DG1374" s="36"/>
      <c r="DH1374" s="36"/>
      <c r="DI1374" s="36"/>
      <c r="DJ1374" s="36"/>
      <c r="DK1374" s="36"/>
      <c r="DL1374" s="36"/>
      <c r="DM1374" s="36"/>
      <c r="DN1374" s="36"/>
      <c r="DO1374" s="36"/>
      <c r="DP1374" s="36"/>
      <c r="DQ1374" s="36"/>
      <c r="DR1374" s="36"/>
      <c r="DS1374" s="36"/>
      <c r="DT1374" s="36"/>
      <c r="DU1374" s="36"/>
      <c r="DV1374" s="36"/>
      <c r="DW1374" s="36"/>
      <c r="DX1374" s="36"/>
      <c r="DY1374" s="36"/>
      <c r="DZ1374" s="36"/>
      <c r="EA1374" s="36"/>
      <c r="EB1374" s="36"/>
      <c r="EC1374" s="36"/>
      <c r="ED1374" s="36"/>
      <c r="EE1374" s="36"/>
      <c r="EF1374" s="36"/>
      <c r="EG1374" s="36"/>
      <c r="EH1374" s="36"/>
      <c r="EI1374" s="36"/>
      <c r="EJ1374" s="36"/>
    </row>
    <row r="1375" spans="1:140" x14ac:dyDescent="0.25">
      <c r="A1375" s="36"/>
      <c r="B1375" s="36"/>
      <c r="C1375" s="36"/>
      <c r="D1375" s="606"/>
      <c r="E1375" s="36"/>
      <c r="F1375" s="36"/>
      <c r="G1375" s="36"/>
      <c r="H1375" s="36"/>
      <c r="I1375" s="36"/>
      <c r="J1375" s="36"/>
      <c r="K1375" s="36"/>
      <c r="L1375" s="36"/>
      <c r="M1375" s="36"/>
      <c r="N1375" s="36"/>
      <c r="O1375" s="36"/>
      <c r="P1375" s="36"/>
      <c r="Q1375" s="36"/>
      <c r="R1375" s="36"/>
      <c r="S1375" s="36"/>
      <c r="T1375" s="36"/>
      <c r="U1375" s="36"/>
      <c r="V1375" s="36"/>
      <c r="W1375" s="36"/>
      <c r="X1375" s="36"/>
      <c r="Y1375" s="36"/>
      <c r="Z1375" s="36"/>
      <c r="AA1375" s="36"/>
      <c r="AB1375" s="36"/>
      <c r="AC1375" s="36"/>
      <c r="AD1375" s="36"/>
      <c r="AE1375" s="36"/>
      <c r="AF1375" s="36"/>
      <c r="AG1375" s="36"/>
      <c r="AH1375" s="36"/>
      <c r="AI1375" s="36"/>
      <c r="AJ1375" s="36"/>
      <c r="AK1375" s="36"/>
      <c r="AL1375" s="36"/>
      <c r="AM1375" s="36"/>
      <c r="AN1375" s="36"/>
      <c r="AO1375" s="36"/>
      <c r="AP1375" s="36"/>
      <c r="AQ1375" s="36"/>
      <c r="AR1375" s="36"/>
      <c r="AS1375" s="36"/>
      <c r="AT1375" s="36"/>
      <c r="AU1375" s="36"/>
      <c r="AV1375" s="36"/>
      <c r="AW1375" s="36"/>
      <c r="AX1375" s="36"/>
      <c r="AY1375" s="36"/>
      <c r="AZ1375" s="36"/>
      <c r="BA1375" s="36"/>
      <c r="BB1375" s="36"/>
      <c r="BC1375" s="36"/>
      <c r="BD1375" s="36"/>
      <c r="BE1375" s="36"/>
      <c r="BF1375" s="36"/>
      <c r="BG1375" s="603"/>
      <c r="BH1375" s="603"/>
      <c r="BI1375" s="36"/>
      <c r="BJ1375" s="36"/>
      <c r="BK1375" s="36"/>
      <c r="BL1375" s="36"/>
      <c r="BM1375" s="36"/>
      <c r="BN1375" s="36"/>
      <c r="BO1375" s="36"/>
      <c r="BP1375" s="36"/>
      <c r="BQ1375" s="36"/>
      <c r="BR1375" s="36"/>
      <c r="BS1375" s="36"/>
      <c r="BT1375" s="36"/>
      <c r="BU1375" s="36"/>
      <c r="BV1375" s="36"/>
      <c r="BW1375" s="36"/>
      <c r="BX1375" s="36"/>
      <c r="BY1375" s="36"/>
      <c r="BZ1375" s="36"/>
      <c r="CA1375" s="36"/>
      <c r="CB1375" s="36"/>
      <c r="CC1375" s="36"/>
      <c r="CD1375" s="36"/>
      <c r="CE1375" s="36"/>
      <c r="CF1375" s="36"/>
      <c r="CG1375" s="36"/>
      <c r="CH1375" s="36"/>
      <c r="CI1375" s="36"/>
      <c r="CJ1375" s="36"/>
      <c r="CK1375" s="36"/>
      <c r="CL1375" s="36"/>
      <c r="CM1375" s="36"/>
      <c r="CN1375" s="36"/>
      <c r="CO1375" s="36"/>
      <c r="CP1375" s="36"/>
      <c r="CQ1375" s="36"/>
      <c r="CR1375" s="36"/>
      <c r="CS1375" s="36"/>
      <c r="CT1375" s="36"/>
      <c r="CU1375" s="36"/>
      <c r="CV1375" s="36"/>
      <c r="CW1375" s="36"/>
      <c r="CX1375" s="36"/>
      <c r="CY1375" s="36"/>
      <c r="CZ1375" s="36"/>
      <c r="DA1375" s="36"/>
      <c r="DB1375" s="36"/>
      <c r="DC1375" s="36"/>
      <c r="DD1375" s="36"/>
      <c r="DE1375" s="36"/>
      <c r="DF1375" s="36"/>
      <c r="DG1375" s="36"/>
      <c r="DH1375" s="36"/>
      <c r="DI1375" s="36"/>
      <c r="DJ1375" s="36"/>
      <c r="DK1375" s="36"/>
      <c r="DL1375" s="36"/>
      <c r="DM1375" s="36"/>
      <c r="DN1375" s="36"/>
      <c r="DO1375" s="36"/>
      <c r="DP1375" s="36"/>
      <c r="DQ1375" s="36"/>
      <c r="DR1375" s="36"/>
      <c r="DS1375" s="36"/>
      <c r="DT1375" s="36"/>
      <c r="DU1375" s="36"/>
      <c r="DV1375" s="36"/>
      <c r="DW1375" s="36"/>
      <c r="DX1375" s="36"/>
      <c r="DY1375" s="36"/>
      <c r="DZ1375" s="36"/>
      <c r="EA1375" s="36"/>
      <c r="EB1375" s="36"/>
      <c r="EC1375" s="36"/>
      <c r="ED1375" s="36"/>
      <c r="EE1375" s="36"/>
      <c r="EF1375" s="36"/>
      <c r="EG1375" s="36"/>
      <c r="EH1375" s="36"/>
      <c r="EI1375" s="36"/>
      <c r="EJ1375" s="36"/>
    </row>
    <row r="1376" spans="1:140" x14ac:dyDescent="0.25">
      <c r="A1376" s="36"/>
      <c r="B1376" s="36"/>
      <c r="C1376" s="36"/>
      <c r="D1376" s="606"/>
      <c r="E1376" s="36"/>
      <c r="F1376" s="36"/>
      <c r="G1376" s="36"/>
      <c r="H1376" s="36"/>
      <c r="I1376" s="36"/>
      <c r="J1376" s="36"/>
      <c r="K1376" s="36"/>
      <c r="L1376" s="36"/>
      <c r="M1376" s="36"/>
      <c r="N1376" s="36"/>
      <c r="O1376" s="36"/>
      <c r="P1376" s="36"/>
      <c r="Q1376" s="36"/>
      <c r="R1376" s="36"/>
      <c r="S1376" s="36"/>
      <c r="T1376" s="36"/>
      <c r="U1376" s="36"/>
      <c r="V1376" s="36"/>
      <c r="W1376" s="36"/>
      <c r="X1376" s="36"/>
      <c r="Y1376" s="36"/>
      <c r="Z1376" s="36"/>
      <c r="AA1376" s="36"/>
      <c r="AB1376" s="36"/>
      <c r="AC1376" s="36"/>
      <c r="AD1376" s="36"/>
      <c r="AE1376" s="36"/>
      <c r="AF1376" s="36"/>
      <c r="AG1376" s="36"/>
      <c r="AH1376" s="36"/>
      <c r="AI1376" s="36"/>
      <c r="AJ1376" s="36"/>
      <c r="AK1376" s="36"/>
      <c r="AL1376" s="36"/>
      <c r="AM1376" s="36"/>
      <c r="AN1376" s="36"/>
      <c r="AO1376" s="36"/>
      <c r="AP1376" s="36"/>
      <c r="AQ1376" s="36"/>
      <c r="AR1376" s="36"/>
      <c r="AS1376" s="36"/>
      <c r="AT1376" s="36"/>
      <c r="AU1376" s="36"/>
      <c r="AV1376" s="36"/>
      <c r="AW1376" s="36"/>
      <c r="AX1376" s="36"/>
      <c r="AY1376" s="36"/>
      <c r="AZ1376" s="36"/>
      <c r="BA1376" s="36"/>
      <c r="BB1376" s="36"/>
      <c r="BC1376" s="36"/>
      <c r="BD1376" s="36"/>
      <c r="BE1376" s="36"/>
      <c r="BF1376" s="36"/>
      <c r="BG1376" s="603"/>
      <c r="BH1376" s="603"/>
      <c r="BI1376" s="36"/>
      <c r="BJ1376" s="36"/>
      <c r="BK1376" s="36"/>
      <c r="BL1376" s="36"/>
      <c r="BM1376" s="36"/>
      <c r="BN1376" s="36"/>
      <c r="BO1376" s="36"/>
      <c r="BP1376" s="36"/>
      <c r="BQ1376" s="36"/>
      <c r="BR1376" s="36"/>
      <c r="BS1376" s="36"/>
      <c r="BT1376" s="36"/>
      <c r="BU1376" s="36"/>
      <c r="BV1376" s="36"/>
      <c r="BW1376" s="36"/>
      <c r="BX1376" s="36"/>
      <c r="BY1376" s="36"/>
      <c r="BZ1376" s="36"/>
      <c r="CA1376" s="36"/>
      <c r="CB1376" s="36"/>
      <c r="CC1376" s="36"/>
      <c r="CD1376" s="36"/>
      <c r="CE1376" s="36"/>
      <c r="CF1376" s="36"/>
      <c r="CG1376" s="36"/>
      <c r="CH1376" s="36"/>
      <c r="CI1376" s="36"/>
      <c r="CJ1376" s="36"/>
      <c r="CK1376" s="36"/>
      <c r="CL1376" s="36"/>
      <c r="CM1376" s="36"/>
      <c r="CN1376" s="36"/>
      <c r="CO1376" s="36"/>
      <c r="CP1376" s="36"/>
      <c r="CQ1376" s="36"/>
      <c r="CR1376" s="36"/>
      <c r="CS1376" s="36"/>
      <c r="CT1376" s="36"/>
      <c r="CU1376" s="36"/>
      <c r="CV1376" s="36"/>
      <c r="CW1376" s="36"/>
      <c r="CX1376" s="36"/>
      <c r="CY1376" s="36"/>
      <c r="CZ1376" s="36"/>
      <c r="DA1376" s="36"/>
      <c r="DB1376" s="36"/>
      <c r="DC1376" s="36"/>
      <c r="DD1376" s="36"/>
      <c r="DE1376" s="36"/>
      <c r="DF1376" s="36"/>
      <c r="DG1376" s="36"/>
      <c r="DH1376" s="36"/>
      <c r="DI1376" s="36"/>
      <c r="DJ1376" s="36"/>
      <c r="DK1376" s="36"/>
      <c r="DL1376" s="36"/>
      <c r="DM1376" s="36"/>
      <c r="DN1376" s="36"/>
      <c r="DO1376" s="36"/>
      <c r="DP1376" s="36"/>
      <c r="DQ1376" s="36"/>
      <c r="DR1376" s="36"/>
      <c r="DS1376" s="36"/>
      <c r="DT1376" s="36"/>
      <c r="DU1376" s="36"/>
      <c r="DV1376" s="36"/>
      <c r="DW1376" s="36"/>
      <c r="DX1376" s="36"/>
      <c r="DY1376" s="36"/>
      <c r="DZ1376" s="36"/>
      <c r="EA1376" s="36"/>
      <c r="EB1376" s="36"/>
      <c r="EC1376" s="36"/>
      <c r="ED1376" s="36"/>
      <c r="EE1376" s="36"/>
      <c r="EF1376" s="36"/>
      <c r="EG1376" s="36"/>
      <c r="EH1376" s="36"/>
      <c r="EI1376" s="36"/>
      <c r="EJ1376" s="36"/>
    </row>
    <row r="1377" spans="1:140" x14ac:dyDescent="0.25">
      <c r="A1377" s="36"/>
      <c r="B1377" s="36"/>
      <c r="C1377" s="36"/>
      <c r="D1377" s="606"/>
      <c r="E1377" s="36"/>
      <c r="F1377" s="36"/>
      <c r="G1377" s="36"/>
      <c r="H1377" s="36"/>
      <c r="I1377" s="36"/>
      <c r="J1377" s="36"/>
      <c r="K1377" s="36"/>
      <c r="L1377" s="36"/>
      <c r="M1377" s="36"/>
      <c r="N1377" s="36"/>
      <c r="O1377" s="36"/>
      <c r="P1377" s="36"/>
      <c r="Q1377" s="36"/>
      <c r="R1377" s="36"/>
      <c r="S1377" s="36"/>
      <c r="T1377" s="36"/>
      <c r="U1377" s="36"/>
      <c r="V1377" s="36"/>
      <c r="W1377" s="36"/>
      <c r="X1377" s="36"/>
      <c r="Y1377" s="36"/>
      <c r="Z1377" s="36"/>
      <c r="AA1377" s="36"/>
      <c r="AB1377" s="36"/>
      <c r="AC1377" s="36"/>
      <c r="AD1377" s="36"/>
      <c r="AE1377" s="36"/>
      <c r="AF1377" s="36"/>
      <c r="AG1377" s="36"/>
      <c r="AH1377" s="36"/>
      <c r="AI1377" s="36"/>
      <c r="AJ1377" s="36"/>
      <c r="AK1377" s="36"/>
      <c r="AL1377" s="36"/>
      <c r="AM1377" s="36"/>
      <c r="AN1377" s="36"/>
      <c r="AO1377" s="36"/>
      <c r="AP1377" s="36"/>
      <c r="AQ1377" s="36"/>
      <c r="AR1377" s="36"/>
      <c r="AS1377" s="36"/>
      <c r="AT1377" s="36"/>
      <c r="AU1377" s="36"/>
      <c r="AV1377" s="36"/>
      <c r="AW1377" s="36"/>
      <c r="AX1377" s="36"/>
      <c r="AY1377" s="36"/>
      <c r="AZ1377" s="36"/>
      <c r="BA1377" s="36"/>
      <c r="BB1377" s="36"/>
      <c r="BC1377" s="36"/>
      <c r="BD1377" s="36"/>
      <c r="BE1377" s="36"/>
      <c r="BF1377" s="36"/>
      <c r="BG1377" s="603"/>
      <c r="BH1377" s="603"/>
      <c r="BI1377" s="36"/>
      <c r="BJ1377" s="36"/>
      <c r="BK1377" s="36"/>
      <c r="BL1377" s="36"/>
      <c r="BM1377" s="36"/>
      <c r="BN1377" s="36"/>
      <c r="BO1377" s="36"/>
      <c r="BP1377" s="36"/>
      <c r="BQ1377" s="36"/>
      <c r="BR1377" s="36"/>
      <c r="BS1377" s="36"/>
      <c r="BT1377" s="36"/>
      <c r="BU1377" s="36"/>
      <c r="BV1377" s="36"/>
      <c r="BW1377" s="36"/>
      <c r="BX1377" s="36"/>
      <c r="BY1377" s="36"/>
      <c r="BZ1377" s="36"/>
      <c r="CA1377" s="36"/>
      <c r="CB1377" s="36"/>
      <c r="CC1377" s="36"/>
      <c r="CD1377" s="36"/>
      <c r="CE1377" s="36"/>
      <c r="CF1377" s="36"/>
      <c r="CG1377" s="36"/>
      <c r="CH1377" s="36"/>
      <c r="CI1377" s="36"/>
      <c r="CJ1377" s="36"/>
      <c r="CK1377" s="36"/>
      <c r="CL1377" s="36"/>
      <c r="CM1377" s="36"/>
      <c r="CN1377" s="36"/>
      <c r="CO1377" s="36"/>
      <c r="CP1377" s="36"/>
      <c r="CQ1377" s="36"/>
      <c r="CR1377" s="36"/>
      <c r="CS1377" s="36"/>
      <c r="CT1377" s="36"/>
      <c r="CU1377" s="36"/>
      <c r="CV1377" s="36"/>
      <c r="CW1377" s="36"/>
      <c r="CX1377" s="36"/>
      <c r="CY1377" s="36"/>
      <c r="CZ1377" s="36"/>
      <c r="DA1377" s="36"/>
      <c r="DB1377" s="36"/>
      <c r="DC1377" s="36"/>
      <c r="DD1377" s="36"/>
      <c r="DE1377" s="36"/>
      <c r="DF1377" s="36"/>
      <c r="DG1377" s="36"/>
      <c r="DH1377" s="36"/>
      <c r="DI1377" s="36"/>
      <c r="DJ1377" s="36"/>
      <c r="DK1377" s="36"/>
      <c r="DL1377" s="36"/>
      <c r="DM1377" s="36"/>
      <c r="DN1377" s="36"/>
      <c r="DO1377" s="36"/>
      <c r="DP1377" s="36"/>
      <c r="DQ1377" s="36"/>
      <c r="DR1377" s="36"/>
      <c r="DS1377" s="36"/>
      <c r="DT1377" s="36"/>
      <c r="DU1377" s="36"/>
      <c r="DV1377" s="36"/>
      <c r="DW1377" s="36"/>
      <c r="DX1377" s="36"/>
      <c r="DY1377" s="36"/>
      <c r="DZ1377" s="36"/>
      <c r="EA1377" s="36"/>
      <c r="EB1377" s="36"/>
      <c r="EC1377" s="36"/>
      <c r="ED1377" s="36"/>
      <c r="EE1377" s="36"/>
      <c r="EF1377" s="36"/>
      <c r="EG1377" s="36"/>
      <c r="EH1377" s="36"/>
      <c r="EI1377" s="36"/>
      <c r="EJ1377" s="36"/>
    </row>
    <row r="1378" spans="1:140" x14ac:dyDescent="0.25">
      <c r="A1378" s="36"/>
      <c r="B1378" s="36"/>
      <c r="C1378" s="36"/>
      <c r="D1378" s="606"/>
      <c r="E1378" s="36"/>
      <c r="F1378" s="36"/>
      <c r="G1378" s="36"/>
      <c r="H1378" s="36"/>
      <c r="I1378" s="36"/>
      <c r="J1378" s="36"/>
      <c r="K1378" s="36"/>
      <c r="L1378" s="36"/>
      <c r="M1378" s="36"/>
      <c r="N1378" s="36"/>
      <c r="O1378" s="36"/>
      <c r="P1378" s="36"/>
      <c r="Q1378" s="36"/>
      <c r="R1378" s="36"/>
      <c r="S1378" s="36"/>
      <c r="T1378" s="36"/>
      <c r="U1378" s="36"/>
      <c r="V1378" s="36"/>
      <c r="W1378" s="36"/>
      <c r="X1378" s="36"/>
      <c r="Y1378" s="36"/>
      <c r="Z1378" s="36"/>
      <c r="AA1378" s="36"/>
      <c r="AB1378" s="36"/>
      <c r="AC1378" s="36"/>
      <c r="AD1378" s="36"/>
      <c r="AE1378" s="36"/>
      <c r="AF1378" s="36"/>
      <c r="AG1378" s="36"/>
      <c r="AH1378" s="36"/>
      <c r="AI1378" s="36"/>
      <c r="AJ1378" s="36"/>
      <c r="AK1378" s="36"/>
      <c r="AL1378" s="36"/>
      <c r="AM1378" s="36"/>
      <c r="AN1378" s="36"/>
      <c r="AO1378" s="36"/>
      <c r="AP1378" s="36"/>
      <c r="AQ1378" s="36"/>
      <c r="AR1378" s="36"/>
      <c r="AS1378" s="36"/>
      <c r="AT1378" s="36"/>
      <c r="AU1378" s="36"/>
      <c r="AV1378" s="36"/>
      <c r="AW1378" s="36"/>
      <c r="AX1378" s="36"/>
      <c r="AY1378" s="36"/>
      <c r="AZ1378" s="36"/>
      <c r="BA1378" s="36"/>
      <c r="BB1378" s="36"/>
      <c r="BC1378" s="36"/>
      <c r="BD1378" s="36"/>
      <c r="BE1378" s="36"/>
      <c r="BF1378" s="36"/>
      <c r="BG1378" s="603"/>
      <c r="BH1378" s="603"/>
      <c r="BI1378" s="36"/>
      <c r="BJ1378" s="36"/>
      <c r="BK1378" s="36"/>
      <c r="BL1378" s="36"/>
      <c r="BM1378" s="36"/>
      <c r="BN1378" s="36"/>
      <c r="BO1378" s="36"/>
      <c r="BP1378" s="36"/>
      <c r="BQ1378" s="36"/>
      <c r="BR1378" s="36"/>
      <c r="BS1378" s="36"/>
      <c r="BT1378" s="36"/>
      <c r="BU1378" s="36"/>
      <c r="BV1378" s="36"/>
      <c r="BW1378" s="36"/>
      <c r="BX1378" s="36"/>
      <c r="BY1378" s="36"/>
      <c r="BZ1378" s="36"/>
      <c r="CA1378" s="36"/>
      <c r="CB1378" s="36"/>
      <c r="CC1378" s="36"/>
      <c r="CD1378" s="36"/>
      <c r="CE1378" s="36"/>
      <c r="CF1378" s="36"/>
      <c r="CG1378" s="36"/>
      <c r="CH1378" s="36"/>
      <c r="CI1378" s="36"/>
      <c r="CJ1378" s="36"/>
      <c r="CK1378" s="36"/>
      <c r="CL1378" s="36"/>
      <c r="CM1378" s="36"/>
      <c r="CN1378" s="36"/>
      <c r="CO1378" s="36"/>
      <c r="CP1378" s="36"/>
      <c r="CQ1378" s="36"/>
      <c r="CR1378" s="36"/>
      <c r="CS1378" s="36"/>
      <c r="CT1378" s="36"/>
      <c r="CU1378" s="36"/>
      <c r="CV1378" s="36"/>
      <c r="CW1378" s="36"/>
      <c r="CX1378" s="36"/>
      <c r="CY1378" s="36"/>
      <c r="CZ1378" s="36"/>
      <c r="DA1378" s="36"/>
      <c r="DB1378" s="36"/>
      <c r="DC1378" s="36"/>
      <c r="DD1378" s="36"/>
      <c r="DE1378" s="36"/>
      <c r="DF1378" s="36"/>
      <c r="DG1378" s="36"/>
      <c r="DH1378" s="36"/>
      <c r="DI1378" s="36"/>
      <c r="DJ1378" s="36"/>
      <c r="DK1378" s="36"/>
      <c r="DL1378" s="36"/>
      <c r="DM1378" s="36"/>
      <c r="DN1378" s="36"/>
      <c r="DO1378" s="36"/>
      <c r="DP1378" s="36"/>
      <c r="DQ1378" s="36"/>
      <c r="DR1378" s="36"/>
      <c r="DS1378" s="36"/>
      <c r="DT1378" s="36"/>
      <c r="DU1378" s="36"/>
      <c r="DV1378" s="36"/>
      <c r="DW1378" s="36"/>
      <c r="DX1378" s="36"/>
      <c r="DY1378" s="36"/>
      <c r="DZ1378" s="36"/>
      <c r="EA1378" s="36"/>
      <c r="EB1378" s="36"/>
      <c r="EC1378" s="36"/>
      <c r="ED1378" s="36"/>
      <c r="EE1378" s="36"/>
      <c r="EF1378" s="36"/>
      <c r="EG1378" s="36"/>
      <c r="EH1378" s="36"/>
      <c r="EI1378" s="36"/>
      <c r="EJ1378" s="36"/>
    </row>
    <row r="1379" spans="1:140" x14ac:dyDescent="0.25">
      <c r="A1379" s="36"/>
      <c r="B1379" s="36"/>
      <c r="C1379" s="36"/>
      <c r="D1379" s="606"/>
      <c r="E1379" s="36"/>
      <c r="F1379" s="36"/>
      <c r="G1379" s="36"/>
      <c r="H1379" s="36"/>
      <c r="I1379" s="36"/>
      <c r="J1379" s="36"/>
      <c r="K1379" s="36"/>
      <c r="L1379" s="36"/>
      <c r="M1379" s="36"/>
      <c r="N1379" s="36"/>
      <c r="O1379" s="36"/>
      <c r="P1379" s="36"/>
      <c r="Q1379" s="36"/>
      <c r="R1379" s="36"/>
      <c r="S1379" s="36"/>
      <c r="T1379" s="36"/>
      <c r="U1379" s="36"/>
      <c r="V1379" s="36"/>
      <c r="W1379" s="36"/>
      <c r="X1379" s="36"/>
      <c r="Y1379" s="36"/>
      <c r="Z1379" s="36"/>
      <c r="AA1379" s="36"/>
      <c r="AB1379" s="36"/>
      <c r="AC1379" s="36"/>
      <c r="AD1379" s="36"/>
      <c r="AE1379" s="36"/>
      <c r="AF1379" s="36"/>
      <c r="AG1379" s="36"/>
      <c r="AH1379" s="36"/>
      <c r="AI1379" s="36"/>
      <c r="AJ1379" s="36"/>
      <c r="AK1379" s="36"/>
      <c r="AL1379" s="36"/>
      <c r="AM1379" s="36"/>
      <c r="AN1379" s="36"/>
      <c r="AO1379" s="36"/>
      <c r="AP1379" s="36"/>
      <c r="AQ1379" s="36"/>
      <c r="AR1379" s="36"/>
      <c r="AS1379" s="36"/>
      <c r="AT1379" s="36"/>
      <c r="AU1379" s="36"/>
      <c r="AV1379" s="36"/>
      <c r="AW1379" s="36"/>
      <c r="AX1379" s="36"/>
      <c r="AY1379" s="36"/>
      <c r="AZ1379" s="36"/>
      <c r="BA1379" s="36"/>
      <c r="BB1379" s="36"/>
      <c r="BC1379" s="36"/>
      <c r="BD1379" s="36"/>
      <c r="BE1379" s="36"/>
      <c r="BF1379" s="36"/>
      <c r="BG1379" s="603"/>
      <c r="BH1379" s="603"/>
      <c r="BI1379" s="36"/>
      <c r="BJ1379" s="36"/>
      <c r="BK1379" s="36"/>
      <c r="BL1379" s="36"/>
      <c r="BM1379" s="36"/>
      <c r="BN1379" s="36"/>
      <c r="BO1379" s="36"/>
      <c r="BP1379" s="36"/>
      <c r="BQ1379" s="36"/>
      <c r="BR1379" s="36"/>
      <c r="BS1379" s="36"/>
      <c r="BT1379" s="36"/>
      <c r="BU1379" s="36"/>
      <c r="BV1379" s="36"/>
      <c r="BW1379" s="36"/>
      <c r="BX1379" s="36"/>
      <c r="BY1379" s="36"/>
      <c r="BZ1379" s="36"/>
      <c r="CA1379" s="36"/>
      <c r="CB1379" s="36"/>
      <c r="CC1379" s="36"/>
      <c r="CD1379" s="36"/>
      <c r="CE1379" s="36"/>
      <c r="CF1379" s="36"/>
      <c r="CG1379" s="36"/>
      <c r="CH1379" s="36"/>
      <c r="CI1379" s="36"/>
      <c r="CJ1379" s="36"/>
      <c r="CK1379" s="36"/>
      <c r="CL1379" s="36"/>
      <c r="CM1379" s="36"/>
      <c r="CN1379" s="36"/>
      <c r="CO1379" s="36"/>
      <c r="CP1379" s="36"/>
      <c r="CQ1379" s="36"/>
      <c r="CR1379" s="36"/>
      <c r="CS1379" s="36"/>
      <c r="CT1379" s="36"/>
      <c r="CU1379" s="36"/>
      <c r="CV1379" s="36"/>
      <c r="CW1379" s="36"/>
      <c r="CX1379" s="36"/>
      <c r="CY1379" s="36"/>
      <c r="CZ1379" s="36"/>
      <c r="DA1379" s="36"/>
      <c r="DB1379" s="36"/>
      <c r="DC1379" s="36"/>
      <c r="DD1379" s="36"/>
      <c r="DE1379" s="36"/>
      <c r="DF1379" s="36"/>
      <c r="DG1379" s="36"/>
      <c r="DH1379" s="36"/>
      <c r="DI1379" s="36"/>
      <c r="DJ1379" s="36"/>
      <c r="DK1379" s="36"/>
      <c r="DL1379" s="36"/>
      <c r="DM1379" s="36"/>
      <c r="DN1379" s="36"/>
      <c r="DO1379" s="36"/>
      <c r="DP1379" s="36"/>
      <c r="DQ1379" s="36"/>
      <c r="DR1379" s="36"/>
      <c r="DS1379" s="36"/>
      <c r="DT1379" s="36"/>
      <c r="DU1379" s="36"/>
      <c r="DV1379" s="36"/>
      <c r="DW1379" s="36"/>
      <c r="DX1379" s="36"/>
      <c r="DY1379" s="36"/>
      <c r="DZ1379" s="36"/>
      <c r="EA1379" s="36"/>
      <c r="EB1379" s="36"/>
      <c r="EC1379" s="36"/>
      <c r="ED1379" s="36"/>
      <c r="EE1379" s="36"/>
      <c r="EF1379" s="36"/>
      <c r="EG1379" s="36"/>
      <c r="EH1379" s="36"/>
      <c r="EI1379" s="36"/>
      <c r="EJ1379" s="36"/>
    </row>
    <row r="1380" spans="1:140" x14ac:dyDescent="0.25">
      <c r="A1380" s="36"/>
      <c r="B1380" s="36"/>
      <c r="C1380" s="36"/>
      <c r="D1380" s="606"/>
      <c r="E1380" s="36"/>
      <c r="F1380" s="36"/>
      <c r="G1380" s="36"/>
      <c r="H1380" s="36"/>
      <c r="I1380" s="36"/>
      <c r="J1380" s="36"/>
      <c r="K1380" s="36"/>
      <c r="L1380" s="36"/>
      <c r="M1380" s="36"/>
      <c r="N1380" s="36"/>
      <c r="O1380" s="36"/>
      <c r="P1380" s="36"/>
      <c r="Q1380" s="36"/>
      <c r="R1380" s="36"/>
      <c r="S1380" s="36"/>
      <c r="T1380" s="36"/>
      <c r="U1380" s="36"/>
      <c r="V1380" s="36"/>
      <c r="W1380" s="36"/>
      <c r="X1380" s="36"/>
      <c r="Y1380" s="36"/>
      <c r="Z1380" s="36"/>
      <c r="AA1380" s="36"/>
      <c r="AB1380" s="36"/>
      <c r="AC1380" s="36"/>
      <c r="AD1380" s="36"/>
      <c r="AE1380" s="36"/>
      <c r="AF1380" s="36"/>
      <c r="AG1380" s="36"/>
      <c r="AH1380" s="36"/>
      <c r="AI1380" s="36"/>
      <c r="AJ1380" s="36"/>
      <c r="AK1380" s="36"/>
      <c r="AL1380" s="36"/>
      <c r="AM1380" s="36"/>
      <c r="AN1380" s="36"/>
      <c r="AO1380" s="36"/>
      <c r="AP1380" s="36"/>
      <c r="AQ1380" s="36"/>
      <c r="AR1380" s="36"/>
      <c r="AS1380" s="36"/>
      <c r="AT1380" s="36"/>
      <c r="AU1380" s="36"/>
      <c r="AV1380" s="36"/>
      <c r="AW1380" s="36"/>
      <c r="AX1380" s="36"/>
      <c r="AY1380" s="36"/>
      <c r="AZ1380" s="36"/>
      <c r="BA1380" s="36"/>
      <c r="BB1380" s="36"/>
      <c r="BC1380" s="36"/>
      <c r="BD1380" s="36"/>
      <c r="BE1380" s="36"/>
      <c r="BF1380" s="36"/>
      <c r="BG1380" s="603"/>
      <c r="BH1380" s="603"/>
      <c r="BI1380" s="36"/>
      <c r="BJ1380" s="36"/>
      <c r="BK1380" s="36"/>
      <c r="BL1380" s="36"/>
      <c r="BM1380" s="36"/>
      <c r="BN1380" s="36"/>
      <c r="BO1380" s="36"/>
      <c r="BP1380" s="36"/>
      <c r="BQ1380" s="36"/>
      <c r="BR1380" s="36"/>
      <c r="BS1380" s="36"/>
      <c r="BT1380" s="36"/>
      <c r="BU1380" s="36"/>
      <c r="BV1380" s="36"/>
      <c r="BW1380" s="36"/>
      <c r="BX1380" s="36"/>
      <c r="BY1380" s="36"/>
      <c r="BZ1380" s="36"/>
      <c r="CA1380" s="36"/>
      <c r="CB1380" s="36"/>
      <c r="CC1380" s="36"/>
      <c r="CD1380" s="36"/>
      <c r="CE1380" s="36"/>
      <c r="CF1380" s="36"/>
      <c r="CG1380" s="36"/>
      <c r="CH1380" s="36"/>
      <c r="CI1380" s="36"/>
      <c r="CJ1380" s="36"/>
      <c r="CK1380" s="36"/>
      <c r="CL1380" s="36"/>
      <c r="CM1380" s="36"/>
      <c r="CN1380" s="36"/>
      <c r="CO1380" s="36"/>
      <c r="CP1380" s="36"/>
      <c r="CQ1380" s="36"/>
      <c r="CR1380" s="36"/>
      <c r="CS1380" s="36"/>
      <c r="CT1380" s="36"/>
      <c r="CU1380" s="36"/>
      <c r="CV1380" s="36"/>
      <c r="CW1380" s="36"/>
      <c r="CX1380" s="36"/>
      <c r="CY1380" s="36"/>
      <c r="CZ1380" s="36"/>
      <c r="DA1380" s="36"/>
      <c r="DB1380" s="36"/>
      <c r="DC1380" s="36"/>
      <c r="DD1380" s="36"/>
      <c r="DE1380" s="36"/>
      <c r="DF1380" s="36"/>
      <c r="DG1380" s="36"/>
      <c r="DH1380" s="36"/>
      <c r="DI1380" s="36"/>
      <c r="DJ1380" s="36"/>
      <c r="DK1380" s="36"/>
      <c r="DL1380" s="36"/>
      <c r="DM1380" s="36"/>
      <c r="DN1380" s="36"/>
      <c r="DO1380" s="36"/>
      <c r="DP1380" s="36"/>
      <c r="DQ1380" s="36"/>
      <c r="DR1380" s="36"/>
      <c r="DS1380" s="36"/>
      <c r="DT1380" s="36"/>
      <c r="DU1380" s="36"/>
      <c r="DV1380" s="36"/>
      <c r="DW1380" s="36"/>
      <c r="DX1380" s="36"/>
      <c r="DY1380" s="36"/>
      <c r="DZ1380" s="36"/>
      <c r="EA1380" s="36"/>
      <c r="EB1380" s="36"/>
      <c r="EC1380" s="36"/>
      <c r="ED1380" s="36"/>
      <c r="EE1380" s="36"/>
      <c r="EF1380" s="36"/>
      <c r="EG1380" s="36"/>
      <c r="EH1380" s="36"/>
      <c r="EI1380" s="36"/>
      <c r="EJ1380" s="36"/>
    </row>
    <row r="1381" spans="1:140" x14ac:dyDescent="0.25">
      <c r="A1381" s="36"/>
      <c r="B1381" s="36"/>
      <c r="C1381" s="36"/>
      <c r="D1381" s="606"/>
      <c r="E1381" s="36"/>
      <c r="F1381" s="36"/>
      <c r="G1381" s="36"/>
      <c r="H1381" s="36"/>
      <c r="I1381" s="36"/>
      <c r="J1381" s="36"/>
      <c r="K1381" s="36"/>
      <c r="L1381" s="36"/>
      <c r="M1381" s="36"/>
      <c r="N1381" s="36"/>
      <c r="O1381" s="36"/>
      <c r="P1381" s="36"/>
      <c r="Q1381" s="36"/>
      <c r="R1381" s="36"/>
      <c r="S1381" s="36"/>
      <c r="T1381" s="36"/>
      <c r="U1381" s="36"/>
      <c r="V1381" s="36"/>
      <c r="W1381" s="36"/>
      <c r="X1381" s="36"/>
      <c r="Y1381" s="36"/>
      <c r="Z1381" s="36"/>
      <c r="AA1381" s="36"/>
      <c r="AB1381" s="36"/>
      <c r="AC1381" s="36"/>
      <c r="AD1381" s="36"/>
      <c r="AE1381" s="36"/>
      <c r="AF1381" s="36"/>
      <c r="AG1381" s="36"/>
      <c r="AH1381" s="36"/>
      <c r="AI1381" s="36"/>
      <c r="AJ1381" s="36"/>
      <c r="AK1381" s="36"/>
      <c r="AL1381" s="36"/>
      <c r="AM1381" s="36"/>
      <c r="AN1381" s="36"/>
      <c r="AO1381" s="36"/>
      <c r="AP1381" s="36"/>
      <c r="AQ1381" s="36"/>
      <c r="AR1381" s="36"/>
      <c r="AS1381" s="36"/>
      <c r="AT1381" s="36"/>
      <c r="AU1381" s="36"/>
      <c r="AV1381" s="36"/>
      <c r="AW1381" s="36"/>
      <c r="AX1381" s="36"/>
      <c r="AY1381" s="36"/>
      <c r="AZ1381" s="36"/>
      <c r="BA1381" s="36"/>
      <c r="BB1381" s="36"/>
      <c r="BC1381" s="36"/>
      <c r="BD1381" s="36"/>
      <c r="BE1381" s="36"/>
      <c r="BF1381" s="36"/>
      <c r="BG1381" s="603"/>
      <c r="BH1381" s="603"/>
      <c r="BI1381" s="36"/>
      <c r="BJ1381" s="36"/>
      <c r="BK1381" s="36"/>
      <c r="BL1381" s="36"/>
      <c r="BM1381" s="36"/>
      <c r="BN1381" s="36"/>
      <c r="BO1381" s="36"/>
      <c r="BP1381" s="36"/>
      <c r="BQ1381" s="36"/>
      <c r="BR1381" s="36"/>
      <c r="BS1381" s="36"/>
      <c r="BT1381" s="36"/>
      <c r="BU1381" s="36"/>
      <c r="BV1381" s="36"/>
      <c r="BW1381" s="36"/>
      <c r="BX1381" s="36"/>
      <c r="BY1381" s="36"/>
      <c r="BZ1381" s="36"/>
      <c r="CA1381" s="36"/>
      <c r="CB1381" s="36"/>
      <c r="CC1381" s="36"/>
      <c r="CD1381" s="36"/>
      <c r="CE1381" s="36"/>
      <c r="CF1381" s="36"/>
      <c r="CG1381" s="36"/>
      <c r="CH1381" s="36"/>
      <c r="CI1381" s="36"/>
      <c r="CJ1381" s="36"/>
      <c r="CK1381" s="36"/>
      <c r="CL1381" s="36"/>
      <c r="CM1381" s="36"/>
      <c r="CN1381" s="36"/>
      <c r="CO1381" s="36"/>
      <c r="CP1381" s="36"/>
      <c r="CQ1381" s="36"/>
      <c r="CR1381" s="36"/>
      <c r="CS1381" s="36"/>
      <c r="CT1381" s="36"/>
      <c r="CU1381" s="36"/>
      <c r="CV1381" s="36"/>
      <c r="CW1381" s="36"/>
      <c r="CX1381" s="36"/>
      <c r="CY1381" s="36"/>
      <c r="CZ1381" s="36"/>
      <c r="DA1381" s="36"/>
      <c r="DB1381" s="36"/>
      <c r="DC1381" s="36"/>
      <c r="DD1381" s="36"/>
      <c r="DE1381" s="36"/>
      <c r="DF1381" s="36"/>
      <c r="DG1381" s="36"/>
      <c r="DH1381" s="36"/>
      <c r="DI1381" s="36"/>
      <c r="DJ1381" s="36"/>
      <c r="DK1381" s="36"/>
      <c r="DL1381" s="36"/>
      <c r="DM1381" s="36"/>
      <c r="DN1381" s="36"/>
      <c r="DO1381" s="36"/>
      <c r="DP1381" s="36"/>
      <c r="DQ1381" s="36"/>
      <c r="DR1381" s="36"/>
      <c r="DS1381" s="36"/>
      <c r="DT1381" s="36"/>
      <c r="DU1381" s="36"/>
      <c r="DV1381" s="36"/>
      <c r="DW1381" s="36"/>
      <c r="DX1381" s="36"/>
      <c r="DY1381" s="36"/>
      <c r="DZ1381" s="36"/>
      <c r="EA1381" s="36"/>
      <c r="EB1381" s="36"/>
      <c r="EC1381" s="36"/>
      <c r="ED1381" s="36"/>
      <c r="EE1381" s="36"/>
      <c r="EF1381" s="36"/>
      <c r="EG1381" s="36"/>
      <c r="EH1381" s="36"/>
      <c r="EI1381" s="36"/>
      <c r="EJ1381" s="36"/>
    </row>
    <row r="1382" spans="1:140" x14ac:dyDescent="0.25">
      <c r="A1382" s="36"/>
      <c r="B1382" s="36"/>
      <c r="C1382" s="36"/>
      <c r="D1382" s="606"/>
      <c r="E1382" s="36"/>
      <c r="F1382" s="36"/>
      <c r="G1382" s="36"/>
      <c r="H1382" s="36"/>
      <c r="I1382" s="36"/>
      <c r="J1382" s="36"/>
      <c r="K1382" s="36"/>
      <c r="L1382" s="36"/>
      <c r="M1382" s="36"/>
      <c r="N1382" s="36"/>
      <c r="O1382" s="36"/>
      <c r="P1382" s="36"/>
      <c r="Q1382" s="36"/>
      <c r="R1382" s="36"/>
      <c r="S1382" s="36"/>
      <c r="T1382" s="36"/>
      <c r="U1382" s="36"/>
      <c r="V1382" s="36"/>
      <c r="W1382" s="36"/>
      <c r="X1382" s="36"/>
      <c r="Y1382" s="36"/>
      <c r="Z1382" s="36"/>
      <c r="AA1382" s="36"/>
      <c r="AB1382" s="36"/>
      <c r="AC1382" s="36"/>
      <c r="AD1382" s="36"/>
      <c r="AE1382" s="36"/>
      <c r="AF1382" s="36"/>
      <c r="AG1382" s="36"/>
      <c r="AH1382" s="36"/>
      <c r="AI1382" s="36"/>
      <c r="AJ1382" s="36"/>
      <c r="AK1382" s="36"/>
      <c r="AL1382" s="36"/>
      <c r="AM1382" s="36"/>
      <c r="AN1382" s="36"/>
      <c r="AO1382" s="36"/>
      <c r="AP1382" s="36"/>
      <c r="AQ1382" s="36"/>
      <c r="AR1382" s="36"/>
      <c r="AS1382" s="36"/>
      <c r="AT1382" s="36"/>
      <c r="AU1382" s="36"/>
      <c r="AV1382" s="36"/>
      <c r="AW1382" s="36"/>
      <c r="AX1382" s="36"/>
      <c r="AY1382" s="36"/>
      <c r="AZ1382" s="36"/>
      <c r="BA1382" s="36"/>
      <c r="BB1382" s="36"/>
      <c r="BC1382" s="36"/>
      <c r="BD1382" s="36"/>
      <c r="BE1382" s="36"/>
      <c r="BF1382" s="36"/>
      <c r="BG1382" s="603"/>
      <c r="BH1382" s="603"/>
      <c r="BI1382" s="36"/>
      <c r="BJ1382" s="36"/>
      <c r="BK1382" s="36"/>
      <c r="BL1382" s="36"/>
      <c r="BM1382" s="36"/>
      <c r="BN1382" s="36"/>
      <c r="BO1382" s="36"/>
      <c r="BP1382" s="36"/>
      <c r="BQ1382" s="36"/>
      <c r="BR1382" s="36"/>
      <c r="BS1382" s="36"/>
      <c r="BT1382" s="36"/>
      <c r="BU1382" s="36"/>
      <c r="BV1382" s="36"/>
      <c r="BW1382" s="36"/>
      <c r="BX1382" s="36"/>
      <c r="BY1382" s="36"/>
      <c r="BZ1382" s="36"/>
      <c r="CA1382" s="36"/>
      <c r="CB1382" s="36"/>
      <c r="CC1382" s="36"/>
      <c r="CD1382" s="36"/>
      <c r="CE1382" s="36"/>
      <c r="CF1382" s="36"/>
      <c r="CG1382" s="36"/>
      <c r="CH1382" s="36"/>
      <c r="CI1382" s="36"/>
      <c r="CJ1382" s="36"/>
      <c r="CK1382" s="36"/>
      <c r="CL1382" s="36"/>
      <c r="CM1382" s="36"/>
      <c r="CN1382" s="36"/>
      <c r="CO1382" s="36"/>
      <c r="CP1382" s="36"/>
      <c r="CQ1382" s="36"/>
      <c r="CR1382" s="36"/>
      <c r="CS1382" s="36"/>
      <c r="CT1382" s="36"/>
      <c r="CU1382" s="36"/>
      <c r="CV1382" s="36"/>
      <c r="CW1382" s="36"/>
      <c r="CX1382" s="36"/>
      <c r="CY1382" s="36"/>
      <c r="CZ1382" s="36"/>
      <c r="DA1382" s="36"/>
      <c r="DB1382" s="36"/>
      <c r="DC1382" s="36"/>
      <c r="DD1382" s="36"/>
      <c r="DE1382" s="36"/>
      <c r="DF1382" s="36"/>
      <c r="DG1382" s="36"/>
      <c r="DH1382" s="36"/>
      <c r="DI1382" s="36"/>
      <c r="DJ1382" s="36"/>
      <c r="DK1382" s="36"/>
      <c r="DL1382" s="36"/>
      <c r="DM1382" s="36"/>
      <c r="DN1382" s="36"/>
      <c r="DO1382" s="36"/>
      <c r="DP1382" s="36"/>
      <c r="DQ1382" s="36"/>
      <c r="DR1382" s="36"/>
      <c r="DS1382" s="36"/>
      <c r="DT1382" s="36"/>
      <c r="DU1382" s="36"/>
      <c r="DV1382" s="36"/>
      <c r="DW1382" s="36"/>
      <c r="DX1382" s="36"/>
      <c r="DY1382" s="36"/>
      <c r="DZ1382" s="36"/>
      <c r="EA1382" s="36"/>
      <c r="EB1382" s="36"/>
      <c r="EC1382" s="36"/>
      <c r="ED1382" s="36"/>
      <c r="EE1382" s="36"/>
      <c r="EF1382" s="36"/>
      <c r="EG1382" s="36"/>
      <c r="EH1382" s="36"/>
      <c r="EI1382" s="36"/>
      <c r="EJ1382" s="36"/>
    </row>
    <row r="1383" spans="1:140" x14ac:dyDescent="0.25">
      <c r="A1383" s="36"/>
      <c r="B1383" s="36"/>
      <c r="C1383" s="36"/>
      <c r="D1383" s="606"/>
      <c r="E1383" s="36"/>
      <c r="F1383" s="36"/>
      <c r="G1383" s="36"/>
      <c r="H1383" s="36"/>
      <c r="I1383" s="36"/>
      <c r="J1383" s="36"/>
      <c r="K1383" s="36"/>
      <c r="L1383" s="36"/>
      <c r="M1383" s="36"/>
      <c r="N1383" s="36"/>
      <c r="O1383" s="36"/>
      <c r="P1383" s="36"/>
      <c r="Q1383" s="36"/>
      <c r="R1383" s="36"/>
      <c r="S1383" s="36"/>
      <c r="T1383" s="36"/>
      <c r="U1383" s="36"/>
      <c r="V1383" s="36"/>
      <c r="W1383" s="36"/>
      <c r="X1383" s="36"/>
      <c r="Y1383" s="36"/>
      <c r="Z1383" s="36"/>
      <c r="AA1383" s="36"/>
      <c r="AB1383" s="36"/>
      <c r="AC1383" s="36"/>
      <c r="AD1383" s="36"/>
      <c r="AE1383" s="36"/>
      <c r="AF1383" s="36"/>
      <c r="AG1383" s="36"/>
      <c r="AH1383" s="36"/>
      <c r="AI1383" s="36"/>
      <c r="AJ1383" s="36"/>
      <c r="AK1383" s="36"/>
      <c r="AL1383" s="36"/>
      <c r="AM1383" s="36"/>
      <c r="AN1383" s="36"/>
      <c r="AO1383" s="36"/>
      <c r="AP1383" s="36"/>
      <c r="AQ1383" s="36"/>
      <c r="AR1383" s="36"/>
      <c r="AS1383" s="36"/>
      <c r="AT1383" s="36"/>
      <c r="AU1383" s="36"/>
      <c r="AV1383" s="36"/>
      <c r="AW1383" s="36"/>
      <c r="AX1383" s="36"/>
      <c r="AY1383" s="36"/>
      <c r="AZ1383" s="36"/>
      <c r="BA1383" s="36"/>
      <c r="BB1383" s="36"/>
      <c r="BC1383" s="36"/>
      <c r="BD1383" s="36"/>
      <c r="BE1383" s="36"/>
      <c r="BF1383" s="36"/>
      <c r="BG1383" s="603"/>
      <c r="BH1383" s="603"/>
      <c r="BI1383" s="36"/>
      <c r="BJ1383" s="36"/>
      <c r="BK1383" s="36"/>
      <c r="BL1383" s="36"/>
      <c r="BM1383" s="36"/>
      <c r="BN1383" s="36"/>
      <c r="BO1383" s="36"/>
      <c r="BP1383" s="36"/>
      <c r="BQ1383" s="36"/>
      <c r="BR1383" s="36"/>
      <c r="BS1383" s="36"/>
      <c r="BT1383" s="36"/>
      <c r="BU1383" s="36"/>
      <c r="BV1383" s="36"/>
      <c r="BW1383" s="36"/>
      <c r="BX1383" s="36"/>
      <c r="BY1383" s="36"/>
      <c r="BZ1383" s="36"/>
      <c r="CA1383" s="36"/>
      <c r="CB1383" s="36"/>
      <c r="CC1383" s="36"/>
      <c r="CD1383" s="36"/>
      <c r="CE1383" s="36"/>
      <c r="CF1383" s="36"/>
      <c r="CG1383" s="36"/>
      <c r="CH1383" s="36"/>
      <c r="CI1383" s="36"/>
      <c r="CJ1383" s="36"/>
      <c r="CK1383" s="36"/>
      <c r="CL1383" s="36"/>
      <c r="CM1383" s="36"/>
      <c r="CN1383" s="36"/>
      <c r="CO1383" s="36"/>
      <c r="CP1383" s="36"/>
      <c r="CQ1383" s="36"/>
      <c r="CR1383" s="36"/>
      <c r="CS1383" s="36"/>
      <c r="CT1383" s="36"/>
      <c r="CU1383" s="36"/>
      <c r="CV1383" s="36"/>
      <c r="CW1383" s="36"/>
      <c r="CX1383" s="36"/>
      <c r="CY1383" s="36"/>
      <c r="CZ1383" s="36"/>
      <c r="DA1383" s="36"/>
      <c r="DB1383" s="36"/>
      <c r="DC1383" s="36"/>
      <c r="DD1383" s="36"/>
      <c r="DE1383" s="36"/>
      <c r="DF1383" s="36"/>
      <c r="DG1383" s="36"/>
      <c r="DH1383" s="36"/>
      <c r="DI1383" s="36"/>
      <c r="DJ1383" s="36"/>
      <c r="DK1383" s="36"/>
      <c r="DL1383" s="36"/>
      <c r="DM1383" s="36"/>
      <c r="DN1383" s="36"/>
      <c r="DO1383" s="36"/>
      <c r="DP1383" s="36"/>
      <c r="DQ1383" s="36"/>
      <c r="DR1383" s="36"/>
      <c r="DS1383" s="36"/>
      <c r="DT1383" s="36"/>
      <c r="DU1383" s="36"/>
      <c r="DV1383" s="36"/>
      <c r="DW1383" s="36"/>
      <c r="DX1383" s="36"/>
      <c r="DY1383" s="36"/>
      <c r="DZ1383" s="36"/>
      <c r="EA1383" s="36"/>
      <c r="EB1383" s="36"/>
      <c r="EC1383" s="36"/>
      <c r="ED1383" s="36"/>
      <c r="EE1383" s="36"/>
      <c r="EF1383" s="36"/>
      <c r="EG1383" s="36"/>
      <c r="EH1383" s="36"/>
      <c r="EI1383" s="36"/>
      <c r="EJ1383" s="36"/>
    </row>
    <row r="1384" spans="1:140" x14ac:dyDescent="0.25">
      <c r="A1384" s="36"/>
      <c r="B1384" s="36"/>
      <c r="C1384" s="36"/>
      <c r="D1384" s="606"/>
      <c r="E1384" s="36"/>
      <c r="F1384" s="36"/>
      <c r="G1384" s="36"/>
      <c r="H1384" s="36"/>
      <c r="I1384" s="36"/>
      <c r="J1384" s="36"/>
      <c r="K1384" s="36"/>
      <c r="L1384" s="36"/>
      <c r="M1384" s="36"/>
      <c r="N1384" s="36"/>
      <c r="O1384" s="36"/>
      <c r="P1384" s="36"/>
      <c r="Q1384" s="36"/>
      <c r="R1384" s="36"/>
      <c r="S1384" s="36"/>
      <c r="T1384" s="36"/>
      <c r="U1384" s="36"/>
      <c r="V1384" s="36"/>
      <c r="W1384" s="36"/>
      <c r="X1384" s="36"/>
      <c r="Y1384" s="36"/>
      <c r="Z1384" s="36"/>
      <c r="AA1384" s="36"/>
      <c r="AB1384" s="36"/>
      <c r="AC1384" s="36"/>
      <c r="AD1384" s="36"/>
      <c r="AE1384" s="36"/>
      <c r="AF1384" s="36"/>
      <c r="AG1384" s="36"/>
      <c r="AH1384" s="36"/>
      <c r="AI1384" s="36"/>
      <c r="AJ1384" s="36"/>
      <c r="AK1384" s="36"/>
      <c r="AL1384" s="36"/>
      <c r="AM1384" s="36"/>
      <c r="AN1384" s="36"/>
      <c r="AO1384" s="36"/>
      <c r="AP1384" s="36"/>
      <c r="AQ1384" s="36"/>
      <c r="AR1384" s="36"/>
      <c r="AS1384" s="36"/>
      <c r="AT1384" s="36"/>
      <c r="AU1384" s="36"/>
      <c r="AV1384" s="36"/>
      <c r="AW1384" s="36"/>
      <c r="AX1384" s="36"/>
      <c r="AY1384" s="36"/>
      <c r="AZ1384" s="36"/>
      <c r="BA1384" s="36"/>
      <c r="BB1384" s="36"/>
      <c r="BC1384" s="36"/>
      <c r="BD1384" s="36"/>
      <c r="BE1384" s="36"/>
      <c r="BF1384" s="36"/>
      <c r="BG1384" s="603"/>
      <c r="BH1384" s="603"/>
      <c r="BI1384" s="36"/>
      <c r="BJ1384" s="36"/>
      <c r="BK1384" s="36"/>
      <c r="BL1384" s="36"/>
      <c r="BM1384" s="36"/>
      <c r="BN1384" s="36"/>
      <c r="BO1384" s="36"/>
      <c r="BP1384" s="36"/>
      <c r="BQ1384" s="36"/>
      <c r="BR1384" s="36"/>
      <c r="BS1384" s="36"/>
      <c r="BT1384" s="36"/>
      <c r="BU1384" s="36"/>
      <c r="BV1384" s="36"/>
      <c r="BW1384" s="36"/>
      <c r="BX1384" s="36"/>
      <c r="BY1384" s="36"/>
      <c r="BZ1384" s="36"/>
      <c r="CA1384" s="36"/>
      <c r="CB1384" s="36"/>
      <c r="CC1384" s="36"/>
      <c r="CD1384" s="36"/>
      <c r="CE1384" s="36"/>
      <c r="CF1384" s="36"/>
      <c r="CG1384" s="36"/>
      <c r="CH1384" s="36"/>
      <c r="CI1384" s="36"/>
      <c r="CJ1384" s="36"/>
      <c r="CK1384" s="36"/>
      <c r="CL1384" s="36"/>
      <c r="CM1384" s="36"/>
      <c r="CN1384" s="36"/>
      <c r="CO1384" s="36"/>
      <c r="CP1384" s="36"/>
      <c r="CQ1384" s="36"/>
      <c r="CR1384" s="36"/>
      <c r="CS1384" s="36"/>
      <c r="CT1384" s="36"/>
      <c r="CU1384" s="36"/>
      <c r="CV1384" s="36"/>
      <c r="CW1384" s="36"/>
      <c r="CX1384" s="36"/>
      <c r="CY1384" s="36"/>
      <c r="CZ1384" s="36"/>
      <c r="DA1384" s="36"/>
      <c r="DB1384" s="36"/>
      <c r="DC1384" s="36"/>
      <c r="DD1384" s="36"/>
      <c r="DE1384" s="36"/>
      <c r="DF1384" s="36"/>
      <c r="DG1384" s="36"/>
      <c r="DH1384" s="36"/>
      <c r="DI1384" s="36"/>
      <c r="DJ1384" s="36"/>
      <c r="DK1384" s="36"/>
      <c r="DL1384" s="36"/>
      <c r="DM1384" s="36"/>
      <c r="DN1384" s="36"/>
      <c r="DO1384" s="36"/>
      <c r="DP1384" s="36"/>
      <c r="DQ1384" s="36"/>
      <c r="DR1384" s="36"/>
      <c r="DS1384" s="36"/>
      <c r="DT1384" s="36"/>
      <c r="DU1384" s="36"/>
      <c r="DV1384" s="36"/>
      <c r="DW1384" s="36"/>
      <c r="DX1384" s="36"/>
      <c r="DY1384" s="36"/>
      <c r="DZ1384" s="36"/>
      <c r="EA1384" s="36"/>
      <c r="EB1384" s="36"/>
      <c r="EC1384" s="36"/>
      <c r="ED1384" s="36"/>
      <c r="EE1384" s="36"/>
      <c r="EF1384" s="36"/>
      <c r="EG1384" s="36"/>
      <c r="EH1384" s="36"/>
      <c r="EI1384" s="36"/>
      <c r="EJ1384" s="36"/>
    </row>
    <row r="1385" spans="1:140" x14ac:dyDescent="0.25">
      <c r="A1385" s="36"/>
      <c r="B1385" s="36"/>
      <c r="C1385" s="36"/>
      <c r="D1385" s="606"/>
      <c r="E1385" s="36"/>
      <c r="F1385" s="36"/>
      <c r="G1385" s="36"/>
      <c r="H1385" s="36"/>
      <c r="I1385" s="36"/>
      <c r="J1385" s="36"/>
      <c r="K1385" s="36"/>
      <c r="L1385" s="36"/>
      <c r="M1385" s="36"/>
      <c r="N1385" s="36"/>
      <c r="O1385" s="36"/>
      <c r="P1385" s="36"/>
      <c r="Q1385" s="36"/>
      <c r="R1385" s="36"/>
      <c r="S1385" s="36"/>
      <c r="T1385" s="36"/>
      <c r="U1385" s="36"/>
      <c r="V1385" s="36"/>
      <c r="W1385" s="36"/>
      <c r="X1385" s="36"/>
      <c r="Y1385" s="36"/>
      <c r="Z1385" s="36"/>
      <c r="AA1385" s="36"/>
      <c r="AB1385" s="36"/>
      <c r="AC1385" s="36"/>
      <c r="AD1385" s="36"/>
      <c r="AE1385" s="36"/>
      <c r="AF1385" s="36"/>
      <c r="AG1385" s="36"/>
      <c r="AH1385" s="36"/>
      <c r="AI1385" s="36"/>
      <c r="AJ1385" s="36"/>
      <c r="AK1385" s="36"/>
      <c r="AL1385" s="36"/>
      <c r="AM1385" s="36"/>
      <c r="AN1385" s="36"/>
      <c r="AO1385" s="36"/>
      <c r="AP1385" s="36"/>
      <c r="AQ1385" s="36"/>
      <c r="AR1385" s="36"/>
      <c r="AS1385" s="36"/>
      <c r="AT1385" s="36"/>
      <c r="AU1385" s="36"/>
      <c r="AV1385" s="36"/>
      <c r="AW1385" s="36"/>
      <c r="AX1385" s="36"/>
      <c r="AY1385" s="36"/>
      <c r="AZ1385" s="36"/>
      <c r="BA1385" s="36"/>
      <c r="BB1385" s="36"/>
      <c r="BC1385" s="36"/>
      <c r="BD1385" s="36"/>
      <c r="BE1385" s="36"/>
      <c r="BF1385" s="36"/>
      <c r="BG1385" s="603"/>
      <c r="BH1385" s="603"/>
      <c r="BI1385" s="36"/>
      <c r="BJ1385" s="36"/>
      <c r="BK1385" s="36"/>
      <c r="BL1385" s="36"/>
      <c r="BM1385" s="36"/>
      <c r="BN1385" s="36"/>
      <c r="BO1385" s="36"/>
      <c r="BP1385" s="36"/>
      <c r="BQ1385" s="36"/>
      <c r="BR1385" s="36"/>
      <c r="BS1385" s="36"/>
      <c r="BT1385" s="36"/>
      <c r="BU1385" s="36"/>
      <c r="BV1385" s="36"/>
      <c r="BW1385" s="36"/>
      <c r="BX1385" s="36"/>
      <c r="BY1385" s="36"/>
      <c r="BZ1385" s="36"/>
      <c r="CA1385" s="36"/>
      <c r="CB1385" s="36"/>
      <c r="CC1385" s="36"/>
      <c r="CD1385" s="36"/>
      <c r="CE1385" s="36"/>
      <c r="CF1385" s="36"/>
      <c r="CG1385" s="36"/>
      <c r="CH1385" s="36"/>
      <c r="CI1385" s="36"/>
      <c r="CJ1385" s="36"/>
      <c r="CK1385" s="36"/>
      <c r="CL1385" s="36"/>
      <c r="CM1385" s="36"/>
      <c r="CN1385" s="36"/>
      <c r="CO1385" s="36"/>
      <c r="CP1385" s="36"/>
      <c r="CQ1385" s="36"/>
      <c r="CR1385" s="36"/>
      <c r="CS1385" s="36"/>
      <c r="CT1385" s="36"/>
      <c r="CU1385" s="36"/>
      <c r="CV1385" s="36"/>
      <c r="CW1385" s="36"/>
      <c r="CX1385" s="36"/>
      <c r="CY1385" s="36"/>
      <c r="CZ1385" s="36"/>
      <c r="DA1385" s="36"/>
      <c r="DB1385" s="36"/>
      <c r="DC1385" s="36"/>
      <c r="DD1385" s="36"/>
      <c r="DE1385" s="36"/>
      <c r="DF1385" s="36"/>
      <c r="DG1385" s="36"/>
      <c r="DH1385" s="36"/>
      <c r="DI1385" s="36"/>
      <c r="DJ1385" s="36"/>
      <c r="DK1385" s="36"/>
      <c r="DL1385" s="36"/>
      <c r="DM1385" s="36"/>
      <c r="DN1385" s="36"/>
      <c r="DO1385" s="36"/>
      <c r="DP1385" s="36"/>
      <c r="DQ1385" s="36"/>
      <c r="DR1385" s="36"/>
      <c r="DS1385" s="36"/>
      <c r="DT1385" s="36"/>
      <c r="DU1385" s="36"/>
      <c r="DV1385" s="36"/>
      <c r="DW1385" s="36"/>
      <c r="DX1385" s="36"/>
      <c r="DY1385" s="36"/>
      <c r="DZ1385" s="36"/>
      <c r="EA1385" s="36"/>
      <c r="EB1385" s="36"/>
      <c r="EC1385" s="36"/>
      <c r="ED1385" s="36"/>
      <c r="EE1385" s="36"/>
      <c r="EF1385" s="36"/>
      <c r="EG1385" s="36"/>
      <c r="EH1385" s="36"/>
      <c r="EI1385" s="36"/>
      <c r="EJ1385" s="36"/>
    </row>
    <row r="1386" spans="1:140" x14ac:dyDescent="0.25">
      <c r="A1386" s="36"/>
      <c r="B1386" s="36"/>
      <c r="C1386" s="36"/>
      <c r="D1386" s="606"/>
      <c r="E1386" s="36"/>
      <c r="F1386" s="36"/>
      <c r="G1386" s="36"/>
      <c r="H1386" s="36"/>
      <c r="I1386" s="36"/>
      <c r="J1386" s="36"/>
      <c r="K1386" s="36"/>
      <c r="L1386" s="36"/>
      <c r="M1386" s="36"/>
      <c r="N1386" s="36"/>
      <c r="O1386" s="36"/>
      <c r="P1386" s="36"/>
      <c r="Q1386" s="36"/>
      <c r="R1386" s="36"/>
      <c r="S1386" s="36"/>
      <c r="T1386" s="36"/>
      <c r="U1386" s="36"/>
      <c r="V1386" s="36"/>
      <c r="W1386" s="36"/>
      <c r="X1386" s="36"/>
      <c r="Y1386" s="36"/>
      <c r="Z1386" s="36"/>
      <c r="AA1386" s="36"/>
      <c r="AB1386" s="36"/>
      <c r="AC1386" s="36"/>
      <c r="AD1386" s="36"/>
      <c r="AE1386" s="36"/>
      <c r="AF1386" s="36"/>
      <c r="AG1386" s="36"/>
      <c r="AH1386" s="36"/>
      <c r="AI1386" s="36"/>
      <c r="AJ1386" s="36"/>
      <c r="AK1386" s="36"/>
      <c r="AL1386" s="36"/>
      <c r="AM1386" s="36"/>
      <c r="AN1386" s="36"/>
      <c r="AO1386" s="36"/>
      <c r="AP1386" s="36"/>
      <c r="AQ1386" s="36"/>
      <c r="AR1386" s="36"/>
      <c r="AS1386" s="36"/>
      <c r="AT1386" s="36"/>
      <c r="AU1386" s="36"/>
      <c r="AV1386" s="36"/>
      <c r="AW1386" s="36"/>
      <c r="AX1386" s="36"/>
      <c r="AY1386" s="36"/>
      <c r="AZ1386" s="36"/>
      <c r="BA1386" s="36"/>
      <c r="BB1386" s="36"/>
      <c r="BC1386" s="36"/>
      <c r="BD1386" s="36"/>
      <c r="BE1386" s="36"/>
      <c r="BF1386" s="36"/>
      <c r="BG1386" s="603"/>
      <c r="BH1386" s="603"/>
      <c r="BI1386" s="36"/>
      <c r="BJ1386" s="36"/>
      <c r="BK1386" s="36"/>
      <c r="BL1386" s="36"/>
      <c r="BM1386" s="36"/>
      <c r="BN1386" s="36"/>
      <c r="BO1386" s="36"/>
      <c r="BP1386" s="36"/>
      <c r="BQ1386" s="36"/>
      <c r="BR1386" s="36"/>
      <c r="BS1386" s="36"/>
      <c r="BT1386" s="36"/>
      <c r="BU1386" s="36"/>
      <c r="BV1386" s="36"/>
      <c r="BW1386" s="36"/>
      <c r="BX1386" s="36"/>
      <c r="BY1386" s="36"/>
      <c r="BZ1386" s="36"/>
      <c r="CA1386" s="36"/>
      <c r="CB1386" s="36"/>
      <c r="CC1386" s="36"/>
      <c r="CD1386" s="36"/>
      <c r="CE1386" s="36"/>
      <c r="CF1386" s="36"/>
      <c r="CG1386" s="36"/>
      <c r="CH1386" s="36"/>
      <c r="CI1386" s="36"/>
      <c r="CJ1386" s="36"/>
      <c r="CK1386" s="36"/>
      <c r="CL1386" s="36"/>
      <c r="CM1386" s="36"/>
      <c r="CN1386" s="36"/>
      <c r="CO1386" s="36"/>
      <c r="CP1386" s="36"/>
      <c r="CQ1386" s="36"/>
      <c r="CR1386" s="36"/>
      <c r="CS1386" s="36"/>
      <c r="CT1386" s="36"/>
      <c r="CU1386" s="36"/>
      <c r="CV1386" s="36"/>
      <c r="CW1386" s="36"/>
      <c r="CX1386" s="36"/>
      <c r="CY1386" s="36"/>
      <c r="CZ1386" s="36"/>
      <c r="DA1386" s="36"/>
      <c r="DB1386" s="36"/>
      <c r="DC1386" s="36"/>
      <c r="DD1386" s="36"/>
      <c r="DE1386" s="36"/>
      <c r="DF1386" s="36"/>
      <c r="DG1386" s="36"/>
      <c r="DH1386" s="36"/>
      <c r="DI1386" s="36"/>
      <c r="DJ1386" s="36"/>
      <c r="DK1386" s="36"/>
      <c r="DL1386" s="36"/>
      <c r="DM1386" s="36"/>
      <c r="DN1386" s="36"/>
      <c r="DO1386" s="36"/>
      <c r="DP1386" s="36"/>
      <c r="DQ1386" s="36"/>
      <c r="DR1386" s="36"/>
      <c r="DS1386" s="36"/>
      <c r="DT1386" s="36"/>
      <c r="DU1386" s="36"/>
      <c r="DV1386" s="36"/>
      <c r="DW1386" s="36"/>
      <c r="DX1386" s="36"/>
      <c r="DY1386" s="36"/>
      <c r="DZ1386" s="36"/>
      <c r="EA1386" s="36"/>
      <c r="EB1386" s="36"/>
      <c r="EC1386" s="36"/>
      <c r="ED1386" s="36"/>
      <c r="EE1386" s="36"/>
      <c r="EF1386" s="36"/>
      <c r="EG1386" s="36"/>
      <c r="EH1386" s="36"/>
      <c r="EI1386" s="36"/>
      <c r="EJ1386" s="36"/>
    </row>
    <row r="1387" spans="1:140" x14ac:dyDescent="0.25">
      <c r="A1387" s="36"/>
      <c r="B1387" s="36"/>
      <c r="C1387" s="36"/>
      <c r="D1387" s="606"/>
      <c r="E1387" s="36"/>
      <c r="F1387" s="36"/>
      <c r="G1387" s="36"/>
      <c r="H1387" s="36"/>
      <c r="I1387" s="36"/>
      <c r="J1387" s="36"/>
      <c r="K1387" s="36"/>
      <c r="L1387" s="36"/>
      <c r="M1387" s="36"/>
      <c r="N1387" s="36"/>
      <c r="O1387" s="36"/>
      <c r="P1387" s="36"/>
      <c r="Q1387" s="36"/>
      <c r="R1387" s="36"/>
      <c r="S1387" s="36"/>
      <c r="T1387" s="36"/>
      <c r="U1387" s="36"/>
      <c r="V1387" s="36"/>
      <c r="W1387" s="36"/>
      <c r="X1387" s="36"/>
      <c r="Y1387" s="36"/>
      <c r="Z1387" s="36"/>
      <c r="AA1387" s="36"/>
      <c r="AB1387" s="36"/>
      <c r="AC1387" s="36"/>
      <c r="AD1387" s="36"/>
      <c r="AE1387" s="36"/>
      <c r="AF1387" s="36"/>
      <c r="AG1387" s="36"/>
      <c r="AH1387" s="36"/>
      <c r="AI1387" s="36"/>
      <c r="AJ1387" s="36"/>
      <c r="AK1387" s="36"/>
      <c r="AL1387" s="36"/>
      <c r="AM1387" s="36"/>
      <c r="AN1387" s="36"/>
      <c r="AO1387" s="36"/>
      <c r="AP1387" s="36"/>
      <c r="AQ1387" s="36"/>
      <c r="AR1387" s="36"/>
      <c r="AS1387" s="36"/>
      <c r="AT1387" s="36"/>
      <c r="AU1387" s="36"/>
      <c r="AV1387" s="36"/>
      <c r="AW1387" s="36"/>
      <c r="AX1387" s="36"/>
      <c r="AY1387" s="36"/>
      <c r="AZ1387" s="36"/>
      <c r="BA1387" s="36"/>
      <c r="BB1387" s="36"/>
      <c r="BC1387" s="36"/>
      <c r="BD1387" s="36"/>
      <c r="BE1387" s="36"/>
      <c r="BF1387" s="36"/>
      <c r="BG1387" s="603"/>
      <c r="BH1387" s="603"/>
      <c r="BI1387" s="36"/>
      <c r="BJ1387" s="36"/>
      <c r="BK1387" s="36"/>
      <c r="BL1387" s="36"/>
      <c r="BM1387" s="36"/>
      <c r="BN1387" s="36"/>
      <c r="BO1387" s="36"/>
      <c r="BP1387" s="36"/>
      <c r="BQ1387" s="36"/>
      <c r="BR1387" s="36"/>
      <c r="BS1387" s="36"/>
      <c r="BT1387" s="36"/>
      <c r="BU1387" s="36"/>
      <c r="BV1387" s="36"/>
      <c r="BW1387" s="36"/>
      <c r="BX1387" s="36"/>
      <c r="BY1387" s="36"/>
      <c r="BZ1387" s="36"/>
      <c r="CA1387" s="36"/>
      <c r="CB1387" s="36"/>
      <c r="CC1387" s="36"/>
      <c r="CD1387" s="36"/>
      <c r="CE1387" s="36"/>
      <c r="CF1387" s="36"/>
      <c r="CG1387" s="36"/>
      <c r="CH1387" s="36"/>
      <c r="CI1387" s="36"/>
      <c r="CJ1387" s="36"/>
      <c r="CK1387" s="36"/>
      <c r="CL1387" s="36"/>
      <c r="CM1387" s="36"/>
      <c r="CN1387" s="36"/>
      <c r="CO1387" s="36"/>
      <c r="CP1387" s="36"/>
      <c r="CQ1387" s="36"/>
      <c r="CR1387" s="36"/>
      <c r="CS1387" s="36"/>
      <c r="CT1387" s="36"/>
      <c r="CU1387" s="36"/>
      <c r="CV1387" s="36"/>
      <c r="CW1387" s="36"/>
      <c r="CX1387" s="36"/>
      <c r="CY1387" s="36"/>
      <c r="CZ1387" s="36"/>
      <c r="DA1387" s="36"/>
      <c r="DB1387" s="36"/>
      <c r="DC1387" s="36"/>
      <c r="DD1387" s="36"/>
      <c r="DE1387" s="36"/>
      <c r="DF1387" s="36"/>
      <c r="DG1387" s="36"/>
      <c r="DH1387" s="36"/>
      <c r="DI1387" s="36"/>
      <c r="DJ1387" s="36"/>
      <c r="DK1387" s="36"/>
      <c r="DL1387" s="36"/>
      <c r="DM1387" s="36"/>
      <c r="DN1387" s="36"/>
      <c r="DO1387" s="36"/>
      <c r="DP1387" s="36"/>
      <c r="DQ1387" s="36"/>
      <c r="DR1387" s="36"/>
      <c r="DS1387" s="36"/>
      <c r="DT1387" s="36"/>
      <c r="DU1387" s="36"/>
      <c r="DV1387" s="36"/>
      <c r="DW1387" s="36"/>
      <c r="DX1387" s="36"/>
      <c r="DY1387" s="36"/>
      <c r="DZ1387" s="36"/>
      <c r="EA1387" s="36"/>
      <c r="EB1387" s="36"/>
      <c r="EC1387" s="36"/>
      <c r="ED1387" s="36"/>
      <c r="EE1387" s="36"/>
      <c r="EF1387" s="36"/>
      <c r="EG1387" s="36"/>
      <c r="EH1387" s="36"/>
      <c r="EI1387" s="36"/>
      <c r="EJ1387" s="36"/>
    </row>
    <row r="1388" spans="1:140" x14ac:dyDescent="0.25">
      <c r="A1388" s="36"/>
      <c r="B1388" s="36"/>
      <c r="C1388" s="36"/>
      <c r="D1388" s="606"/>
      <c r="E1388" s="36"/>
      <c r="F1388" s="36"/>
      <c r="G1388" s="36"/>
      <c r="H1388" s="36"/>
      <c r="I1388" s="36"/>
      <c r="J1388" s="36"/>
      <c r="K1388" s="36"/>
      <c r="L1388" s="36"/>
      <c r="M1388" s="36"/>
      <c r="N1388" s="36"/>
      <c r="O1388" s="36"/>
      <c r="P1388" s="36"/>
      <c r="Q1388" s="36"/>
      <c r="R1388" s="36"/>
      <c r="S1388" s="36"/>
      <c r="T1388" s="36"/>
      <c r="U1388" s="36"/>
      <c r="V1388" s="36"/>
      <c r="W1388" s="36"/>
      <c r="X1388" s="36"/>
      <c r="Y1388" s="36"/>
      <c r="Z1388" s="36"/>
      <c r="AA1388" s="36"/>
      <c r="AB1388" s="36"/>
      <c r="AC1388" s="36"/>
      <c r="AD1388" s="36"/>
      <c r="AE1388" s="36"/>
      <c r="AF1388" s="36"/>
      <c r="AG1388" s="36"/>
      <c r="AH1388" s="36"/>
      <c r="AI1388" s="36"/>
      <c r="AJ1388" s="36"/>
      <c r="AK1388" s="36"/>
      <c r="AL1388" s="36"/>
      <c r="AM1388" s="36"/>
      <c r="AN1388" s="36"/>
      <c r="AO1388" s="36"/>
      <c r="AP1388" s="36"/>
      <c r="AQ1388" s="36"/>
      <c r="AR1388" s="36"/>
      <c r="AS1388" s="36"/>
      <c r="AT1388" s="36"/>
      <c r="AU1388" s="36"/>
      <c r="AV1388" s="36"/>
      <c r="AW1388" s="36"/>
      <c r="AX1388" s="36"/>
      <c r="AY1388" s="36"/>
      <c r="AZ1388" s="36"/>
      <c r="BA1388" s="36"/>
      <c r="BB1388" s="36"/>
      <c r="BC1388" s="36"/>
      <c r="BD1388" s="36"/>
      <c r="BE1388" s="36"/>
      <c r="BF1388" s="36"/>
      <c r="BG1388" s="603"/>
      <c r="BH1388" s="603"/>
      <c r="BI1388" s="36"/>
      <c r="BJ1388" s="36"/>
      <c r="BK1388" s="36"/>
      <c r="BL1388" s="36"/>
      <c r="BM1388" s="36"/>
      <c r="BN1388" s="36"/>
      <c r="BO1388" s="36"/>
      <c r="BP1388" s="36"/>
      <c r="BQ1388" s="36"/>
      <c r="BR1388" s="36"/>
      <c r="BS1388" s="36"/>
      <c r="BT1388" s="36"/>
      <c r="BU1388" s="36"/>
      <c r="BV1388" s="36"/>
      <c r="BW1388" s="36"/>
      <c r="BX1388" s="36"/>
      <c r="BY1388" s="36"/>
      <c r="BZ1388" s="36"/>
      <c r="CA1388" s="36"/>
      <c r="CB1388" s="36"/>
      <c r="CC1388" s="36"/>
      <c r="CD1388" s="36"/>
      <c r="CE1388" s="36"/>
      <c r="CF1388" s="36"/>
      <c r="CG1388" s="36"/>
      <c r="CH1388" s="36"/>
      <c r="CI1388" s="36"/>
      <c r="CJ1388" s="36"/>
      <c r="CK1388" s="36"/>
      <c r="CL1388" s="36"/>
      <c r="CM1388" s="36"/>
      <c r="CN1388" s="36"/>
      <c r="CO1388" s="36"/>
      <c r="CP1388" s="36"/>
      <c r="CQ1388" s="36"/>
      <c r="CR1388" s="36"/>
      <c r="CS1388" s="36"/>
      <c r="CT1388" s="36"/>
      <c r="CU1388" s="36"/>
      <c r="CV1388" s="36"/>
      <c r="CW1388" s="36"/>
      <c r="CX1388" s="36"/>
      <c r="CY1388" s="36"/>
      <c r="CZ1388" s="36"/>
      <c r="DA1388" s="36"/>
      <c r="DB1388" s="36"/>
      <c r="DC1388" s="36"/>
      <c r="DD1388" s="36"/>
      <c r="DE1388" s="36"/>
      <c r="DF1388" s="36"/>
      <c r="DG1388" s="36"/>
      <c r="DH1388" s="36"/>
      <c r="DI1388" s="36"/>
      <c r="DJ1388" s="36"/>
      <c r="DK1388" s="36"/>
      <c r="DL1388" s="36"/>
      <c r="DM1388" s="36"/>
      <c r="DN1388" s="36"/>
      <c r="DO1388" s="36"/>
      <c r="DP1388" s="36"/>
      <c r="DQ1388" s="36"/>
      <c r="DR1388" s="36"/>
      <c r="DS1388" s="36"/>
      <c r="DT1388" s="36"/>
      <c r="DU1388" s="36"/>
      <c r="DV1388" s="36"/>
      <c r="DW1388" s="36"/>
      <c r="DX1388" s="36"/>
      <c r="DY1388" s="36"/>
      <c r="DZ1388" s="36"/>
      <c r="EA1388" s="36"/>
      <c r="EB1388" s="36"/>
      <c r="EC1388" s="36"/>
      <c r="ED1388" s="36"/>
      <c r="EE1388" s="36"/>
      <c r="EF1388" s="36"/>
      <c r="EG1388" s="36"/>
      <c r="EH1388" s="36"/>
      <c r="EI1388" s="36"/>
      <c r="EJ1388" s="36"/>
    </row>
    <row r="1389" spans="1:140" x14ac:dyDescent="0.25">
      <c r="A1389" s="36"/>
      <c r="B1389" s="36"/>
      <c r="C1389" s="36"/>
      <c r="D1389" s="606"/>
      <c r="E1389" s="36"/>
      <c r="F1389" s="36"/>
      <c r="G1389" s="36"/>
      <c r="H1389" s="36"/>
      <c r="I1389" s="36"/>
      <c r="J1389" s="36"/>
      <c r="K1389" s="36"/>
      <c r="L1389" s="36"/>
      <c r="M1389" s="36"/>
      <c r="N1389" s="36"/>
      <c r="O1389" s="36"/>
      <c r="P1389" s="36"/>
      <c r="Q1389" s="36"/>
      <c r="R1389" s="36"/>
      <c r="S1389" s="36"/>
      <c r="T1389" s="36"/>
      <c r="U1389" s="36"/>
      <c r="V1389" s="36"/>
      <c r="W1389" s="36"/>
      <c r="X1389" s="36"/>
      <c r="Y1389" s="36"/>
      <c r="Z1389" s="36"/>
      <c r="AA1389" s="36"/>
      <c r="AB1389" s="36"/>
      <c r="AC1389" s="36"/>
      <c r="AD1389" s="36"/>
      <c r="AE1389" s="36"/>
      <c r="AF1389" s="36"/>
      <c r="AG1389" s="36"/>
      <c r="AH1389" s="36"/>
      <c r="AI1389" s="36"/>
      <c r="AJ1389" s="36"/>
      <c r="AK1389" s="36"/>
      <c r="AL1389" s="36"/>
      <c r="AM1389" s="36"/>
      <c r="AN1389" s="36"/>
      <c r="AO1389" s="36"/>
      <c r="AP1389" s="36"/>
      <c r="AQ1389" s="36"/>
      <c r="AR1389" s="36"/>
      <c r="AS1389" s="36"/>
      <c r="AT1389" s="36"/>
      <c r="AU1389" s="36"/>
      <c r="AV1389" s="36"/>
      <c r="AW1389" s="36"/>
      <c r="AX1389" s="36"/>
      <c r="AY1389" s="36"/>
      <c r="AZ1389" s="36"/>
      <c r="BA1389" s="36"/>
      <c r="BB1389" s="36"/>
      <c r="BC1389" s="36"/>
      <c r="BD1389" s="36"/>
      <c r="BE1389" s="36"/>
      <c r="BF1389" s="36"/>
      <c r="BG1389" s="603"/>
      <c r="BH1389" s="603"/>
      <c r="BI1389" s="36"/>
      <c r="BJ1389" s="36"/>
      <c r="BK1389" s="36"/>
      <c r="BL1389" s="36"/>
      <c r="BM1389" s="36"/>
      <c r="BN1389" s="36"/>
      <c r="BO1389" s="36"/>
      <c r="BP1389" s="36"/>
      <c r="BQ1389" s="36"/>
      <c r="BR1389" s="36"/>
      <c r="BS1389" s="36"/>
      <c r="BT1389" s="36"/>
      <c r="BU1389" s="36"/>
      <c r="BV1389" s="36"/>
      <c r="BW1389" s="36"/>
      <c r="BX1389" s="36"/>
      <c r="BY1389" s="36"/>
      <c r="BZ1389" s="36"/>
      <c r="CA1389" s="36"/>
      <c r="CB1389" s="36"/>
      <c r="CC1389" s="36"/>
      <c r="CD1389" s="36"/>
      <c r="CE1389" s="36"/>
      <c r="CF1389" s="36"/>
      <c r="CG1389" s="36"/>
      <c r="CH1389" s="36"/>
      <c r="CI1389" s="36"/>
      <c r="CJ1389" s="36"/>
      <c r="CK1389" s="36"/>
      <c r="CL1389" s="36"/>
      <c r="CM1389" s="36"/>
      <c r="CN1389" s="36"/>
      <c r="CO1389" s="36"/>
      <c r="CP1389" s="36"/>
      <c r="CQ1389" s="36"/>
      <c r="CR1389" s="36"/>
      <c r="CS1389" s="36"/>
      <c r="CT1389" s="36"/>
      <c r="CU1389" s="36"/>
      <c r="CV1389" s="36"/>
      <c r="CW1389" s="36"/>
      <c r="CX1389" s="36"/>
      <c r="CY1389" s="36"/>
      <c r="CZ1389" s="36"/>
      <c r="DA1389" s="36"/>
      <c r="DB1389" s="36"/>
      <c r="DC1389" s="36"/>
      <c r="DD1389" s="36"/>
      <c r="DE1389" s="36"/>
      <c r="DF1389" s="36"/>
      <c r="DG1389" s="36"/>
      <c r="DH1389" s="36"/>
      <c r="DI1389" s="36"/>
      <c r="DJ1389" s="36"/>
      <c r="DK1389" s="36"/>
      <c r="DL1389" s="36"/>
      <c r="DM1389" s="36"/>
      <c r="DN1389" s="36"/>
      <c r="DO1389" s="36"/>
      <c r="DP1389" s="36"/>
      <c r="DQ1389" s="36"/>
      <c r="DR1389" s="36"/>
      <c r="DS1389" s="36"/>
      <c r="DT1389" s="36"/>
      <c r="DU1389" s="36"/>
      <c r="DV1389" s="36"/>
      <c r="DW1389" s="36"/>
      <c r="DX1389" s="36"/>
      <c r="DY1389" s="36"/>
      <c r="DZ1389" s="36"/>
      <c r="EA1389" s="36"/>
      <c r="EB1389" s="36"/>
      <c r="EC1389" s="36"/>
      <c r="ED1389" s="36"/>
      <c r="EE1389" s="36"/>
      <c r="EF1389" s="36"/>
      <c r="EG1389" s="36"/>
      <c r="EH1389" s="36"/>
      <c r="EI1389" s="36"/>
      <c r="EJ1389" s="36"/>
    </row>
    <row r="1390" spans="1:140" x14ac:dyDescent="0.25">
      <c r="A1390" s="36"/>
      <c r="B1390" s="36"/>
      <c r="C1390" s="36"/>
      <c r="D1390" s="606"/>
      <c r="E1390" s="36"/>
      <c r="F1390" s="36"/>
      <c r="G1390" s="36"/>
      <c r="H1390" s="36"/>
      <c r="I1390" s="36"/>
      <c r="J1390" s="36"/>
      <c r="K1390" s="36"/>
      <c r="L1390" s="36"/>
      <c r="M1390" s="36"/>
      <c r="N1390" s="36"/>
      <c r="O1390" s="36"/>
      <c r="P1390" s="36"/>
      <c r="Q1390" s="36"/>
      <c r="R1390" s="36"/>
      <c r="S1390" s="36"/>
      <c r="T1390" s="36"/>
      <c r="U1390" s="36"/>
      <c r="V1390" s="36"/>
      <c r="W1390" s="36"/>
      <c r="X1390" s="36"/>
      <c r="Y1390" s="36"/>
      <c r="Z1390" s="36"/>
      <c r="AA1390" s="36"/>
      <c r="AB1390" s="36"/>
      <c r="AC1390" s="36"/>
      <c r="AD1390" s="36"/>
      <c r="AE1390" s="36"/>
      <c r="AF1390" s="36"/>
      <c r="AG1390" s="36"/>
      <c r="AH1390" s="36"/>
      <c r="AI1390" s="36"/>
      <c r="AJ1390" s="36"/>
      <c r="AK1390" s="36"/>
      <c r="AL1390" s="36"/>
      <c r="AM1390" s="36"/>
      <c r="AN1390" s="36"/>
      <c r="AO1390" s="36"/>
      <c r="AP1390" s="36"/>
      <c r="AQ1390" s="36"/>
      <c r="AR1390" s="36"/>
      <c r="AS1390" s="36"/>
      <c r="AT1390" s="36"/>
      <c r="AU1390" s="36"/>
      <c r="AV1390" s="36"/>
      <c r="AW1390" s="36"/>
      <c r="AX1390" s="36"/>
      <c r="AY1390" s="36"/>
      <c r="AZ1390" s="36"/>
      <c r="BA1390" s="36"/>
      <c r="BB1390" s="36"/>
      <c r="BC1390" s="36"/>
      <c r="BD1390" s="36"/>
      <c r="BE1390" s="36"/>
      <c r="BF1390" s="36"/>
      <c r="BG1390" s="603"/>
      <c r="BH1390" s="603"/>
      <c r="BI1390" s="36"/>
      <c r="BJ1390" s="36"/>
      <c r="BK1390" s="36"/>
      <c r="BL1390" s="36"/>
      <c r="BM1390" s="36"/>
      <c r="BN1390" s="36"/>
      <c r="BO1390" s="36"/>
      <c r="BP1390" s="36"/>
      <c r="BQ1390" s="36"/>
      <c r="BR1390" s="36"/>
      <c r="BS1390" s="36"/>
      <c r="BT1390" s="36"/>
      <c r="BU1390" s="36"/>
      <c r="BV1390" s="36"/>
      <c r="BW1390" s="36"/>
      <c r="BX1390" s="36"/>
      <c r="BY1390" s="36"/>
      <c r="BZ1390" s="36"/>
      <c r="CA1390" s="36"/>
      <c r="CB1390" s="36"/>
      <c r="CC1390" s="36"/>
      <c r="CD1390" s="36"/>
      <c r="CE1390" s="36"/>
      <c r="CF1390" s="36"/>
      <c r="CG1390" s="36"/>
      <c r="CH1390" s="36"/>
      <c r="CI1390" s="36"/>
      <c r="CJ1390" s="36"/>
      <c r="CK1390" s="36"/>
      <c r="CL1390" s="36"/>
      <c r="CM1390" s="36"/>
      <c r="CN1390" s="36"/>
      <c r="CO1390" s="36"/>
      <c r="CP1390" s="36"/>
      <c r="CQ1390" s="36"/>
      <c r="CR1390" s="36"/>
      <c r="CS1390" s="36"/>
      <c r="CT1390" s="36"/>
      <c r="CU1390" s="36"/>
      <c r="CV1390" s="36"/>
      <c r="CW1390" s="36"/>
      <c r="CX1390" s="36"/>
      <c r="CY1390" s="36"/>
      <c r="CZ1390" s="36"/>
      <c r="DA1390" s="36"/>
      <c r="DB1390" s="36"/>
      <c r="DC1390" s="36"/>
      <c r="DD1390" s="36"/>
      <c r="DE1390" s="36"/>
      <c r="DF1390" s="36"/>
      <c r="DG1390" s="36"/>
      <c r="DH1390" s="36"/>
      <c r="DI1390" s="36"/>
      <c r="DJ1390" s="36"/>
      <c r="DK1390" s="36"/>
      <c r="DL1390" s="36"/>
      <c r="DM1390" s="36"/>
      <c r="DN1390" s="36"/>
      <c r="DO1390" s="36"/>
      <c r="DP1390" s="36"/>
      <c r="DQ1390" s="36"/>
      <c r="DR1390" s="36"/>
      <c r="DS1390" s="36"/>
      <c r="DT1390" s="36"/>
      <c r="DU1390" s="36"/>
      <c r="DV1390" s="36"/>
      <c r="DW1390" s="36"/>
      <c r="DX1390" s="36"/>
      <c r="DY1390" s="36"/>
      <c r="DZ1390" s="36"/>
      <c r="EA1390" s="36"/>
      <c r="EB1390" s="36"/>
      <c r="EC1390" s="36"/>
      <c r="ED1390" s="36"/>
      <c r="EE1390" s="36"/>
      <c r="EF1390" s="36"/>
      <c r="EG1390" s="36"/>
      <c r="EH1390" s="36"/>
      <c r="EI1390" s="36"/>
      <c r="EJ1390" s="36"/>
    </row>
    <row r="1391" spans="1:140" x14ac:dyDescent="0.25">
      <c r="A1391" s="36"/>
      <c r="B1391" s="36"/>
      <c r="C1391" s="36"/>
      <c r="D1391" s="606"/>
      <c r="E1391" s="36"/>
      <c r="F1391" s="36"/>
      <c r="G1391" s="36"/>
      <c r="H1391" s="36"/>
      <c r="I1391" s="36"/>
      <c r="J1391" s="36"/>
      <c r="K1391" s="36"/>
      <c r="L1391" s="36"/>
      <c r="M1391" s="36"/>
      <c r="N1391" s="36"/>
      <c r="O1391" s="36"/>
      <c r="P1391" s="36"/>
      <c r="Q1391" s="36"/>
      <c r="R1391" s="36"/>
      <c r="S1391" s="36"/>
      <c r="T1391" s="36"/>
      <c r="U1391" s="36"/>
      <c r="V1391" s="36"/>
      <c r="W1391" s="36"/>
      <c r="X1391" s="36"/>
      <c r="Y1391" s="36"/>
      <c r="Z1391" s="36"/>
      <c r="AA1391" s="36"/>
      <c r="AB1391" s="36"/>
      <c r="AC1391" s="36"/>
      <c r="AD1391" s="36"/>
      <c r="AE1391" s="36"/>
      <c r="AF1391" s="36"/>
      <c r="AG1391" s="36"/>
      <c r="AH1391" s="36"/>
      <c r="AI1391" s="36"/>
      <c r="AJ1391" s="36"/>
      <c r="AK1391" s="36"/>
      <c r="AL1391" s="36"/>
      <c r="AM1391" s="36"/>
      <c r="AN1391" s="36"/>
      <c r="AO1391" s="36"/>
      <c r="AP1391" s="36"/>
      <c r="AQ1391" s="36"/>
      <c r="AR1391" s="36"/>
      <c r="AS1391" s="36"/>
      <c r="AT1391" s="36"/>
      <c r="AU1391" s="36"/>
      <c r="AV1391" s="36"/>
      <c r="AW1391" s="36"/>
      <c r="AX1391" s="36"/>
      <c r="AY1391" s="36"/>
      <c r="AZ1391" s="36"/>
      <c r="BA1391" s="36"/>
      <c r="BB1391" s="36"/>
      <c r="BC1391" s="36"/>
      <c r="BD1391" s="36"/>
      <c r="BE1391" s="36"/>
      <c r="BF1391" s="36"/>
      <c r="BG1391" s="603"/>
      <c r="BH1391" s="603"/>
      <c r="BI1391" s="36"/>
      <c r="BJ1391" s="36"/>
      <c r="BK1391" s="36"/>
      <c r="BL1391" s="36"/>
      <c r="BM1391" s="36"/>
      <c r="BN1391" s="36"/>
      <c r="BO1391" s="36"/>
      <c r="BP1391" s="36"/>
      <c r="BQ1391" s="36"/>
      <c r="BR1391" s="36"/>
      <c r="BS1391" s="36"/>
      <c r="BT1391" s="36"/>
      <c r="BU1391" s="36"/>
      <c r="BV1391" s="36"/>
      <c r="BW1391" s="36"/>
      <c r="BX1391" s="36"/>
      <c r="BY1391" s="36"/>
      <c r="BZ1391" s="36"/>
      <c r="CA1391" s="36"/>
      <c r="CB1391" s="36"/>
      <c r="CC1391" s="36"/>
      <c r="CD1391" s="36"/>
      <c r="CE1391" s="36"/>
      <c r="CF1391" s="36"/>
      <c r="CG1391" s="36"/>
      <c r="CH1391" s="36"/>
      <c r="CI1391" s="36"/>
      <c r="CJ1391" s="36"/>
      <c r="CK1391" s="36"/>
      <c r="CL1391" s="36"/>
      <c r="CM1391" s="36"/>
      <c r="CN1391" s="36"/>
      <c r="CO1391" s="36"/>
      <c r="CP1391" s="36"/>
      <c r="CQ1391" s="36"/>
      <c r="CR1391" s="36"/>
      <c r="CS1391" s="36"/>
      <c r="CT1391" s="36"/>
      <c r="CU1391" s="36"/>
      <c r="CV1391" s="36"/>
      <c r="CW1391" s="36"/>
      <c r="CX1391" s="36"/>
      <c r="CY1391" s="36"/>
      <c r="CZ1391" s="36"/>
      <c r="DA1391" s="36"/>
      <c r="DB1391" s="36"/>
      <c r="DC1391" s="36"/>
      <c r="DD1391" s="36"/>
      <c r="DE1391" s="36"/>
      <c r="DF1391" s="36"/>
      <c r="DG1391" s="36"/>
      <c r="DH1391" s="36"/>
      <c r="DI1391" s="36"/>
      <c r="DJ1391" s="36"/>
      <c r="DK1391" s="36"/>
      <c r="DL1391" s="36"/>
      <c r="DM1391" s="36"/>
      <c r="DN1391" s="36"/>
      <c r="DO1391" s="36"/>
      <c r="DP1391" s="36"/>
      <c r="DQ1391" s="36"/>
      <c r="DR1391" s="36"/>
      <c r="DS1391" s="36"/>
      <c r="DT1391" s="36"/>
      <c r="DU1391" s="36"/>
      <c r="DV1391" s="36"/>
      <c r="DW1391" s="36"/>
      <c r="DX1391" s="36"/>
      <c r="DY1391" s="36"/>
      <c r="DZ1391" s="36"/>
      <c r="EA1391" s="36"/>
      <c r="EB1391" s="36"/>
      <c r="EC1391" s="36"/>
      <c r="ED1391" s="36"/>
      <c r="EE1391" s="36"/>
      <c r="EF1391" s="36"/>
      <c r="EG1391" s="36"/>
      <c r="EH1391" s="36"/>
      <c r="EI1391" s="36"/>
      <c r="EJ1391" s="36"/>
    </row>
    <row r="1392" spans="1:140" x14ac:dyDescent="0.25">
      <c r="A1392" s="36"/>
      <c r="B1392" s="36"/>
      <c r="C1392" s="36"/>
      <c r="D1392" s="606"/>
      <c r="E1392" s="36"/>
      <c r="F1392" s="36"/>
      <c r="G1392" s="36"/>
      <c r="H1392" s="36"/>
      <c r="I1392" s="36"/>
      <c r="J1392" s="36"/>
      <c r="K1392" s="36"/>
      <c r="L1392" s="36"/>
      <c r="M1392" s="36"/>
      <c r="N1392" s="36"/>
      <c r="O1392" s="36"/>
      <c r="P1392" s="36"/>
      <c r="Q1392" s="36"/>
      <c r="R1392" s="36"/>
      <c r="S1392" s="36"/>
      <c r="T1392" s="36"/>
      <c r="U1392" s="36"/>
      <c r="V1392" s="36"/>
      <c r="W1392" s="36"/>
      <c r="X1392" s="36"/>
      <c r="Y1392" s="36"/>
      <c r="Z1392" s="36"/>
      <c r="AA1392" s="36"/>
      <c r="AB1392" s="36"/>
      <c r="AC1392" s="36"/>
      <c r="AD1392" s="36"/>
      <c r="AE1392" s="36"/>
      <c r="AF1392" s="36"/>
      <c r="AG1392" s="36"/>
      <c r="AH1392" s="36"/>
      <c r="AI1392" s="36"/>
      <c r="AJ1392" s="36"/>
      <c r="AK1392" s="36"/>
      <c r="AL1392" s="36"/>
      <c r="AM1392" s="36"/>
      <c r="AN1392" s="36"/>
      <c r="AO1392" s="36"/>
      <c r="AP1392" s="36"/>
      <c r="AQ1392" s="36"/>
      <c r="AR1392" s="36"/>
      <c r="AS1392" s="36"/>
      <c r="AT1392" s="36"/>
      <c r="AU1392" s="36"/>
      <c r="AV1392" s="36"/>
      <c r="AW1392" s="36"/>
      <c r="AX1392" s="36"/>
      <c r="AY1392" s="36"/>
      <c r="AZ1392" s="36"/>
      <c r="BA1392" s="36"/>
      <c r="BB1392" s="36"/>
      <c r="BC1392" s="36"/>
      <c r="BD1392" s="36"/>
      <c r="BE1392" s="36"/>
      <c r="BF1392" s="36"/>
      <c r="BG1392" s="603"/>
      <c r="BH1392" s="603"/>
      <c r="BI1392" s="36"/>
      <c r="BJ1392" s="36"/>
      <c r="BK1392" s="36"/>
      <c r="BL1392" s="36"/>
      <c r="BM1392" s="36"/>
      <c r="BN1392" s="36"/>
      <c r="BO1392" s="36"/>
      <c r="BP1392" s="36"/>
      <c r="BQ1392" s="36"/>
      <c r="BR1392" s="36"/>
      <c r="BS1392" s="36"/>
      <c r="BT1392" s="36"/>
      <c r="BU1392" s="36"/>
      <c r="BV1392" s="36"/>
      <c r="BW1392" s="36"/>
      <c r="BX1392" s="36"/>
      <c r="BY1392" s="36"/>
      <c r="BZ1392" s="36"/>
      <c r="CA1392" s="36"/>
      <c r="CB1392" s="36"/>
      <c r="CC1392" s="36"/>
      <c r="CD1392" s="36"/>
      <c r="CE1392" s="36"/>
      <c r="CF1392" s="36"/>
      <c r="CG1392" s="36"/>
      <c r="CH1392" s="36"/>
      <c r="CI1392" s="36"/>
      <c r="CJ1392" s="36"/>
      <c r="CK1392" s="36"/>
      <c r="CL1392" s="36"/>
      <c r="CM1392" s="36"/>
      <c r="CN1392" s="36"/>
      <c r="CO1392" s="36"/>
      <c r="CP1392" s="36"/>
      <c r="CQ1392" s="36"/>
      <c r="CR1392" s="36"/>
      <c r="CS1392" s="36"/>
      <c r="CT1392" s="36"/>
      <c r="CU1392" s="36"/>
      <c r="CV1392" s="36"/>
      <c r="CW1392" s="36"/>
      <c r="CX1392" s="36"/>
      <c r="CY1392" s="36"/>
      <c r="CZ1392" s="36"/>
      <c r="DA1392" s="36"/>
      <c r="DB1392" s="36"/>
      <c r="DC1392" s="36"/>
      <c r="DD1392" s="36"/>
      <c r="DE1392" s="36"/>
      <c r="DF1392" s="36"/>
      <c r="DG1392" s="36"/>
      <c r="DH1392" s="36"/>
      <c r="DI1392" s="36"/>
      <c r="DJ1392" s="36"/>
      <c r="DK1392" s="36"/>
      <c r="DL1392" s="36"/>
      <c r="DM1392" s="36"/>
      <c r="DN1392" s="36"/>
      <c r="DO1392" s="36"/>
      <c r="DP1392" s="36"/>
      <c r="DQ1392" s="36"/>
      <c r="DR1392" s="36"/>
      <c r="DS1392" s="36"/>
      <c r="DT1392" s="36"/>
      <c r="DU1392" s="36"/>
      <c r="DV1392" s="36"/>
      <c r="DW1392" s="36"/>
      <c r="DX1392" s="36"/>
      <c r="DY1392" s="36"/>
      <c r="DZ1392" s="36"/>
      <c r="EA1392" s="36"/>
      <c r="EB1392" s="36"/>
      <c r="EC1392" s="36"/>
      <c r="ED1392" s="36"/>
      <c r="EE1392" s="36"/>
      <c r="EF1392" s="36"/>
      <c r="EG1392" s="36"/>
      <c r="EH1392" s="36"/>
      <c r="EI1392" s="36"/>
      <c r="EJ1392" s="36"/>
    </row>
    <row r="1393" spans="1:140" x14ac:dyDescent="0.25">
      <c r="A1393" s="36"/>
      <c r="B1393" s="36"/>
      <c r="C1393" s="36"/>
      <c r="D1393" s="606"/>
      <c r="E1393" s="36"/>
      <c r="F1393" s="36"/>
      <c r="G1393" s="36"/>
      <c r="H1393" s="36"/>
      <c r="I1393" s="36"/>
      <c r="J1393" s="36"/>
      <c r="K1393" s="36"/>
      <c r="L1393" s="36"/>
      <c r="M1393" s="36"/>
      <c r="N1393" s="36"/>
      <c r="O1393" s="36"/>
      <c r="P1393" s="36"/>
      <c r="Q1393" s="36"/>
      <c r="R1393" s="36"/>
      <c r="S1393" s="36"/>
      <c r="T1393" s="36"/>
      <c r="U1393" s="36"/>
      <c r="V1393" s="36"/>
      <c r="W1393" s="36"/>
      <c r="X1393" s="36"/>
      <c r="Y1393" s="36"/>
      <c r="Z1393" s="36"/>
      <c r="AA1393" s="36"/>
      <c r="AB1393" s="36"/>
      <c r="AC1393" s="36"/>
      <c r="AD1393" s="36"/>
      <c r="AE1393" s="36"/>
      <c r="AF1393" s="36"/>
      <c r="AG1393" s="36"/>
      <c r="AH1393" s="36"/>
      <c r="AI1393" s="36"/>
      <c r="AJ1393" s="36"/>
      <c r="AK1393" s="36"/>
      <c r="AL1393" s="36"/>
      <c r="AM1393" s="36"/>
      <c r="AN1393" s="36"/>
      <c r="AO1393" s="36"/>
      <c r="AP1393" s="36"/>
      <c r="AQ1393" s="36"/>
      <c r="AR1393" s="36"/>
      <c r="AS1393" s="36"/>
      <c r="AT1393" s="36"/>
      <c r="AU1393" s="36"/>
      <c r="AV1393" s="36"/>
      <c r="AW1393" s="36"/>
      <c r="AX1393" s="36"/>
      <c r="AY1393" s="36"/>
      <c r="AZ1393" s="36"/>
      <c r="BA1393" s="36"/>
      <c r="BB1393" s="36"/>
      <c r="BC1393" s="36"/>
      <c r="BD1393" s="36"/>
      <c r="BE1393" s="36"/>
      <c r="BF1393" s="36"/>
      <c r="BG1393" s="603"/>
      <c r="BH1393" s="603"/>
      <c r="BI1393" s="36"/>
      <c r="BJ1393" s="36"/>
      <c r="BK1393" s="36"/>
      <c r="BL1393" s="36"/>
      <c r="BM1393" s="36"/>
      <c r="BN1393" s="36"/>
      <c r="BO1393" s="36"/>
      <c r="BP1393" s="36"/>
      <c r="BQ1393" s="36"/>
      <c r="BR1393" s="36"/>
      <c r="BS1393" s="36"/>
      <c r="BT1393" s="36"/>
      <c r="BU1393" s="36"/>
      <c r="BV1393" s="36"/>
      <c r="BW1393" s="36"/>
      <c r="BX1393" s="36"/>
      <c r="BY1393" s="36"/>
      <c r="BZ1393" s="36"/>
      <c r="CA1393" s="36"/>
      <c r="CB1393" s="36"/>
      <c r="CC1393" s="36"/>
      <c r="CD1393" s="36"/>
      <c r="CE1393" s="36"/>
      <c r="CF1393" s="36"/>
      <c r="CG1393" s="36"/>
      <c r="CH1393" s="36"/>
      <c r="CI1393" s="36"/>
      <c r="CJ1393" s="36"/>
      <c r="CK1393" s="36"/>
      <c r="CL1393" s="36"/>
      <c r="CM1393" s="36"/>
      <c r="CN1393" s="36"/>
      <c r="CO1393" s="36"/>
      <c r="CP1393" s="36"/>
      <c r="CQ1393" s="36"/>
      <c r="CR1393" s="36"/>
      <c r="CS1393" s="36"/>
      <c r="CT1393" s="36"/>
      <c r="CU1393" s="36"/>
      <c r="CV1393" s="36"/>
      <c r="CW1393" s="36"/>
      <c r="CX1393" s="36"/>
      <c r="CY1393" s="36"/>
      <c r="CZ1393" s="36"/>
      <c r="DA1393" s="36"/>
      <c r="DB1393" s="36"/>
      <c r="DC1393" s="36"/>
      <c r="DD1393" s="36"/>
      <c r="DE1393" s="36"/>
      <c r="DF1393" s="36"/>
      <c r="DG1393" s="36"/>
      <c r="DH1393" s="36"/>
      <c r="DI1393" s="36"/>
      <c r="DJ1393" s="36"/>
      <c r="DK1393" s="36"/>
      <c r="DL1393" s="36"/>
      <c r="DM1393" s="36"/>
      <c r="DN1393" s="36"/>
      <c r="DO1393" s="36"/>
      <c r="DP1393" s="36"/>
      <c r="DQ1393" s="36"/>
      <c r="DR1393" s="36"/>
      <c r="DS1393" s="36"/>
      <c r="DT1393" s="36"/>
      <c r="DU1393" s="36"/>
      <c r="DV1393" s="36"/>
      <c r="DW1393" s="36"/>
      <c r="DX1393" s="36"/>
      <c r="DY1393" s="36"/>
      <c r="DZ1393" s="36"/>
      <c r="EA1393" s="36"/>
      <c r="EB1393" s="36"/>
      <c r="EC1393" s="36"/>
      <c r="ED1393" s="36"/>
      <c r="EE1393" s="36"/>
      <c r="EF1393" s="36"/>
      <c r="EG1393" s="36"/>
      <c r="EH1393" s="36"/>
      <c r="EI1393" s="36"/>
      <c r="EJ1393" s="36"/>
    </row>
    <row r="1394" spans="1:140" x14ac:dyDescent="0.25">
      <c r="A1394" s="36"/>
      <c r="B1394" s="36"/>
      <c r="C1394" s="36"/>
      <c r="D1394" s="606"/>
      <c r="E1394" s="36"/>
      <c r="F1394" s="36"/>
      <c r="G1394" s="36"/>
      <c r="H1394" s="36"/>
      <c r="I1394" s="36"/>
      <c r="J1394" s="36"/>
      <c r="K1394" s="36"/>
      <c r="L1394" s="36"/>
      <c r="M1394" s="36"/>
      <c r="N1394" s="36"/>
      <c r="O1394" s="36"/>
      <c r="P1394" s="36"/>
      <c r="Q1394" s="36"/>
      <c r="R1394" s="36"/>
      <c r="S1394" s="36"/>
      <c r="T1394" s="36"/>
      <c r="U1394" s="36"/>
      <c r="V1394" s="36"/>
      <c r="W1394" s="36"/>
      <c r="X1394" s="36"/>
      <c r="Y1394" s="36"/>
      <c r="Z1394" s="36"/>
      <c r="AA1394" s="36"/>
      <c r="AB1394" s="36"/>
      <c r="AC1394" s="36"/>
      <c r="AD1394" s="36"/>
      <c r="AE1394" s="36"/>
      <c r="AF1394" s="36"/>
      <c r="AG1394" s="36"/>
      <c r="AH1394" s="36"/>
      <c r="AI1394" s="36"/>
      <c r="AJ1394" s="36"/>
      <c r="AK1394" s="36"/>
      <c r="AL1394" s="36"/>
      <c r="AM1394" s="36"/>
      <c r="AN1394" s="36"/>
      <c r="AO1394" s="36"/>
      <c r="AP1394" s="36"/>
      <c r="AQ1394" s="36"/>
      <c r="AR1394" s="36"/>
      <c r="AS1394" s="36"/>
      <c r="AT1394" s="36"/>
      <c r="AU1394" s="36"/>
      <c r="AV1394" s="36"/>
      <c r="AW1394" s="36"/>
      <c r="AX1394" s="36"/>
      <c r="AY1394" s="36"/>
      <c r="AZ1394" s="36"/>
      <c r="BA1394" s="36"/>
      <c r="BB1394" s="36"/>
      <c r="BC1394" s="36"/>
      <c r="BD1394" s="36"/>
      <c r="BE1394" s="36"/>
      <c r="BF1394" s="36"/>
      <c r="BG1394" s="603"/>
      <c r="BH1394" s="603"/>
      <c r="BI1394" s="36"/>
      <c r="BJ1394" s="36"/>
      <c r="BK1394" s="36"/>
      <c r="BL1394" s="36"/>
      <c r="BM1394" s="36"/>
      <c r="BN1394" s="36"/>
      <c r="BO1394" s="36"/>
      <c r="BP1394" s="36"/>
      <c r="BQ1394" s="36"/>
      <c r="BR1394" s="36"/>
      <c r="BS1394" s="36"/>
      <c r="BT1394" s="36"/>
      <c r="BU1394" s="36"/>
      <c r="BV1394" s="36"/>
      <c r="BW1394" s="36"/>
      <c r="BX1394" s="36"/>
      <c r="BY1394" s="36"/>
      <c r="BZ1394" s="36"/>
      <c r="CA1394" s="36"/>
      <c r="CB1394" s="36"/>
      <c r="CC1394" s="36"/>
      <c r="CD1394" s="36"/>
      <c r="CE1394" s="36"/>
      <c r="CF1394" s="36"/>
      <c r="CG1394" s="36"/>
      <c r="CH1394" s="36"/>
      <c r="CI1394" s="36"/>
      <c r="CJ1394" s="36"/>
      <c r="CK1394" s="36"/>
      <c r="CL1394" s="36"/>
      <c r="CM1394" s="36"/>
      <c r="CN1394" s="36"/>
      <c r="CO1394" s="36"/>
      <c r="CP1394" s="36"/>
      <c r="CQ1394" s="36"/>
      <c r="CR1394" s="36"/>
      <c r="CS1394" s="36"/>
      <c r="CT1394" s="36"/>
      <c r="CU1394" s="36"/>
      <c r="CV1394" s="36"/>
      <c r="CW1394" s="36"/>
      <c r="CX1394" s="36"/>
      <c r="CY1394" s="36"/>
      <c r="CZ1394" s="36"/>
      <c r="DA1394" s="36"/>
      <c r="DB1394" s="36"/>
      <c r="DC1394" s="36"/>
      <c r="DD1394" s="36"/>
      <c r="DE1394" s="36"/>
      <c r="DF1394" s="36"/>
      <c r="DG1394" s="36"/>
      <c r="DH1394" s="36"/>
      <c r="DI1394" s="36"/>
      <c r="DJ1394" s="36"/>
      <c r="DK1394" s="36"/>
      <c r="DL1394" s="36"/>
      <c r="DM1394" s="36"/>
      <c r="DN1394" s="36"/>
      <c r="DO1394" s="36"/>
      <c r="DP1394" s="36"/>
      <c r="DQ1394" s="36"/>
      <c r="DR1394" s="36"/>
      <c r="DS1394" s="36"/>
      <c r="DT1394" s="36"/>
      <c r="DU1394" s="36"/>
      <c r="DV1394" s="36"/>
      <c r="DW1394" s="36"/>
      <c r="DX1394" s="36"/>
      <c r="DY1394" s="36"/>
      <c r="DZ1394" s="36"/>
      <c r="EA1394" s="36"/>
      <c r="EB1394" s="36"/>
      <c r="EC1394" s="36"/>
      <c r="ED1394" s="36"/>
      <c r="EE1394" s="36"/>
      <c r="EF1394" s="36"/>
      <c r="EG1394" s="36"/>
      <c r="EH1394" s="36"/>
      <c r="EI1394" s="36"/>
      <c r="EJ1394" s="36"/>
    </row>
    <row r="1395" spans="1:140" x14ac:dyDescent="0.25">
      <c r="A1395" s="36"/>
      <c r="B1395" s="36"/>
      <c r="C1395" s="36"/>
      <c r="D1395" s="606"/>
      <c r="E1395" s="36"/>
      <c r="F1395" s="36"/>
      <c r="G1395" s="36"/>
      <c r="H1395" s="36"/>
      <c r="I1395" s="36"/>
      <c r="J1395" s="36"/>
      <c r="K1395" s="36"/>
      <c r="L1395" s="36"/>
      <c r="M1395" s="36"/>
      <c r="N1395" s="36"/>
      <c r="O1395" s="36"/>
      <c r="P1395" s="36"/>
      <c r="Q1395" s="36"/>
      <c r="R1395" s="36"/>
      <c r="S1395" s="36"/>
      <c r="T1395" s="36"/>
      <c r="U1395" s="36"/>
      <c r="V1395" s="36"/>
      <c r="W1395" s="36"/>
      <c r="X1395" s="36"/>
      <c r="Y1395" s="36"/>
      <c r="Z1395" s="36"/>
      <c r="AA1395" s="36"/>
      <c r="AB1395" s="36"/>
      <c r="AC1395" s="36"/>
      <c r="AD1395" s="36"/>
      <c r="AE1395" s="36"/>
      <c r="AF1395" s="36"/>
      <c r="AG1395" s="36"/>
      <c r="AH1395" s="36"/>
      <c r="AI1395" s="36"/>
      <c r="AJ1395" s="36"/>
      <c r="AK1395" s="36"/>
      <c r="AL1395" s="36"/>
      <c r="AM1395" s="36"/>
      <c r="AN1395" s="36"/>
      <c r="AO1395" s="36"/>
      <c r="AP1395" s="36"/>
      <c r="AQ1395" s="36"/>
      <c r="AR1395" s="36"/>
      <c r="AS1395" s="36"/>
      <c r="AT1395" s="36"/>
      <c r="AU1395" s="36"/>
      <c r="AV1395" s="36"/>
      <c r="AW1395" s="36"/>
      <c r="AX1395" s="36"/>
      <c r="AY1395" s="36"/>
      <c r="AZ1395" s="36"/>
      <c r="BA1395" s="36"/>
      <c r="BB1395" s="36"/>
      <c r="BC1395" s="36"/>
      <c r="BD1395" s="36"/>
      <c r="BE1395" s="36"/>
      <c r="BF1395" s="36"/>
      <c r="BG1395" s="603"/>
      <c r="BH1395" s="603"/>
      <c r="BI1395" s="36"/>
      <c r="BJ1395" s="36"/>
      <c r="BK1395" s="36"/>
      <c r="BL1395" s="36"/>
      <c r="BM1395" s="36"/>
      <c r="BN1395" s="36"/>
      <c r="BO1395" s="36"/>
      <c r="BP1395" s="36"/>
      <c r="BQ1395" s="36"/>
      <c r="BR1395" s="36"/>
      <c r="BS1395" s="36"/>
      <c r="BT1395" s="36"/>
      <c r="BU1395" s="36"/>
      <c r="BV1395" s="36"/>
      <c r="BW1395" s="36"/>
      <c r="BX1395" s="36"/>
      <c r="BY1395" s="36"/>
      <c r="BZ1395" s="36"/>
      <c r="CA1395" s="36"/>
      <c r="CB1395" s="36"/>
      <c r="CC1395" s="36"/>
      <c r="CD1395" s="36"/>
      <c r="CE1395" s="36"/>
      <c r="CF1395" s="36"/>
      <c r="CG1395" s="36"/>
      <c r="CH1395" s="36"/>
      <c r="CI1395" s="36"/>
      <c r="CJ1395" s="36"/>
      <c r="CK1395" s="36"/>
      <c r="CL1395" s="36"/>
      <c r="CM1395" s="36"/>
      <c r="CN1395" s="36"/>
      <c r="CO1395" s="36"/>
      <c r="CP1395" s="36"/>
      <c r="CQ1395" s="36"/>
      <c r="CR1395" s="36"/>
      <c r="CS1395" s="36"/>
      <c r="CT1395" s="36"/>
      <c r="CU1395" s="36"/>
      <c r="CV1395" s="36"/>
      <c r="CW1395" s="36"/>
      <c r="CX1395" s="36"/>
      <c r="CY1395" s="36"/>
      <c r="CZ1395" s="36"/>
      <c r="DA1395" s="36"/>
      <c r="DB1395" s="36"/>
      <c r="DC1395" s="36"/>
      <c r="DD1395" s="36"/>
      <c r="DE1395" s="36"/>
      <c r="DF1395" s="36"/>
      <c r="DG1395" s="36"/>
      <c r="DH1395" s="36"/>
      <c r="DI1395" s="36"/>
      <c r="DJ1395" s="36"/>
      <c r="DK1395" s="36"/>
      <c r="DL1395" s="36"/>
      <c r="DM1395" s="36"/>
      <c r="DN1395" s="36"/>
      <c r="DO1395" s="36"/>
      <c r="DP1395" s="36"/>
      <c r="DQ1395" s="36"/>
      <c r="DR1395" s="36"/>
      <c r="DS1395" s="36"/>
      <c r="DT1395" s="36"/>
      <c r="DU1395" s="36"/>
      <c r="DV1395" s="36"/>
      <c r="DW1395" s="36"/>
      <c r="DX1395" s="36"/>
      <c r="DY1395" s="36"/>
      <c r="DZ1395" s="36"/>
      <c r="EA1395" s="36"/>
      <c r="EB1395" s="36"/>
      <c r="EC1395" s="36"/>
      <c r="ED1395" s="36"/>
      <c r="EE1395" s="36"/>
      <c r="EF1395" s="36"/>
      <c r="EG1395" s="36"/>
      <c r="EH1395" s="36"/>
      <c r="EI1395" s="36"/>
      <c r="EJ1395" s="36"/>
    </row>
    <row r="1396" spans="1:140" x14ac:dyDescent="0.25">
      <c r="A1396" s="36"/>
      <c r="B1396" s="36"/>
      <c r="C1396" s="36"/>
      <c r="D1396" s="606"/>
      <c r="E1396" s="36"/>
      <c r="F1396" s="36"/>
      <c r="G1396" s="36"/>
      <c r="H1396" s="36"/>
      <c r="I1396" s="36"/>
      <c r="J1396" s="36"/>
      <c r="K1396" s="36"/>
      <c r="L1396" s="36"/>
      <c r="M1396" s="36"/>
      <c r="N1396" s="36"/>
      <c r="O1396" s="36"/>
      <c r="P1396" s="36"/>
      <c r="Q1396" s="36"/>
      <c r="R1396" s="36"/>
      <c r="S1396" s="36"/>
      <c r="T1396" s="36"/>
      <c r="U1396" s="36"/>
      <c r="V1396" s="36"/>
      <c r="W1396" s="36"/>
      <c r="X1396" s="36"/>
      <c r="Y1396" s="36"/>
      <c r="Z1396" s="36"/>
      <c r="AA1396" s="36"/>
      <c r="AB1396" s="36"/>
      <c r="AC1396" s="36"/>
      <c r="AD1396" s="36"/>
      <c r="AE1396" s="36"/>
      <c r="AF1396" s="36"/>
      <c r="AG1396" s="36"/>
      <c r="AH1396" s="36"/>
      <c r="AI1396" s="36"/>
      <c r="AJ1396" s="36"/>
      <c r="AK1396" s="36"/>
      <c r="AL1396" s="36"/>
      <c r="AM1396" s="36"/>
      <c r="AN1396" s="36"/>
      <c r="AO1396" s="36"/>
      <c r="AP1396" s="36"/>
      <c r="AQ1396" s="36"/>
      <c r="AR1396" s="36"/>
      <c r="AS1396" s="36"/>
      <c r="AT1396" s="36"/>
      <c r="AU1396" s="36"/>
      <c r="AV1396" s="36"/>
      <c r="AW1396" s="36"/>
      <c r="AX1396" s="36"/>
      <c r="AY1396" s="36"/>
      <c r="AZ1396" s="36"/>
      <c r="BA1396" s="36"/>
      <c r="BB1396" s="36"/>
      <c r="BC1396" s="36"/>
      <c r="BD1396" s="36"/>
      <c r="BE1396" s="36"/>
      <c r="BF1396" s="36"/>
      <c r="BG1396" s="603"/>
      <c r="BH1396" s="603"/>
      <c r="BI1396" s="36"/>
      <c r="BJ1396" s="36"/>
      <c r="BK1396" s="36"/>
      <c r="BL1396" s="36"/>
      <c r="BM1396" s="36"/>
      <c r="BN1396" s="36"/>
      <c r="BO1396" s="36"/>
      <c r="BP1396" s="36"/>
      <c r="BQ1396" s="36"/>
      <c r="BR1396" s="36"/>
      <c r="BS1396" s="36"/>
      <c r="BT1396" s="36"/>
      <c r="BU1396" s="36"/>
      <c r="BV1396" s="36"/>
      <c r="BW1396" s="36"/>
      <c r="BX1396" s="36"/>
      <c r="BY1396" s="36"/>
      <c r="BZ1396" s="36"/>
      <c r="CA1396" s="36"/>
      <c r="CB1396" s="36"/>
      <c r="CC1396" s="36"/>
      <c r="CD1396" s="36"/>
      <c r="CE1396" s="36"/>
      <c r="CF1396" s="36"/>
      <c r="CG1396" s="36"/>
      <c r="CH1396" s="36"/>
      <c r="CI1396" s="36"/>
      <c r="CJ1396" s="36"/>
      <c r="CK1396" s="36"/>
      <c r="CL1396" s="36"/>
      <c r="CM1396" s="36"/>
      <c r="CN1396" s="36"/>
      <c r="CO1396" s="36"/>
      <c r="CP1396" s="36"/>
      <c r="CQ1396" s="36"/>
      <c r="CR1396" s="36"/>
      <c r="CS1396" s="36"/>
      <c r="CT1396" s="36"/>
      <c r="CU1396" s="36"/>
      <c r="CV1396" s="36"/>
      <c r="CW1396" s="36"/>
      <c r="CX1396" s="36"/>
      <c r="CY1396" s="36"/>
      <c r="CZ1396" s="36"/>
      <c r="DA1396" s="36"/>
      <c r="DB1396" s="36"/>
      <c r="DC1396" s="36"/>
      <c r="DD1396" s="36"/>
      <c r="DE1396" s="36"/>
      <c r="DF1396" s="36"/>
      <c r="DG1396" s="36"/>
      <c r="DH1396" s="36"/>
      <c r="DI1396" s="36"/>
      <c r="DJ1396" s="36"/>
      <c r="DK1396" s="36"/>
      <c r="DL1396" s="36"/>
      <c r="DM1396" s="36"/>
      <c r="DN1396" s="36"/>
      <c r="DO1396" s="36"/>
      <c r="DP1396" s="36"/>
      <c r="DQ1396" s="36"/>
      <c r="DR1396" s="36"/>
      <c r="DS1396" s="36"/>
      <c r="DT1396" s="36"/>
      <c r="DU1396" s="36"/>
      <c r="DV1396" s="36"/>
      <c r="DW1396" s="36"/>
      <c r="DX1396" s="36"/>
      <c r="DY1396" s="36"/>
      <c r="DZ1396" s="36"/>
      <c r="EA1396" s="36"/>
      <c r="EB1396" s="36"/>
      <c r="EC1396" s="36"/>
      <c r="ED1396" s="36"/>
      <c r="EE1396" s="36"/>
      <c r="EF1396" s="36"/>
      <c r="EG1396" s="36"/>
      <c r="EH1396" s="36"/>
      <c r="EI1396" s="36"/>
      <c r="EJ1396" s="36"/>
    </row>
    <row r="1397" spans="1:140" x14ac:dyDescent="0.25">
      <c r="A1397" s="36"/>
      <c r="B1397" s="36"/>
      <c r="C1397" s="36"/>
      <c r="D1397" s="606"/>
      <c r="E1397" s="36"/>
      <c r="F1397" s="36"/>
      <c r="G1397" s="36"/>
      <c r="H1397" s="36"/>
      <c r="I1397" s="36"/>
      <c r="J1397" s="36"/>
      <c r="K1397" s="36"/>
      <c r="L1397" s="36"/>
      <c r="M1397" s="36"/>
      <c r="N1397" s="36"/>
      <c r="O1397" s="36"/>
      <c r="P1397" s="36"/>
      <c r="Q1397" s="36"/>
      <c r="R1397" s="36"/>
      <c r="S1397" s="36"/>
      <c r="T1397" s="36"/>
      <c r="U1397" s="36"/>
      <c r="V1397" s="36"/>
      <c r="W1397" s="36"/>
      <c r="X1397" s="36"/>
      <c r="Y1397" s="36"/>
      <c r="Z1397" s="36"/>
      <c r="AA1397" s="36"/>
      <c r="AB1397" s="36"/>
      <c r="AC1397" s="36"/>
      <c r="AD1397" s="36"/>
      <c r="AE1397" s="36"/>
      <c r="AF1397" s="36"/>
      <c r="AG1397" s="36"/>
      <c r="AH1397" s="36"/>
      <c r="AI1397" s="36"/>
      <c r="AJ1397" s="36"/>
      <c r="AK1397" s="36"/>
      <c r="AL1397" s="36"/>
      <c r="AM1397" s="36"/>
      <c r="AN1397" s="36"/>
      <c r="AO1397" s="36"/>
      <c r="AP1397" s="36"/>
      <c r="AQ1397" s="36"/>
      <c r="AR1397" s="36"/>
      <c r="AS1397" s="36"/>
      <c r="AT1397" s="36"/>
      <c r="AU1397" s="36"/>
      <c r="AV1397" s="36"/>
      <c r="AW1397" s="36"/>
      <c r="AX1397" s="36"/>
      <c r="AY1397" s="36"/>
      <c r="AZ1397" s="36"/>
      <c r="BA1397" s="36"/>
      <c r="BB1397" s="36"/>
      <c r="BC1397" s="36"/>
      <c r="BD1397" s="36"/>
      <c r="BE1397" s="36"/>
      <c r="BF1397" s="36"/>
      <c r="BG1397" s="603"/>
      <c r="BH1397" s="603"/>
      <c r="BI1397" s="36"/>
      <c r="BJ1397" s="36"/>
      <c r="BK1397" s="36"/>
      <c r="BL1397" s="36"/>
      <c r="BM1397" s="36"/>
      <c r="BN1397" s="36"/>
      <c r="BO1397" s="36"/>
      <c r="BP1397" s="36"/>
      <c r="BQ1397" s="36"/>
      <c r="BR1397" s="36"/>
      <c r="BS1397" s="36"/>
      <c r="BT1397" s="36"/>
      <c r="BU1397" s="36"/>
      <c r="BV1397" s="36"/>
      <c r="BW1397" s="36"/>
      <c r="BX1397" s="36"/>
      <c r="BY1397" s="36"/>
      <c r="BZ1397" s="36"/>
      <c r="CA1397" s="36"/>
      <c r="CB1397" s="36"/>
      <c r="CC1397" s="36"/>
      <c r="CD1397" s="36"/>
      <c r="CE1397" s="36"/>
      <c r="CF1397" s="36"/>
      <c r="CG1397" s="36"/>
      <c r="CH1397" s="36"/>
      <c r="CI1397" s="36"/>
      <c r="CJ1397" s="36"/>
      <c r="CK1397" s="36"/>
      <c r="CL1397" s="36"/>
      <c r="CM1397" s="36"/>
      <c r="CN1397" s="36"/>
      <c r="CO1397" s="36"/>
      <c r="CP1397" s="36"/>
      <c r="CQ1397" s="36"/>
      <c r="CR1397" s="36"/>
      <c r="CS1397" s="36"/>
      <c r="CT1397" s="36"/>
      <c r="CU1397" s="36"/>
      <c r="CV1397" s="36"/>
      <c r="CW1397" s="36"/>
      <c r="CX1397" s="36"/>
      <c r="CY1397" s="36"/>
      <c r="CZ1397" s="36"/>
      <c r="DA1397" s="36"/>
      <c r="DB1397" s="36"/>
      <c r="DC1397" s="36"/>
      <c r="DD1397" s="36"/>
      <c r="DE1397" s="36"/>
      <c r="DF1397" s="36"/>
      <c r="DG1397" s="36"/>
      <c r="DH1397" s="36"/>
      <c r="DI1397" s="36"/>
      <c r="DJ1397" s="36"/>
      <c r="DK1397" s="36"/>
      <c r="DL1397" s="36"/>
      <c r="DM1397" s="36"/>
      <c r="DN1397" s="36"/>
      <c r="DO1397" s="36"/>
      <c r="DP1397" s="36"/>
      <c r="DQ1397" s="36"/>
      <c r="DR1397" s="36"/>
      <c r="DS1397" s="36"/>
      <c r="DT1397" s="36"/>
      <c r="DU1397" s="36"/>
      <c r="DV1397" s="36"/>
      <c r="DW1397" s="36"/>
      <c r="DX1397" s="36"/>
      <c r="DY1397" s="36"/>
      <c r="DZ1397" s="36"/>
      <c r="EA1397" s="36"/>
      <c r="EB1397" s="36"/>
      <c r="EC1397" s="36"/>
      <c r="ED1397" s="36"/>
      <c r="EE1397" s="36"/>
      <c r="EF1397" s="36"/>
      <c r="EG1397" s="36"/>
      <c r="EH1397" s="36"/>
      <c r="EI1397" s="36"/>
      <c r="EJ1397" s="36"/>
    </row>
    <row r="1398" spans="1:140" x14ac:dyDescent="0.25">
      <c r="A1398" s="36"/>
      <c r="B1398" s="36"/>
      <c r="C1398" s="36"/>
      <c r="D1398" s="606"/>
      <c r="E1398" s="36"/>
      <c r="F1398" s="36"/>
      <c r="G1398" s="36"/>
      <c r="H1398" s="36"/>
      <c r="I1398" s="36"/>
      <c r="J1398" s="36"/>
      <c r="K1398" s="36"/>
      <c r="L1398" s="36"/>
      <c r="M1398" s="36"/>
      <c r="N1398" s="36"/>
      <c r="O1398" s="36"/>
      <c r="P1398" s="36"/>
      <c r="Q1398" s="36"/>
      <c r="R1398" s="36"/>
      <c r="S1398" s="36"/>
      <c r="T1398" s="36"/>
      <c r="U1398" s="36"/>
      <c r="V1398" s="36"/>
      <c r="W1398" s="36"/>
      <c r="X1398" s="36"/>
      <c r="Y1398" s="36"/>
      <c r="Z1398" s="36"/>
      <c r="AA1398" s="36"/>
      <c r="AB1398" s="36"/>
      <c r="AC1398" s="36"/>
      <c r="AD1398" s="36"/>
      <c r="AE1398" s="36"/>
      <c r="AF1398" s="36"/>
      <c r="AG1398" s="36"/>
      <c r="AH1398" s="36"/>
      <c r="AI1398" s="36"/>
      <c r="AJ1398" s="36"/>
      <c r="AK1398" s="36"/>
      <c r="AL1398" s="36"/>
      <c r="AM1398" s="36"/>
      <c r="AN1398" s="36"/>
      <c r="AO1398" s="36"/>
      <c r="AP1398" s="36"/>
      <c r="AQ1398" s="36"/>
      <c r="AR1398" s="36"/>
      <c r="AS1398" s="36"/>
      <c r="AT1398" s="36"/>
      <c r="AU1398" s="36"/>
      <c r="AV1398" s="36"/>
      <c r="AW1398" s="36"/>
      <c r="AX1398" s="36"/>
      <c r="AY1398" s="36"/>
      <c r="AZ1398" s="36"/>
      <c r="BA1398" s="36"/>
      <c r="BB1398" s="36"/>
      <c r="BC1398" s="36"/>
      <c r="BD1398" s="36"/>
      <c r="BE1398" s="36"/>
      <c r="BF1398" s="36"/>
      <c r="BG1398" s="603"/>
      <c r="BH1398" s="603"/>
      <c r="BI1398" s="36"/>
      <c r="BJ1398" s="36"/>
      <c r="BK1398" s="36"/>
      <c r="BL1398" s="36"/>
      <c r="BM1398" s="36"/>
      <c r="BN1398" s="36"/>
      <c r="BO1398" s="36"/>
      <c r="BP1398" s="36"/>
      <c r="BQ1398" s="36"/>
      <c r="BR1398" s="36"/>
      <c r="BS1398" s="36"/>
      <c r="BT1398" s="36"/>
      <c r="BU1398" s="36"/>
      <c r="BV1398" s="36"/>
      <c r="BW1398" s="36"/>
      <c r="BX1398" s="36"/>
      <c r="BY1398" s="36"/>
      <c r="BZ1398" s="36"/>
      <c r="CA1398" s="36"/>
      <c r="CB1398" s="36"/>
      <c r="CC1398" s="36"/>
      <c r="CD1398" s="36"/>
      <c r="CE1398" s="36"/>
      <c r="CF1398" s="36"/>
      <c r="CG1398" s="36"/>
      <c r="CH1398" s="36"/>
      <c r="CI1398" s="36"/>
      <c r="CJ1398" s="36"/>
      <c r="CK1398" s="36"/>
      <c r="CL1398" s="36"/>
      <c r="CM1398" s="36"/>
      <c r="CN1398" s="36"/>
      <c r="CO1398" s="36"/>
      <c r="CP1398" s="36"/>
      <c r="CQ1398" s="36"/>
      <c r="CR1398" s="36"/>
      <c r="CS1398" s="36"/>
      <c r="CT1398" s="36"/>
      <c r="CU1398" s="36"/>
      <c r="CV1398" s="36"/>
      <c r="CW1398" s="36"/>
      <c r="CX1398" s="36"/>
      <c r="CY1398" s="36"/>
      <c r="CZ1398" s="36"/>
      <c r="DA1398" s="36"/>
      <c r="DB1398" s="36"/>
      <c r="DC1398" s="36"/>
      <c r="DD1398" s="36"/>
      <c r="DE1398" s="36"/>
      <c r="DF1398" s="36"/>
      <c r="DG1398" s="36"/>
      <c r="DH1398" s="36"/>
      <c r="DI1398" s="36"/>
      <c r="DJ1398" s="36"/>
      <c r="DK1398" s="36"/>
      <c r="DL1398" s="36"/>
      <c r="DM1398" s="36"/>
      <c r="DN1398" s="36"/>
      <c r="DO1398" s="36"/>
      <c r="DP1398" s="36"/>
      <c r="DQ1398" s="36"/>
      <c r="DR1398" s="36"/>
      <c r="DS1398" s="36"/>
      <c r="DT1398" s="36"/>
      <c r="DU1398" s="36"/>
      <c r="DV1398" s="36"/>
      <c r="DW1398" s="36"/>
      <c r="DX1398" s="36"/>
      <c r="DY1398" s="36"/>
      <c r="DZ1398" s="36"/>
      <c r="EA1398" s="36"/>
      <c r="EB1398" s="36"/>
      <c r="EC1398" s="36"/>
      <c r="ED1398" s="36"/>
      <c r="EE1398" s="36"/>
      <c r="EF1398" s="36"/>
      <c r="EG1398" s="36"/>
      <c r="EH1398" s="36"/>
      <c r="EI1398" s="36"/>
      <c r="EJ1398" s="36"/>
    </row>
    <row r="1399" spans="1:140" x14ac:dyDescent="0.25">
      <c r="A1399" s="36"/>
      <c r="B1399" s="36"/>
      <c r="C1399" s="36"/>
      <c r="D1399" s="606"/>
      <c r="E1399" s="36"/>
      <c r="F1399" s="36"/>
      <c r="G1399" s="36"/>
      <c r="H1399" s="36"/>
      <c r="I1399" s="36"/>
      <c r="J1399" s="36"/>
      <c r="K1399" s="36"/>
      <c r="L1399" s="36"/>
      <c r="M1399" s="36"/>
      <c r="N1399" s="36"/>
      <c r="O1399" s="36"/>
      <c r="P1399" s="36"/>
      <c r="Q1399" s="36"/>
      <c r="R1399" s="36"/>
      <c r="S1399" s="36"/>
      <c r="T1399" s="36"/>
      <c r="U1399" s="36"/>
      <c r="V1399" s="36"/>
      <c r="W1399" s="36"/>
      <c r="X1399" s="36"/>
      <c r="Y1399" s="36"/>
      <c r="Z1399" s="36"/>
      <c r="AA1399" s="36"/>
      <c r="AB1399" s="36"/>
      <c r="AC1399" s="36"/>
      <c r="AD1399" s="36"/>
      <c r="AE1399" s="36"/>
      <c r="AF1399" s="36"/>
      <c r="AG1399" s="36"/>
      <c r="AH1399" s="36"/>
      <c r="AI1399" s="36"/>
      <c r="AJ1399" s="36"/>
      <c r="AK1399" s="36"/>
      <c r="AL1399" s="36"/>
      <c r="AM1399" s="36"/>
      <c r="AN1399" s="36"/>
      <c r="AO1399" s="36"/>
      <c r="AP1399" s="36"/>
      <c r="AQ1399" s="36"/>
      <c r="AR1399" s="36"/>
      <c r="AS1399" s="36"/>
      <c r="AT1399" s="36"/>
      <c r="AU1399" s="36"/>
      <c r="AV1399" s="36"/>
      <c r="AW1399" s="36"/>
      <c r="AX1399" s="36"/>
      <c r="AY1399" s="36"/>
      <c r="AZ1399" s="36"/>
      <c r="BA1399" s="36"/>
      <c r="BB1399" s="36"/>
      <c r="BC1399" s="36"/>
      <c r="BD1399" s="36"/>
      <c r="BE1399" s="36"/>
      <c r="BF1399" s="36"/>
      <c r="BG1399" s="603"/>
      <c r="BH1399" s="603"/>
      <c r="BI1399" s="36"/>
      <c r="BJ1399" s="36"/>
      <c r="BK1399" s="36"/>
      <c r="BL1399" s="36"/>
      <c r="BM1399" s="36"/>
      <c r="BN1399" s="36"/>
      <c r="BO1399" s="36"/>
      <c r="BP1399" s="36"/>
      <c r="BQ1399" s="36"/>
      <c r="BR1399" s="36"/>
      <c r="BS1399" s="36"/>
      <c r="BT1399" s="36"/>
      <c r="BU1399" s="36"/>
      <c r="BV1399" s="36"/>
      <c r="BW1399" s="36"/>
      <c r="BX1399" s="36"/>
      <c r="BY1399" s="36"/>
      <c r="BZ1399" s="36"/>
      <c r="CA1399" s="36"/>
      <c r="CB1399" s="36"/>
      <c r="CC1399" s="36"/>
      <c r="CD1399" s="36"/>
      <c r="CE1399" s="36"/>
      <c r="CF1399" s="36"/>
      <c r="CG1399" s="36"/>
      <c r="CH1399" s="36"/>
      <c r="CI1399" s="36"/>
      <c r="CJ1399" s="36"/>
      <c r="CK1399" s="36"/>
      <c r="CL1399" s="36"/>
      <c r="CM1399" s="36"/>
      <c r="CN1399" s="36"/>
      <c r="CO1399" s="36"/>
      <c r="CP1399" s="36"/>
      <c r="CQ1399" s="36"/>
      <c r="CR1399" s="36"/>
      <c r="CS1399" s="36"/>
      <c r="CT1399" s="36"/>
      <c r="CU1399" s="36"/>
      <c r="CV1399" s="36"/>
      <c r="CW1399" s="36"/>
      <c r="CX1399" s="36"/>
      <c r="CY1399" s="36"/>
      <c r="CZ1399" s="36"/>
      <c r="DA1399" s="36"/>
      <c r="DB1399" s="36"/>
      <c r="DC1399" s="36"/>
      <c r="DD1399" s="36"/>
      <c r="DE1399" s="36"/>
      <c r="DF1399" s="36"/>
      <c r="DG1399" s="36"/>
      <c r="DH1399" s="36"/>
      <c r="DI1399" s="36"/>
      <c r="DJ1399" s="36"/>
      <c r="DK1399" s="36"/>
      <c r="DL1399" s="36"/>
      <c r="DM1399" s="36"/>
      <c r="DN1399" s="36"/>
      <c r="DO1399" s="36"/>
      <c r="DP1399" s="36"/>
      <c r="DQ1399" s="36"/>
      <c r="DR1399" s="36"/>
      <c r="DS1399" s="36"/>
      <c r="DT1399" s="36"/>
      <c r="DU1399" s="36"/>
      <c r="DV1399" s="36"/>
      <c r="DW1399" s="36"/>
      <c r="DX1399" s="36"/>
      <c r="DY1399" s="36"/>
      <c r="DZ1399" s="36"/>
      <c r="EA1399" s="36"/>
      <c r="EB1399" s="36"/>
      <c r="EC1399" s="36"/>
      <c r="ED1399" s="36"/>
      <c r="EE1399" s="36"/>
      <c r="EF1399" s="36"/>
      <c r="EG1399" s="36"/>
      <c r="EH1399" s="36"/>
      <c r="EI1399" s="36"/>
      <c r="EJ1399" s="36"/>
    </row>
    <row r="1400" spans="1:140" x14ac:dyDescent="0.25">
      <c r="A1400" s="36"/>
      <c r="B1400" s="36"/>
      <c r="C1400" s="36"/>
      <c r="D1400" s="606"/>
      <c r="E1400" s="36"/>
      <c r="F1400" s="36"/>
      <c r="G1400" s="36"/>
      <c r="H1400" s="36"/>
      <c r="I1400" s="36"/>
      <c r="J1400" s="36"/>
      <c r="K1400" s="36"/>
      <c r="L1400" s="36"/>
      <c r="M1400" s="36"/>
      <c r="N1400" s="36"/>
      <c r="O1400" s="36"/>
      <c r="P1400" s="36"/>
      <c r="Q1400" s="36"/>
      <c r="R1400" s="36"/>
      <c r="S1400" s="36"/>
      <c r="T1400" s="36"/>
      <c r="U1400" s="36"/>
      <c r="V1400" s="36"/>
      <c r="W1400" s="36"/>
      <c r="X1400" s="36"/>
      <c r="Y1400" s="36"/>
      <c r="Z1400" s="36"/>
      <c r="AA1400" s="36"/>
      <c r="AB1400" s="36"/>
      <c r="AC1400" s="36"/>
      <c r="AD1400" s="36"/>
      <c r="AE1400" s="36"/>
      <c r="AF1400" s="36"/>
      <c r="AG1400" s="36"/>
      <c r="AH1400" s="36"/>
      <c r="AI1400" s="36"/>
      <c r="AJ1400" s="36"/>
      <c r="AK1400" s="36"/>
      <c r="AL1400" s="36"/>
      <c r="AM1400" s="36"/>
      <c r="AN1400" s="36"/>
      <c r="AO1400" s="36"/>
      <c r="AP1400" s="36"/>
      <c r="AQ1400" s="36"/>
      <c r="AR1400" s="36"/>
      <c r="AS1400" s="36"/>
      <c r="AT1400" s="36"/>
      <c r="AU1400" s="36"/>
      <c r="AV1400" s="36"/>
      <c r="AW1400" s="36"/>
      <c r="AX1400" s="36"/>
      <c r="AY1400" s="36"/>
      <c r="AZ1400" s="36"/>
      <c r="BA1400" s="36"/>
      <c r="BB1400" s="36"/>
      <c r="BC1400" s="36"/>
      <c r="BD1400" s="36"/>
      <c r="BE1400" s="36"/>
      <c r="BF1400" s="36"/>
      <c r="BG1400" s="603"/>
      <c r="BH1400" s="603"/>
      <c r="BI1400" s="36"/>
      <c r="BJ1400" s="36"/>
      <c r="BK1400" s="36"/>
      <c r="BL1400" s="36"/>
      <c r="BM1400" s="36"/>
      <c r="BN1400" s="36"/>
      <c r="BO1400" s="36"/>
      <c r="BP1400" s="36"/>
      <c r="BQ1400" s="36"/>
      <c r="BR1400" s="36"/>
      <c r="BS1400" s="36"/>
      <c r="BT1400" s="36"/>
      <c r="BU1400" s="36"/>
      <c r="BV1400" s="36"/>
      <c r="BW1400" s="36"/>
      <c r="BX1400" s="36"/>
      <c r="BY1400" s="36"/>
      <c r="BZ1400" s="36"/>
      <c r="CA1400" s="36"/>
      <c r="CB1400" s="36"/>
      <c r="CC1400" s="36"/>
      <c r="CD1400" s="36"/>
      <c r="CE1400" s="36"/>
      <c r="CF1400" s="36"/>
      <c r="CG1400" s="36"/>
      <c r="CH1400" s="36"/>
      <c r="CI1400" s="36"/>
      <c r="CJ1400" s="36"/>
      <c r="CK1400" s="36"/>
      <c r="CL1400" s="36"/>
      <c r="CM1400" s="36"/>
      <c r="CN1400" s="36"/>
      <c r="CO1400" s="36"/>
      <c r="CP1400" s="36"/>
      <c r="CQ1400" s="36"/>
      <c r="CR1400" s="36"/>
      <c r="CS1400" s="36"/>
      <c r="CT1400" s="36"/>
      <c r="CU1400" s="36"/>
      <c r="CV1400" s="36"/>
      <c r="CW1400" s="36"/>
      <c r="CX1400" s="36"/>
      <c r="CY1400" s="36"/>
      <c r="CZ1400" s="36"/>
      <c r="DA1400" s="36"/>
      <c r="DB1400" s="36"/>
      <c r="DC1400" s="36"/>
      <c r="DD1400" s="36"/>
      <c r="DE1400" s="36"/>
      <c r="DF1400" s="36"/>
      <c r="DG1400" s="36"/>
      <c r="DH1400" s="36"/>
      <c r="DI1400" s="36"/>
      <c r="DJ1400" s="36"/>
      <c r="DK1400" s="36"/>
      <c r="DL1400" s="36"/>
      <c r="DM1400" s="36"/>
      <c r="DN1400" s="36"/>
      <c r="DO1400" s="36"/>
      <c r="DP1400" s="36"/>
      <c r="DQ1400" s="36"/>
      <c r="DR1400" s="36"/>
      <c r="DS1400" s="36"/>
      <c r="DT1400" s="36"/>
      <c r="DU1400" s="36"/>
      <c r="DV1400" s="36"/>
      <c r="DW1400" s="36"/>
      <c r="DX1400" s="36"/>
      <c r="DY1400" s="36"/>
      <c r="DZ1400" s="36"/>
      <c r="EA1400" s="36"/>
      <c r="EB1400" s="36"/>
      <c r="EC1400" s="36"/>
      <c r="ED1400" s="36"/>
      <c r="EE1400" s="36"/>
      <c r="EF1400" s="36"/>
      <c r="EG1400" s="36"/>
      <c r="EH1400" s="36"/>
      <c r="EI1400" s="36"/>
      <c r="EJ1400" s="36"/>
    </row>
    <row r="1401" spans="1:140" x14ac:dyDescent="0.25">
      <c r="A1401" s="36"/>
      <c r="B1401" s="36"/>
      <c r="C1401" s="36"/>
      <c r="D1401" s="606"/>
      <c r="E1401" s="36"/>
      <c r="F1401" s="36"/>
      <c r="G1401" s="36"/>
      <c r="H1401" s="36"/>
      <c r="I1401" s="36"/>
      <c r="J1401" s="36"/>
      <c r="K1401" s="36"/>
      <c r="L1401" s="36"/>
      <c r="M1401" s="36"/>
      <c r="N1401" s="36"/>
      <c r="O1401" s="36"/>
      <c r="P1401" s="36"/>
      <c r="Q1401" s="36"/>
      <c r="R1401" s="36"/>
      <c r="S1401" s="36"/>
      <c r="T1401" s="36"/>
      <c r="U1401" s="36"/>
      <c r="V1401" s="36"/>
      <c r="W1401" s="36"/>
      <c r="X1401" s="36"/>
      <c r="Y1401" s="36"/>
      <c r="Z1401" s="36"/>
      <c r="AA1401" s="36"/>
      <c r="AB1401" s="36"/>
      <c r="AC1401" s="36"/>
      <c r="AD1401" s="36"/>
      <c r="AE1401" s="36"/>
      <c r="AF1401" s="36"/>
      <c r="AG1401" s="36"/>
      <c r="AH1401" s="36"/>
      <c r="AI1401" s="36"/>
      <c r="AJ1401" s="36"/>
      <c r="AK1401" s="36"/>
      <c r="AL1401" s="36"/>
      <c r="AM1401" s="36"/>
      <c r="AN1401" s="36"/>
      <c r="AO1401" s="36"/>
      <c r="AP1401" s="36"/>
      <c r="AQ1401" s="36"/>
      <c r="AR1401" s="36"/>
      <c r="AS1401" s="36"/>
      <c r="AT1401" s="36"/>
      <c r="AU1401" s="36"/>
      <c r="AV1401" s="36"/>
      <c r="AW1401" s="36"/>
      <c r="AX1401" s="36"/>
      <c r="AY1401" s="36"/>
      <c r="AZ1401" s="36"/>
      <c r="BA1401" s="36"/>
      <c r="BB1401" s="36"/>
      <c r="BC1401" s="36"/>
      <c r="BD1401" s="36"/>
      <c r="BE1401" s="36"/>
      <c r="BF1401" s="36"/>
      <c r="BG1401" s="603"/>
      <c r="BH1401" s="603"/>
      <c r="BI1401" s="36"/>
      <c r="BJ1401" s="36"/>
      <c r="BK1401" s="36"/>
      <c r="BL1401" s="36"/>
      <c r="BM1401" s="36"/>
      <c r="BN1401" s="36"/>
      <c r="BO1401" s="36"/>
      <c r="BP1401" s="36"/>
      <c r="BQ1401" s="36"/>
      <c r="BR1401" s="36"/>
      <c r="BS1401" s="36"/>
      <c r="BT1401" s="36"/>
      <c r="BU1401" s="36"/>
      <c r="BV1401" s="36"/>
      <c r="BW1401" s="36"/>
      <c r="BX1401" s="36"/>
      <c r="BY1401" s="36"/>
      <c r="BZ1401" s="36"/>
      <c r="CA1401" s="36"/>
      <c r="CB1401" s="36"/>
      <c r="CC1401" s="36"/>
      <c r="CD1401" s="36"/>
      <c r="CE1401" s="36"/>
      <c r="CF1401" s="36"/>
      <c r="CG1401" s="36"/>
      <c r="CH1401" s="36"/>
      <c r="CI1401" s="36"/>
      <c r="CJ1401" s="36"/>
      <c r="CK1401" s="36"/>
      <c r="CL1401" s="36"/>
      <c r="CM1401" s="36"/>
      <c r="CN1401" s="36"/>
      <c r="CO1401" s="36"/>
      <c r="CP1401" s="36"/>
      <c r="CQ1401" s="36"/>
      <c r="CR1401" s="36"/>
      <c r="CS1401" s="36"/>
      <c r="CT1401" s="36"/>
      <c r="CU1401" s="36"/>
      <c r="CV1401" s="36"/>
      <c r="CW1401" s="36"/>
      <c r="CX1401" s="36"/>
      <c r="CY1401" s="36"/>
      <c r="CZ1401" s="36"/>
      <c r="DA1401" s="36"/>
      <c r="DB1401" s="36"/>
      <c r="DC1401" s="36"/>
      <c r="DD1401" s="36"/>
      <c r="DE1401" s="36"/>
      <c r="DF1401" s="36"/>
      <c r="DG1401" s="36"/>
      <c r="DH1401" s="36"/>
      <c r="DI1401" s="36"/>
      <c r="DJ1401" s="36"/>
      <c r="DK1401" s="36"/>
      <c r="DL1401" s="36"/>
      <c r="DM1401" s="36"/>
      <c r="DN1401" s="36"/>
      <c r="DO1401" s="36"/>
      <c r="DP1401" s="36"/>
      <c r="DQ1401" s="36"/>
      <c r="DR1401" s="36"/>
      <c r="DS1401" s="36"/>
      <c r="DT1401" s="36"/>
      <c r="DU1401" s="36"/>
      <c r="DV1401" s="36"/>
      <c r="DW1401" s="36"/>
      <c r="DX1401" s="36"/>
      <c r="DY1401" s="36"/>
      <c r="DZ1401" s="36"/>
      <c r="EA1401" s="36"/>
      <c r="EB1401" s="36"/>
      <c r="EC1401" s="36"/>
      <c r="ED1401" s="36"/>
      <c r="EE1401" s="36"/>
      <c r="EF1401" s="36"/>
      <c r="EG1401" s="36"/>
      <c r="EH1401" s="36"/>
      <c r="EI1401" s="36"/>
      <c r="EJ1401" s="36"/>
    </row>
    <row r="1402" spans="1:140" x14ac:dyDescent="0.25">
      <c r="A1402" s="36"/>
      <c r="B1402" s="36"/>
      <c r="C1402" s="36"/>
      <c r="D1402" s="606"/>
      <c r="E1402" s="36"/>
      <c r="F1402" s="36"/>
      <c r="G1402" s="36"/>
      <c r="H1402" s="36"/>
      <c r="I1402" s="36"/>
      <c r="J1402" s="36"/>
      <c r="K1402" s="36"/>
      <c r="L1402" s="36"/>
      <c r="M1402" s="36"/>
      <c r="N1402" s="36"/>
      <c r="O1402" s="36"/>
      <c r="P1402" s="36"/>
      <c r="Q1402" s="36"/>
      <c r="R1402" s="36"/>
      <c r="S1402" s="36"/>
      <c r="T1402" s="36"/>
      <c r="U1402" s="36"/>
      <c r="V1402" s="36"/>
      <c r="W1402" s="36"/>
      <c r="X1402" s="36"/>
      <c r="Y1402" s="36"/>
      <c r="Z1402" s="36"/>
      <c r="AA1402" s="36"/>
      <c r="AB1402" s="36"/>
      <c r="AC1402" s="36"/>
      <c r="AD1402" s="36"/>
      <c r="AE1402" s="36"/>
      <c r="AF1402" s="36"/>
      <c r="AG1402" s="36"/>
      <c r="AH1402" s="36"/>
      <c r="AI1402" s="36"/>
      <c r="AJ1402" s="36"/>
      <c r="AK1402" s="36"/>
      <c r="AL1402" s="36"/>
      <c r="AM1402" s="36"/>
      <c r="AN1402" s="36"/>
      <c r="AO1402" s="36"/>
      <c r="AP1402" s="36"/>
      <c r="AQ1402" s="36"/>
      <c r="AR1402" s="36"/>
      <c r="AS1402" s="36"/>
      <c r="AT1402" s="36"/>
      <c r="AU1402" s="36"/>
      <c r="AV1402" s="36"/>
      <c r="AW1402" s="36"/>
      <c r="AX1402" s="36"/>
      <c r="AY1402" s="36"/>
      <c r="AZ1402" s="36"/>
      <c r="BA1402" s="36"/>
      <c r="BB1402" s="36"/>
      <c r="BC1402" s="36"/>
      <c r="BD1402" s="36"/>
      <c r="BE1402" s="36"/>
      <c r="BF1402" s="36"/>
      <c r="BG1402" s="603"/>
      <c r="BH1402" s="603"/>
      <c r="BI1402" s="36"/>
      <c r="BJ1402" s="36"/>
      <c r="BK1402" s="36"/>
      <c r="BL1402" s="36"/>
      <c r="BM1402" s="36"/>
      <c r="BN1402" s="36"/>
      <c r="BO1402" s="36"/>
      <c r="BP1402" s="36"/>
      <c r="BQ1402" s="36"/>
      <c r="BR1402" s="36"/>
      <c r="BS1402" s="36"/>
      <c r="BT1402" s="36"/>
      <c r="BU1402" s="36"/>
      <c r="BV1402" s="36"/>
      <c r="BW1402" s="36"/>
      <c r="BX1402" s="36"/>
      <c r="BY1402" s="36"/>
      <c r="BZ1402" s="36"/>
      <c r="CA1402" s="36"/>
      <c r="CB1402" s="36"/>
      <c r="CC1402" s="36"/>
      <c r="CD1402" s="36"/>
      <c r="CE1402" s="36"/>
      <c r="CF1402" s="36"/>
      <c r="CG1402" s="36"/>
      <c r="CH1402" s="36"/>
      <c r="CI1402" s="36"/>
      <c r="CJ1402" s="36"/>
      <c r="CK1402" s="36"/>
      <c r="CL1402" s="36"/>
      <c r="CM1402" s="36"/>
      <c r="CN1402" s="36"/>
      <c r="CO1402" s="36"/>
      <c r="CP1402" s="36"/>
      <c r="CQ1402" s="36"/>
      <c r="CR1402" s="36"/>
      <c r="CS1402" s="36"/>
      <c r="CT1402" s="36"/>
      <c r="CU1402" s="36"/>
      <c r="CV1402" s="36"/>
      <c r="CW1402" s="36"/>
      <c r="CX1402" s="36"/>
      <c r="CY1402" s="36"/>
      <c r="CZ1402" s="36"/>
      <c r="DA1402" s="36"/>
      <c r="DB1402" s="36"/>
      <c r="DC1402" s="36"/>
      <c r="DD1402" s="36"/>
      <c r="DE1402" s="36"/>
      <c r="DF1402" s="36"/>
      <c r="DG1402" s="36"/>
      <c r="DH1402" s="36"/>
      <c r="DI1402" s="36"/>
      <c r="DJ1402" s="36"/>
      <c r="DK1402" s="36"/>
      <c r="DL1402" s="36"/>
      <c r="DM1402" s="36"/>
      <c r="DN1402" s="36"/>
      <c r="DO1402" s="36"/>
      <c r="DP1402" s="36"/>
      <c r="DQ1402" s="36"/>
      <c r="DR1402" s="36"/>
      <c r="DS1402" s="36"/>
      <c r="DT1402" s="36"/>
      <c r="DU1402" s="36"/>
      <c r="DV1402" s="36"/>
      <c r="DW1402" s="36"/>
      <c r="DX1402" s="36"/>
      <c r="DY1402" s="36"/>
      <c r="DZ1402" s="36"/>
      <c r="EA1402" s="36"/>
      <c r="EB1402" s="36"/>
      <c r="EC1402" s="36"/>
      <c r="ED1402" s="36"/>
      <c r="EE1402" s="36"/>
      <c r="EF1402" s="36"/>
      <c r="EG1402" s="36"/>
      <c r="EH1402" s="36"/>
      <c r="EI1402" s="36"/>
      <c r="EJ1402" s="36"/>
    </row>
    <row r="1403" spans="1:140" x14ac:dyDescent="0.25">
      <c r="A1403" s="36"/>
      <c r="B1403" s="36"/>
      <c r="C1403" s="36"/>
      <c r="D1403" s="606"/>
      <c r="E1403" s="36"/>
      <c r="F1403" s="36"/>
      <c r="G1403" s="36"/>
      <c r="H1403" s="36"/>
      <c r="I1403" s="36"/>
      <c r="J1403" s="36"/>
      <c r="K1403" s="36"/>
      <c r="L1403" s="36"/>
      <c r="M1403" s="36"/>
      <c r="N1403" s="36"/>
      <c r="O1403" s="36"/>
      <c r="P1403" s="36"/>
      <c r="Q1403" s="36"/>
      <c r="R1403" s="36"/>
      <c r="S1403" s="36"/>
      <c r="T1403" s="36"/>
      <c r="U1403" s="36"/>
      <c r="V1403" s="36"/>
      <c r="W1403" s="36"/>
      <c r="X1403" s="36"/>
      <c r="Y1403" s="36"/>
      <c r="Z1403" s="36"/>
      <c r="AA1403" s="36"/>
      <c r="AB1403" s="36"/>
      <c r="AC1403" s="36"/>
      <c r="AD1403" s="36"/>
      <c r="AE1403" s="36"/>
      <c r="AF1403" s="36"/>
      <c r="AG1403" s="36"/>
      <c r="AH1403" s="36"/>
      <c r="AI1403" s="36"/>
      <c r="AJ1403" s="36"/>
      <c r="AK1403" s="36"/>
      <c r="AL1403" s="36"/>
      <c r="AM1403" s="36"/>
      <c r="AN1403" s="36"/>
      <c r="AO1403" s="36"/>
      <c r="AP1403" s="36"/>
      <c r="AQ1403" s="36"/>
      <c r="AR1403" s="36"/>
      <c r="AS1403" s="36"/>
      <c r="AT1403" s="36"/>
      <c r="AU1403" s="36"/>
      <c r="AV1403" s="36"/>
      <c r="AW1403" s="36"/>
      <c r="AX1403" s="36"/>
      <c r="AY1403" s="36"/>
      <c r="AZ1403" s="36"/>
      <c r="BA1403" s="36"/>
      <c r="BB1403" s="36"/>
      <c r="BC1403" s="36"/>
      <c r="BD1403" s="36"/>
      <c r="BE1403" s="36"/>
      <c r="BF1403" s="36"/>
      <c r="BG1403" s="603"/>
      <c r="BH1403" s="603"/>
      <c r="BI1403" s="36"/>
      <c r="BJ1403" s="36"/>
      <c r="BK1403" s="36"/>
      <c r="BL1403" s="36"/>
      <c r="BM1403" s="36"/>
      <c r="BN1403" s="36"/>
      <c r="BO1403" s="36"/>
      <c r="BP1403" s="36"/>
      <c r="BQ1403" s="36"/>
      <c r="BR1403" s="36"/>
      <c r="BS1403" s="36"/>
      <c r="BT1403" s="36"/>
      <c r="BU1403" s="36"/>
      <c r="BV1403" s="36"/>
      <c r="BW1403" s="36"/>
      <c r="BX1403" s="36"/>
      <c r="BY1403" s="36"/>
      <c r="BZ1403" s="36"/>
      <c r="CA1403" s="36"/>
      <c r="CB1403" s="36"/>
      <c r="CC1403" s="36"/>
      <c r="CD1403" s="36"/>
      <c r="CE1403" s="36"/>
      <c r="CF1403" s="36"/>
      <c r="CG1403" s="36"/>
      <c r="CH1403" s="36"/>
      <c r="CI1403" s="36"/>
      <c r="CJ1403" s="36"/>
      <c r="CK1403" s="36"/>
      <c r="CL1403" s="36"/>
      <c r="CM1403" s="36"/>
      <c r="CN1403" s="36"/>
      <c r="CO1403" s="36"/>
      <c r="CP1403" s="36"/>
      <c r="CQ1403" s="36"/>
      <c r="CR1403" s="36"/>
      <c r="CS1403" s="36"/>
      <c r="CT1403" s="36"/>
      <c r="CU1403" s="36"/>
      <c r="CV1403" s="36"/>
      <c r="CW1403" s="36"/>
      <c r="CX1403" s="36"/>
      <c r="CY1403" s="36"/>
      <c r="CZ1403" s="36"/>
      <c r="DA1403" s="36"/>
      <c r="DB1403" s="36"/>
      <c r="DC1403" s="36"/>
      <c r="DD1403" s="36"/>
      <c r="DE1403" s="36"/>
      <c r="DF1403" s="36"/>
      <c r="DG1403" s="36"/>
      <c r="DH1403" s="36"/>
      <c r="DI1403" s="36"/>
      <c r="DJ1403" s="36"/>
      <c r="DK1403" s="36"/>
      <c r="DL1403" s="36"/>
      <c r="DM1403" s="36"/>
      <c r="DN1403" s="36"/>
      <c r="DO1403" s="36"/>
      <c r="DP1403" s="36"/>
      <c r="DQ1403" s="36"/>
      <c r="DR1403" s="36"/>
      <c r="DS1403" s="36"/>
      <c r="DT1403" s="36"/>
      <c r="DU1403" s="36"/>
      <c r="DV1403" s="36"/>
      <c r="DW1403" s="36"/>
      <c r="DX1403" s="36"/>
      <c r="DY1403" s="36"/>
      <c r="DZ1403" s="36"/>
      <c r="EA1403" s="36"/>
      <c r="EB1403" s="36"/>
      <c r="EC1403" s="36"/>
      <c r="ED1403" s="36"/>
      <c r="EE1403" s="36"/>
      <c r="EF1403" s="36"/>
      <c r="EG1403" s="36"/>
      <c r="EH1403" s="36"/>
      <c r="EI1403" s="36"/>
      <c r="EJ1403" s="36"/>
    </row>
    <row r="1404" spans="1:140" x14ac:dyDescent="0.25">
      <c r="A1404" s="36"/>
      <c r="B1404" s="36"/>
      <c r="C1404" s="36"/>
      <c r="D1404" s="606"/>
      <c r="E1404" s="36"/>
      <c r="F1404" s="36"/>
      <c r="G1404" s="36"/>
      <c r="H1404" s="36"/>
      <c r="I1404" s="36"/>
      <c r="J1404" s="36"/>
      <c r="K1404" s="36"/>
      <c r="L1404" s="36"/>
      <c r="M1404" s="36"/>
      <c r="N1404" s="36"/>
      <c r="O1404" s="36"/>
      <c r="P1404" s="36"/>
      <c r="Q1404" s="36"/>
      <c r="R1404" s="36"/>
      <c r="S1404" s="36"/>
      <c r="T1404" s="36"/>
      <c r="U1404" s="36"/>
      <c r="V1404" s="36"/>
      <c r="W1404" s="36"/>
      <c r="X1404" s="36"/>
      <c r="Y1404" s="36"/>
      <c r="Z1404" s="36"/>
      <c r="AA1404" s="36"/>
      <c r="AB1404" s="36"/>
      <c r="AC1404" s="36"/>
      <c r="AD1404" s="36"/>
      <c r="AE1404" s="36"/>
      <c r="AF1404" s="36"/>
      <c r="AG1404" s="36"/>
      <c r="AH1404" s="36"/>
      <c r="AI1404" s="36"/>
      <c r="AJ1404" s="36"/>
      <c r="AK1404" s="36"/>
      <c r="AL1404" s="36"/>
      <c r="AM1404" s="36"/>
      <c r="AN1404" s="36"/>
      <c r="AO1404" s="36"/>
      <c r="AP1404" s="36"/>
      <c r="AQ1404" s="36"/>
      <c r="AR1404" s="36"/>
      <c r="AS1404" s="36"/>
      <c r="AT1404" s="36"/>
      <c r="AU1404" s="36"/>
      <c r="AV1404" s="36"/>
      <c r="AW1404" s="36"/>
      <c r="AX1404" s="36"/>
      <c r="AY1404" s="36"/>
      <c r="AZ1404" s="36"/>
      <c r="BA1404" s="36"/>
      <c r="BB1404" s="36"/>
      <c r="BC1404" s="36"/>
      <c r="BD1404" s="36"/>
      <c r="BE1404" s="36"/>
      <c r="BF1404" s="36"/>
      <c r="BG1404" s="603"/>
      <c r="BH1404" s="603"/>
      <c r="BI1404" s="36"/>
      <c r="BJ1404" s="36"/>
      <c r="BK1404" s="36"/>
      <c r="BL1404" s="36"/>
      <c r="BM1404" s="36"/>
      <c r="BN1404" s="36"/>
      <c r="BO1404" s="36"/>
      <c r="BP1404" s="36"/>
      <c r="BQ1404" s="36"/>
      <c r="BR1404" s="36"/>
      <c r="BS1404" s="36"/>
      <c r="BT1404" s="36"/>
      <c r="BU1404" s="36"/>
      <c r="BV1404" s="36"/>
      <c r="BW1404" s="36"/>
      <c r="BX1404" s="36"/>
      <c r="BY1404" s="36"/>
      <c r="BZ1404" s="36"/>
      <c r="CA1404" s="36"/>
      <c r="CB1404" s="36"/>
      <c r="CC1404" s="36"/>
      <c r="CD1404" s="36"/>
      <c r="CE1404" s="36"/>
      <c r="CF1404" s="36"/>
      <c r="CG1404" s="36"/>
      <c r="CH1404" s="36"/>
      <c r="CI1404" s="36"/>
      <c r="CJ1404" s="36"/>
      <c r="CK1404" s="36"/>
      <c r="CL1404" s="36"/>
      <c r="CM1404" s="36"/>
      <c r="CN1404" s="36"/>
      <c r="CO1404" s="36"/>
      <c r="CP1404" s="36"/>
      <c r="CQ1404" s="36"/>
      <c r="CR1404" s="36"/>
      <c r="CS1404" s="36"/>
      <c r="CT1404" s="36"/>
      <c r="CU1404" s="36"/>
      <c r="CV1404" s="36"/>
      <c r="CW1404" s="36"/>
      <c r="CX1404" s="36"/>
      <c r="CY1404" s="36"/>
      <c r="CZ1404" s="36"/>
      <c r="DA1404" s="36"/>
      <c r="DB1404" s="36"/>
      <c r="DC1404" s="36"/>
      <c r="DD1404" s="36"/>
      <c r="DE1404" s="36"/>
      <c r="DF1404" s="36"/>
      <c r="DG1404" s="36"/>
      <c r="DH1404" s="36"/>
      <c r="DI1404" s="36"/>
      <c r="DJ1404" s="36"/>
      <c r="DK1404" s="36"/>
      <c r="DL1404" s="36"/>
      <c r="DM1404" s="36"/>
      <c r="DN1404" s="36"/>
      <c r="DO1404" s="36"/>
      <c r="DP1404" s="36"/>
      <c r="DQ1404" s="36"/>
      <c r="DR1404" s="36"/>
      <c r="DS1404" s="36"/>
      <c r="DT1404" s="36"/>
      <c r="DU1404" s="36"/>
      <c r="DV1404" s="36"/>
      <c r="DW1404" s="36"/>
      <c r="DX1404" s="36"/>
      <c r="DY1404" s="36"/>
      <c r="DZ1404" s="36"/>
      <c r="EA1404" s="36"/>
      <c r="EB1404" s="36"/>
      <c r="EC1404" s="36"/>
      <c r="ED1404" s="36"/>
      <c r="EE1404" s="36"/>
      <c r="EF1404" s="36"/>
      <c r="EG1404" s="36"/>
      <c r="EH1404" s="36"/>
      <c r="EI1404" s="36"/>
      <c r="EJ1404" s="36"/>
    </row>
    <row r="1405" spans="1:140" x14ac:dyDescent="0.25">
      <c r="A1405" s="36"/>
      <c r="B1405" s="36"/>
      <c r="C1405" s="36"/>
      <c r="D1405" s="606"/>
      <c r="E1405" s="36"/>
      <c r="F1405" s="36"/>
      <c r="G1405" s="36"/>
      <c r="H1405" s="36"/>
      <c r="I1405" s="36"/>
      <c r="J1405" s="36"/>
      <c r="K1405" s="36"/>
      <c r="L1405" s="36"/>
      <c r="M1405" s="36"/>
      <c r="N1405" s="36"/>
      <c r="O1405" s="36"/>
      <c r="P1405" s="36"/>
      <c r="Q1405" s="36"/>
      <c r="R1405" s="36"/>
      <c r="S1405" s="36"/>
      <c r="T1405" s="36"/>
      <c r="U1405" s="36"/>
      <c r="V1405" s="36"/>
      <c r="W1405" s="36"/>
      <c r="X1405" s="36"/>
      <c r="Y1405" s="36"/>
      <c r="Z1405" s="36"/>
      <c r="AA1405" s="36"/>
      <c r="AB1405" s="36"/>
      <c r="AC1405" s="36"/>
      <c r="AD1405" s="36"/>
      <c r="AE1405" s="36"/>
      <c r="AF1405" s="36"/>
      <c r="AG1405" s="36"/>
      <c r="AH1405" s="36"/>
      <c r="AI1405" s="36"/>
      <c r="AJ1405" s="36"/>
      <c r="AK1405" s="36"/>
      <c r="AL1405" s="36"/>
      <c r="AM1405" s="36"/>
      <c r="AN1405" s="36"/>
      <c r="AO1405" s="36"/>
      <c r="AP1405" s="36"/>
      <c r="AQ1405" s="36"/>
      <c r="AR1405" s="36"/>
      <c r="AS1405" s="36"/>
      <c r="AT1405" s="36"/>
      <c r="AU1405" s="36"/>
      <c r="AV1405" s="36"/>
      <c r="AW1405" s="36"/>
      <c r="AX1405" s="36"/>
      <c r="AY1405" s="36"/>
      <c r="AZ1405" s="36"/>
      <c r="BA1405" s="36"/>
      <c r="BB1405" s="36"/>
      <c r="BC1405" s="36"/>
      <c r="BD1405" s="36"/>
      <c r="BE1405" s="36"/>
      <c r="BF1405" s="36"/>
      <c r="BG1405" s="603"/>
      <c r="BH1405" s="603"/>
      <c r="BI1405" s="36"/>
      <c r="BJ1405" s="36"/>
      <c r="BK1405" s="36"/>
      <c r="BL1405" s="36"/>
      <c r="BM1405" s="36"/>
      <c r="BN1405" s="36"/>
      <c r="BO1405" s="36"/>
      <c r="BP1405" s="36"/>
      <c r="BQ1405" s="36"/>
      <c r="BR1405" s="36"/>
      <c r="BS1405" s="36"/>
      <c r="BT1405" s="36"/>
      <c r="BU1405" s="36"/>
      <c r="BV1405" s="36"/>
      <c r="BW1405" s="36"/>
      <c r="BX1405" s="36"/>
      <c r="BY1405" s="36"/>
      <c r="BZ1405" s="36"/>
      <c r="CA1405" s="36"/>
      <c r="CB1405" s="36"/>
      <c r="CC1405" s="36"/>
      <c r="CD1405" s="36"/>
      <c r="CE1405" s="36"/>
      <c r="CF1405" s="36"/>
      <c r="CG1405" s="36"/>
      <c r="CH1405" s="36"/>
      <c r="CI1405" s="36"/>
      <c r="CJ1405" s="36"/>
      <c r="CK1405" s="36"/>
      <c r="CL1405" s="36"/>
      <c r="CM1405" s="36"/>
      <c r="CN1405" s="36"/>
      <c r="CO1405" s="36"/>
      <c r="CP1405" s="36"/>
      <c r="CQ1405" s="36"/>
      <c r="CR1405" s="36"/>
      <c r="CS1405" s="36"/>
      <c r="CT1405" s="36"/>
      <c r="CU1405" s="36"/>
      <c r="CV1405" s="36"/>
      <c r="CW1405" s="36"/>
      <c r="CX1405" s="36"/>
      <c r="CY1405" s="36"/>
      <c r="CZ1405" s="36"/>
      <c r="DA1405" s="36"/>
      <c r="DB1405" s="36"/>
      <c r="DC1405" s="36"/>
      <c r="DD1405" s="36"/>
      <c r="DE1405" s="36"/>
      <c r="DF1405" s="36"/>
      <c r="DG1405" s="36"/>
      <c r="DH1405" s="36"/>
      <c r="DI1405" s="36"/>
      <c r="DJ1405" s="36"/>
      <c r="DK1405" s="36"/>
      <c r="DL1405" s="36"/>
      <c r="DM1405" s="36"/>
      <c r="DN1405" s="36"/>
      <c r="DO1405" s="36"/>
      <c r="DP1405" s="36"/>
      <c r="DQ1405" s="36"/>
      <c r="DR1405" s="36"/>
      <c r="DS1405" s="36"/>
      <c r="DT1405" s="36"/>
      <c r="DU1405" s="36"/>
      <c r="DV1405" s="36"/>
      <c r="DW1405" s="36"/>
      <c r="DX1405" s="36"/>
      <c r="DY1405" s="36"/>
      <c r="DZ1405" s="36"/>
      <c r="EA1405" s="36"/>
      <c r="EB1405" s="36"/>
      <c r="EC1405" s="36"/>
      <c r="ED1405" s="36"/>
      <c r="EE1405" s="36"/>
      <c r="EF1405" s="36"/>
      <c r="EG1405" s="36"/>
      <c r="EH1405" s="36"/>
      <c r="EI1405" s="36"/>
      <c r="EJ1405" s="36"/>
    </row>
    <row r="1406" spans="1:140" x14ac:dyDescent="0.25">
      <c r="A1406" s="36"/>
      <c r="B1406" s="36"/>
      <c r="C1406" s="36"/>
      <c r="D1406" s="606"/>
      <c r="E1406" s="36"/>
      <c r="F1406" s="36"/>
      <c r="G1406" s="36"/>
      <c r="H1406" s="36"/>
      <c r="I1406" s="36"/>
      <c r="J1406" s="36"/>
      <c r="K1406" s="36"/>
      <c r="L1406" s="36"/>
      <c r="M1406" s="36"/>
      <c r="N1406" s="36"/>
      <c r="O1406" s="36"/>
      <c r="P1406" s="36"/>
      <c r="Q1406" s="36"/>
      <c r="R1406" s="36"/>
      <c r="S1406" s="36"/>
      <c r="T1406" s="36"/>
      <c r="U1406" s="36"/>
      <c r="V1406" s="36"/>
      <c r="W1406" s="36"/>
      <c r="X1406" s="36"/>
      <c r="Y1406" s="36"/>
      <c r="Z1406" s="36"/>
      <c r="AA1406" s="36"/>
      <c r="AB1406" s="36"/>
      <c r="AC1406" s="36"/>
      <c r="AD1406" s="36"/>
      <c r="AE1406" s="36"/>
      <c r="AF1406" s="36"/>
      <c r="AG1406" s="36"/>
      <c r="AH1406" s="36"/>
      <c r="AI1406" s="36"/>
      <c r="AJ1406" s="36"/>
      <c r="AK1406" s="36"/>
      <c r="AL1406" s="36"/>
      <c r="AM1406" s="36"/>
      <c r="AN1406" s="36"/>
      <c r="AO1406" s="36"/>
      <c r="AP1406" s="36"/>
      <c r="AQ1406" s="36"/>
      <c r="AR1406" s="36"/>
      <c r="AS1406" s="36"/>
      <c r="AT1406" s="36"/>
      <c r="AU1406" s="36"/>
      <c r="AV1406" s="36"/>
      <c r="AW1406" s="36"/>
      <c r="AX1406" s="36"/>
      <c r="AY1406" s="36"/>
      <c r="AZ1406" s="36"/>
      <c r="BA1406" s="36"/>
      <c r="BB1406" s="36"/>
      <c r="BC1406" s="36"/>
      <c r="BD1406" s="36"/>
      <c r="BE1406" s="36"/>
      <c r="BF1406" s="36"/>
      <c r="BG1406" s="603"/>
      <c r="BH1406" s="603"/>
      <c r="BI1406" s="36"/>
      <c r="BJ1406" s="36"/>
      <c r="BK1406" s="36"/>
      <c r="BL1406" s="36"/>
      <c r="BM1406" s="36"/>
      <c r="BN1406" s="36"/>
      <c r="BO1406" s="36"/>
      <c r="BP1406" s="36"/>
      <c r="BQ1406" s="36"/>
      <c r="BR1406" s="36"/>
      <c r="BS1406" s="36"/>
      <c r="BT1406" s="36"/>
      <c r="BU1406" s="36"/>
      <c r="BV1406" s="36"/>
      <c r="BW1406" s="36"/>
      <c r="BX1406" s="36"/>
      <c r="BY1406" s="36"/>
      <c r="BZ1406" s="36"/>
      <c r="CA1406" s="36"/>
      <c r="CB1406" s="36"/>
      <c r="CC1406" s="36"/>
      <c r="CD1406" s="36"/>
      <c r="CE1406" s="36"/>
      <c r="CF1406" s="36"/>
      <c r="CG1406" s="36"/>
      <c r="CH1406" s="36"/>
      <c r="CI1406" s="36"/>
      <c r="CJ1406" s="36"/>
      <c r="CK1406" s="36"/>
      <c r="CL1406" s="36"/>
      <c r="CM1406" s="36"/>
      <c r="CN1406" s="36"/>
      <c r="CO1406" s="36"/>
      <c r="CP1406" s="36"/>
      <c r="CQ1406" s="36"/>
      <c r="CR1406" s="36"/>
      <c r="CS1406" s="36"/>
      <c r="CT1406" s="36"/>
      <c r="CU1406" s="36"/>
      <c r="CV1406" s="36"/>
      <c r="CW1406" s="36"/>
      <c r="CX1406" s="36"/>
      <c r="CY1406" s="36"/>
      <c r="CZ1406" s="36"/>
      <c r="DA1406" s="36"/>
      <c r="DB1406" s="36"/>
      <c r="DC1406" s="36"/>
      <c r="DD1406" s="36"/>
      <c r="DE1406" s="36"/>
      <c r="DF1406" s="36"/>
      <c r="DG1406" s="36"/>
      <c r="DH1406" s="36"/>
      <c r="DI1406" s="36"/>
      <c r="DJ1406" s="36"/>
      <c r="DK1406" s="36"/>
      <c r="DL1406" s="36"/>
      <c r="DM1406" s="36"/>
      <c r="DN1406" s="36"/>
      <c r="DO1406" s="36"/>
      <c r="DP1406" s="36"/>
      <c r="DQ1406" s="36"/>
      <c r="DR1406" s="36"/>
      <c r="DS1406" s="36"/>
      <c r="DT1406" s="36"/>
      <c r="DU1406" s="36"/>
      <c r="DV1406" s="36"/>
      <c r="DW1406" s="36"/>
      <c r="DX1406" s="36"/>
      <c r="DY1406" s="36"/>
      <c r="DZ1406" s="36"/>
      <c r="EA1406" s="36"/>
      <c r="EB1406" s="36"/>
      <c r="EC1406" s="36"/>
      <c r="ED1406" s="36"/>
      <c r="EE1406" s="36"/>
      <c r="EF1406" s="36"/>
      <c r="EG1406" s="36"/>
      <c r="EH1406" s="36"/>
      <c r="EI1406" s="36"/>
      <c r="EJ1406" s="36"/>
    </row>
    <row r="1407" spans="1:140" x14ac:dyDescent="0.25">
      <c r="A1407" s="36"/>
      <c r="B1407" s="36"/>
      <c r="C1407" s="36"/>
      <c r="D1407" s="606"/>
      <c r="E1407" s="36"/>
      <c r="F1407" s="36"/>
      <c r="G1407" s="36"/>
      <c r="H1407" s="36"/>
      <c r="I1407" s="36"/>
      <c r="J1407" s="36"/>
      <c r="K1407" s="36"/>
      <c r="L1407" s="36"/>
      <c r="M1407" s="36"/>
      <c r="N1407" s="36"/>
      <c r="O1407" s="36"/>
      <c r="P1407" s="36"/>
      <c r="Q1407" s="36"/>
      <c r="R1407" s="36"/>
      <c r="S1407" s="36"/>
      <c r="T1407" s="36"/>
      <c r="U1407" s="36"/>
      <c r="V1407" s="36"/>
      <c r="W1407" s="36"/>
      <c r="X1407" s="36"/>
      <c r="Y1407" s="36"/>
      <c r="Z1407" s="36"/>
      <c r="AA1407" s="36"/>
      <c r="AB1407" s="36"/>
      <c r="AC1407" s="36"/>
      <c r="AD1407" s="36"/>
      <c r="AE1407" s="36"/>
      <c r="AF1407" s="36"/>
      <c r="AG1407" s="36"/>
      <c r="AH1407" s="36"/>
      <c r="AI1407" s="36"/>
      <c r="AJ1407" s="36"/>
      <c r="AK1407" s="36"/>
      <c r="AL1407" s="36"/>
      <c r="AM1407" s="36"/>
      <c r="AN1407" s="36"/>
      <c r="AO1407" s="36"/>
      <c r="AP1407" s="36"/>
      <c r="AQ1407" s="36"/>
      <c r="AR1407" s="36"/>
      <c r="AS1407" s="36"/>
      <c r="AT1407" s="36"/>
      <c r="AU1407" s="36"/>
      <c r="AV1407" s="36"/>
      <c r="AW1407" s="36"/>
      <c r="AX1407" s="36"/>
      <c r="AY1407" s="36"/>
      <c r="AZ1407" s="36"/>
      <c r="BA1407" s="36"/>
      <c r="BB1407" s="36"/>
      <c r="BC1407" s="36"/>
      <c r="BD1407" s="36"/>
      <c r="BE1407" s="36"/>
      <c r="BF1407" s="36"/>
      <c r="BG1407" s="603"/>
      <c r="BH1407" s="603"/>
      <c r="BI1407" s="36"/>
      <c r="BJ1407" s="36"/>
      <c r="BK1407" s="36"/>
      <c r="BL1407" s="36"/>
      <c r="BM1407" s="36"/>
      <c r="BN1407" s="36"/>
      <c r="BO1407" s="36"/>
      <c r="BP1407" s="36"/>
      <c r="BQ1407" s="36"/>
      <c r="BR1407" s="36"/>
      <c r="BS1407" s="36"/>
      <c r="BT1407" s="36"/>
      <c r="BU1407" s="36"/>
      <c r="BV1407" s="36"/>
      <c r="BW1407" s="36"/>
      <c r="BX1407" s="36"/>
      <c r="BY1407" s="36"/>
      <c r="BZ1407" s="36"/>
      <c r="CA1407" s="36"/>
      <c r="CB1407" s="36"/>
      <c r="CC1407" s="36"/>
      <c r="CD1407" s="36"/>
      <c r="CE1407" s="36"/>
      <c r="CF1407" s="36"/>
      <c r="CG1407" s="36"/>
      <c r="CH1407" s="36"/>
      <c r="CI1407" s="36"/>
      <c r="CJ1407" s="36"/>
      <c r="CK1407" s="36"/>
      <c r="CL1407" s="36"/>
      <c r="CM1407" s="36"/>
      <c r="CN1407" s="36"/>
      <c r="CO1407" s="36"/>
      <c r="CP1407" s="36"/>
      <c r="CQ1407" s="36"/>
      <c r="CR1407" s="36"/>
      <c r="CS1407" s="36"/>
      <c r="CT1407" s="36"/>
      <c r="CU1407" s="36"/>
      <c r="CV1407" s="36"/>
      <c r="CW1407" s="36"/>
      <c r="CX1407" s="36"/>
      <c r="CY1407" s="36"/>
      <c r="CZ1407" s="36"/>
      <c r="DA1407" s="36"/>
      <c r="DB1407" s="36"/>
      <c r="DC1407" s="36"/>
      <c r="DD1407" s="36"/>
      <c r="DE1407" s="36"/>
      <c r="DF1407" s="36"/>
      <c r="DG1407" s="36"/>
      <c r="DH1407" s="36"/>
      <c r="DI1407" s="36"/>
      <c r="DJ1407" s="36"/>
      <c r="DK1407" s="36"/>
      <c r="DL1407" s="36"/>
      <c r="DM1407" s="36"/>
      <c r="DN1407" s="36"/>
      <c r="DO1407" s="36"/>
      <c r="DP1407" s="36"/>
      <c r="DQ1407" s="36"/>
      <c r="DR1407" s="36"/>
      <c r="DS1407" s="36"/>
      <c r="DT1407" s="36"/>
      <c r="DU1407" s="36"/>
      <c r="DV1407" s="36"/>
      <c r="DW1407" s="36"/>
      <c r="DX1407" s="36"/>
      <c r="DY1407" s="36"/>
      <c r="DZ1407" s="36"/>
      <c r="EA1407" s="36"/>
      <c r="EB1407" s="36"/>
      <c r="EC1407" s="36"/>
      <c r="ED1407" s="36"/>
      <c r="EE1407" s="36"/>
      <c r="EF1407" s="36"/>
      <c r="EG1407" s="36"/>
      <c r="EH1407" s="36"/>
      <c r="EI1407" s="36"/>
      <c r="EJ1407" s="36"/>
    </row>
    <row r="1408" spans="1:140" x14ac:dyDescent="0.25">
      <c r="A1408" s="36"/>
      <c r="B1408" s="36"/>
      <c r="C1408" s="36"/>
      <c r="D1408" s="606"/>
      <c r="E1408" s="36"/>
      <c r="F1408" s="36"/>
      <c r="G1408" s="36"/>
      <c r="H1408" s="36"/>
      <c r="I1408" s="36"/>
      <c r="J1408" s="36"/>
      <c r="K1408" s="36"/>
      <c r="L1408" s="36"/>
      <c r="M1408" s="36"/>
      <c r="N1408" s="36"/>
      <c r="O1408" s="36"/>
      <c r="P1408" s="36"/>
      <c r="Q1408" s="36"/>
      <c r="R1408" s="36"/>
      <c r="S1408" s="36"/>
      <c r="T1408" s="36"/>
      <c r="U1408" s="36"/>
      <c r="V1408" s="36"/>
      <c r="W1408" s="36"/>
      <c r="X1408" s="36"/>
      <c r="Y1408" s="36"/>
      <c r="Z1408" s="36"/>
      <c r="AA1408" s="36"/>
      <c r="AB1408" s="36"/>
      <c r="AC1408" s="36"/>
      <c r="AD1408" s="36"/>
      <c r="AE1408" s="36"/>
      <c r="AF1408" s="36"/>
      <c r="AG1408" s="36"/>
      <c r="AH1408" s="36"/>
      <c r="AI1408" s="36"/>
      <c r="AJ1408" s="36"/>
      <c r="AK1408" s="36"/>
      <c r="AL1408" s="36"/>
      <c r="AM1408" s="36"/>
      <c r="AN1408" s="36"/>
      <c r="AO1408" s="36"/>
      <c r="AP1408" s="36"/>
      <c r="AQ1408" s="36"/>
      <c r="AR1408" s="36"/>
      <c r="AS1408" s="36"/>
      <c r="AT1408" s="36"/>
      <c r="AU1408" s="36"/>
      <c r="AV1408" s="36"/>
      <c r="AW1408" s="36"/>
      <c r="AX1408" s="36"/>
      <c r="AY1408" s="36"/>
      <c r="AZ1408" s="36"/>
      <c r="BA1408" s="36"/>
      <c r="BB1408" s="36"/>
      <c r="BC1408" s="36"/>
      <c r="BD1408" s="36"/>
      <c r="BE1408" s="36"/>
      <c r="BF1408" s="36"/>
      <c r="BG1408" s="603"/>
      <c r="BH1408" s="603"/>
      <c r="BI1408" s="36"/>
      <c r="BJ1408" s="36"/>
      <c r="BK1408" s="36"/>
      <c r="BL1408" s="36"/>
      <c r="BM1408" s="36"/>
      <c r="BN1408" s="36"/>
      <c r="BO1408" s="36"/>
      <c r="BP1408" s="36"/>
      <c r="BQ1408" s="36"/>
      <c r="BR1408" s="36"/>
      <c r="BS1408" s="36"/>
      <c r="BT1408" s="36"/>
      <c r="BU1408" s="36"/>
      <c r="BV1408" s="36"/>
      <c r="BW1408" s="36"/>
      <c r="BX1408" s="36"/>
      <c r="BY1408" s="36"/>
      <c r="BZ1408" s="36"/>
      <c r="CA1408" s="36"/>
      <c r="CB1408" s="36"/>
      <c r="CC1408" s="36"/>
      <c r="CD1408" s="36"/>
      <c r="CE1408" s="36"/>
      <c r="CF1408" s="36"/>
      <c r="CG1408" s="36"/>
      <c r="CH1408" s="36"/>
      <c r="CI1408" s="36"/>
      <c r="CJ1408" s="36"/>
      <c r="CK1408" s="36"/>
      <c r="CL1408" s="36"/>
      <c r="CM1408" s="36"/>
      <c r="CN1408" s="36"/>
      <c r="CO1408" s="36"/>
      <c r="CP1408" s="36"/>
      <c r="CQ1408" s="36"/>
      <c r="CR1408" s="36"/>
      <c r="CS1408" s="36"/>
      <c r="CT1408" s="36"/>
      <c r="CU1408" s="36"/>
      <c r="CV1408" s="36"/>
      <c r="CW1408" s="36"/>
      <c r="CX1408" s="36"/>
      <c r="CY1408" s="36"/>
      <c r="CZ1408" s="36"/>
      <c r="DA1408" s="36"/>
      <c r="DB1408" s="36"/>
      <c r="DC1408" s="36"/>
      <c r="DD1408" s="36"/>
      <c r="DE1408" s="36"/>
      <c r="DF1408" s="36"/>
      <c r="DG1408" s="36"/>
      <c r="DH1408" s="36"/>
      <c r="DI1408" s="36"/>
      <c r="DJ1408" s="36"/>
      <c r="DK1408" s="36"/>
      <c r="DL1408" s="36"/>
      <c r="DM1408" s="36"/>
      <c r="DN1408" s="36"/>
      <c r="DO1408" s="36"/>
      <c r="DP1408" s="36"/>
      <c r="DQ1408" s="36"/>
      <c r="DR1408" s="36"/>
      <c r="DS1408" s="36"/>
      <c r="DT1408" s="36"/>
      <c r="DU1408" s="36"/>
      <c r="DV1408" s="36"/>
      <c r="DW1408" s="36"/>
      <c r="DX1408" s="36"/>
      <c r="DY1408" s="36"/>
      <c r="DZ1408" s="36"/>
      <c r="EA1408" s="36"/>
      <c r="EB1408" s="36"/>
      <c r="EC1408" s="36"/>
      <c r="ED1408" s="36"/>
      <c r="EE1408" s="36"/>
      <c r="EF1408" s="36"/>
      <c r="EG1408" s="36"/>
      <c r="EH1408" s="36"/>
      <c r="EI1408" s="36"/>
      <c r="EJ1408" s="36"/>
    </row>
    <row r="1409" spans="1:140" x14ac:dyDescent="0.25">
      <c r="A1409" s="36"/>
      <c r="B1409" s="36"/>
      <c r="C1409" s="36"/>
      <c r="D1409" s="606"/>
      <c r="E1409" s="36"/>
      <c r="F1409" s="36"/>
      <c r="G1409" s="36"/>
      <c r="H1409" s="36"/>
      <c r="I1409" s="36"/>
      <c r="J1409" s="36"/>
      <c r="K1409" s="36"/>
      <c r="L1409" s="36"/>
      <c r="M1409" s="36"/>
      <c r="N1409" s="36"/>
      <c r="O1409" s="36"/>
      <c r="P1409" s="36"/>
      <c r="Q1409" s="36"/>
      <c r="R1409" s="36"/>
      <c r="S1409" s="36"/>
      <c r="T1409" s="36"/>
      <c r="U1409" s="36"/>
      <c r="V1409" s="36"/>
      <c r="W1409" s="36"/>
      <c r="X1409" s="36"/>
      <c r="Y1409" s="36"/>
      <c r="Z1409" s="36"/>
      <c r="AA1409" s="36"/>
      <c r="AB1409" s="36"/>
      <c r="AC1409" s="36"/>
      <c r="AD1409" s="36"/>
      <c r="AE1409" s="36"/>
      <c r="AF1409" s="36"/>
      <c r="AG1409" s="36"/>
      <c r="AH1409" s="36"/>
      <c r="AI1409" s="36"/>
      <c r="AJ1409" s="36"/>
      <c r="AK1409" s="36"/>
      <c r="AL1409" s="36"/>
      <c r="AM1409" s="36"/>
      <c r="AN1409" s="36"/>
      <c r="AO1409" s="36"/>
      <c r="AP1409" s="36"/>
      <c r="AQ1409" s="36"/>
      <c r="AR1409" s="36"/>
      <c r="AS1409" s="36"/>
      <c r="AT1409" s="36"/>
      <c r="AU1409" s="36"/>
      <c r="AV1409" s="36"/>
      <c r="AW1409" s="36"/>
      <c r="AX1409" s="36"/>
      <c r="AY1409" s="36"/>
      <c r="AZ1409" s="36"/>
      <c r="BA1409" s="36"/>
      <c r="BB1409" s="36"/>
      <c r="BC1409" s="36"/>
      <c r="BD1409" s="36"/>
      <c r="BE1409" s="36"/>
      <c r="BF1409" s="36"/>
      <c r="BG1409" s="603"/>
      <c r="BH1409" s="603"/>
      <c r="BI1409" s="36"/>
      <c r="BJ1409" s="36"/>
      <c r="BK1409" s="36"/>
      <c r="BL1409" s="36"/>
      <c r="BM1409" s="36"/>
      <c r="BN1409" s="36"/>
      <c r="BO1409" s="36"/>
      <c r="BP1409" s="36"/>
      <c r="BQ1409" s="36"/>
      <c r="BR1409" s="36"/>
      <c r="BS1409" s="36"/>
      <c r="BT1409" s="36"/>
      <c r="BU1409" s="36"/>
      <c r="BV1409" s="36"/>
      <c r="BW1409" s="36"/>
      <c r="BX1409" s="36"/>
      <c r="BY1409" s="36"/>
      <c r="BZ1409" s="36"/>
      <c r="CA1409" s="36"/>
      <c r="CB1409" s="36"/>
      <c r="CC1409" s="36"/>
      <c r="CD1409" s="36"/>
      <c r="CE1409" s="36"/>
      <c r="CF1409" s="36"/>
      <c r="CG1409" s="36"/>
      <c r="CH1409" s="36"/>
      <c r="CI1409" s="36"/>
      <c r="CJ1409" s="36"/>
      <c r="CK1409" s="36"/>
      <c r="CL1409" s="36"/>
      <c r="CM1409" s="36"/>
      <c r="CN1409" s="36"/>
      <c r="CO1409" s="36"/>
      <c r="CP1409" s="36"/>
      <c r="CQ1409" s="36"/>
      <c r="CR1409" s="36"/>
      <c r="CS1409" s="36"/>
      <c r="CT1409" s="36"/>
      <c r="CU1409" s="36"/>
      <c r="CV1409" s="36"/>
      <c r="CW1409" s="36"/>
      <c r="CX1409" s="36"/>
      <c r="CY1409" s="36"/>
      <c r="CZ1409" s="36"/>
      <c r="DA1409" s="36"/>
      <c r="DB1409" s="36"/>
      <c r="DC1409" s="36"/>
      <c r="DD1409" s="36"/>
      <c r="DE1409" s="36"/>
      <c r="DF1409" s="36"/>
      <c r="DG1409" s="36"/>
      <c r="DH1409" s="36"/>
      <c r="DI1409" s="36"/>
      <c r="DJ1409" s="36"/>
      <c r="DK1409" s="36"/>
      <c r="DL1409" s="36"/>
      <c r="DM1409" s="36"/>
      <c r="DN1409" s="36"/>
      <c r="DO1409" s="36"/>
      <c r="DP1409" s="36"/>
      <c r="DQ1409" s="36"/>
      <c r="DR1409" s="36"/>
      <c r="DS1409" s="36"/>
      <c r="DT1409" s="36"/>
      <c r="DU1409" s="36"/>
      <c r="DV1409" s="36"/>
      <c r="DW1409" s="36"/>
      <c r="DX1409" s="36"/>
      <c r="DY1409" s="36"/>
      <c r="DZ1409" s="36"/>
      <c r="EA1409" s="36"/>
      <c r="EB1409" s="36"/>
      <c r="EC1409" s="36"/>
      <c r="ED1409" s="36"/>
      <c r="EE1409" s="36"/>
      <c r="EF1409" s="36"/>
      <c r="EG1409" s="36"/>
      <c r="EH1409" s="36"/>
      <c r="EI1409" s="36"/>
      <c r="EJ1409" s="36"/>
    </row>
    <row r="1410" spans="1:140" x14ac:dyDescent="0.25">
      <c r="A1410" s="36"/>
      <c r="B1410" s="36"/>
      <c r="C1410" s="36"/>
      <c r="D1410" s="606"/>
      <c r="E1410" s="36"/>
      <c r="F1410" s="36"/>
      <c r="G1410" s="36"/>
      <c r="H1410" s="36"/>
      <c r="I1410" s="36"/>
      <c r="J1410" s="36"/>
      <c r="K1410" s="36"/>
      <c r="L1410" s="36"/>
      <c r="M1410" s="36"/>
      <c r="N1410" s="36"/>
      <c r="O1410" s="36"/>
      <c r="P1410" s="36"/>
      <c r="Q1410" s="36"/>
      <c r="R1410" s="36"/>
      <c r="S1410" s="36"/>
      <c r="T1410" s="36"/>
      <c r="U1410" s="36"/>
      <c r="V1410" s="36"/>
      <c r="W1410" s="36"/>
      <c r="X1410" s="36"/>
      <c r="Y1410" s="36"/>
      <c r="Z1410" s="36"/>
      <c r="AA1410" s="36"/>
      <c r="AB1410" s="36"/>
      <c r="AC1410" s="36"/>
      <c r="AD1410" s="36"/>
      <c r="AE1410" s="36"/>
      <c r="AF1410" s="36"/>
      <c r="AG1410" s="36"/>
      <c r="AH1410" s="36"/>
      <c r="AI1410" s="36"/>
      <c r="AJ1410" s="36"/>
      <c r="AK1410" s="36"/>
      <c r="AL1410" s="36"/>
      <c r="AM1410" s="36"/>
      <c r="AN1410" s="36"/>
      <c r="AO1410" s="36"/>
      <c r="AP1410" s="36"/>
      <c r="AQ1410" s="36"/>
      <c r="AR1410" s="36"/>
      <c r="AS1410" s="36"/>
      <c r="AT1410" s="36"/>
      <c r="AU1410" s="36"/>
      <c r="AV1410" s="36"/>
      <c r="AW1410" s="36"/>
      <c r="AX1410" s="36"/>
      <c r="AY1410" s="36"/>
      <c r="AZ1410" s="36"/>
      <c r="BA1410" s="36"/>
      <c r="BB1410" s="36"/>
      <c r="BC1410" s="36"/>
      <c r="BD1410" s="36"/>
      <c r="BE1410" s="36"/>
      <c r="BF1410" s="36"/>
      <c r="BG1410" s="603"/>
      <c r="BH1410" s="603"/>
      <c r="BI1410" s="36"/>
      <c r="BJ1410" s="36"/>
      <c r="BK1410" s="36"/>
      <c r="BL1410" s="36"/>
      <c r="BM1410" s="36"/>
      <c r="BN1410" s="36"/>
      <c r="BO1410" s="36"/>
      <c r="BP1410" s="36"/>
      <c r="BQ1410" s="36"/>
      <c r="BR1410" s="36"/>
      <c r="BS1410" s="36"/>
      <c r="BT1410" s="36"/>
      <c r="BU1410" s="36"/>
      <c r="BV1410" s="36"/>
      <c r="BW1410" s="36"/>
      <c r="BX1410" s="36"/>
      <c r="BY1410" s="36"/>
      <c r="BZ1410" s="36"/>
      <c r="CA1410" s="36"/>
      <c r="CB1410" s="36"/>
      <c r="CC1410" s="36"/>
      <c r="CD1410" s="36"/>
      <c r="CE1410" s="36"/>
      <c r="CF1410" s="36"/>
      <c r="CG1410" s="36"/>
      <c r="CH1410" s="36"/>
      <c r="CI1410" s="36"/>
      <c r="CJ1410" s="36"/>
      <c r="CK1410" s="36"/>
      <c r="CL1410" s="36"/>
      <c r="CM1410" s="36"/>
      <c r="CN1410" s="36"/>
      <c r="CO1410" s="36"/>
      <c r="CP1410" s="36"/>
      <c r="CQ1410" s="36"/>
      <c r="CR1410" s="36"/>
      <c r="CS1410" s="36"/>
      <c r="CT1410" s="36"/>
      <c r="CU1410" s="36"/>
      <c r="CV1410" s="36"/>
      <c r="CW1410" s="36"/>
      <c r="CX1410" s="36"/>
      <c r="CY1410" s="36"/>
      <c r="CZ1410" s="36"/>
      <c r="DA1410" s="36"/>
      <c r="DB1410" s="36"/>
      <c r="DC1410" s="36"/>
      <c r="DD1410" s="36"/>
      <c r="DE1410" s="36"/>
      <c r="DF1410" s="36"/>
      <c r="DG1410" s="36"/>
      <c r="DH1410" s="36"/>
      <c r="DI1410" s="36"/>
      <c r="DJ1410" s="36"/>
      <c r="DK1410" s="36"/>
      <c r="DL1410" s="36"/>
      <c r="DM1410" s="36"/>
      <c r="DN1410" s="36"/>
      <c r="DO1410" s="36"/>
      <c r="DP1410" s="36"/>
      <c r="DQ1410" s="36"/>
      <c r="DR1410" s="36"/>
      <c r="DS1410" s="36"/>
      <c r="DT1410" s="36"/>
      <c r="DU1410" s="36"/>
      <c r="DV1410" s="36"/>
      <c r="DW1410" s="36"/>
      <c r="DX1410" s="36"/>
      <c r="DY1410" s="36"/>
      <c r="DZ1410" s="36"/>
      <c r="EA1410" s="36"/>
      <c r="EB1410" s="36"/>
      <c r="EC1410" s="36"/>
      <c r="ED1410" s="36"/>
      <c r="EE1410" s="36"/>
      <c r="EF1410" s="36"/>
      <c r="EG1410" s="36"/>
      <c r="EH1410" s="36"/>
      <c r="EI1410" s="36"/>
      <c r="EJ1410" s="36"/>
    </row>
    <row r="1411" spans="1:140" x14ac:dyDescent="0.25">
      <c r="A1411" s="36"/>
      <c r="B1411" s="36"/>
      <c r="C1411" s="36"/>
      <c r="D1411" s="606"/>
      <c r="E1411" s="36"/>
      <c r="F1411" s="36"/>
      <c r="G1411" s="36"/>
      <c r="H1411" s="36"/>
      <c r="I1411" s="36"/>
      <c r="J1411" s="36"/>
      <c r="K1411" s="36"/>
      <c r="L1411" s="36"/>
      <c r="M1411" s="36"/>
      <c r="N1411" s="36"/>
      <c r="O1411" s="36"/>
      <c r="P1411" s="36"/>
      <c r="Q1411" s="36"/>
      <c r="R1411" s="36"/>
      <c r="S1411" s="36"/>
      <c r="T1411" s="36"/>
      <c r="U1411" s="36"/>
      <c r="V1411" s="36"/>
      <c r="W1411" s="36"/>
      <c r="X1411" s="36"/>
      <c r="Y1411" s="36"/>
      <c r="Z1411" s="36"/>
      <c r="AA1411" s="36"/>
      <c r="AB1411" s="36"/>
      <c r="AC1411" s="36"/>
      <c r="AD1411" s="36"/>
      <c r="AE1411" s="36"/>
      <c r="AF1411" s="36"/>
      <c r="AG1411" s="36"/>
      <c r="AH1411" s="36"/>
      <c r="AI1411" s="36"/>
      <c r="AJ1411" s="36"/>
      <c r="AK1411" s="36"/>
      <c r="AL1411" s="36"/>
      <c r="AM1411" s="36"/>
      <c r="AN1411" s="36"/>
      <c r="AO1411" s="36"/>
      <c r="AP1411" s="36"/>
      <c r="AQ1411" s="36"/>
      <c r="AR1411" s="36"/>
      <c r="AS1411" s="36"/>
      <c r="AT1411" s="36"/>
      <c r="AU1411" s="36"/>
      <c r="AV1411" s="36"/>
      <c r="AW1411" s="36"/>
      <c r="AX1411" s="36"/>
      <c r="AY1411" s="36"/>
      <c r="AZ1411" s="36"/>
      <c r="BA1411" s="36"/>
      <c r="BB1411" s="36"/>
      <c r="BC1411" s="36"/>
      <c r="BD1411" s="36"/>
      <c r="BE1411" s="36"/>
      <c r="BF1411" s="36"/>
      <c r="BG1411" s="603"/>
      <c r="BH1411" s="603"/>
      <c r="BI1411" s="36"/>
      <c r="BJ1411" s="36"/>
      <c r="BK1411" s="36"/>
      <c r="BL1411" s="36"/>
      <c r="BM1411" s="36"/>
      <c r="BN1411" s="36"/>
      <c r="BO1411" s="36"/>
      <c r="BP1411" s="36"/>
      <c r="BQ1411" s="36"/>
      <c r="BR1411" s="36"/>
      <c r="BS1411" s="36"/>
      <c r="BT1411" s="36"/>
      <c r="BU1411" s="36"/>
      <c r="BV1411" s="36"/>
      <c r="BW1411" s="36"/>
      <c r="BX1411" s="36"/>
      <c r="BY1411" s="36"/>
      <c r="BZ1411" s="36"/>
      <c r="CA1411" s="36"/>
      <c r="CB1411" s="36"/>
      <c r="CC1411" s="36"/>
      <c r="CD1411" s="36"/>
      <c r="CE1411" s="36"/>
      <c r="CF1411" s="36"/>
      <c r="CG1411" s="36"/>
      <c r="CH1411" s="36"/>
      <c r="CI1411" s="36"/>
      <c r="CJ1411" s="36"/>
      <c r="CK1411" s="36"/>
      <c r="CL1411" s="36"/>
      <c r="CM1411" s="36"/>
      <c r="CN1411" s="36"/>
      <c r="CO1411" s="36"/>
      <c r="CP1411" s="36"/>
      <c r="CQ1411" s="36"/>
      <c r="CR1411" s="36"/>
      <c r="CS1411" s="36"/>
      <c r="CT1411" s="36"/>
      <c r="CU1411" s="36"/>
      <c r="CV1411" s="36"/>
      <c r="CW1411" s="36"/>
      <c r="CX1411" s="36"/>
      <c r="CY1411" s="36"/>
      <c r="CZ1411" s="36"/>
      <c r="DA1411" s="36"/>
      <c r="DB1411" s="36"/>
      <c r="DC1411" s="36"/>
      <c r="DD1411" s="36"/>
      <c r="DE1411" s="36"/>
      <c r="DF1411" s="36"/>
      <c r="DG1411" s="36"/>
      <c r="DH1411" s="36"/>
      <c r="DI1411" s="36"/>
      <c r="DJ1411" s="36"/>
      <c r="DK1411" s="36"/>
      <c r="DL1411" s="36"/>
      <c r="DM1411" s="36"/>
      <c r="DN1411" s="36"/>
      <c r="DO1411" s="36"/>
      <c r="DP1411" s="36"/>
      <c r="DQ1411" s="36"/>
      <c r="DR1411" s="36"/>
      <c r="DS1411" s="36"/>
      <c r="DT1411" s="36"/>
      <c r="DU1411" s="36"/>
      <c r="DV1411" s="36"/>
      <c r="DW1411" s="36"/>
      <c r="DX1411" s="36"/>
      <c r="DY1411" s="36"/>
      <c r="DZ1411" s="36"/>
      <c r="EA1411" s="36"/>
      <c r="EB1411" s="36"/>
      <c r="EC1411" s="36"/>
      <c r="ED1411" s="36"/>
      <c r="EE1411" s="36"/>
      <c r="EF1411" s="36"/>
      <c r="EG1411" s="36"/>
      <c r="EH1411" s="36"/>
      <c r="EI1411" s="36"/>
      <c r="EJ1411" s="36"/>
    </row>
    <row r="1412" spans="1:140" x14ac:dyDescent="0.25">
      <c r="A1412" s="36"/>
      <c r="B1412" s="36"/>
      <c r="C1412" s="36"/>
      <c r="D1412" s="606"/>
      <c r="E1412" s="36"/>
      <c r="F1412" s="36"/>
      <c r="G1412" s="36"/>
      <c r="H1412" s="36"/>
      <c r="I1412" s="36"/>
      <c r="J1412" s="36"/>
      <c r="K1412" s="36"/>
      <c r="L1412" s="36"/>
      <c r="M1412" s="36"/>
      <c r="N1412" s="36"/>
      <c r="O1412" s="36"/>
      <c r="P1412" s="36"/>
      <c r="Q1412" s="36"/>
      <c r="R1412" s="36"/>
      <c r="S1412" s="36"/>
      <c r="T1412" s="36"/>
      <c r="U1412" s="36"/>
      <c r="V1412" s="36"/>
      <c r="W1412" s="36"/>
      <c r="X1412" s="36"/>
      <c r="Y1412" s="36"/>
      <c r="Z1412" s="36"/>
      <c r="AA1412" s="36"/>
      <c r="AB1412" s="36"/>
      <c r="AC1412" s="36"/>
      <c r="AD1412" s="36"/>
      <c r="AE1412" s="36"/>
      <c r="AF1412" s="36"/>
      <c r="AG1412" s="36"/>
      <c r="AH1412" s="36"/>
      <c r="AI1412" s="36"/>
      <c r="AJ1412" s="36"/>
      <c r="AK1412" s="36"/>
      <c r="AL1412" s="36"/>
      <c r="AM1412" s="36"/>
      <c r="AN1412" s="36"/>
      <c r="AO1412" s="36"/>
      <c r="AP1412" s="36"/>
      <c r="AQ1412" s="36"/>
      <c r="AR1412" s="36"/>
      <c r="AS1412" s="36"/>
      <c r="AT1412" s="36"/>
      <c r="AU1412" s="36"/>
      <c r="AV1412" s="36"/>
      <c r="AW1412" s="36"/>
      <c r="AX1412" s="36"/>
      <c r="AY1412" s="36"/>
      <c r="AZ1412" s="36"/>
      <c r="BA1412" s="36"/>
      <c r="BB1412" s="36"/>
      <c r="BC1412" s="36"/>
      <c r="BD1412" s="36"/>
      <c r="BE1412" s="36"/>
      <c r="BF1412" s="36"/>
      <c r="BG1412" s="603"/>
      <c r="BH1412" s="603"/>
      <c r="BI1412" s="36"/>
      <c r="BJ1412" s="36"/>
      <c r="BK1412" s="36"/>
      <c r="BL1412" s="36"/>
      <c r="BM1412" s="36"/>
      <c r="BN1412" s="36"/>
      <c r="BO1412" s="36"/>
      <c r="BP1412" s="36"/>
      <c r="BQ1412" s="36"/>
      <c r="BR1412" s="36"/>
      <c r="BS1412" s="36"/>
      <c r="BT1412" s="36"/>
      <c r="BU1412" s="36"/>
      <c r="BV1412" s="36"/>
      <c r="BW1412" s="36"/>
      <c r="BX1412" s="36"/>
      <c r="BY1412" s="36"/>
      <c r="BZ1412" s="36"/>
      <c r="CA1412" s="36"/>
      <c r="CB1412" s="36"/>
      <c r="CC1412" s="36"/>
      <c r="CD1412" s="36"/>
      <c r="CE1412" s="36"/>
      <c r="CF1412" s="36"/>
      <c r="CG1412" s="36"/>
      <c r="CH1412" s="36"/>
      <c r="CI1412" s="36"/>
      <c r="CJ1412" s="36"/>
      <c r="CK1412" s="36"/>
      <c r="CL1412" s="36"/>
      <c r="CM1412" s="36"/>
      <c r="CN1412" s="36"/>
      <c r="CO1412" s="36"/>
      <c r="CP1412" s="36"/>
      <c r="CQ1412" s="36"/>
      <c r="CR1412" s="36"/>
      <c r="CS1412" s="36"/>
      <c r="CT1412" s="36"/>
      <c r="CU1412" s="36"/>
      <c r="CV1412" s="36"/>
      <c r="CW1412" s="36"/>
      <c r="CX1412" s="36"/>
      <c r="CY1412" s="36"/>
      <c r="CZ1412" s="36"/>
      <c r="DA1412" s="36"/>
      <c r="DB1412" s="36"/>
      <c r="DC1412" s="36"/>
      <c r="DD1412" s="36"/>
      <c r="DE1412" s="36"/>
      <c r="DF1412" s="36"/>
      <c r="DG1412" s="36"/>
      <c r="DH1412" s="36"/>
      <c r="DI1412" s="36"/>
      <c r="DJ1412" s="36"/>
      <c r="DK1412" s="36"/>
      <c r="DL1412" s="36"/>
      <c r="DM1412" s="36"/>
      <c r="DN1412" s="36"/>
      <c r="DO1412" s="36"/>
      <c r="DP1412" s="36"/>
      <c r="DQ1412" s="36"/>
      <c r="DR1412" s="36"/>
      <c r="DS1412" s="36"/>
      <c r="DT1412" s="36"/>
      <c r="DU1412" s="36"/>
      <c r="DV1412" s="36"/>
      <c r="DW1412" s="36"/>
      <c r="DX1412" s="36"/>
      <c r="DY1412" s="36"/>
      <c r="DZ1412" s="36"/>
      <c r="EA1412" s="36"/>
      <c r="EB1412" s="36"/>
      <c r="EC1412" s="36"/>
      <c r="ED1412" s="36"/>
      <c r="EE1412" s="36"/>
      <c r="EF1412" s="36"/>
      <c r="EG1412" s="36"/>
      <c r="EH1412" s="36"/>
      <c r="EI1412" s="36"/>
      <c r="EJ1412" s="36"/>
    </row>
    <row r="1413" spans="1:140" x14ac:dyDescent="0.25">
      <c r="A1413" s="36"/>
      <c r="B1413" s="36"/>
      <c r="C1413" s="36"/>
      <c r="D1413" s="606"/>
      <c r="E1413" s="36"/>
      <c r="F1413" s="36"/>
      <c r="G1413" s="36"/>
      <c r="H1413" s="36"/>
      <c r="I1413" s="36"/>
      <c r="J1413" s="36"/>
      <c r="K1413" s="36"/>
      <c r="L1413" s="36"/>
      <c r="M1413" s="36"/>
      <c r="N1413" s="36"/>
      <c r="O1413" s="36"/>
      <c r="P1413" s="36"/>
      <c r="Q1413" s="36"/>
      <c r="R1413" s="36"/>
      <c r="S1413" s="36"/>
      <c r="T1413" s="36"/>
      <c r="U1413" s="36"/>
      <c r="V1413" s="36"/>
      <c r="W1413" s="36"/>
      <c r="X1413" s="36"/>
      <c r="Y1413" s="36"/>
      <c r="Z1413" s="36"/>
      <c r="AA1413" s="36"/>
      <c r="AB1413" s="36"/>
      <c r="AC1413" s="36"/>
      <c r="AD1413" s="36"/>
      <c r="AE1413" s="36"/>
      <c r="AF1413" s="36"/>
      <c r="AG1413" s="36"/>
      <c r="AH1413" s="36"/>
      <c r="AI1413" s="36"/>
      <c r="AJ1413" s="36"/>
      <c r="AK1413" s="36"/>
      <c r="AL1413" s="36"/>
      <c r="AM1413" s="36"/>
      <c r="AN1413" s="36"/>
      <c r="AO1413" s="36"/>
      <c r="AP1413" s="36"/>
      <c r="AQ1413" s="36"/>
      <c r="AR1413" s="36"/>
      <c r="AS1413" s="36"/>
      <c r="AT1413" s="36"/>
      <c r="AU1413" s="36"/>
      <c r="AV1413" s="36"/>
      <c r="AW1413" s="36"/>
      <c r="AX1413" s="36"/>
      <c r="AY1413" s="36"/>
      <c r="AZ1413" s="36"/>
      <c r="BA1413" s="36"/>
      <c r="BB1413" s="36"/>
      <c r="BC1413" s="36"/>
      <c r="BD1413" s="36"/>
      <c r="BE1413" s="36"/>
      <c r="BF1413" s="36"/>
      <c r="BG1413" s="603"/>
      <c r="BH1413" s="603"/>
      <c r="BI1413" s="36"/>
      <c r="BJ1413" s="36"/>
      <c r="BK1413" s="36"/>
      <c r="BL1413" s="36"/>
      <c r="BM1413" s="36"/>
      <c r="BN1413" s="36"/>
      <c r="BO1413" s="36"/>
      <c r="BP1413" s="36"/>
      <c r="BQ1413" s="36"/>
      <c r="BR1413" s="36"/>
      <c r="BS1413" s="36"/>
      <c r="BT1413" s="36"/>
      <c r="BU1413" s="36"/>
      <c r="BV1413" s="36"/>
      <c r="BW1413" s="36"/>
      <c r="BX1413" s="36"/>
      <c r="BY1413" s="36"/>
      <c r="BZ1413" s="36"/>
      <c r="CA1413" s="36"/>
      <c r="CB1413" s="36"/>
      <c r="CC1413" s="36"/>
      <c r="CD1413" s="36"/>
      <c r="CE1413" s="36"/>
      <c r="CF1413" s="36"/>
      <c r="CG1413" s="36"/>
      <c r="CH1413" s="36"/>
      <c r="CI1413" s="36"/>
      <c r="CJ1413" s="36"/>
      <c r="CK1413" s="36"/>
      <c r="CL1413" s="36"/>
      <c r="CM1413" s="36"/>
      <c r="CN1413" s="36"/>
      <c r="CO1413" s="36"/>
      <c r="CP1413" s="36"/>
      <c r="CQ1413" s="36"/>
      <c r="CR1413" s="36"/>
      <c r="CS1413" s="36"/>
      <c r="CT1413" s="36"/>
      <c r="CU1413" s="36"/>
      <c r="CV1413" s="36"/>
      <c r="CW1413" s="36"/>
      <c r="CX1413" s="36"/>
      <c r="CY1413" s="36"/>
      <c r="CZ1413" s="36"/>
      <c r="DA1413" s="36"/>
      <c r="DB1413" s="36"/>
      <c r="DC1413" s="36"/>
      <c r="DD1413" s="36"/>
      <c r="DE1413" s="36"/>
      <c r="DF1413" s="36"/>
      <c r="DG1413" s="36"/>
      <c r="DH1413" s="36"/>
      <c r="DI1413" s="36"/>
      <c r="DJ1413" s="36"/>
      <c r="DK1413" s="36"/>
      <c r="DL1413" s="36"/>
      <c r="DM1413" s="36"/>
      <c r="DN1413" s="36"/>
      <c r="DO1413" s="36"/>
      <c r="DP1413" s="36"/>
      <c r="DQ1413" s="36"/>
      <c r="DR1413" s="36"/>
      <c r="DS1413" s="36"/>
      <c r="DT1413" s="36"/>
      <c r="DU1413" s="36"/>
      <c r="DV1413" s="36"/>
      <c r="DW1413" s="36"/>
      <c r="DX1413" s="36"/>
      <c r="DY1413" s="36"/>
      <c r="DZ1413" s="36"/>
      <c r="EA1413" s="36"/>
      <c r="EB1413" s="36"/>
      <c r="EC1413" s="36"/>
      <c r="ED1413" s="36"/>
      <c r="EE1413" s="36"/>
      <c r="EF1413" s="36"/>
      <c r="EG1413" s="36"/>
      <c r="EH1413" s="36"/>
      <c r="EI1413" s="36"/>
      <c r="EJ1413" s="36"/>
    </row>
    <row r="1414" spans="1:140" x14ac:dyDescent="0.25">
      <c r="A1414" s="36"/>
      <c r="B1414" s="36"/>
      <c r="C1414" s="36"/>
      <c r="D1414" s="606"/>
      <c r="E1414" s="36"/>
      <c r="F1414" s="36"/>
      <c r="G1414" s="36"/>
      <c r="H1414" s="36"/>
      <c r="I1414" s="36"/>
      <c r="J1414" s="36"/>
      <c r="K1414" s="36"/>
      <c r="L1414" s="36"/>
      <c r="M1414" s="36"/>
      <c r="N1414" s="36"/>
      <c r="O1414" s="36"/>
      <c r="P1414" s="36"/>
      <c r="Q1414" s="36"/>
      <c r="R1414" s="36"/>
      <c r="S1414" s="36"/>
      <c r="T1414" s="36"/>
      <c r="U1414" s="36"/>
      <c r="V1414" s="36"/>
      <c r="W1414" s="36"/>
      <c r="X1414" s="36"/>
      <c r="Y1414" s="36"/>
      <c r="Z1414" s="36"/>
      <c r="AA1414" s="36"/>
      <c r="AB1414" s="36"/>
      <c r="AC1414" s="36"/>
      <c r="AD1414" s="36"/>
      <c r="AE1414" s="36"/>
      <c r="AF1414" s="36"/>
      <c r="AG1414" s="36"/>
      <c r="AH1414" s="36"/>
      <c r="AI1414" s="36"/>
      <c r="AJ1414" s="36"/>
      <c r="AK1414" s="36"/>
      <c r="AL1414" s="36"/>
      <c r="AM1414" s="36"/>
      <c r="AN1414" s="36"/>
      <c r="AO1414" s="36"/>
      <c r="AP1414" s="36"/>
      <c r="AQ1414" s="36"/>
      <c r="AR1414" s="36"/>
      <c r="AS1414" s="36"/>
      <c r="AT1414" s="36"/>
      <c r="AU1414" s="36"/>
      <c r="AV1414" s="36"/>
      <c r="AW1414" s="36"/>
      <c r="AX1414" s="36"/>
      <c r="AY1414" s="36"/>
      <c r="AZ1414" s="36"/>
      <c r="BA1414" s="36"/>
      <c r="BB1414" s="36"/>
      <c r="BC1414" s="36"/>
      <c r="BD1414" s="36"/>
      <c r="BE1414" s="36"/>
      <c r="BF1414" s="36"/>
      <c r="BG1414" s="603"/>
      <c r="BH1414" s="603"/>
      <c r="BI1414" s="36"/>
      <c r="BJ1414" s="36"/>
      <c r="BK1414" s="36"/>
      <c r="BL1414" s="36"/>
      <c r="BM1414" s="36"/>
      <c r="BN1414" s="36"/>
      <c r="BO1414" s="36"/>
      <c r="BP1414" s="36"/>
      <c r="BQ1414" s="36"/>
      <c r="BR1414" s="36"/>
      <c r="BS1414" s="36"/>
      <c r="BT1414" s="36"/>
      <c r="BU1414" s="36"/>
      <c r="BV1414" s="36"/>
      <c r="BW1414" s="36"/>
      <c r="BX1414" s="36"/>
      <c r="BY1414" s="36"/>
      <c r="BZ1414" s="36"/>
      <c r="CA1414" s="36"/>
      <c r="CB1414" s="36"/>
      <c r="CC1414" s="36"/>
      <c r="CD1414" s="36"/>
      <c r="CE1414" s="36"/>
      <c r="CF1414" s="36"/>
      <c r="CG1414" s="36"/>
      <c r="CH1414" s="36"/>
      <c r="CI1414" s="36"/>
      <c r="CJ1414" s="36"/>
      <c r="CK1414" s="36"/>
      <c r="CL1414" s="36"/>
      <c r="CM1414" s="36"/>
      <c r="CN1414" s="36"/>
      <c r="CO1414" s="36"/>
      <c r="CP1414" s="36"/>
      <c r="CQ1414" s="36"/>
      <c r="CR1414" s="36"/>
      <c r="CS1414" s="36"/>
      <c r="CT1414" s="36"/>
      <c r="CU1414" s="36"/>
      <c r="CV1414" s="36"/>
      <c r="CW1414" s="36"/>
      <c r="CX1414" s="36"/>
      <c r="CY1414" s="36"/>
      <c r="CZ1414" s="36"/>
      <c r="DA1414" s="36"/>
      <c r="DB1414" s="36"/>
      <c r="DC1414" s="36"/>
      <c r="DD1414" s="36"/>
      <c r="DE1414" s="36"/>
      <c r="DF1414" s="36"/>
      <c r="DG1414" s="36"/>
      <c r="DH1414" s="36"/>
      <c r="DI1414" s="36"/>
      <c r="DJ1414" s="36"/>
      <c r="DK1414" s="36"/>
      <c r="DL1414" s="36"/>
      <c r="DM1414" s="36"/>
      <c r="DN1414" s="36"/>
      <c r="DO1414" s="36"/>
      <c r="DP1414" s="36"/>
      <c r="DQ1414" s="36"/>
      <c r="DR1414" s="36"/>
      <c r="DS1414" s="36"/>
      <c r="DT1414" s="36"/>
      <c r="DU1414" s="36"/>
      <c r="DV1414" s="36"/>
      <c r="DW1414" s="36"/>
      <c r="DX1414" s="36"/>
      <c r="DY1414" s="36"/>
      <c r="DZ1414" s="36"/>
      <c r="EA1414" s="36"/>
      <c r="EB1414" s="36"/>
      <c r="EC1414" s="36"/>
      <c r="ED1414" s="36"/>
      <c r="EE1414" s="36"/>
      <c r="EF1414" s="36"/>
      <c r="EG1414" s="36"/>
      <c r="EH1414" s="36"/>
      <c r="EI1414" s="36"/>
      <c r="EJ1414" s="36"/>
    </row>
    <row r="1415" spans="1:140" x14ac:dyDescent="0.25">
      <c r="A1415" s="36"/>
      <c r="B1415" s="36"/>
      <c r="C1415" s="36"/>
      <c r="D1415" s="606"/>
      <c r="E1415" s="36"/>
      <c r="F1415" s="36"/>
      <c r="G1415" s="36"/>
      <c r="H1415" s="36"/>
      <c r="I1415" s="36"/>
      <c r="J1415" s="36"/>
      <c r="K1415" s="36"/>
      <c r="L1415" s="36"/>
      <c r="M1415" s="36"/>
      <c r="N1415" s="36"/>
      <c r="O1415" s="36"/>
      <c r="P1415" s="36"/>
      <c r="Q1415" s="36"/>
      <c r="R1415" s="36"/>
      <c r="S1415" s="36"/>
      <c r="T1415" s="36"/>
      <c r="U1415" s="36"/>
      <c r="V1415" s="36"/>
      <c r="W1415" s="36"/>
      <c r="X1415" s="36"/>
      <c r="Y1415" s="36"/>
      <c r="Z1415" s="36"/>
      <c r="AA1415" s="36"/>
      <c r="AB1415" s="36"/>
      <c r="AC1415" s="36"/>
      <c r="AD1415" s="36"/>
      <c r="AE1415" s="36"/>
      <c r="AF1415" s="36"/>
      <c r="AG1415" s="36"/>
      <c r="AH1415" s="36"/>
      <c r="AI1415" s="36"/>
      <c r="AJ1415" s="36"/>
      <c r="AK1415" s="36"/>
      <c r="AL1415" s="36"/>
      <c r="AM1415" s="36"/>
      <c r="AN1415" s="36"/>
      <c r="AO1415" s="36"/>
      <c r="AP1415" s="36"/>
      <c r="AQ1415" s="36"/>
      <c r="AR1415" s="36"/>
      <c r="AS1415" s="36"/>
      <c r="AT1415" s="36"/>
      <c r="AU1415" s="36"/>
      <c r="AV1415" s="36"/>
      <c r="AW1415" s="36"/>
      <c r="AX1415" s="36"/>
      <c r="AY1415" s="36"/>
      <c r="AZ1415" s="36"/>
      <c r="BA1415" s="36"/>
      <c r="BB1415" s="36"/>
      <c r="BC1415" s="36"/>
      <c r="BD1415" s="36"/>
      <c r="BE1415" s="36"/>
      <c r="BF1415" s="36"/>
      <c r="BG1415" s="603"/>
      <c r="BH1415" s="603"/>
      <c r="BI1415" s="36"/>
      <c r="BJ1415" s="36"/>
      <c r="BK1415" s="36"/>
      <c r="BL1415" s="36"/>
      <c r="BM1415" s="36"/>
      <c r="BN1415" s="36"/>
      <c r="BO1415" s="36"/>
      <c r="BP1415" s="36"/>
      <c r="BQ1415" s="36"/>
      <c r="BR1415" s="36"/>
      <c r="BS1415" s="36"/>
      <c r="BT1415" s="36"/>
      <c r="BU1415" s="36"/>
      <c r="BV1415" s="36"/>
      <c r="BW1415" s="36"/>
      <c r="BX1415" s="36"/>
      <c r="BY1415" s="36"/>
      <c r="BZ1415" s="36"/>
      <c r="CA1415" s="36"/>
      <c r="CB1415" s="36"/>
      <c r="CC1415" s="36"/>
      <c r="CD1415" s="36"/>
      <c r="CE1415" s="36"/>
      <c r="CF1415" s="36"/>
      <c r="CG1415" s="36"/>
      <c r="CH1415" s="36"/>
      <c r="CI1415" s="36"/>
      <c r="CJ1415" s="36"/>
      <c r="CK1415" s="36"/>
      <c r="CL1415" s="36"/>
      <c r="CM1415" s="36"/>
      <c r="CN1415" s="36"/>
      <c r="CO1415" s="36"/>
      <c r="CP1415" s="36"/>
      <c r="CQ1415" s="36"/>
      <c r="CR1415" s="36"/>
      <c r="CS1415" s="36"/>
      <c r="CT1415" s="36"/>
      <c r="CU1415" s="36"/>
      <c r="CV1415" s="36"/>
      <c r="CW1415" s="36"/>
      <c r="CX1415" s="36"/>
      <c r="CY1415" s="36"/>
      <c r="CZ1415" s="36"/>
      <c r="DA1415" s="36"/>
      <c r="DB1415" s="36"/>
      <c r="DC1415" s="36"/>
      <c r="DD1415" s="36"/>
      <c r="DE1415" s="36"/>
      <c r="DF1415" s="36"/>
      <c r="DG1415" s="36"/>
      <c r="DH1415" s="36"/>
      <c r="DI1415" s="36"/>
      <c r="DJ1415" s="36"/>
      <c r="DK1415" s="36"/>
      <c r="DL1415" s="36"/>
      <c r="DM1415" s="36"/>
      <c r="DN1415" s="36"/>
      <c r="DO1415" s="36"/>
      <c r="DP1415" s="36"/>
      <c r="DQ1415" s="36"/>
      <c r="DR1415" s="36"/>
      <c r="DS1415" s="36"/>
      <c r="DT1415" s="36"/>
      <c r="DU1415" s="36"/>
      <c r="DV1415" s="36"/>
      <c r="DW1415" s="36"/>
      <c r="DX1415" s="36"/>
      <c r="DY1415" s="36"/>
      <c r="DZ1415" s="36"/>
      <c r="EA1415" s="36"/>
      <c r="EB1415" s="36"/>
      <c r="EC1415" s="36"/>
      <c r="ED1415" s="36"/>
      <c r="EE1415" s="36"/>
      <c r="EF1415" s="36"/>
      <c r="EG1415" s="36"/>
      <c r="EH1415" s="36"/>
      <c r="EI1415" s="36"/>
      <c r="EJ1415" s="36"/>
    </row>
    <row r="1416" spans="1:140" x14ac:dyDescent="0.25">
      <c r="A1416" s="36"/>
      <c r="B1416" s="36"/>
      <c r="C1416" s="36"/>
      <c r="D1416" s="606"/>
      <c r="E1416" s="36"/>
      <c r="F1416" s="36"/>
      <c r="G1416" s="36"/>
      <c r="H1416" s="36"/>
      <c r="I1416" s="36"/>
      <c r="J1416" s="36"/>
      <c r="K1416" s="36"/>
      <c r="L1416" s="36"/>
      <c r="M1416" s="36"/>
      <c r="N1416" s="36"/>
      <c r="O1416" s="36"/>
      <c r="P1416" s="36"/>
      <c r="Q1416" s="36"/>
      <c r="R1416" s="36"/>
      <c r="S1416" s="36"/>
      <c r="T1416" s="36"/>
      <c r="U1416" s="36"/>
      <c r="V1416" s="36"/>
      <c r="W1416" s="36"/>
      <c r="X1416" s="36"/>
      <c r="Y1416" s="36"/>
      <c r="Z1416" s="36"/>
      <c r="AA1416" s="36"/>
      <c r="AB1416" s="36"/>
      <c r="AC1416" s="36"/>
      <c r="AD1416" s="36"/>
      <c r="AE1416" s="36"/>
      <c r="AF1416" s="36"/>
      <c r="AG1416" s="36"/>
      <c r="AH1416" s="36"/>
      <c r="AI1416" s="36"/>
      <c r="AJ1416" s="36"/>
      <c r="AK1416" s="36"/>
      <c r="AL1416" s="36"/>
      <c r="AM1416" s="36"/>
      <c r="AN1416" s="36"/>
      <c r="AO1416" s="36"/>
      <c r="AP1416" s="36"/>
      <c r="AQ1416" s="36"/>
      <c r="AR1416" s="36"/>
      <c r="AS1416" s="36"/>
      <c r="AT1416" s="36"/>
      <c r="AU1416" s="36"/>
      <c r="AV1416" s="36"/>
      <c r="AW1416" s="36"/>
      <c r="AX1416" s="36"/>
      <c r="AY1416" s="36"/>
      <c r="AZ1416" s="36"/>
      <c r="BA1416" s="36"/>
      <c r="BB1416" s="36"/>
      <c r="BC1416" s="36"/>
      <c r="BD1416" s="36"/>
      <c r="BE1416" s="36"/>
      <c r="BF1416" s="36"/>
      <c r="BG1416" s="603"/>
      <c r="BH1416" s="603"/>
      <c r="BI1416" s="36"/>
      <c r="BJ1416" s="36"/>
      <c r="BK1416" s="36"/>
      <c r="BL1416" s="36"/>
      <c r="BM1416" s="36"/>
      <c r="BN1416" s="36"/>
      <c r="BO1416" s="36"/>
      <c r="BP1416" s="36"/>
      <c r="BQ1416" s="36"/>
      <c r="BR1416" s="36"/>
      <c r="BS1416" s="36"/>
      <c r="BT1416" s="36"/>
      <c r="BU1416" s="36"/>
      <c r="BV1416" s="36"/>
      <c r="BW1416" s="36"/>
      <c r="BX1416" s="36"/>
      <c r="BY1416" s="36"/>
      <c r="BZ1416" s="36"/>
      <c r="CA1416" s="36"/>
      <c r="CB1416" s="36"/>
      <c r="CC1416" s="36"/>
      <c r="CD1416" s="36"/>
      <c r="CE1416" s="36"/>
      <c r="CF1416" s="36"/>
      <c r="CG1416" s="36"/>
      <c r="CH1416" s="36"/>
      <c r="CI1416" s="36"/>
      <c r="CJ1416" s="36"/>
      <c r="CK1416" s="36"/>
      <c r="CL1416" s="36"/>
      <c r="CM1416" s="36"/>
      <c r="CN1416" s="36"/>
      <c r="CO1416" s="36"/>
      <c r="CP1416" s="36"/>
      <c r="CQ1416" s="36"/>
      <c r="CR1416" s="36"/>
      <c r="CS1416" s="36"/>
      <c r="CT1416" s="36"/>
      <c r="CU1416" s="36"/>
      <c r="CV1416" s="36"/>
      <c r="CW1416" s="36"/>
      <c r="CX1416" s="36"/>
      <c r="CY1416" s="36"/>
      <c r="CZ1416" s="36"/>
      <c r="DA1416" s="36"/>
      <c r="DB1416" s="36"/>
      <c r="DC1416" s="36"/>
      <c r="DD1416" s="36"/>
      <c r="DE1416" s="36"/>
      <c r="DF1416" s="36"/>
      <c r="DG1416" s="36"/>
      <c r="DH1416" s="36"/>
      <c r="DI1416" s="36"/>
      <c r="DJ1416" s="36"/>
      <c r="DK1416" s="36"/>
      <c r="DL1416" s="36"/>
      <c r="DM1416" s="36"/>
      <c r="DN1416" s="36"/>
      <c r="DO1416" s="36"/>
      <c r="DP1416" s="36"/>
      <c r="DQ1416" s="36"/>
      <c r="DR1416" s="36"/>
      <c r="DS1416" s="36"/>
      <c r="DT1416" s="36"/>
      <c r="DU1416" s="36"/>
      <c r="DV1416" s="36"/>
      <c r="DW1416" s="36"/>
      <c r="DX1416" s="36"/>
      <c r="DY1416" s="36"/>
      <c r="DZ1416" s="36"/>
      <c r="EA1416" s="36"/>
      <c r="EB1416" s="36"/>
      <c r="EC1416" s="36"/>
      <c r="ED1416" s="36"/>
      <c r="EE1416" s="36"/>
      <c r="EF1416" s="36"/>
      <c r="EG1416" s="36"/>
      <c r="EH1416" s="36"/>
      <c r="EI1416" s="36"/>
      <c r="EJ1416" s="36"/>
    </row>
    <row r="1417" spans="1:140" x14ac:dyDescent="0.25">
      <c r="A1417" s="36"/>
      <c r="B1417" s="36"/>
      <c r="C1417" s="36"/>
      <c r="D1417" s="606"/>
      <c r="E1417" s="36"/>
      <c r="F1417" s="36"/>
      <c r="G1417" s="36"/>
      <c r="H1417" s="36"/>
      <c r="I1417" s="36"/>
      <c r="J1417" s="36"/>
      <c r="K1417" s="36"/>
      <c r="L1417" s="36"/>
      <c r="M1417" s="36"/>
      <c r="N1417" s="36"/>
      <c r="O1417" s="36"/>
      <c r="P1417" s="36"/>
      <c r="Q1417" s="36"/>
      <c r="R1417" s="36"/>
      <c r="S1417" s="36"/>
      <c r="T1417" s="36"/>
      <c r="U1417" s="36"/>
      <c r="V1417" s="36"/>
      <c r="W1417" s="36"/>
      <c r="X1417" s="36"/>
      <c r="Y1417" s="36"/>
      <c r="Z1417" s="36"/>
      <c r="AA1417" s="36"/>
      <c r="AB1417" s="36"/>
      <c r="AC1417" s="36"/>
      <c r="AD1417" s="36"/>
      <c r="AE1417" s="36"/>
      <c r="AF1417" s="36"/>
      <c r="AG1417" s="36"/>
      <c r="AH1417" s="36"/>
      <c r="AI1417" s="36"/>
      <c r="AJ1417" s="36"/>
      <c r="AK1417" s="36"/>
      <c r="AL1417" s="36"/>
      <c r="AM1417" s="36"/>
      <c r="AN1417" s="36"/>
      <c r="AO1417" s="36"/>
      <c r="AP1417" s="36"/>
      <c r="AQ1417" s="36"/>
      <c r="AR1417" s="36"/>
      <c r="AS1417" s="36"/>
      <c r="AT1417" s="36"/>
      <c r="AU1417" s="36"/>
      <c r="AV1417" s="36"/>
      <c r="AW1417" s="36"/>
      <c r="AX1417" s="36"/>
      <c r="AY1417" s="36"/>
      <c r="AZ1417" s="36"/>
      <c r="BA1417" s="36"/>
      <c r="BB1417" s="36"/>
      <c r="BC1417" s="36"/>
      <c r="BD1417" s="36"/>
      <c r="BE1417" s="36"/>
      <c r="BF1417" s="36"/>
      <c r="BG1417" s="603"/>
      <c r="BH1417" s="603"/>
      <c r="BI1417" s="36"/>
      <c r="BJ1417" s="36"/>
      <c r="BK1417" s="36"/>
      <c r="BL1417" s="36"/>
      <c r="BM1417" s="36"/>
      <c r="BN1417" s="36"/>
      <c r="BO1417" s="36"/>
      <c r="BP1417" s="36"/>
      <c r="BQ1417" s="36"/>
      <c r="BR1417" s="36"/>
      <c r="BS1417" s="36"/>
      <c r="BT1417" s="36"/>
      <c r="BU1417" s="36"/>
      <c r="BV1417" s="36"/>
      <c r="BW1417" s="36"/>
      <c r="BX1417" s="36"/>
      <c r="BY1417" s="36"/>
      <c r="BZ1417" s="36"/>
      <c r="CA1417" s="36"/>
      <c r="CB1417" s="36"/>
      <c r="CC1417" s="36"/>
      <c r="CD1417" s="36"/>
      <c r="CE1417" s="36"/>
      <c r="CF1417" s="36"/>
      <c r="CG1417" s="36"/>
      <c r="CH1417" s="36"/>
      <c r="CI1417" s="36"/>
      <c r="CJ1417" s="36"/>
      <c r="CK1417" s="36"/>
      <c r="CL1417" s="36"/>
      <c r="CM1417" s="36"/>
      <c r="CN1417" s="36"/>
      <c r="CO1417" s="36"/>
      <c r="CP1417" s="36"/>
      <c r="CQ1417" s="36"/>
      <c r="CR1417" s="36"/>
      <c r="CS1417" s="36"/>
      <c r="CT1417" s="36"/>
      <c r="CU1417" s="36"/>
      <c r="CV1417" s="36"/>
      <c r="CW1417" s="36"/>
      <c r="CX1417" s="36"/>
      <c r="CY1417" s="36"/>
      <c r="CZ1417" s="36"/>
      <c r="DA1417" s="36"/>
      <c r="DB1417" s="36"/>
      <c r="DC1417" s="36"/>
      <c r="DD1417" s="36"/>
      <c r="DE1417" s="36"/>
      <c r="DF1417" s="36"/>
      <c r="DG1417" s="36"/>
      <c r="DH1417" s="36"/>
      <c r="DI1417" s="36"/>
      <c r="DJ1417" s="36"/>
      <c r="DK1417" s="36"/>
      <c r="DL1417" s="36"/>
      <c r="DM1417" s="36"/>
      <c r="DN1417" s="36"/>
      <c r="DO1417" s="36"/>
      <c r="DP1417" s="36"/>
      <c r="DQ1417" s="36"/>
      <c r="DR1417" s="36"/>
      <c r="DS1417" s="36"/>
      <c r="DT1417" s="36"/>
      <c r="DU1417" s="36"/>
      <c r="DV1417" s="36"/>
      <c r="DW1417" s="36"/>
      <c r="DX1417" s="36"/>
      <c r="DY1417" s="36"/>
      <c r="DZ1417" s="36"/>
      <c r="EA1417" s="36"/>
      <c r="EB1417" s="36"/>
      <c r="EC1417" s="36"/>
      <c r="ED1417" s="36"/>
      <c r="EE1417" s="36"/>
      <c r="EF1417" s="36"/>
      <c r="EG1417" s="36"/>
      <c r="EH1417" s="36"/>
      <c r="EI1417" s="36"/>
      <c r="EJ1417" s="36"/>
    </row>
    <row r="1418" spans="1:140" x14ac:dyDescent="0.25">
      <c r="A1418" s="36"/>
      <c r="B1418" s="36"/>
      <c r="C1418" s="36"/>
      <c r="D1418" s="606"/>
      <c r="E1418" s="36"/>
      <c r="F1418" s="36"/>
      <c r="G1418" s="36"/>
      <c r="H1418" s="36"/>
      <c r="I1418" s="36"/>
      <c r="J1418" s="36"/>
      <c r="K1418" s="36"/>
      <c r="L1418" s="36"/>
      <c r="M1418" s="36"/>
      <c r="N1418" s="36"/>
      <c r="O1418" s="36"/>
      <c r="P1418" s="36"/>
      <c r="Q1418" s="36"/>
      <c r="R1418" s="36"/>
      <c r="S1418" s="36"/>
      <c r="T1418" s="36"/>
      <c r="U1418" s="36"/>
      <c r="V1418" s="36"/>
      <c r="W1418" s="36"/>
      <c r="X1418" s="36"/>
      <c r="Y1418" s="36"/>
      <c r="Z1418" s="36"/>
      <c r="AA1418" s="36"/>
      <c r="AB1418" s="36"/>
      <c r="AC1418" s="36"/>
      <c r="AD1418" s="36"/>
      <c r="AE1418" s="36"/>
      <c r="AF1418" s="36"/>
      <c r="AG1418" s="36"/>
      <c r="AH1418" s="36"/>
      <c r="AI1418" s="36"/>
      <c r="AJ1418" s="36"/>
      <c r="AK1418" s="36"/>
      <c r="AL1418" s="36"/>
      <c r="AM1418" s="36"/>
      <c r="AN1418" s="36"/>
      <c r="AO1418" s="36"/>
      <c r="AP1418" s="36"/>
      <c r="AQ1418" s="36"/>
      <c r="AR1418" s="36"/>
      <c r="AS1418" s="36"/>
      <c r="AT1418" s="36"/>
      <c r="AU1418" s="36"/>
      <c r="AV1418" s="36"/>
      <c r="AW1418" s="36"/>
      <c r="AX1418" s="36"/>
      <c r="AY1418" s="36"/>
      <c r="AZ1418" s="36"/>
      <c r="BA1418" s="36"/>
      <c r="BB1418" s="36"/>
      <c r="BC1418" s="36"/>
      <c r="BD1418" s="36"/>
      <c r="BE1418" s="36"/>
      <c r="BF1418" s="36"/>
      <c r="BG1418" s="603"/>
      <c r="BH1418" s="603"/>
      <c r="BI1418" s="36"/>
      <c r="BJ1418" s="36"/>
      <c r="BK1418" s="36"/>
      <c r="BL1418" s="36"/>
      <c r="BM1418" s="36"/>
      <c r="BN1418" s="36"/>
      <c r="BO1418" s="36"/>
      <c r="BP1418" s="36"/>
      <c r="BQ1418" s="36"/>
      <c r="BR1418" s="36"/>
      <c r="BS1418" s="36"/>
      <c r="BT1418" s="36"/>
      <c r="BU1418" s="36"/>
      <c r="BV1418" s="36"/>
      <c r="BW1418" s="36"/>
      <c r="BX1418" s="36"/>
      <c r="BY1418" s="36"/>
      <c r="BZ1418" s="36"/>
      <c r="CA1418" s="36"/>
      <c r="CB1418" s="36"/>
      <c r="CC1418" s="36"/>
      <c r="CD1418" s="36"/>
      <c r="CE1418" s="36"/>
      <c r="CF1418" s="36"/>
      <c r="CG1418" s="36"/>
      <c r="CH1418" s="36"/>
      <c r="CI1418" s="36"/>
      <c r="CJ1418" s="36"/>
      <c r="CK1418" s="36"/>
      <c r="CL1418" s="36"/>
      <c r="CM1418" s="36"/>
      <c r="CN1418" s="36"/>
      <c r="CO1418" s="36"/>
      <c r="CP1418" s="36"/>
      <c r="CQ1418" s="36"/>
      <c r="CR1418" s="36"/>
      <c r="CS1418" s="36"/>
      <c r="CT1418" s="36"/>
      <c r="CU1418" s="36"/>
      <c r="CV1418" s="36"/>
      <c r="CW1418" s="36"/>
      <c r="CX1418" s="36"/>
      <c r="CY1418" s="36"/>
      <c r="CZ1418" s="36"/>
      <c r="DA1418" s="36"/>
      <c r="DB1418" s="36"/>
      <c r="DC1418" s="36"/>
      <c r="DD1418" s="36"/>
      <c r="DE1418" s="36"/>
      <c r="DF1418" s="36"/>
      <c r="DG1418" s="36"/>
      <c r="DH1418" s="36"/>
      <c r="DI1418" s="36"/>
      <c r="DJ1418" s="36"/>
      <c r="DK1418" s="36"/>
      <c r="DL1418" s="36"/>
      <c r="DM1418" s="36"/>
      <c r="DN1418" s="36"/>
      <c r="DO1418" s="36"/>
      <c r="DP1418" s="36"/>
      <c r="DQ1418" s="36"/>
      <c r="DR1418" s="36"/>
      <c r="DS1418" s="36"/>
      <c r="DT1418" s="36"/>
      <c r="DU1418" s="36"/>
      <c r="DV1418" s="36"/>
      <c r="DW1418" s="36"/>
      <c r="DX1418" s="36"/>
      <c r="DY1418" s="36"/>
      <c r="DZ1418" s="36"/>
      <c r="EA1418" s="36"/>
      <c r="EB1418" s="36"/>
      <c r="EC1418" s="36"/>
      <c r="ED1418" s="36"/>
      <c r="EE1418" s="36"/>
      <c r="EF1418" s="36"/>
      <c r="EG1418" s="36"/>
      <c r="EH1418" s="36"/>
      <c r="EI1418" s="36"/>
      <c r="EJ1418" s="36"/>
    </row>
    <row r="1419" spans="1:140" x14ac:dyDescent="0.25">
      <c r="A1419" s="36"/>
      <c r="B1419" s="36"/>
      <c r="C1419" s="36"/>
      <c r="D1419" s="606"/>
      <c r="E1419" s="36"/>
      <c r="F1419" s="36"/>
      <c r="G1419" s="36"/>
      <c r="H1419" s="36"/>
      <c r="I1419" s="36"/>
      <c r="J1419" s="36"/>
      <c r="K1419" s="36"/>
      <c r="L1419" s="36"/>
      <c r="M1419" s="36"/>
      <c r="N1419" s="36"/>
      <c r="O1419" s="36"/>
      <c r="P1419" s="36"/>
      <c r="Q1419" s="36"/>
      <c r="R1419" s="36"/>
      <c r="S1419" s="36"/>
      <c r="T1419" s="36"/>
      <c r="U1419" s="36"/>
      <c r="V1419" s="36"/>
      <c r="W1419" s="36"/>
      <c r="X1419" s="36"/>
      <c r="Y1419" s="36"/>
      <c r="Z1419" s="36"/>
      <c r="AA1419" s="36"/>
      <c r="AB1419" s="36"/>
      <c r="AC1419" s="36"/>
      <c r="AD1419" s="36"/>
      <c r="AE1419" s="36"/>
      <c r="AF1419" s="36"/>
      <c r="AG1419" s="36"/>
      <c r="AH1419" s="36"/>
      <c r="AI1419" s="36"/>
      <c r="AJ1419" s="36"/>
      <c r="AK1419" s="36"/>
      <c r="AL1419" s="36"/>
      <c r="AM1419" s="36"/>
      <c r="AN1419" s="36"/>
      <c r="AO1419" s="36"/>
      <c r="AP1419" s="36"/>
      <c r="AQ1419" s="36"/>
      <c r="AR1419" s="36"/>
      <c r="AS1419" s="36"/>
      <c r="AT1419" s="36"/>
      <c r="AU1419" s="36"/>
      <c r="AV1419" s="36"/>
      <c r="AW1419" s="36"/>
      <c r="AX1419" s="36"/>
      <c r="AY1419" s="36"/>
      <c r="AZ1419" s="36"/>
      <c r="BA1419" s="36"/>
      <c r="BB1419" s="36"/>
      <c r="BC1419" s="36"/>
      <c r="BD1419" s="36"/>
      <c r="BE1419" s="36"/>
      <c r="BF1419" s="36"/>
      <c r="BG1419" s="603"/>
      <c r="BH1419" s="603"/>
      <c r="BI1419" s="36"/>
      <c r="BJ1419" s="36"/>
      <c r="BK1419" s="36"/>
      <c r="BL1419" s="36"/>
      <c r="BM1419" s="36"/>
      <c r="BN1419" s="36"/>
      <c r="BO1419" s="36"/>
      <c r="BP1419" s="36"/>
      <c r="BQ1419" s="36"/>
      <c r="BR1419" s="36"/>
      <c r="BS1419" s="36"/>
      <c r="BT1419" s="36"/>
      <c r="BU1419" s="36"/>
      <c r="BV1419" s="36"/>
      <c r="BW1419" s="36"/>
      <c r="BX1419" s="36"/>
      <c r="BY1419" s="36"/>
      <c r="BZ1419" s="36"/>
      <c r="CA1419" s="36"/>
      <c r="CB1419" s="36"/>
      <c r="CC1419" s="36"/>
      <c r="CD1419" s="36"/>
      <c r="CE1419" s="36"/>
      <c r="CF1419" s="36"/>
      <c r="CG1419" s="36"/>
      <c r="CH1419" s="36"/>
      <c r="CI1419" s="36"/>
      <c r="CJ1419" s="36"/>
      <c r="CK1419" s="36"/>
      <c r="CL1419" s="36"/>
      <c r="CM1419" s="36"/>
      <c r="CN1419" s="36"/>
      <c r="CO1419" s="36"/>
      <c r="CP1419" s="36"/>
      <c r="CQ1419" s="36"/>
      <c r="CR1419" s="36"/>
      <c r="CS1419" s="36"/>
      <c r="CT1419" s="36"/>
      <c r="CU1419" s="36"/>
      <c r="CV1419" s="36"/>
      <c r="CW1419" s="36"/>
      <c r="CX1419" s="36"/>
      <c r="CY1419" s="36"/>
      <c r="CZ1419" s="36"/>
      <c r="DA1419" s="36"/>
      <c r="DB1419" s="36"/>
      <c r="DC1419" s="36"/>
      <c r="DD1419" s="36"/>
      <c r="DE1419" s="36"/>
      <c r="DF1419" s="36"/>
      <c r="DG1419" s="36"/>
      <c r="DH1419" s="36"/>
      <c r="DI1419" s="36"/>
      <c r="DJ1419" s="36"/>
      <c r="DK1419" s="36"/>
      <c r="DL1419" s="36"/>
      <c r="DM1419" s="36"/>
      <c r="DN1419" s="36"/>
      <c r="DO1419" s="36"/>
      <c r="DP1419" s="36"/>
      <c r="DQ1419" s="36"/>
      <c r="DR1419" s="36"/>
      <c r="DS1419" s="36"/>
      <c r="DT1419" s="36"/>
      <c r="DU1419" s="36"/>
      <c r="DV1419" s="36"/>
      <c r="DW1419" s="36"/>
      <c r="DX1419" s="36"/>
      <c r="DY1419" s="36"/>
      <c r="DZ1419" s="36"/>
      <c r="EA1419" s="36"/>
      <c r="EB1419" s="36"/>
      <c r="EC1419" s="36"/>
      <c r="ED1419" s="36"/>
      <c r="EE1419" s="36"/>
      <c r="EF1419" s="36"/>
      <c r="EG1419" s="36"/>
      <c r="EH1419" s="36"/>
      <c r="EI1419" s="36"/>
      <c r="EJ1419" s="36"/>
    </row>
    <row r="1420" spans="1:140" x14ac:dyDescent="0.25">
      <c r="A1420" s="36"/>
      <c r="B1420" s="36"/>
      <c r="C1420" s="36"/>
      <c r="D1420" s="606"/>
      <c r="E1420" s="36"/>
      <c r="F1420" s="36"/>
      <c r="G1420" s="36"/>
      <c r="H1420" s="36"/>
      <c r="I1420" s="36"/>
      <c r="J1420" s="36"/>
      <c r="K1420" s="36"/>
      <c r="L1420" s="36"/>
      <c r="M1420" s="36"/>
      <c r="N1420" s="36"/>
      <c r="O1420" s="36"/>
      <c r="P1420" s="36"/>
      <c r="Q1420" s="36"/>
      <c r="R1420" s="36"/>
      <c r="S1420" s="36"/>
      <c r="T1420" s="36"/>
      <c r="U1420" s="36"/>
      <c r="V1420" s="36"/>
      <c r="W1420" s="36"/>
      <c r="X1420" s="36"/>
      <c r="Y1420" s="36"/>
      <c r="Z1420" s="36"/>
      <c r="AA1420" s="36"/>
      <c r="AB1420" s="36"/>
      <c r="AC1420" s="36"/>
      <c r="AD1420" s="36"/>
      <c r="AE1420" s="36"/>
      <c r="AF1420" s="36"/>
      <c r="AG1420" s="36"/>
      <c r="AH1420" s="36"/>
      <c r="AI1420" s="36"/>
      <c r="AJ1420" s="36"/>
      <c r="AK1420" s="36"/>
      <c r="AL1420" s="36"/>
      <c r="AM1420" s="36"/>
      <c r="AN1420" s="36"/>
      <c r="AO1420" s="36"/>
      <c r="AP1420" s="36"/>
      <c r="AQ1420" s="36"/>
      <c r="AR1420" s="36"/>
      <c r="AS1420" s="36"/>
      <c r="AT1420" s="36"/>
      <c r="AU1420" s="36"/>
      <c r="AV1420" s="36"/>
      <c r="AW1420" s="36"/>
      <c r="AX1420" s="36"/>
      <c r="AY1420" s="36"/>
      <c r="AZ1420" s="36"/>
      <c r="BA1420" s="36"/>
      <c r="BB1420" s="36"/>
      <c r="BC1420" s="36"/>
      <c r="BD1420" s="36"/>
      <c r="BE1420" s="36"/>
      <c r="BF1420" s="36"/>
      <c r="BG1420" s="603"/>
      <c r="BH1420" s="603"/>
      <c r="BI1420" s="36"/>
      <c r="BJ1420" s="36"/>
      <c r="BK1420" s="36"/>
      <c r="BL1420" s="36"/>
      <c r="BM1420" s="36"/>
      <c r="BN1420" s="36"/>
      <c r="BO1420" s="36"/>
      <c r="BP1420" s="36"/>
      <c r="BQ1420" s="36"/>
      <c r="BR1420" s="36"/>
      <c r="BS1420" s="36"/>
      <c r="BT1420" s="36"/>
      <c r="BU1420" s="36"/>
      <c r="BV1420" s="36"/>
      <c r="BW1420" s="36"/>
      <c r="BX1420" s="36"/>
      <c r="BY1420" s="36"/>
      <c r="BZ1420" s="36"/>
      <c r="CA1420" s="36"/>
      <c r="CB1420" s="36"/>
      <c r="CC1420" s="36"/>
      <c r="CD1420" s="36"/>
      <c r="CE1420" s="36"/>
      <c r="CF1420" s="36"/>
      <c r="CG1420" s="36"/>
      <c r="CH1420" s="36"/>
      <c r="CI1420" s="36"/>
      <c r="CJ1420" s="36"/>
      <c r="CK1420" s="36"/>
      <c r="CL1420" s="36"/>
      <c r="CM1420" s="36"/>
      <c r="CN1420" s="36"/>
      <c r="CO1420" s="36"/>
      <c r="CP1420" s="36"/>
      <c r="CQ1420" s="36"/>
      <c r="CR1420" s="36"/>
      <c r="CS1420" s="36"/>
      <c r="CT1420" s="36"/>
      <c r="CU1420" s="36"/>
      <c r="CV1420" s="36"/>
      <c r="CW1420" s="36"/>
      <c r="CX1420" s="36"/>
      <c r="CY1420" s="36"/>
      <c r="CZ1420" s="36"/>
      <c r="DA1420" s="36"/>
      <c r="DB1420" s="36"/>
      <c r="DC1420" s="36"/>
      <c r="DD1420" s="36"/>
      <c r="DE1420" s="36"/>
      <c r="DF1420" s="36"/>
      <c r="DG1420" s="36"/>
      <c r="DH1420" s="36"/>
      <c r="DI1420" s="36"/>
      <c r="DJ1420" s="36"/>
      <c r="DK1420" s="36"/>
      <c r="DL1420" s="36"/>
      <c r="DM1420" s="36"/>
      <c r="DN1420" s="36"/>
      <c r="DO1420" s="36"/>
      <c r="DP1420" s="36"/>
      <c r="DQ1420" s="36"/>
      <c r="DR1420" s="36"/>
      <c r="DS1420" s="36"/>
      <c r="DT1420" s="36"/>
      <c r="DU1420" s="36"/>
      <c r="DV1420" s="36"/>
      <c r="DW1420" s="36"/>
      <c r="DX1420" s="36"/>
      <c r="DY1420" s="36"/>
      <c r="DZ1420" s="36"/>
      <c r="EA1420" s="36"/>
      <c r="EB1420" s="36"/>
      <c r="EC1420" s="36"/>
      <c r="ED1420" s="36"/>
      <c r="EE1420" s="36"/>
      <c r="EF1420" s="36"/>
      <c r="EG1420" s="36"/>
      <c r="EH1420" s="36"/>
      <c r="EI1420" s="36"/>
      <c r="EJ1420" s="36"/>
    </row>
    <row r="1421" spans="1:140" x14ac:dyDescent="0.25">
      <c r="A1421" s="36"/>
      <c r="B1421" s="36"/>
      <c r="C1421" s="36"/>
      <c r="D1421" s="606"/>
      <c r="E1421" s="36"/>
      <c r="F1421" s="36"/>
      <c r="G1421" s="36"/>
      <c r="H1421" s="36"/>
      <c r="I1421" s="36"/>
      <c r="J1421" s="36"/>
      <c r="K1421" s="36"/>
      <c r="L1421" s="36"/>
      <c r="M1421" s="36"/>
      <c r="N1421" s="36"/>
      <c r="O1421" s="36"/>
      <c r="P1421" s="36"/>
      <c r="Q1421" s="36"/>
      <c r="R1421" s="36"/>
      <c r="S1421" s="36"/>
      <c r="T1421" s="36"/>
      <c r="U1421" s="36"/>
      <c r="V1421" s="36"/>
      <c r="W1421" s="36"/>
      <c r="X1421" s="36"/>
      <c r="Y1421" s="36"/>
      <c r="Z1421" s="36"/>
      <c r="AA1421" s="36"/>
      <c r="AB1421" s="36"/>
      <c r="AC1421" s="36"/>
      <c r="AD1421" s="36"/>
      <c r="AE1421" s="36"/>
      <c r="AF1421" s="36"/>
      <c r="AG1421" s="36"/>
      <c r="AH1421" s="36"/>
      <c r="AI1421" s="36"/>
      <c r="AJ1421" s="36"/>
      <c r="AK1421" s="36"/>
      <c r="AL1421" s="36"/>
      <c r="AM1421" s="36"/>
      <c r="AN1421" s="36"/>
      <c r="AO1421" s="36"/>
      <c r="AP1421" s="36"/>
      <c r="AQ1421" s="36"/>
      <c r="AR1421" s="36"/>
      <c r="AS1421" s="36"/>
      <c r="AT1421" s="36"/>
      <c r="AU1421" s="36"/>
      <c r="AV1421" s="36"/>
      <c r="AW1421" s="36"/>
      <c r="AX1421" s="36"/>
      <c r="AY1421" s="36"/>
      <c r="AZ1421" s="36"/>
      <c r="BA1421" s="36"/>
      <c r="BB1421" s="36"/>
      <c r="BC1421" s="36"/>
      <c r="BD1421" s="36"/>
      <c r="BE1421" s="36"/>
      <c r="BF1421" s="36"/>
      <c r="BG1421" s="603"/>
      <c r="BH1421" s="603"/>
      <c r="BI1421" s="36"/>
      <c r="BJ1421" s="36"/>
      <c r="BK1421" s="36"/>
      <c r="BL1421" s="36"/>
      <c r="BM1421" s="36"/>
      <c r="BN1421" s="36"/>
      <c r="BO1421" s="36"/>
      <c r="BP1421" s="36"/>
      <c r="BQ1421" s="36"/>
      <c r="BR1421" s="36"/>
      <c r="BS1421" s="36"/>
      <c r="BT1421" s="36"/>
      <c r="BU1421" s="36"/>
      <c r="BV1421" s="36"/>
      <c r="BW1421" s="36"/>
      <c r="BX1421" s="36"/>
      <c r="BY1421" s="36"/>
      <c r="BZ1421" s="36"/>
      <c r="CA1421" s="36"/>
      <c r="CB1421" s="36"/>
      <c r="CC1421" s="36"/>
      <c r="CD1421" s="36"/>
      <c r="CE1421" s="36"/>
      <c r="CF1421" s="36"/>
      <c r="CG1421" s="36"/>
      <c r="CH1421" s="36"/>
      <c r="CI1421" s="36"/>
      <c r="CJ1421" s="36"/>
      <c r="CK1421" s="36"/>
      <c r="CL1421" s="36"/>
      <c r="CM1421" s="36"/>
      <c r="CN1421" s="36"/>
      <c r="CO1421" s="36"/>
      <c r="CP1421" s="36"/>
      <c r="CQ1421" s="36"/>
      <c r="CR1421" s="36"/>
      <c r="CS1421" s="36"/>
      <c r="CT1421" s="36"/>
      <c r="CU1421" s="36"/>
      <c r="CV1421" s="36"/>
      <c r="CW1421" s="36"/>
      <c r="CX1421" s="36"/>
      <c r="CY1421" s="36"/>
      <c r="CZ1421" s="36"/>
      <c r="DA1421" s="36"/>
      <c r="DB1421" s="36"/>
      <c r="DC1421" s="36"/>
      <c r="DD1421" s="36"/>
      <c r="DE1421" s="36"/>
      <c r="DF1421" s="36"/>
      <c r="DG1421" s="36"/>
      <c r="DH1421" s="36"/>
      <c r="DI1421" s="36"/>
      <c r="DJ1421" s="36"/>
      <c r="DK1421" s="36"/>
      <c r="DL1421" s="36"/>
      <c r="DM1421" s="36"/>
      <c r="DN1421" s="36"/>
      <c r="DO1421" s="36"/>
      <c r="DP1421" s="36"/>
      <c r="DQ1421" s="36"/>
      <c r="DR1421" s="36"/>
      <c r="DS1421" s="36"/>
      <c r="DT1421" s="36"/>
      <c r="DU1421" s="36"/>
      <c r="DV1421" s="36"/>
      <c r="DW1421" s="36"/>
      <c r="DX1421" s="36"/>
      <c r="DY1421" s="36"/>
      <c r="DZ1421" s="36"/>
      <c r="EA1421" s="36"/>
      <c r="EB1421" s="36"/>
      <c r="EC1421" s="36"/>
      <c r="ED1421" s="36"/>
      <c r="EE1421" s="36"/>
      <c r="EF1421" s="36"/>
      <c r="EG1421" s="36"/>
      <c r="EH1421" s="36"/>
      <c r="EI1421" s="36"/>
      <c r="EJ1421" s="36"/>
    </row>
    <row r="1422" spans="1:140" x14ac:dyDescent="0.25">
      <c r="A1422" s="36"/>
      <c r="B1422" s="36"/>
      <c r="C1422" s="36"/>
      <c r="D1422" s="606"/>
      <c r="E1422" s="36"/>
      <c r="F1422" s="36"/>
      <c r="G1422" s="36"/>
      <c r="H1422" s="36"/>
      <c r="I1422" s="36"/>
      <c r="J1422" s="36"/>
      <c r="K1422" s="36"/>
      <c r="L1422" s="36"/>
      <c r="M1422" s="36"/>
      <c r="N1422" s="36"/>
      <c r="O1422" s="36"/>
      <c r="P1422" s="36"/>
      <c r="Q1422" s="36"/>
      <c r="R1422" s="36"/>
      <c r="S1422" s="36"/>
      <c r="T1422" s="36"/>
      <c r="U1422" s="36"/>
      <c r="V1422" s="36"/>
      <c r="W1422" s="36"/>
      <c r="X1422" s="36"/>
      <c r="Y1422" s="36"/>
      <c r="Z1422" s="36"/>
      <c r="AA1422" s="36"/>
      <c r="AB1422" s="36"/>
      <c r="AC1422" s="36"/>
      <c r="AD1422" s="36"/>
      <c r="AE1422" s="36"/>
      <c r="AF1422" s="36"/>
      <c r="AG1422" s="36"/>
      <c r="AH1422" s="36"/>
      <c r="AI1422" s="36"/>
      <c r="AJ1422" s="36"/>
      <c r="AK1422" s="36"/>
      <c r="AL1422" s="36"/>
      <c r="AM1422" s="36"/>
      <c r="AN1422" s="36"/>
      <c r="AO1422" s="36"/>
      <c r="AP1422" s="36"/>
      <c r="AQ1422" s="36"/>
      <c r="AR1422" s="36"/>
      <c r="AS1422" s="36"/>
      <c r="AT1422" s="36"/>
      <c r="AU1422" s="36"/>
      <c r="AV1422" s="36"/>
      <c r="AW1422" s="36"/>
      <c r="AX1422" s="36"/>
      <c r="AY1422" s="36"/>
      <c r="AZ1422" s="36"/>
      <c r="BA1422" s="36"/>
      <c r="BB1422" s="36"/>
      <c r="BC1422" s="36"/>
      <c r="BD1422" s="36"/>
      <c r="BE1422" s="36"/>
      <c r="BF1422" s="36"/>
      <c r="BG1422" s="603"/>
      <c r="BH1422" s="603"/>
      <c r="BI1422" s="36"/>
      <c r="BJ1422" s="36"/>
      <c r="BK1422" s="36"/>
      <c r="BL1422" s="36"/>
      <c r="BM1422" s="36"/>
      <c r="BN1422" s="36"/>
      <c r="BO1422" s="36"/>
      <c r="BP1422" s="36"/>
      <c r="BQ1422" s="36"/>
      <c r="BR1422" s="36"/>
      <c r="BS1422" s="36"/>
      <c r="BT1422" s="36"/>
      <c r="BU1422" s="36"/>
      <c r="BV1422" s="36"/>
      <c r="BW1422" s="36"/>
      <c r="BX1422" s="36"/>
      <c r="BY1422" s="36"/>
      <c r="BZ1422" s="36"/>
      <c r="CA1422" s="36"/>
      <c r="CB1422" s="36"/>
      <c r="CC1422" s="36"/>
      <c r="CD1422" s="36"/>
      <c r="CE1422" s="36"/>
      <c r="CF1422" s="36"/>
      <c r="CG1422" s="36"/>
      <c r="CH1422" s="36"/>
      <c r="CI1422" s="36"/>
      <c r="CJ1422" s="36"/>
      <c r="CK1422" s="36"/>
      <c r="CL1422" s="36"/>
      <c r="CM1422" s="36"/>
      <c r="CN1422" s="36"/>
      <c r="CO1422" s="36"/>
      <c r="CP1422" s="36"/>
      <c r="CQ1422" s="36"/>
      <c r="CR1422" s="36"/>
      <c r="CS1422" s="36"/>
      <c r="CT1422" s="36"/>
      <c r="CU1422" s="36"/>
      <c r="CV1422" s="36"/>
      <c r="CW1422" s="36"/>
      <c r="CX1422" s="36"/>
      <c r="CY1422" s="36"/>
      <c r="CZ1422" s="36"/>
      <c r="DA1422" s="36"/>
      <c r="DB1422" s="36"/>
      <c r="DC1422" s="36"/>
      <c r="DD1422" s="36"/>
      <c r="DE1422" s="36"/>
      <c r="DF1422" s="36"/>
      <c r="DG1422" s="36"/>
      <c r="DH1422" s="36"/>
      <c r="DI1422" s="36"/>
      <c r="DJ1422" s="36"/>
      <c r="DK1422" s="36"/>
      <c r="DL1422" s="36"/>
      <c r="DM1422" s="36"/>
      <c r="DN1422" s="36"/>
      <c r="DO1422" s="36"/>
      <c r="DP1422" s="36"/>
      <c r="DQ1422" s="36"/>
      <c r="DR1422" s="36"/>
      <c r="DS1422" s="36"/>
      <c r="DT1422" s="36"/>
      <c r="DU1422" s="36"/>
      <c r="DV1422" s="36"/>
      <c r="DW1422" s="36"/>
      <c r="DX1422" s="36"/>
      <c r="DY1422" s="36"/>
      <c r="DZ1422" s="36"/>
      <c r="EA1422" s="36"/>
      <c r="EB1422" s="36"/>
      <c r="EC1422" s="36"/>
      <c r="ED1422" s="36"/>
      <c r="EE1422" s="36"/>
      <c r="EF1422" s="36"/>
      <c r="EG1422" s="36"/>
      <c r="EH1422" s="36"/>
      <c r="EI1422" s="36"/>
      <c r="EJ1422" s="36"/>
    </row>
    <row r="1423" spans="1:140" x14ac:dyDescent="0.25">
      <c r="A1423" s="36"/>
      <c r="B1423" s="36"/>
      <c r="C1423" s="36"/>
      <c r="D1423" s="606"/>
      <c r="E1423" s="36"/>
      <c r="F1423" s="36"/>
      <c r="G1423" s="36"/>
      <c r="H1423" s="36"/>
      <c r="I1423" s="36"/>
      <c r="J1423" s="36"/>
      <c r="K1423" s="36"/>
      <c r="L1423" s="36"/>
      <c r="M1423" s="36"/>
      <c r="N1423" s="36"/>
      <c r="O1423" s="36"/>
      <c r="P1423" s="36"/>
      <c r="Q1423" s="36"/>
      <c r="R1423" s="36"/>
      <c r="S1423" s="36"/>
      <c r="T1423" s="36"/>
      <c r="U1423" s="36"/>
      <c r="V1423" s="36"/>
      <c r="W1423" s="36"/>
      <c r="X1423" s="36"/>
      <c r="Y1423" s="36"/>
      <c r="Z1423" s="36"/>
      <c r="AA1423" s="36"/>
      <c r="AB1423" s="36"/>
      <c r="AC1423" s="36"/>
      <c r="AD1423" s="36"/>
      <c r="AE1423" s="36"/>
      <c r="AF1423" s="36"/>
      <c r="AG1423" s="36"/>
      <c r="AH1423" s="36"/>
      <c r="AI1423" s="36"/>
      <c r="AJ1423" s="36"/>
      <c r="AK1423" s="36"/>
      <c r="AL1423" s="36"/>
      <c r="AM1423" s="36"/>
      <c r="AN1423" s="36"/>
      <c r="AO1423" s="36"/>
      <c r="AP1423" s="36"/>
      <c r="AQ1423" s="36"/>
      <c r="AR1423" s="36"/>
      <c r="AS1423" s="36"/>
      <c r="AT1423" s="36"/>
      <c r="AU1423" s="36"/>
      <c r="AV1423" s="36"/>
      <c r="AW1423" s="36"/>
      <c r="AX1423" s="36"/>
      <c r="AY1423" s="36"/>
      <c r="AZ1423" s="36"/>
      <c r="BA1423" s="36"/>
      <c r="BB1423" s="36"/>
      <c r="BC1423" s="36"/>
      <c r="BD1423" s="36"/>
      <c r="BE1423" s="36"/>
      <c r="BF1423" s="36"/>
      <c r="BG1423" s="603"/>
      <c r="BH1423" s="603"/>
      <c r="BI1423" s="36"/>
      <c r="BJ1423" s="36"/>
      <c r="BK1423" s="36"/>
      <c r="BL1423" s="36"/>
      <c r="BM1423" s="36"/>
      <c r="BN1423" s="36"/>
      <c r="BO1423" s="36"/>
      <c r="BP1423" s="36"/>
      <c r="BQ1423" s="36"/>
      <c r="BR1423" s="36"/>
      <c r="BS1423" s="36"/>
      <c r="BT1423" s="36"/>
      <c r="BU1423" s="36"/>
      <c r="BV1423" s="36"/>
      <c r="BW1423" s="36"/>
      <c r="BX1423" s="36"/>
      <c r="BY1423" s="36"/>
      <c r="BZ1423" s="36"/>
      <c r="CA1423" s="36"/>
      <c r="CB1423" s="36"/>
      <c r="CC1423" s="36"/>
      <c r="CD1423" s="36"/>
      <c r="CE1423" s="36"/>
      <c r="CF1423" s="36"/>
      <c r="CG1423" s="36"/>
      <c r="CH1423" s="36"/>
      <c r="CI1423" s="36"/>
      <c r="CJ1423" s="36"/>
      <c r="CK1423" s="36"/>
      <c r="CL1423" s="36"/>
      <c r="CM1423" s="36"/>
      <c r="CN1423" s="36"/>
      <c r="CO1423" s="36"/>
      <c r="CP1423" s="36"/>
      <c r="CQ1423" s="36"/>
      <c r="CR1423" s="36"/>
      <c r="CS1423" s="36"/>
      <c r="CT1423" s="36"/>
      <c r="CU1423" s="36"/>
      <c r="CV1423" s="36"/>
      <c r="CW1423" s="36"/>
      <c r="CX1423" s="36"/>
      <c r="CY1423" s="36"/>
      <c r="CZ1423" s="36"/>
      <c r="DA1423" s="36"/>
      <c r="DB1423" s="36"/>
      <c r="DC1423" s="36"/>
      <c r="DD1423" s="36"/>
      <c r="DE1423" s="36"/>
      <c r="DF1423" s="36"/>
      <c r="DG1423" s="36"/>
      <c r="DH1423" s="36"/>
      <c r="DI1423" s="36"/>
      <c r="DJ1423" s="36"/>
      <c r="DK1423" s="36"/>
      <c r="DL1423" s="36"/>
      <c r="DM1423" s="36"/>
      <c r="DN1423" s="36"/>
      <c r="DO1423" s="36"/>
      <c r="DP1423" s="36"/>
      <c r="DQ1423" s="36"/>
      <c r="DR1423" s="36"/>
      <c r="DS1423" s="36"/>
      <c r="DT1423" s="36"/>
      <c r="DU1423" s="36"/>
      <c r="DV1423" s="36"/>
      <c r="DW1423" s="36"/>
      <c r="DX1423" s="36"/>
      <c r="DY1423" s="36"/>
      <c r="DZ1423" s="36"/>
      <c r="EA1423" s="36"/>
      <c r="EB1423" s="36"/>
      <c r="EC1423" s="36"/>
      <c r="ED1423" s="36"/>
      <c r="EE1423" s="36"/>
      <c r="EF1423" s="36"/>
      <c r="EG1423" s="36"/>
      <c r="EH1423" s="36"/>
      <c r="EI1423" s="36"/>
      <c r="EJ1423" s="36"/>
    </row>
    <row r="1424" spans="1:140" x14ac:dyDescent="0.25">
      <c r="A1424" s="36"/>
      <c r="B1424" s="36"/>
      <c r="C1424" s="36"/>
      <c r="D1424" s="606"/>
      <c r="E1424" s="36"/>
      <c r="F1424" s="36"/>
      <c r="G1424" s="36"/>
      <c r="H1424" s="36"/>
      <c r="I1424" s="36"/>
      <c r="J1424" s="36"/>
      <c r="K1424" s="36"/>
      <c r="L1424" s="36"/>
      <c r="M1424" s="36"/>
      <c r="N1424" s="36"/>
      <c r="O1424" s="36"/>
      <c r="P1424" s="36"/>
      <c r="Q1424" s="36"/>
      <c r="R1424" s="36"/>
      <c r="S1424" s="36"/>
      <c r="T1424" s="36"/>
      <c r="U1424" s="36"/>
      <c r="V1424" s="36"/>
      <c r="W1424" s="36"/>
      <c r="X1424" s="36"/>
      <c r="Y1424" s="36"/>
      <c r="Z1424" s="36"/>
      <c r="AA1424" s="36"/>
      <c r="AB1424" s="36"/>
      <c r="AC1424" s="36"/>
      <c r="AD1424" s="36"/>
      <c r="AE1424" s="36"/>
      <c r="AF1424" s="36"/>
      <c r="AG1424" s="36"/>
      <c r="AH1424" s="36"/>
      <c r="AI1424" s="36"/>
      <c r="AJ1424" s="36"/>
      <c r="AK1424" s="36"/>
      <c r="AL1424" s="36"/>
      <c r="AM1424" s="36"/>
      <c r="AN1424" s="36"/>
      <c r="AO1424" s="36"/>
      <c r="AP1424" s="36"/>
      <c r="AQ1424" s="36"/>
      <c r="AR1424" s="36"/>
      <c r="AS1424" s="36"/>
      <c r="AT1424" s="36"/>
      <c r="AU1424" s="36"/>
      <c r="AV1424" s="36"/>
      <c r="AW1424" s="36"/>
      <c r="AX1424" s="36"/>
      <c r="AY1424" s="36"/>
      <c r="AZ1424" s="36"/>
      <c r="BA1424" s="36"/>
      <c r="BB1424" s="36"/>
      <c r="BC1424" s="36"/>
      <c r="BD1424" s="36"/>
      <c r="BE1424" s="36"/>
      <c r="BF1424" s="36"/>
      <c r="BG1424" s="603"/>
      <c r="BH1424" s="603"/>
      <c r="BI1424" s="36"/>
      <c r="BJ1424" s="36"/>
      <c r="BK1424" s="36"/>
      <c r="BL1424" s="36"/>
      <c r="BM1424" s="36"/>
      <c r="BN1424" s="36"/>
      <c r="BO1424" s="36"/>
      <c r="BP1424" s="36"/>
      <c r="BQ1424" s="36"/>
      <c r="BR1424" s="36"/>
      <c r="BS1424" s="36"/>
      <c r="BT1424" s="36"/>
      <c r="BU1424" s="36"/>
      <c r="BV1424" s="36"/>
      <c r="BW1424" s="36"/>
      <c r="BX1424" s="36"/>
      <c r="BY1424" s="36"/>
      <c r="BZ1424" s="36"/>
      <c r="CA1424" s="36"/>
      <c r="CB1424" s="36"/>
      <c r="CC1424" s="36"/>
      <c r="CD1424" s="36"/>
      <c r="CE1424" s="36"/>
      <c r="CF1424" s="36"/>
      <c r="CG1424" s="36"/>
      <c r="CH1424" s="36"/>
      <c r="CI1424" s="36"/>
      <c r="CJ1424" s="36"/>
      <c r="CK1424" s="36"/>
      <c r="CL1424" s="36"/>
      <c r="CM1424" s="36"/>
      <c r="CN1424" s="36"/>
      <c r="CO1424" s="36"/>
      <c r="CP1424" s="36"/>
      <c r="CQ1424" s="36"/>
      <c r="CR1424" s="36"/>
      <c r="CS1424" s="36"/>
      <c r="CT1424" s="36"/>
      <c r="CU1424" s="36"/>
      <c r="CV1424" s="36"/>
      <c r="CW1424" s="36"/>
      <c r="CX1424" s="36"/>
      <c r="CY1424" s="36"/>
      <c r="CZ1424" s="36"/>
      <c r="DA1424" s="36"/>
      <c r="DB1424" s="36"/>
      <c r="DC1424" s="36"/>
      <c r="DD1424" s="36"/>
      <c r="DE1424" s="36"/>
      <c r="DF1424" s="36"/>
      <c r="DG1424" s="36"/>
      <c r="DH1424" s="36"/>
      <c r="DI1424" s="36"/>
      <c r="DJ1424" s="36"/>
      <c r="DK1424" s="36"/>
      <c r="DL1424" s="36"/>
      <c r="DM1424" s="36"/>
      <c r="DN1424" s="36"/>
      <c r="DO1424" s="36"/>
      <c r="DP1424" s="36"/>
      <c r="DQ1424" s="36"/>
      <c r="DR1424" s="36"/>
      <c r="DS1424" s="36"/>
      <c r="DT1424" s="36"/>
      <c r="DU1424" s="36"/>
      <c r="DV1424" s="36"/>
      <c r="DW1424" s="36"/>
      <c r="DX1424" s="36"/>
      <c r="DY1424" s="36"/>
      <c r="DZ1424" s="36"/>
      <c r="EA1424" s="36"/>
      <c r="EB1424" s="36"/>
      <c r="EC1424" s="36"/>
      <c r="ED1424" s="36"/>
      <c r="EE1424" s="36"/>
      <c r="EF1424" s="36"/>
      <c r="EG1424" s="36"/>
      <c r="EH1424" s="36"/>
      <c r="EI1424" s="36"/>
      <c r="EJ1424" s="36"/>
    </row>
    <row r="1425" spans="1:140" x14ac:dyDescent="0.25">
      <c r="A1425" s="36"/>
      <c r="B1425" s="36"/>
      <c r="C1425" s="36"/>
      <c r="D1425" s="606"/>
      <c r="E1425" s="36"/>
      <c r="F1425" s="36"/>
      <c r="G1425" s="36"/>
      <c r="H1425" s="36"/>
      <c r="I1425" s="36"/>
      <c r="J1425" s="36"/>
      <c r="K1425" s="36"/>
      <c r="L1425" s="36"/>
      <c r="M1425" s="36"/>
      <c r="N1425" s="36"/>
      <c r="O1425" s="36"/>
      <c r="P1425" s="36"/>
      <c r="Q1425" s="36"/>
      <c r="R1425" s="36"/>
      <c r="S1425" s="36"/>
      <c r="T1425" s="36"/>
      <c r="U1425" s="36"/>
      <c r="V1425" s="36"/>
      <c r="W1425" s="36"/>
      <c r="X1425" s="36"/>
      <c r="Y1425" s="36"/>
      <c r="Z1425" s="36"/>
      <c r="AA1425" s="36"/>
      <c r="AB1425" s="36"/>
      <c r="AC1425" s="36"/>
      <c r="AD1425" s="36"/>
      <c r="AE1425" s="36"/>
      <c r="AF1425" s="36"/>
      <c r="AG1425" s="36"/>
      <c r="AH1425" s="36"/>
      <c r="AI1425" s="36"/>
      <c r="AJ1425" s="36"/>
      <c r="AK1425" s="36"/>
      <c r="AL1425" s="36"/>
      <c r="AM1425" s="36"/>
      <c r="AN1425" s="36"/>
      <c r="AO1425" s="36"/>
      <c r="AP1425" s="36"/>
      <c r="AQ1425" s="36"/>
      <c r="AR1425" s="36"/>
      <c r="AS1425" s="36"/>
      <c r="AT1425" s="36"/>
      <c r="AU1425" s="36"/>
      <c r="AV1425" s="36"/>
      <c r="AW1425" s="36"/>
      <c r="AX1425" s="36"/>
      <c r="AY1425" s="36"/>
      <c r="AZ1425" s="36"/>
      <c r="BA1425" s="36"/>
      <c r="BB1425" s="36"/>
      <c r="BC1425" s="36"/>
      <c r="BD1425" s="36"/>
      <c r="BE1425" s="36"/>
      <c r="BF1425" s="36"/>
      <c r="BG1425" s="603"/>
      <c r="BH1425" s="603"/>
      <c r="BI1425" s="36"/>
      <c r="BJ1425" s="36"/>
      <c r="BK1425" s="36"/>
      <c r="BL1425" s="36"/>
      <c r="BM1425" s="36"/>
      <c r="BN1425" s="36"/>
      <c r="BO1425" s="36"/>
      <c r="BP1425" s="36"/>
      <c r="BQ1425" s="36"/>
      <c r="BR1425" s="36"/>
      <c r="BS1425" s="36"/>
      <c r="BT1425" s="36"/>
      <c r="BU1425" s="36"/>
      <c r="BV1425" s="36"/>
      <c r="BW1425" s="36"/>
      <c r="BX1425" s="36"/>
      <c r="BY1425" s="36"/>
      <c r="BZ1425" s="36"/>
      <c r="CA1425" s="36"/>
      <c r="CB1425" s="36"/>
      <c r="CC1425" s="36"/>
      <c r="CD1425" s="36"/>
      <c r="CE1425" s="36"/>
      <c r="CF1425" s="36"/>
      <c r="CG1425" s="36"/>
      <c r="CH1425" s="36"/>
      <c r="CI1425" s="36"/>
      <c r="CJ1425" s="36"/>
      <c r="CK1425" s="36"/>
      <c r="CL1425" s="36"/>
      <c r="CM1425" s="36"/>
      <c r="CN1425" s="36"/>
      <c r="CO1425" s="36"/>
      <c r="CP1425" s="36"/>
      <c r="CQ1425" s="36"/>
      <c r="CR1425" s="36"/>
      <c r="CS1425" s="36"/>
      <c r="CT1425" s="36"/>
      <c r="CU1425" s="36"/>
      <c r="CV1425" s="36"/>
      <c r="CW1425" s="36"/>
      <c r="CX1425" s="36"/>
      <c r="CY1425" s="36"/>
      <c r="CZ1425" s="36"/>
      <c r="DA1425" s="36"/>
      <c r="DB1425" s="36"/>
      <c r="DC1425" s="36"/>
      <c r="DD1425" s="36"/>
      <c r="DE1425" s="36"/>
      <c r="DF1425" s="36"/>
      <c r="DG1425" s="36"/>
      <c r="DH1425" s="36"/>
      <c r="DI1425" s="36"/>
      <c r="DJ1425" s="36"/>
      <c r="DK1425" s="36"/>
      <c r="DL1425" s="36"/>
      <c r="DM1425" s="36"/>
      <c r="DN1425" s="36"/>
      <c r="DO1425" s="36"/>
      <c r="DP1425" s="36"/>
      <c r="DQ1425" s="36"/>
      <c r="DR1425" s="36"/>
      <c r="DS1425" s="36"/>
      <c r="DT1425" s="36"/>
      <c r="DU1425" s="36"/>
      <c r="DV1425" s="36"/>
      <c r="DW1425" s="36"/>
      <c r="DX1425" s="36"/>
      <c r="DY1425" s="36"/>
      <c r="DZ1425" s="36"/>
      <c r="EA1425" s="36"/>
      <c r="EB1425" s="36"/>
      <c r="EC1425" s="36"/>
      <c r="ED1425" s="36"/>
      <c r="EE1425" s="36"/>
      <c r="EF1425" s="36"/>
      <c r="EG1425" s="36"/>
      <c r="EH1425" s="36"/>
      <c r="EI1425" s="36"/>
      <c r="EJ1425" s="36"/>
    </row>
    <row r="1426" spans="1:140" x14ac:dyDescent="0.25">
      <c r="A1426" s="36"/>
      <c r="B1426" s="36"/>
      <c r="C1426" s="36"/>
      <c r="D1426" s="606"/>
      <c r="E1426" s="36"/>
      <c r="F1426" s="36"/>
      <c r="G1426" s="36"/>
      <c r="H1426" s="36"/>
      <c r="I1426" s="36"/>
      <c r="J1426" s="36"/>
      <c r="K1426" s="36"/>
      <c r="L1426" s="36"/>
      <c r="M1426" s="36"/>
      <c r="N1426" s="36"/>
      <c r="O1426" s="36"/>
      <c r="P1426" s="36"/>
      <c r="Q1426" s="36"/>
      <c r="R1426" s="36"/>
      <c r="S1426" s="36"/>
      <c r="T1426" s="36"/>
      <c r="U1426" s="36"/>
      <c r="V1426" s="36"/>
      <c r="W1426" s="36"/>
      <c r="X1426" s="36"/>
      <c r="Y1426" s="36"/>
      <c r="Z1426" s="36"/>
      <c r="AA1426" s="36"/>
      <c r="AB1426" s="36"/>
      <c r="AC1426" s="36"/>
      <c r="AD1426" s="36"/>
      <c r="AE1426" s="36"/>
      <c r="AF1426" s="36"/>
      <c r="AG1426" s="36"/>
      <c r="AH1426" s="36"/>
      <c r="AI1426" s="36"/>
      <c r="AJ1426" s="36"/>
      <c r="AK1426" s="36"/>
      <c r="AL1426" s="36"/>
      <c r="AM1426" s="36"/>
      <c r="AN1426" s="36"/>
      <c r="AO1426" s="36"/>
      <c r="AP1426" s="36"/>
      <c r="AQ1426" s="36"/>
      <c r="AR1426" s="36"/>
      <c r="AS1426" s="36"/>
      <c r="AT1426" s="36"/>
      <c r="AU1426" s="36"/>
      <c r="AV1426" s="36"/>
      <c r="AW1426" s="36"/>
      <c r="AX1426" s="36"/>
      <c r="AY1426" s="36"/>
      <c r="AZ1426" s="36"/>
      <c r="BA1426" s="36"/>
      <c r="BB1426" s="36"/>
      <c r="BC1426" s="36"/>
      <c r="BD1426" s="36"/>
      <c r="BE1426" s="36"/>
      <c r="BF1426" s="36"/>
      <c r="BG1426" s="603"/>
      <c r="BH1426" s="603"/>
      <c r="BI1426" s="36"/>
      <c r="BJ1426" s="36"/>
      <c r="BK1426" s="36"/>
      <c r="BL1426" s="36"/>
      <c r="BM1426" s="36"/>
      <c r="BN1426" s="36"/>
      <c r="BO1426" s="36"/>
      <c r="BP1426" s="36"/>
      <c r="BQ1426" s="36"/>
      <c r="BR1426" s="36"/>
      <c r="BS1426" s="36"/>
      <c r="BT1426" s="36"/>
      <c r="BU1426" s="36"/>
      <c r="BV1426" s="36"/>
      <c r="BW1426" s="36"/>
      <c r="BX1426" s="36"/>
      <c r="BY1426" s="36"/>
      <c r="BZ1426" s="36"/>
      <c r="CA1426" s="36"/>
      <c r="CB1426" s="36"/>
      <c r="CC1426" s="36"/>
      <c r="CD1426" s="36"/>
      <c r="CE1426" s="36"/>
      <c r="CF1426" s="36"/>
      <c r="CG1426" s="36"/>
      <c r="CH1426" s="36"/>
      <c r="CI1426" s="36"/>
      <c r="CJ1426" s="36"/>
      <c r="CK1426" s="36"/>
      <c r="CL1426" s="36"/>
      <c r="CM1426" s="36"/>
      <c r="CN1426" s="36"/>
      <c r="CO1426" s="36"/>
      <c r="CP1426" s="36"/>
      <c r="CQ1426" s="36"/>
      <c r="CR1426" s="36"/>
      <c r="CS1426" s="36"/>
      <c r="CT1426" s="36"/>
      <c r="CU1426" s="36"/>
      <c r="CV1426" s="36"/>
      <c r="CW1426" s="36"/>
      <c r="CX1426" s="36"/>
      <c r="CY1426" s="36"/>
      <c r="CZ1426" s="36"/>
      <c r="DA1426" s="36"/>
      <c r="DB1426" s="36"/>
      <c r="DC1426" s="36"/>
      <c r="DD1426" s="36"/>
      <c r="DE1426" s="36"/>
      <c r="DF1426" s="36"/>
      <c r="DG1426" s="36"/>
      <c r="DH1426" s="36"/>
      <c r="DI1426" s="36"/>
      <c r="DJ1426" s="36"/>
      <c r="DK1426" s="36"/>
      <c r="DL1426" s="36"/>
      <c r="DM1426" s="36"/>
      <c r="DN1426" s="36"/>
      <c r="DO1426" s="36"/>
      <c r="DP1426" s="36"/>
      <c r="DQ1426" s="36"/>
      <c r="DR1426" s="36"/>
      <c r="DS1426" s="36"/>
      <c r="DT1426" s="36"/>
      <c r="DU1426" s="36"/>
      <c r="DV1426" s="36"/>
      <c r="DW1426" s="36"/>
      <c r="DX1426" s="36"/>
      <c r="DY1426" s="36"/>
      <c r="DZ1426" s="36"/>
      <c r="EA1426" s="36"/>
      <c r="EB1426" s="36"/>
      <c r="EC1426" s="36"/>
      <c r="ED1426" s="36"/>
      <c r="EE1426" s="36"/>
      <c r="EF1426" s="36"/>
      <c r="EG1426" s="36"/>
      <c r="EH1426" s="36"/>
      <c r="EI1426" s="36"/>
      <c r="EJ1426" s="36"/>
    </row>
    <row r="1427" spans="1:140" x14ac:dyDescent="0.25">
      <c r="A1427" s="36"/>
      <c r="B1427" s="36"/>
      <c r="C1427" s="36"/>
      <c r="D1427" s="606"/>
      <c r="E1427" s="36"/>
      <c r="F1427" s="36"/>
      <c r="G1427" s="36"/>
      <c r="H1427" s="36"/>
      <c r="I1427" s="36"/>
      <c r="J1427" s="36"/>
      <c r="K1427" s="36"/>
      <c r="L1427" s="36"/>
      <c r="M1427" s="36"/>
      <c r="N1427" s="36"/>
      <c r="O1427" s="36"/>
      <c r="P1427" s="36"/>
      <c r="Q1427" s="36"/>
      <c r="R1427" s="36"/>
      <c r="S1427" s="36"/>
      <c r="T1427" s="36"/>
      <c r="U1427" s="36"/>
      <c r="V1427" s="36"/>
      <c r="W1427" s="36"/>
      <c r="X1427" s="36"/>
      <c r="Y1427" s="36"/>
      <c r="Z1427" s="36"/>
      <c r="AA1427" s="36"/>
      <c r="AB1427" s="36"/>
      <c r="AC1427" s="36"/>
      <c r="AD1427" s="36"/>
      <c r="AE1427" s="36"/>
      <c r="AF1427" s="36"/>
      <c r="AG1427" s="36"/>
      <c r="AH1427" s="36"/>
      <c r="AI1427" s="36"/>
      <c r="AJ1427" s="36"/>
      <c r="AK1427" s="36"/>
      <c r="AL1427" s="36"/>
      <c r="AM1427" s="36"/>
      <c r="AN1427" s="36"/>
      <c r="AO1427" s="36"/>
      <c r="AP1427" s="36"/>
      <c r="AQ1427" s="36"/>
      <c r="AR1427" s="36"/>
      <c r="AS1427" s="36"/>
      <c r="AT1427" s="36"/>
      <c r="AU1427" s="36"/>
      <c r="AV1427" s="36"/>
      <c r="AW1427" s="36"/>
      <c r="AX1427" s="36"/>
      <c r="AY1427" s="36"/>
      <c r="AZ1427" s="36"/>
      <c r="BA1427" s="36"/>
      <c r="BB1427" s="36"/>
      <c r="BC1427" s="36"/>
      <c r="BD1427" s="36"/>
      <c r="BE1427" s="36"/>
      <c r="BF1427" s="36"/>
      <c r="BG1427" s="603"/>
      <c r="BH1427" s="603"/>
      <c r="BI1427" s="36"/>
      <c r="BJ1427" s="36"/>
      <c r="BK1427" s="36"/>
      <c r="BL1427" s="36"/>
      <c r="BM1427" s="36"/>
      <c r="BN1427" s="36"/>
      <c r="BO1427" s="36"/>
      <c r="BP1427" s="36"/>
      <c r="BQ1427" s="36"/>
      <c r="BR1427" s="36"/>
      <c r="BS1427" s="36"/>
      <c r="BT1427" s="36"/>
      <c r="BU1427" s="36"/>
      <c r="BV1427" s="36"/>
      <c r="BW1427" s="36"/>
      <c r="BX1427" s="36"/>
      <c r="BY1427" s="36"/>
      <c r="BZ1427" s="36"/>
      <c r="CA1427" s="36"/>
      <c r="CB1427" s="36"/>
      <c r="CC1427" s="36"/>
      <c r="CD1427" s="36"/>
      <c r="CE1427" s="36"/>
      <c r="CF1427" s="36"/>
      <c r="CG1427" s="36"/>
      <c r="CH1427" s="36"/>
      <c r="CI1427" s="36"/>
      <c r="CJ1427" s="36"/>
      <c r="CK1427" s="36"/>
      <c r="CL1427" s="36"/>
      <c r="CM1427" s="36"/>
      <c r="CN1427" s="36"/>
      <c r="CO1427" s="36"/>
      <c r="CP1427" s="36"/>
      <c r="CQ1427" s="36"/>
      <c r="CR1427" s="36"/>
      <c r="CS1427" s="36"/>
      <c r="CT1427" s="36"/>
      <c r="CU1427" s="36"/>
      <c r="CV1427" s="36"/>
      <c r="CW1427" s="36"/>
      <c r="CX1427" s="36"/>
      <c r="CY1427" s="36"/>
      <c r="CZ1427" s="36"/>
      <c r="DA1427" s="36"/>
      <c r="DB1427" s="36"/>
      <c r="DC1427" s="36"/>
      <c r="DD1427" s="36"/>
      <c r="DE1427" s="36"/>
      <c r="DF1427" s="36"/>
      <c r="DG1427" s="36"/>
      <c r="DH1427" s="36"/>
      <c r="DI1427" s="36"/>
      <c r="DJ1427" s="36"/>
      <c r="DK1427" s="36"/>
      <c r="DL1427" s="36"/>
      <c r="DM1427" s="36"/>
      <c r="DN1427" s="36"/>
      <c r="DO1427" s="36"/>
      <c r="DP1427" s="36"/>
      <c r="DQ1427" s="36"/>
      <c r="DR1427" s="36"/>
      <c r="DS1427" s="36"/>
      <c r="DT1427" s="36"/>
      <c r="DU1427" s="36"/>
      <c r="DV1427" s="36"/>
      <c r="DW1427" s="36"/>
      <c r="DX1427" s="36"/>
      <c r="DY1427" s="36"/>
      <c r="DZ1427" s="36"/>
      <c r="EA1427" s="36"/>
      <c r="EB1427" s="36"/>
      <c r="EC1427" s="36"/>
      <c r="ED1427" s="36"/>
      <c r="EE1427" s="36"/>
      <c r="EF1427" s="36"/>
      <c r="EG1427" s="36"/>
      <c r="EH1427" s="36"/>
      <c r="EI1427" s="36"/>
      <c r="EJ1427" s="36"/>
    </row>
    <row r="1428" spans="1:140" x14ac:dyDescent="0.25">
      <c r="A1428" s="36"/>
      <c r="B1428" s="36"/>
      <c r="C1428" s="36"/>
      <c r="D1428" s="606"/>
      <c r="E1428" s="36"/>
      <c r="F1428" s="36"/>
      <c r="G1428" s="36"/>
      <c r="H1428" s="36"/>
      <c r="I1428" s="36"/>
      <c r="J1428" s="36"/>
      <c r="K1428" s="36"/>
      <c r="L1428" s="36"/>
      <c r="M1428" s="36"/>
      <c r="N1428" s="36"/>
      <c r="O1428" s="36"/>
      <c r="P1428" s="36"/>
      <c r="Q1428" s="36"/>
      <c r="R1428" s="36"/>
      <c r="S1428" s="36"/>
      <c r="T1428" s="36"/>
      <c r="U1428" s="36"/>
      <c r="V1428" s="36"/>
      <c r="W1428" s="36"/>
      <c r="X1428" s="36"/>
      <c r="Y1428" s="36"/>
      <c r="Z1428" s="36"/>
      <c r="AA1428" s="36"/>
      <c r="AB1428" s="36"/>
      <c r="AC1428" s="36"/>
      <c r="AD1428" s="36"/>
      <c r="AE1428" s="36"/>
      <c r="AF1428" s="36"/>
      <c r="AG1428" s="36"/>
      <c r="AH1428" s="36"/>
      <c r="AI1428" s="36"/>
      <c r="AJ1428" s="36"/>
      <c r="AK1428" s="36"/>
      <c r="AL1428" s="36"/>
      <c r="AM1428" s="36"/>
      <c r="AN1428" s="36"/>
      <c r="AO1428" s="36"/>
      <c r="AP1428" s="36"/>
      <c r="AQ1428" s="36"/>
      <c r="AR1428" s="36"/>
      <c r="AS1428" s="36"/>
      <c r="AT1428" s="36"/>
      <c r="AU1428" s="36"/>
      <c r="AV1428" s="36"/>
      <c r="AW1428" s="36"/>
      <c r="AX1428" s="36"/>
      <c r="AY1428" s="36"/>
      <c r="AZ1428" s="36"/>
      <c r="BA1428" s="36"/>
      <c r="BB1428" s="36"/>
      <c r="BC1428" s="36"/>
      <c r="BD1428" s="36"/>
      <c r="BE1428" s="36"/>
      <c r="BF1428" s="36"/>
      <c r="BG1428" s="603"/>
      <c r="BH1428" s="603"/>
      <c r="BI1428" s="36"/>
      <c r="BJ1428" s="36"/>
      <c r="BK1428" s="36"/>
      <c r="BL1428" s="36"/>
      <c r="BM1428" s="36"/>
      <c r="BN1428" s="36"/>
      <c r="BO1428" s="36"/>
      <c r="BP1428" s="36"/>
      <c r="BQ1428" s="36"/>
      <c r="BR1428" s="36"/>
      <c r="BS1428" s="36"/>
      <c r="BT1428" s="36"/>
      <c r="BU1428" s="36"/>
      <c r="BV1428" s="36"/>
      <c r="BW1428" s="36"/>
      <c r="BX1428" s="36"/>
      <c r="BY1428" s="36"/>
      <c r="BZ1428" s="36"/>
      <c r="CA1428" s="36"/>
      <c r="CB1428" s="36"/>
      <c r="CC1428" s="36"/>
      <c r="CD1428" s="36"/>
      <c r="CE1428" s="36"/>
      <c r="CF1428" s="36"/>
      <c r="CG1428" s="36"/>
      <c r="CH1428" s="36"/>
      <c r="CI1428" s="36"/>
      <c r="CJ1428" s="36"/>
      <c r="CK1428" s="36"/>
      <c r="CL1428" s="36"/>
      <c r="CM1428" s="36"/>
      <c r="CN1428" s="36"/>
      <c r="CO1428" s="36"/>
      <c r="CP1428" s="36"/>
      <c r="CQ1428" s="36"/>
      <c r="CR1428" s="36"/>
      <c r="CS1428" s="36"/>
      <c r="CT1428" s="36"/>
      <c r="CU1428" s="36"/>
      <c r="CV1428" s="36"/>
      <c r="CW1428" s="36"/>
      <c r="CX1428" s="36"/>
      <c r="CY1428" s="36"/>
      <c r="CZ1428" s="36"/>
      <c r="DA1428" s="36"/>
      <c r="DB1428" s="36"/>
      <c r="DC1428" s="36"/>
      <c r="DD1428" s="36"/>
      <c r="DE1428" s="36"/>
      <c r="DF1428" s="36"/>
      <c r="DG1428" s="36"/>
      <c r="DH1428" s="36"/>
      <c r="DI1428" s="36"/>
      <c r="DJ1428" s="36"/>
      <c r="DK1428" s="36"/>
      <c r="DL1428" s="36"/>
      <c r="DM1428" s="36"/>
      <c r="DN1428" s="36"/>
      <c r="DO1428" s="36"/>
      <c r="DP1428" s="36"/>
      <c r="DQ1428" s="36"/>
      <c r="DR1428" s="36"/>
      <c r="DS1428" s="36"/>
      <c r="DT1428" s="36"/>
      <c r="DU1428" s="36"/>
      <c r="DV1428" s="36"/>
      <c r="DW1428" s="36"/>
      <c r="DX1428" s="36"/>
      <c r="DY1428" s="36"/>
      <c r="DZ1428" s="36"/>
      <c r="EA1428" s="36"/>
      <c r="EB1428" s="36"/>
      <c r="EC1428" s="36"/>
      <c r="ED1428" s="36"/>
      <c r="EE1428" s="36"/>
      <c r="EF1428" s="36"/>
      <c r="EG1428" s="36"/>
      <c r="EH1428" s="36"/>
      <c r="EI1428" s="36"/>
      <c r="EJ1428" s="36"/>
    </row>
    <row r="1429" spans="1:140" x14ac:dyDescent="0.25">
      <c r="A1429" s="36"/>
      <c r="B1429" s="36"/>
      <c r="C1429" s="36"/>
      <c r="D1429" s="606"/>
      <c r="E1429" s="36"/>
      <c r="F1429" s="36"/>
      <c r="G1429" s="36"/>
      <c r="H1429" s="36"/>
      <c r="I1429" s="36"/>
      <c r="J1429" s="36"/>
      <c r="K1429" s="36"/>
      <c r="L1429" s="36"/>
      <c r="M1429" s="36"/>
      <c r="N1429" s="36"/>
      <c r="O1429" s="36"/>
      <c r="P1429" s="36"/>
      <c r="Q1429" s="36"/>
      <c r="R1429" s="36"/>
      <c r="S1429" s="36"/>
      <c r="T1429" s="36"/>
      <c r="U1429" s="36"/>
      <c r="V1429" s="36"/>
      <c r="W1429" s="36"/>
      <c r="X1429" s="36"/>
      <c r="Y1429" s="36"/>
      <c r="Z1429" s="36"/>
      <c r="AA1429" s="36"/>
      <c r="AB1429" s="36"/>
      <c r="AC1429" s="36"/>
      <c r="AD1429" s="36"/>
      <c r="AE1429" s="36"/>
      <c r="AF1429" s="36"/>
      <c r="AG1429" s="36"/>
      <c r="AH1429" s="36"/>
      <c r="AI1429" s="36"/>
      <c r="AJ1429" s="36"/>
      <c r="AK1429" s="36"/>
      <c r="AL1429" s="36"/>
      <c r="AM1429" s="36"/>
      <c r="AN1429" s="36"/>
      <c r="AO1429" s="36"/>
      <c r="AP1429" s="36"/>
      <c r="AQ1429" s="36"/>
      <c r="AR1429" s="36"/>
      <c r="AS1429" s="36"/>
      <c r="AT1429" s="36"/>
      <c r="AU1429" s="36"/>
      <c r="AV1429" s="36"/>
      <c r="AW1429" s="36"/>
      <c r="AX1429" s="36"/>
      <c r="AY1429" s="36"/>
      <c r="AZ1429" s="36"/>
      <c r="BA1429" s="36"/>
      <c r="BB1429" s="36"/>
      <c r="BC1429" s="36"/>
      <c r="BD1429" s="36"/>
      <c r="BE1429" s="36"/>
      <c r="BF1429" s="36"/>
      <c r="BG1429" s="603"/>
      <c r="BH1429" s="603"/>
      <c r="BI1429" s="36"/>
      <c r="BJ1429" s="36"/>
      <c r="BK1429" s="36"/>
      <c r="BL1429" s="36"/>
      <c r="BM1429" s="36"/>
      <c r="BN1429" s="36"/>
      <c r="BO1429" s="36"/>
      <c r="BP1429" s="36"/>
      <c r="BQ1429" s="36"/>
      <c r="BR1429" s="36"/>
      <c r="BS1429" s="36"/>
      <c r="BT1429" s="36"/>
      <c r="BU1429" s="36"/>
      <c r="BV1429" s="36"/>
      <c r="BW1429" s="36"/>
      <c r="BX1429" s="36"/>
      <c r="BY1429" s="36"/>
      <c r="BZ1429" s="36"/>
      <c r="CA1429" s="36"/>
      <c r="CB1429" s="36"/>
      <c r="CC1429" s="36"/>
      <c r="CD1429" s="36"/>
      <c r="CE1429" s="36"/>
      <c r="CF1429" s="36"/>
      <c r="CG1429" s="36"/>
      <c r="CH1429" s="36"/>
      <c r="CI1429" s="36"/>
      <c r="CJ1429" s="36"/>
      <c r="CK1429" s="36"/>
      <c r="CL1429" s="36"/>
      <c r="CM1429" s="36"/>
      <c r="CN1429" s="36"/>
      <c r="CO1429" s="36"/>
      <c r="CP1429" s="36"/>
      <c r="CQ1429" s="36"/>
      <c r="CR1429" s="36"/>
      <c r="CS1429" s="36"/>
      <c r="CT1429" s="36"/>
      <c r="CU1429" s="36"/>
      <c r="CV1429" s="36"/>
      <c r="CW1429" s="36"/>
      <c r="CX1429" s="36"/>
      <c r="CY1429" s="36"/>
      <c r="CZ1429" s="36"/>
      <c r="DA1429" s="36"/>
      <c r="DB1429" s="36"/>
      <c r="DC1429" s="36"/>
      <c r="DD1429" s="36"/>
      <c r="DE1429" s="36"/>
      <c r="DF1429" s="36"/>
      <c r="DG1429" s="36"/>
      <c r="DH1429" s="36"/>
      <c r="DI1429" s="36"/>
      <c r="DJ1429" s="36"/>
      <c r="DK1429" s="36"/>
      <c r="DL1429" s="36"/>
      <c r="DM1429" s="36"/>
      <c r="DN1429" s="36"/>
      <c r="DO1429" s="36"/>
      <c r="DP1429" s="36"/>
      <c r="DQ1429" s="36"/>
      <c r="DR1429" s="36"/>
      <c r="DS1429" s="36"/>
      <c r="DT1429" s="36"/>
      <c r="DU1429" s="36"/>
      <c r="DV1429" s="36"/>
      <c r="DW1429" s="36"/>
      <c r="DX1429" s="36"/>
      <c r="DY1429" s="36"/>
      <c r="DZ1429" s="36"/>
      <c r="EA1429" s="36"/>
      <c r="EB1429" s="36"/>
      <c r="EC1429" s="36"/>
      <c r="ED1429" s="36"/>
      <c r="EE1429" s="36"/>
      <c r="EF1429" s="36"/>
      <c r="EG1429" s="36"/>
      <c r="EH1429" s="36"/>
      <c r="EI1429" s="36"/>
      <c r="EJ1429" s="36"/>
    </row>
    <row r="1430" spans="1:140" x14ac:dyDescent="0.25">
      <c r="A1430" s="36"/>
      <c r="B1430" s="36"/>
      <c r="C1430" s="36"/>
      <c r="D1430" s="606"/>
      <c r="E1430" s="36"/>
      <c r="F1430" s="36"/>
      <c r="G1430" s="36"/>
      <c r="H1430" s="36"/>
      <c r="I1430" s="36"/>
      <c r="J1430" s="36"/>
      <c r="K1430" s="36"/>
      <c r="L1430" s="36"/>
      <c r="M1430" s="36"/>
      <c r="N1430" s="36"/>
      <c r="O1430" s="36"/>
      <c r="P1430" s="36"/>
      <c r="Q1430" s="36"/>
      <c r="R1430" s="36"/>
      <c r="S1430" s="36"/>
      <c r="T1430" s="36"/>
      <c r="U1430" s="36"/>
      <c r="V1430" s="36"/>
      <c r="W1430" s="36"/>
      <c r="X1430" s="36"/>
      <c r="Y1430" s="36"/>
      <c r="Z1430" s="36"/>
      <c r="AA1430" s="36"/>
      <c r="AB1430" s="36"/>
      <c r="AC1430" s="36"/>
      <c r="AD1430" s="36"/>
      <c r="AE1430" s="36"/>
      <c r="AF1430" s="36"/>
      <c r="AG1430" s="36"/>
      <c r="AH1430" s="36"/>
      <c r="AI1430" s="36"/>
      <c r="AJ1430" s="36"/>
      <c r="AK1430" s="36"/>
      <c r="AL1430" s="36"/>
      <c r="AM1430" s="36"/>
      <c r="AN1430" s="36"/>
      <c r="AO1430" s="36"/>
      <c r="AP1430" s="36"/>
      <c r="AQ1430" s="36"/>
      <c r="AR1430" s="36"/>
      <c r="AS1430" s="36"/>
      <c r="AT1430" s="36"/>
      <c r="AU1430" s="36"/>
      <c r="AV1430" s="36"/>
      <c r="AW1430" s="36"/>
      <c r="AX1430" s="36"/>
      <c r="AY1430" s="36"/>
      <c r="AZ1430" s="36"/>
      <c r="BA1430" s="36"/>
      <c r="BB1430" s="36"/>
      <c r="BC1430" s="36"/>
      <c r="BD1430" s="36"/>
      <c r="BE1430" s="36"/>
      <c r="BF1430" s="36"/>
      <c r="BG1430" s="603"/>
      <c r="BH1430" s="603"/>
      <c r="BI1430" s="36"/>
      <c r="BJ1430" s="36"/>
      <c r="BK1430" s="36"/>
      <c r="BL1430" s="36"/>
      <c r="BM1430" s="36"/>
      <c r="BN1430" s="36"/>
      <c r="BO1430" s="36"/>
      <c r="BP1430" s="36"/>
      <c r="BQ1430" s="36"/>
      <c r="BR1430" s="36"/>
      <c r="BS1430" s="36"/>
      <c r="BT1430" s="36"/>
      <c r="BU1430" s="36"/>
      <c r="BV1430" s="36"/>
      <c r="BW1430" s="36"/>
      <c r="BX1430" s="36"/>
      <c r="BY1430" s="36"/>
      <c r="BZ1430" s="36"/>
      <c r="CA1430" s="36"/>
      <c r="CB1430" s="36"/>
      <c r="CC1430" s="36"/>
      <c r="CD1430" s="36"/>
      <c r="CE1430" s="36"/>
      <c r="CF1430" s="36"/>
      <c r="CG1430" s="36"/>
      <c r="CH1430" s="36"/>
      <c r="CI1430" s="36"/>
      <c r="CJ1430" s="36"/>
      <c r="CK1430" s="36"/>
      <c r="CL1430" s="36"/>
      <c r="CM1430" s="36"/>
      <c r="CN1430" s="36"/>
      <c r="CO1430" s="36"/>
      <c r="CP1430" s="36"/>
      <c r="CQ1430" s="36"/>
      <c r="CR1430" s="36"/>
      <c r="CS1430" s="36"/>
      <c r="CT1430" s="36"/>
      <c r="CU1430" s="36"/>
      <c r="CV1430" s="36"/>
      <c r="CW1430" s="36"/>
      <c r="CX1430" s="36"/>
      <c r="CY1430" s="36"/>
      <c r="CZ1430" s="36"/>
      <c r="DA1430" s="36"/>
      <c r="DB1430" s="36"/>
      <c r="DC1430" s="36"/>
      <c r="DD1430" s="36"/>
      <c r="DE1430" s="36"/>
      <c r="DF1430" s="36"/>
      <c r="DG1430" s="36"/>
      <c r="DH1430" s="36"/>
      <c r="DI1430" s="36"/>
      <c r="DJ1430" s="36"/>
      <c r="DK1430" s="36"/>
      <c r="DL1430" s="36"/>
      <c r="DM1430" s="36"/>
      <c r="DN1430" s="36"/>
      <c r="DO1430" s="36"/>
      <c r="DP1430" s="36"/>
      <c r="DQ1430" s="36"/>
      <c r="DR1430" s="36"/>
      <c r="DS1430" s="36"/>
      <c r="DT1430" s="36"/>
      <c r="DU1430" s="36"/>
      <c r="DV1430" s="36"/>
      <c r="DW1430" s="36"/>
      <c r="DX1430" s="36"/>
      <c r="DY1430" s="36"/>
      <c r="DZ1430" s="36"/>
      <c r="EA1430" s="36"/>
      <c r="EB1430" s="36"/>
      <c r="EC1430" s="36"/>
      <c r="ED1430" s="36"/>
      <c r="EE1430" s="36"/>
      <c r="EF1430" s="36"/>
      <c r="EG1430" s="36"/>
      <c r="EH1430" s="36"/>
      <c r="EI1430" s="36"/>
      <c r="EJ1430" s="36"/>
    </row>
    <row r="1431" spans="1:140" x14ac:dyDescent="0.25">
      <c r="A1431" s="36"/>
      <c r="B1431" s="36"/>
      <c r="C1431" s="36"/>
      <c r="D1431" s="606"/>
      <c r="E1431" s="36"/>
      <c r="F1431" s="36"/>
      <c r="G1431" s="36"/>
      <c r="H1431" s="36"/>
      <c r="I1431" s="36"/>
      <c r="J1431" s="36"/>
      <c r="K1431" s="36"/>
      <c r="L1431" s="36"/>
      <c r="M1431" s="36"/>
      <c r="N1431" s="36"/>
      <c r="O1431" s="36"/>
      <c r="P1431" s="36"/>
      <c r="Q1431" s="36"/>
      <c r="R1431" s="36"/>
      <c r="S1431" s="36"/>
      <c r="T1431" s="36"/>
      <c r="U1431" s="36"/>
      <c r="V1431" s="36"/>
      <c r="W1431" s="36"/>
      <c r="X1431" s="36"/>
      <c r="Y1431" s="36"/>
      <c r="Z1431" s="36"/>
      <c r="AA1431" s="36"/>
      <c r="AB1431" s="36"/>
      <c r="AC1431" s="36"/>
      <c r="AD1431" s="36"/>
      <c r="AE1431" s="36"/>
      <c r="AF1431" s="36"/>
      <c r="AG1431" s="36"/>
      <c r="AH1431" s="36"/>
      <c r="AI1431" s="36"/>
      <c r="AJ1431" s="36"/>
      <c r="AK1431" s="36"/>
      <c r="AL1431" s="36"/>
      <c r="AM1431" s="36"/>
      <c r="AN1431" s="36"/>
      <c r="AO1431" s="36"/>
      <c r="AP1431" s="36"/>
      <c r="AQ1431" s="36"/>
      <c r="AR1431" s="36"/>
      <c r="AS1431" s="36"/>
      <c r="AT1431" s="36"/>
      <c r="AU1431" s="36"/>
      <c r="AV1431" s="36"/>
      <c r="AW1431" s="36"/>
      <c r="AX1431" s="36"/>
      <c r="AY1431" s="36"/>
      <c r="AZ1431" s="36"/>
      <c r="BA1431" s="36"/>
      <c r="BB1431" s="36"/>
      <c r="BC1431" s="36"/>
      <c r="BD1431" s="36"/>
      <c r="BE1431" s="36"/>
      <c r="BF1431" s="36"/>
      <c r="BG1431" s="603"/>
      <c r="BH1431" s="603"/>
      <c r="BI1431" s="36"/>
      <c r="BJ1431" s="36"/>
      <c r="BK1431" s="36"/>
      <c r="BL1431" s="36"/>
      <c r="BM1431" s="36"/>
      <c r="BN1431" s="36"/>
      <c r="BO1431" s="36"/>
      <c r="BP1431" s="36"/>
      <c r="BQ1431" s="36"/>
      <c r="BR1431" s="36"/>
      <c r="BS1431" s="36"/>
      <c r="BT1431" s="36"/>
      <c r="BU1431" s="36"/>
      <c r="BV1431" s="36"/>
      <c r="BW1431" s="36"/>
      <c r="BX1431" s="36"/>
      <c r="BY1431" s="36"/>
      <c r="BZ1431" s="36"/>
      <c r="CA1431" s="36"/>
      <c r="CB1431" s="36"/>
      <c r="CC1431" s="36"/>
      <c r="CD1431" s="36"/>
      <c r="CE1431" s="36"/>
      <c r="CF1431" s="36"/>
      <c r="CG1431" s="36"/>
      <c r="CH1431" s="36"/>
      <c r="CI1431" s="36"/>
      <c r="CJ1431" s="36"/>
      <c r="CK1431" s="36"/>
      <c r="CL1431" s="36"/>
      <c r="CM1431" s="36"/>
      <c r="CN1431" s="36"/>
      <c r="CO1431" s="36"/>
      <c r="CP1431" s="36"/>
      <c r="CQ1431" s="36"/>
      <c r="CR1431" s="36"/>
      <c r="CS1431" s="36"/>
      <c r="CT1431" s="36"/>
      <c r="CU1431" s="36"/>
      <c r="CV1431" s="36"/>
      <c r="CW1431" s="36"/>
      <c r="CX1431" s="36"/>
      <c r="CY1431" s="36"/>
      <c r="CZ1431" s="36"/>
      <c r="DA1431" s="36"/>
      <c r="DB1431" s="36"/>
      <c r="DC1431" s="36"/>
      <c r="DD1431" s="36"/>
      <c r="DE1431" s="36"/>
      <c r="DF1431" s="36"/>
      <c r="DG1431" s="36"/>
      <c r="DH1431" s="36"/>
      <c r="DI1431" s="36"/>
      <c r="DJ1431" s="36"/>
      <c r="DK1431" s="36"/>
      <c r="DL1431" s="36"/>
      <c r="DM1431" s="36"/>
      <c r="DN1431" s="36"/>
      <c r="DO1431" s="36"/>
      <c r="DP1431" s="36"/>
      <c r="DQ1431" s="36"/>
      <c r="DR1431" s="36"/>
      <c r="DS1431" s="36"/>
      <c r="DT1431" s="36"/>
      <c r="DU1431" s="36"/>
      <c r="DV1431" s="36"/>
      <c r="DW1431" s="36"/>
      <c r="DX1431" s="36"/>
      <c r="DY1431" s="36"/>
      <c r="DZ1431" s="36"/>
      <c r="EA1431" s="36"/>
      <c r="EB1431" s="36"/>
      <c r="EC1431" s="36"/>
      <c r="ED1431" s="36"/>
      <c r="EE1431" s="36"/>
      <c r="EF1431" s="36"/>
      <c r="EG1431" s="36"/>
      <c r="EH1431" s="36"/>
      <c r="EI1431" s="36"/>
      <c r="EJ1431" s="36"/>
    </row>
    <row r="1432" spans="1:140" x14ac:dyDescent="0.25">
      <c r="A1432" s="36"/>
      <c r="B1432" s="36"/>
      <c r="C1432" s="36"/>
      <c r="D1432" s="606"/>
      <c r="E1432" s="36"/>
      <c r="F1432" s="36"/>
      <c r="G1432" s="36"/>
      <c r="H1432" s="36"/>
      <c r="I1432" s="36"/>
      <c r="J1432" s="36"/>
      <c r="K1432" s="36"/>
      <c r="L1432" s="36"/>
      <c r="M1432" s="36"/>
      <c r="N1432" s="36"/>
      <c r="O1432" s="36"/>
      <c r="P1432" s="36"/>
      <c r="Q1432" s="36"/>
      <c r="R1432" s="36"/>
      <c r="S1432" s="36"/>
      <c r="T1432" s="36"/>
      <c r="U1432" s="36"/>
      <c r="V1432" s="36"/>
      <c r="W1432" s="36"/>
      <c r="X1432" s="36"/>
      <c r="Y1432" s="36"/>
      <c r="Z1432" s="36"/>
      <c r="AA1432" s="36"/>
      <c r="AB1432" s="36"/>
      <c r="AC1432" s="36"/>
      <c r="AD1432" s="36"/>
      <c r="AE1432" s="36"/>
      <c r="AF1432" s="36"/>
      <c r="AG1432" s="36"/>
      <c r="AH1432" s="36"/>
      <c r="AI1432" s="36"/>
      <c r="AJ1432" s="36"/>
      <c r="AK1432" s="36"/>
      <c r="AL1432" s="36"/>
      <c r="AM1432" s="36"/>
      <c r="AN1432" s="36"/>
      <c r="AO1432" s="36"/>
      <c r="AP1432" s="36"/>
      <c r="AQ1432" s="36"/>
      <c r="AR1432" s="36"/>
      <c r="AS1432" s="36"/>
      <c r="AT1432" s="36"/>
      <c r="AU1432" s="36"/>
      <c r="AV1432" s="36"/>
      <c r="AW1432" s="36"/>
      <c r="AX1432" s="36"/>
      <c r="AY1432" s="36"/>
      <c r="AZ1432" s="36"/>
      <c r="BA1432" s="36"/>
      <c r="BB1432" s="36"/>
      <c r="BC1432" s="36"/>
      <c r="BD1432" s="36"/>
      <c r="BE1432" s="36"/>
      <c r="BF1432" s="36"/>
      <c r="BG1432" s="603"/>
      <c r="BH1432" s="603"/>
      <c r="BI1432" s="36"/>
      <c r="BJ1432" s="36"/>
      <c r="BK1432" s="36"/>
      <c r="BL1432" s="36"/>
      <c r="BM1432" s="36"/>
      <c r="BN1432" s="36"/>
      <c r="BO1432" s="36"/>
      <c r="BP1432" s="36"/>
      <c r="BQ1432" s="36"/>
      <c r="BR1432" s="36"/>
      <c r="BS1432" s="36"/>
      <c r="BT1432" s="36"/>
      <c r="BU1432" s="36"/>
      <c r="BV1432" s="36"/>
      <c r="BW1432" s="36"/>
      <c r="BX1432" s="36"/>
      <c r="BY1432" s="36"/>
      <c r="BZ1432" s="36"/>
      <c r="CA1432" s="36"/>
      <c r="CB1432" s="36"/>
      <c r="CC1432" s="36"/>
      <c r="CD1432" s="36"/>
      <c r="CE1432" s="36"/>
      <c r="CF1432" s="36"/>
      <c r="CG1432" s="36"/>
      <c r="CH1432" s="36"/>
      <c r="CI1432" s="36"/>
      <c r="CJ1432" s="36"/>
      <c r="CK1432" s="36"/>
      <c r="CL1432" s="36"/>
      <c r="CM1432" s="36"/>
      <c r="CN1432" s="36"/>
      <c r="CO1432" s="36"/>
      <c r="CP1432" s="36"/>
      <c r="CQ1432" s="36"/>
      <c r="CR1432" s="36"/>
      <c r="CS1432" s="36"/>
      <c r="CT1432" s="36"/>
      <c r="CU1432" s="36"/>
      <c r="CV1432" s="36"/>
      <c r="CW1432" s="36"/>
      <c r="CX1432" s="36"/>
      <c r="CY1432" s="36"/>
      <c r="CZ1432" s="36"/>
      <c r="DA1432" s="36"/>
      <c r="DB1432" s="36"/>
      <c r="DC1432" s="36"/>
      <c r="DD1432" s="36"/>
      <c r="DE1432" s="36"/>
      <c r="DF1432" s="36"/>
      <c r="DG1432" s="36"/>
      <c r="DH1432" s="36"/>
      <c r="DI1432" s="36"/>
      <c r="DJ1432" s="36"/>
      <c r="DK1432" s="36"/>
      <c r="DL1432" s="36"/>
      <c r="DM1432" s="36"/>
      <c r="DN1432" s="36"/>
      <c r="DO1432" s="36"/>
      <c r="DP1432" s="36"/>
      <c r="DQ1432" s="36"/>
      <c r="DR1432" s="36"/>
      <c r="DS1432" s="36"/>
      <c r="DT1432" s="36"/>
      <c r="DU1432" s="36"/>
      <c r="DV1432" s="36"/>
      <c r="DW1432" s="36"/>
      <c r="DX1432" s="36"/>
      <c r="DY1432" s="36"/>
      <c r="DZ1432" s="36"/>
      <c r="EA1432" s="36"/>
      <c r="EB1432" s="36"/>
      <c r="EC1432" s="36"/>
      <c r="ED1432" s="36"/>
      <c r="EE1432" s="36"/>
      <c r="EF1432" s="36"/>
      <c r="EG1432" s="36"/>
      <c r="EH1432" s="36"/>
      <c r="EI1432" s="36"/>
      <c r="EJ1432" s="36"/>
    </row>
    <row r="1433" spans="1:140" x14ac:dyDescent="0.25">
      <c r="A1433" s="36"/>
      <c r="B1433" s="36"/>
      <c r="C1433" s="36"/>
      <c r="D1433" s="606"/>
      <c r="E1433" s="36"/>
      <c r="F1433" s="36"/>
      <c r="G1433" s="36"/>
      <c r="H1433" s="36"/>
      <c r="I1433" s="36"/>
      <c r="J1433" s="36"/>
      <c r="K1433" s="36"/>
      <c r="L1433" s="36"/>
      <c r="M1433" s="36"/>
      <c r="N1433" s="36"/>
      <c r="O1433" s="36"/>
      <c r="P1433" s="36"/>
      <c r="Q1433" s="36"/>
      <c r="R1433" s="36"/>
      <c r="S1433" s="36"/>
      <c r="T1433" s="36"/>
      <c r="U1433" s="36"/>
      <c r="V1433" s="36"/>
      <c r="W1433" s="36"/>
      <c r="X1433" s="36"/>
      <c r="Y1433" s="36"/>
      <c r="Z1433" s="36"/>
      <c r="AA1433" s="36"/>
      <c r="AB1433" s="36"/>
      <c r="AC1433" s="36"/>
      <c r="AD1433" s="36"/>
      <c r="AE1433" s="36"/>
      <c r="AF1433" s="36"/>
      <c r="AG1433" s="36"/>
      <c r="AH1433" s="36"/>
      <c r="AI1433" s="36"/>
      <c r="AJ1433" s="36"/>
      <c r="AK1433" s="36"/>
      <c r="AL1433" s="36"/>
      <c r="AM1433" s="36"/>
      <c r="AN1433" s="36"/>
      <c r="AO1433" s="36"/>
      <c r="AP1433" s="36"/>
      <c r="AQ1433" s="36"/>
      <c r="AR1433" s="36"/>
      <c r="AS1433" s="36"/>
      <c r="AT1433" s="36"/>
      <c r="AU1433" s="36"/>
      <c r="AV1433" s="36"/>
      <c r="AW1433" s="36"/>
      <c r="AX1433" s="36"/>
      <c r="AY1433" s="36"/>
      <c r="AZ1433" s="36"/>
      <c r="BA1433" s="36"/>
      <c r="BB1433" s="36"/>
      <c r="BC1433" s="36"/>
      <c r="BD1433" s="36"/>
      <c r="BE1433" s="36"/>
      <c r="BF1433" s="36"/>
      <c r="BG1433" s="603"/>
      <c r="BH1433" s="603"/>
      <c r="BI1433" s="36"/>
      <c r="BJ1433" s="36"/>
      <c r="BK1433" s="36"/>
      <c r="BL1433" s="36"/>
      <c r="BM1433" s="36"/>
      <c r="BN1433" s="36"/>
      <c r="BO1433" s="36"/>
      <c r="BP1433" s="36"/>
      <c r="BQ1433" s="36"/>
      <c r="BR1433" s="36"/>
      <c r="BS1433" s="36"/>
      <c r="BT1433" s="36"/>
      <c r="BU1433" s="36"/>
      <c r="BV1433" s="36"/>
      <c r="BW1433" s="36"/>
      <c r="BX1433" s="36"/>
      <c r="BY1433" s="36"/>
      <c r="BZ1433" s="36"/>
      <c r="CA1433" s="36"/>
      <c r="CB1433" s="36"/>
      <c r="CC1433" s="36"/>
      <c r="CD1433" s="36"/>
      <c r="CE1433" s="36"/>
      <c r="CF1433" s="36"/>
      <c r="CG1433" s="36"/>
      <c r="CH1433" s="36"/>
      <c r="CI1433" s="36"/>
      <c r="CJ1433" s="36"/>
      <c r="CK1433" s="36"/>
      <c r="CL1433" s="36"/>
      <c r="CM1433" s="36"/>
      <c r="CN1433" s="36"/>
      <c r="CO1433" s="36"/>
      <c r="CP1433" s="36"/>
      <c r="CQ1433" s="36"/>
      <c r="CR1433" s="36"/>
      <c r="CS1433" s="36"/>
      <c r="CT1433" s="36"/>
      <c r="CU1433" s="36"/>
      <c r="CV1433" s="36"/>
      <c r="CW1433" s="36"/>
      <c r="CX1433" s="36"/>
      <c r="CY1433" s="36"/>
      <c r="CZ1433" s="36"/>
      <c r="DA1433" s="36"/>
      <c r="DB1433" s="36"/>
      <c r="DC1433" s="36"/>
      <c r="DD1433" s="36"/>
      <c r="DE1433" s="36"/>
      <c r="DF1433" s="36"/>
      <c r="DG1433" s="36"/>
      <c r="DH1433" s="36"/>
      <c r="DI1433" s="36"/>
      <c r="DJ1433" s="36"/>
      <c r="DK1433" s="36"/>
      <c r="DL1433" s="36"/>
      <c r="DM1433" s="36"/>
      <c r="DN1433" s="36"/>
      <c r="DO1433" s="36"/>
      <c r="DP1433" s="36"/>
      <c r="DQ1433" s="36"/>
      <c r="DR1433" s="36"/>
      <c r="DS1433" s="36"/>
      <c r="DT1433" s="36"/>
      <c r="DU1433" s="36"/>
      <c r="DV1433" s="36"/>
      <c r="DW1433" s="36"/>
      <c r="DX1433" s="36"/>
      <c r="DY1433" s="36"/>
      <c r="DZ1433" s="36"/>
      <c r="EA1433" s="36"/>
      <c r="EB1433" s="36"/>
      <c r="EC1433" s="36"/>
      <c r="ED1433" s="36"/>
      <c r="EE1433" s="36"/>
      <c r="EF1433" s="36"/>
      <c r="EG1433" s="36"/>
      <c r="EH1433" s="36"/>
      <c r="EI1433" s="36"/>
      <c r="EJ1433" s="36"/>
    </row>
    <row r="1434" spans="1:140" x14ac:dyDescent="0.25">
      <c r="A1434" s="36"/>
      <c r="B1434" s="36"/>
      <c r="C1434" s="36"/>
      <c r="D1434" s="606"/>
      <c r="E1434" s="36"/>
      <c r="F1434" s="36"/>
      <c r="G1434" s="36"/>
      <c r="H1434" s="36"/>
      <c r="I1434" s="36"/>
      <c r="J1434" s="36"/>
      <c r="K1434" s="36"/>
      <c r="L1434" s="36"/>
      <c r="M1434" s="36"/>
      <c r="N1434" s="36"/>
      <c r="O1434" s="36"/>
      <c r="P1434" s="36"/>
      <c r="Q1434" s="36"/>
      <c r="R1434" s="36"/>
      <c r="S1434" s="36"/>
      <c r="T1434" s="36"/>
      <c r="U1434" s="36"/>
      <c r="V1434" s="36"/>
      <c r="W1434" s="36"/>
      <c r="X1434" s="36"/>
      <c r="Y1434" s="36"/>
      <c r="Z1434" s="36"/>
      <c r="AA1434" s="36"/>
      <c r="AB1434" s="36"/>
      <c r="AC1434" s="36"/>
      <c r="AD1434" s="36"/>
      <c r="AE1434" s="36"/>
      <c r="AF1434" s="36"/>
      <c r="AG1434" s="36"/>
      <c r="AH1434" s="36"/>
      <c r="AI1434" s="36"/>
      <c r="AJ1434" s="36"/>
      <c r="AK1434" s="36"/>
      <c r="AL1434" s="36"/>
      <c r="AM1434" s="36"/>
      <c r="AN1434" s="36"/>
      <c r="AO1434" s="36"/>
      <c r="AP1434" s="36"/>
      <c r="AQ1434" s="36"/>
      <c r="AR1434" s="36"/>
      <c r="AS1434" s="36"/>
      <c r="AT1434" s="36"/>
      <c r="AU1434" s="36"/>
      <c r="AV1434" s="36"/>
      <c r="AW1434" s="36"/>
      <c r="AX1434" s="36"/>
      <c r="AY1434" s="36"/>
      <c r="AZ1434" s="36"/>
      <c r="BA1434" s="36"/>
      <c r="BB1434" s="36"/>
      <c r="BC1434" s="36"/>
      <c r="BD1434" s="36"/>
      <c r="BE1434" s="36"/>
      <c r="BF1434" s="36"/>
      <c r="BG1434" s="603"/>
      <c r="BH1434" s="603"/>
      <c r="BI1434" s="36"/>
      <c r="BJ1434" s="36"/>
      <c r="BK1434" s="36"/>
      <c r="BL1434" s="36"/>
      <c r="BM1434" s="36"/>
      <c r="BN1434" s="36"/>
      <c r="BO1434" s="36"/>
      <c r="BP1434" s="36"/>
      <c r="BQ1434" s="36"/>
      <c r="BR1434" s="36"/>
      <c r="BS1434" s="36"/>
      <c r="BT1434" s="36"/>
      <c r="BU1434" s="36"/>
      <c r="BV1434" s="36"/>
      <c r="BW1434" s="36"/>
      <c r="BX1434" s="36"/>
      <c r="BY1434" s="36"/>
      <c r="BZ1434" s="36"/>
      <c r="CA1434" s="36"/>
      <c r="CB1434" s="36"/>
      <c r="CC1434" s="36"/>
      <c r="CD1434" s="36"/>
      <c r="CE1434" s="36"/>
      <c r="CF1434" s="36"/>
      <c r="CG1434" s="36"/>
      <c r="CH1434" s="36"/>
      <c r="CI1434" s="36"/>
      <c r="CJ1434" s="36"/>
      <c r="CK1434" s="36"/>
      <c r="CL1434" s="36"/>
      <c r="CM1434" s="36"/>
      <c r="CN1434" s="36"/>
      <c r="CO1434" s="36"/>
      <c r="CP1434" s="36"/>
      <c r="CQ1434" s="36"/>
      <c r="CR1434" s="36"/>
      <c r="CS1434" s="36"/>
      <c r="CT1434" s="36"/>
      <c r="CU1434" s="36"/>
      <c r="CV1434" s="36"/>
      <c r="CW1434" s="36"/>
      <c r="CX1434" s="36"/>
      <c r="CY1434" s="36"/>
      <c r="CZ1434" s="36"/>
      <c r="DA1434" s="36"/>
      <c r="DB1434" s="36"/>
      <c r="DC1434" s="36"/>
      <c r="DD1434" s="36"/>
      <c r="DE1434" s="36"/>
      <c r="DF1434" s="36"/>
      <c r="DG1434" s="36"/>
      <c r="DH1434" s="36"/>
      <c r="DI1434" s="36"/>
      <c r="DJ1434" s="36"/>
      <c r="DK1434" s="36"/>
      <c r="DL1434" s="36"/>
      <c r="DM1434" s="36"/>
      <c r="DN1434" s="36"/>
      <c r="DO1434" s="36"/>
      <c r="DP1434" s="36"/>
      <c r="DQ1434" s="36"/>
      <c r="DR1434" s="36"/>
      <c r="DS1434" s="36"/>
      <c r="DT1434" s="36"/>
      <c r="DU1434" s="36"/>
      <c r="DV1434" s="36"/>
      <c r="DW1434" s="36"/>
      <c r="DX1434" s="36"/>
      <c r="DY1434" s="36"/>
      <c r="DZ1434" s="36"/>
      <c r="EA1434" s="36"/>
      <c r="EB1434" s="36"/>
      <c r="EC1434" s="36"/>
      <c r="ED1434" s="36"/>
      <c r="EE1434" s="36"/>
      <c r="EF1434" s="36"/>
      <c r="EG1434" s="36"/>
      <c r="EH1434" s="36"/>
      <c r="EI1434" s="36"/>
      <c r="EJ1434" s="36"/>
    </row>
    <row r="1435" spans="1:140" x14ac:dyDescent="0.25">
      <c r="A1435" s="36"/>
      <c r="B1435" s="36"/>
      <c r="C1435" s="36"/>
      <c r="D1435" s="606"/>
      <c r="E1435" s="36"/>
      <c r="F1435" s="36"/>
      <c r="G1435" s="36"/>
      <c r="H1435" s="36"/>
      <c r="I1435" s="36"/>
      <c r="J1435" s="36"/>
      <c r="K1435" s="36"/>
      <c r="L1435" s="36"/>
      <c r="M1435" s="36"/>
      <c r="N1435" s="36"/>
      <c r="O1435" s="36"/>
      <c r="P1435" s="36"/>
      <c r="Q1435" s="36"/>
      <c r="R1435" s="36"/>
      <c r="S1435" s="36"/>
      <c r="T1435" s="36"/>
      <c r="U1435" s="36"/>
      <c r="V1435" s="36"/>
      <c r="W1435" s="36"/>
      <c r="X1435" s="36"/>
      <c r="Y1435" s="36"/>
      <c r="Z1435" s="36"/>
      <c r="AA1435" s="36"/>
      <c r="AB1435" s="36"/>
      <c r="AC1435" s="36"/>
      <c r="AD1435" s="36"/>
      <c r="AE1435" s="36"/>
      <c r="AF1435" s="36"/>
      <c r="AG1435" s="36"/>
      <c r="AH1435" s="36"/>
      <c r="AI1435" s="36"/>
      <c r="AJ1435" s="36"/>
      <c r="AK1435" s="36"/>
      <c r="AL1435" s="36"/>
      <c r="AM1435" s="36"/>
      <c r="AN1435" s="36"/>
      <c r="AO1435" s="36"/>
      <c r="AP1435" s="36"/>
      <c r="AQ1435" s="36"/>
      <c r="AR1435" s="36"/>
      <c r="AS1435" s="36"/>
      <c r="AT1435" s="36"/>
      <c r="AU1435" s="36"/>
      <c r="AV1435" s="36"/>
      <c r="AW1435" s="36"/>
      <c r="AX1435" s="36"/>
      <c r="AY1435" s="36"/>
      <c r="AZ1435" s="36"/>
      <c r="BA1435" s="36"/>
      <c r="BB1435" s="36"/>
      <c r="BC1435" s="36"/>
      <c r="BD1435" s="36"/>
      <c r="BE1435" s="36"/>
      <c r="BF1435" s="36"/>
      <c r="BG1435" s="603"/>
      <c r="BH1435" s="603"/>
      <c r="BI1435" s="36"/>
      <c r="BJ1435" s="36"/>
      <c r="BK1435" s="36"/>
      <c r="BL1435" s="36"/>
      <c r="BM1435" s="36"/>
      <c r="BN1435" s="36"/>
      <c r="BO1435" s="36"/>
      <c r="BP1435" s="36"/>
      <c r="BQ1435" s="36"/>
      <c r="BR1435" s="36"/>
      <c r="BS1435" s="36"/>
      <c r="BT1435" s="36"/>
      <c r="BU1435" s="36"/>
      <c r="BV1435" s="36"/>
      <c r="BW1435" s="36"/>
      <c r="BX1435" s="36"/>
      <c r="BY1435" s="36"/>
      <c r="BZ1435" s="36"/>
      <c r="CA1435" s="36"/>
      <c r="CB1435" s="36"/>
      <c r="CC1435" s="36"/>
      <c r="CD1435" s="36"/>
      <c r="CE1435" s="36"/>
      <c r="CF1435" s="36"/>
      <c r="CG1435" s="36"/>
      <c r="CH1435" s="36"/>
      <c r="CI1435" s="36"/>
      <c r="CJ1435" s="36"/>
      <c r="CK1435" s="36"/>
      <c r="CL1435" s="36"/>
      <c r="CM1435" s="36"/>
      <c r="CN1435" s="36"/>
      <c r="CO1435" s="36"/>
      <c r="CP1435" s="36"/>
      <c r="CQ1435" s="36"/>
      <c r="CR1435" s="36"/>
      <c r="CS1435" s="36"/>
      <c r="CT1435" s="36"/>
      <c r="CU1435" s="36"/>
      <c r="CV1435" s="36"/>
      <c r="CW1435" s="36"/>
      <c r="CX1435" s="36"/>
      <c r="CY1435" s="36"/>
      <c r="CZ1435" s="36"/>
      <c r="DA1435" s="36"/>
      <c r="DB1435" s="36"/>
      <c r="DC1435" s="36"/>
      <c r="DD1435" s="36"/>
      <c r="DE1435" s="36"/>
      <c r="DF1435" s="36"/>
      <c r="DG1435" s="36"/>
      <c r="DH1435" s="36"/>
      <c r="DI1435" s="36"/>
      <c r="DJ1435" s="36"/>
      <c r="DK1435" s="36"/>
      <c r="DL1435" s="36"/>
      <c r="DM1435" s="36"/>
      <c r="DN1435" s="36"/>
      <c r="DO1435" s="36"/>
      <c r="DP1435" s="36"/>
      <c r="DQ1435" s="36"/>
      <c r="DR1435" s="36"/>
      <c r="DS1435" s="36"/>
      <c r="DT1435" s="36"/>
      <c r="DU1435" s="36"/>
      <c r="DV1435" s="36"/>
      <c r="DW1435" s="36"/>
      <c r="DX1435" s="36"/>
      <c r="DY1435" s="36"/>
      <c r="DZ1435" s="36"/>
      <c r="EA1435" s="36"/>
      <c r="EB1435" s="36"/>
      <c r="EC1435" s="36"/>
      <c r="ED1435" s="36"/>
      <c r="EE1435" s="36"/>
      <c r="EF1435" s="36"/>
      <c r="EG1435" s="36"/>
      <c r="EH1435" s="36"/>
      <c r="EI1435" s="36"/>
      <c r="EJ1435" s="36"/>
    </row>
    <row r="1436" spans="1:140" x14ac:dyDescent="0.25">
      <c r="A1436" s="36"/>
      <c r="B1436" s="36"/>
      <c r="C1436" s="36"/>
      <c r="D1436" s="606"/>
      <c r="E1436" s="36"/>
      <c r="F1436" s="36"/>
      <c r="G1436" s="36"/>
      <c r="H1436" s="36"/>
      <c r="I1436" s="36"/>
      <c r="J1436" s="36"/>
      <c r="K1436" s="36"/>
      <c r="L1436" s="36"/>
      <c r="M1436" s="36"/>
      <c r="N1436" s="36"/>
      <c r="O1436" s="36"/>
      <c r="P1436" s="36"/>
      <c r="Q1436" s="36"/>
      <c r="R1436" s="36"/>
      <c r="S1436" s="36"/>
      <c r="T1436" s="36"/>
      <c r="U1436" s="36"/>
      <c r="V1436" s="36"/>
      <c r="W1436" s="36"/>
      <c r="X1436" s="36"/>
      <c r="Y1436" s="36"/>
      <c r="Z1436" s="36"/>
      <c r="AA1436" s="36"/>
      <c r="AB1436" s="36"/>
      <c r="AC1436" s="36"/>
      <c r="AD1436" s="36"/>
      <c r="AE1436" s="36"/>
      <c r="AF1436" s="36"/>
      <c r="AG1436" s="36"/>
      <c r="AH1436" s="36"/>
      <c r="AI1436" s="36"/>
      <c r="AJ1436" s="36"/>
      <c r="AK1436" s="36"/>
      <c r="AL1436" s="36"/>
      <c r="AM1436" s="36"/>
      <c r="AN1436" s="36"/>
      <c r="AO1436" s="36"/>
      <c r="AP1436" s="36"/>
      <c r="AQ1436" s="36"/>
      <c r="AR1436" s="36"/>
      <c r="AS1436" s="36"/>
      <c r="AT1436" s="36"/>
      <c r="AU1436" s="36"/>
      <c r="AV1436" s="36"/>
      <c r="AW1436" s="36"/>
      <c r="AX1436" s="36"/>
      <c r="AY1436" s="36"/>
      <c r="AZ1436" s="36"/>
      <c r="BA1436" s="36"/>
      <c r="BB1436" s="36"/>
      <c r="BC1436" s="36"/>
      <c r="BD1436" s="36"/>
      <c r="BE1436" s="36"/>
      <c r="BF1436" s="36"/>
      <c r="BG1436" s="603"/>
      <c r="BH1436" s="603"/>
      <c r="BI1436" s="36"/>
      <c r="BJ1436" s="36"/>
      <c r="BK1436" s="36"/>
      <c r="BL1436" s="36"/>
      <c r="BM1436" s="36"/>
      <c r="BN1436" s="36"/>
      <c r="BO1436" s="36"/>
      <c r="BP1436" s="36"/>
      <c r="BQ1436" s="36"/>
      <c r="BR1436" s="36"/>
      <c r="BS1436" s="36"/>
      <c r="BT1436" s="36"/>
      <c r="BU1436" s="36"/>
      <c r="BV1436" s="36"/>
      <c r="BW1436" s="36"/>
      <c r="BX1436" s="36"/>
      <c r="BY1436" s="36"/>
      <c r="BZ1436" s="36"/>
      <c r="CA1436" s="36"/>
      <c r="CB1436" s="36"/>
      <c r="CC1436" s="36"/>
      <c r="CD1436" s="36"/>
      <c r="CE1436" s="36"/>
      <c r="CF1436" s="36"/>
      <c r="CG1436" s="36"/>
      <c r="CH1436" s="36"/>
      <c r="CI1436" s="36"/>
      <c r="CJ1436" s="36"/>
      <c r="CK1436" s="36"/>
      <c r="CL1436" s="36"/>
      <c r="CM1436" s="36"/>
      <c r="CN1436" s="36"/>
      <c r="CO1436" s="36"/>
      <c r="CP1436" s="36"/>
      <c r="CQ1436" s="36"/>
      <c r="CR1436" s="36"/>
      <c r="CS1436" s="36"/>
      <c r="CT1436" s="36"/>
      <c r="CU1436" s="36"/>
      <c r="CV1436" s="36"/>
      <c r="CW1436" s="36"/>
      <c r="CX1436" s="36"/>
      <c r="CY1436" s="36"/>
      <c r="CZ1436" s="36"/>
      <c r="DA1436" s="36"/>
      <c r="DB1436" s="36"/>
      <c r="DC1436" s="36"/>
      <c r="DD1436" s="36"/>
      <c r="DE1436" s="36"/>
      <c r="DF1436" s="36"/>
      <c r="DG1436" s="36"/>
      <c r="DH1436" s="36"/>
      <c r="DI1436" s="36"/>
      <c r="DJ1436" s="36"/>
      <c r="DK1436" s="36"/>
      <c r="DL1436" s="36"/>
      <c r="DM1436" s="36"/>
      <c r="DN1436" s="36"/>
      <c r="DO1436" s="36"/>
      <c r="DP1436" s="36"/>
      <c r="DQ1436" s="36"/>
      <c r="DR1436" s="36"/>
      <c r="DS1436" s="36"/>
      <c r="DT1436" s="36"/>
      <c r="DU1436" s="36"/>
      <c r="DV1436" s="36"/>
      <c r="DW1436" s="36"/>
      <c r="DX1436" s="36"/>
      <c r="DY1436" s="36"/>
      <c r="DZ1436" s="36"/>
      <c r="EA1436" s="36"/>
      <c r="EB1436" s="36"/>
      <c r="EC1436" s="36"/>
      <c r="ED1436" s="36"/>
      <c r="EE1436" s="36"/>
      <c r="EF1436" s="36"/>
      <c r="EG1436" s="36"/>
      <c r="EH1436" s="36"/>
      <c r="EI1436" s="36"/>
      <c r="EJ1436" s="36"/>
    </row>
    <row r="1437" spans="1:140" x14ac:dyDescent="0.25">
      <c r="A1437" s="36"/>
      <c r="B1437" s="36"/>
      <c r="C1437" s="36"/>
      <c r="D1437" s="606"/>
      <c r="E1437" s="36"/>
      <c r="F1437" s="36"/>
      <c r="G1437" s="36"/>
      <c r="H1437" s="36"/>
      <c r="I1437" s="36"/>
      <c r="J1437" s="36"/>
      <c r="K1437" s="36"/>
      <c r="L1437" s="36"/>
      <c r="M1437" s="36"/>
      <c r="N1437" s="36"/>
      <c r="O1437" s="36"/>
      <c r="P1437" s="36"/>
      <c r="Q1437" s="36"/>
      <c r="R1437" s="36"/>
      <c r="S1437" s="36"/>
      <c r="T1437" s="36"/>
      <c r="U1437" s="36"/>
      <c r="V1437" s="36"/>
      <c r="W1437" s="36"/>
      <c r="X1437" s="36"/>
      <c r="Y1437" s="36"/>
      <c r="Z1437" s="36"/>
      <c r="AA1437" s="36"/>
      <c r="AB1437" s="36"/>
      <c r="AC1437" s="36"/>
      <c r="AD1437" s="36"/>
      <c r="AE1437" s="36"/>
      <c r="AF1437" s="36"/>
      <c r="AG1437" s="36"/>
      <c r="AH1437" s="36"/>
      <c r="AI1437" s="36"/>
      <c r="AJ1437" s="36"/>
      <c r="AK1437" s="36"/>
      <c r="AL1437" s="36"/>
      <c r="AM1437" s="36"/>
      <c r="AN1437" s="36"/>
      <c r="AO1437" s="36"/>
      <c r="AP1437" s="36"/>
      <c r="AQ1437" s="36"/>
      <c r="AR1437" s="36"/>
      <c r="AS1437" s="36"/>
      <c r="AT1437" s="36"/>
      <c r="AU1437" s="36"/>
      <c r="AV1437" s="36"/>
      <c r="AW1437" s="36"/>
      <c r="AX1437" s="36"/>
      <c r="AY1437" s="36"/>
      <c r="AZ1437" s="36"/>
      <c r="BA1437" s="36"/>
      <c r="BB1437" s="36"/>
      <c r="BC1437" s="36"/>
      <c r="BD1437" s="36"/>
      <c r="BE1437" s="36"/>
      <c r="BF1437" s="36"/>
      <c r="BG1437" s="603"/>
      <c r="BH1437" s="603"/>
      <c r="BI1437" s="36"/>
      <c r="BJ1437" s="36"/>
      <c r="BK1437" s="36"/>
      <c r="BL1437" s="36"/>
      <c r="BM1437" s="36"/>
      <c r="BN1437" s="36"/>
      <c r="BO1437" s="36"/>
      <c r="BP1437" s="36"/>
      <c r="BQ1437" s="36"/>
      <c r="BR1437" s="36"/>
      <c r="BS1437" s="36"/>
      <c r="BT1437" s="36"/>
      <c r="BU1437" s="36"/>
      <c r="BV1437" s="36"/>
      <c r="BW1437" s="36"/>
      <c r="BX1437" s="36"/>
      <c r="BY1437" s="36"/>
      <c r="BZ1437" s="36"/>
      <c r="CA1437" s="36"/>
      <c r="CB1437" s="36"/>
      <c r="CC1437" s="36"/>
      <c r="CD1437" s="36"/>
      <c r="CE1437" s="36"/>
      <c r="CF1437" s="36"/>
      <c r="CG1437" s="36"/>
      <c r="CH1437" s="36"/>
      <c r="CI1437" s="36"/>
      <c r="CJ1437" s="36"/>
      <c r="CK1437" s="36"/>
      <c r="CL1437" s="36"/>
      <c r="CM1437" s="36"/>
      <c r="CN1437" s="36"/>
      <c r="CO1437" s="36"/>
      <c r="CP1437" s="36"/>
      <c r="CQ1437" s="36"/>
      <c r="CR1437" s="36"/>
      <c r="CS1437" s="36"/>
      <c r="CT1437" s="36"/>
      <c r="CU1437" s="36"/>
      <c r="CV1437" s="36"/>
      <c r="CW1437" s="36"/>
      <c r="CX1437" s="36"/>
      <c r="CY1437" s="36"/>
      <c r="CZ1437" s="36"/>
      <c r="DA1437" s="36"/>
      <c r="DB1437" s="36"/>
      <c r="DC1437" s="36"/>
      <c r="DD1437" s="36"/>
      <c r="DE1437" s="36"/>
      <c r="DF1437" s="36"/>
      <c r="DG1437" s="36"/>
      <c r="DH1437" s="36"/>
      <c r="DI1437" s="36"/>
      <c r="DJ1437" s="36"/>
      <c r="DK1437" s="36"/>
      <c r="DL1437" s="36"/>
      <c r="DM1437" s="36"/>
      <c r="DN1437" s="36"/>
      <c r="DO1437" s="36"/>
      <c r="DP1437" s="36"/>
      <c r="DQ1437" s="36"/>
      <c r="DR1437" s="36"/>
      <c r="DS1437" s="36"/>
      <c r="DT1437" s="36"/>
      <c r="DU1437" s="36"/>
      <c r="DV1437" s="36"/>
      <c r="DW1437" s="36"/>
      <c r="DX1437" s="36"/>
      <c r="DY1437" s="36"/>
      <c r="DZ1437" s="36"/>
      <c r="EA1437" s="36"/>
      <c r="EB1437" s="36"/>
      <c r="EC1437" s="36"/>
      <c r="ED1437" s="36"/>
      <c r="EE1437" s="36"/>
      <c r="EF1437" s="36"/>
      <c r="EG1437" s="36"/>
      <c r="EH1437" s="36"/>
      <c r="EI1437" s="36"/>
      <c r="EJ1437" s="36"/>
    </row>
    <row r="1438" spans="1:140" x14ac:dyDescent="0.25">
      <c r="A1438" s="36"/>
      <c r="B1438" s="36"/>
      <c r="C1438" s="36"/>
      <c r="D1438" s="606"/>
      <c r="E1438" s="36"/>
      <c r="F1438" s="36"/>
      <c r="G1438" s="36"/>
      <c r="H1438" s="36"/>
      <c r="I1438" s="36"/>
      <c r="J1438" s="36"/>
      <c r="K1438" s="36"/>
      <c r="L1438" s="36"/>
      <c r="M1438" s="36"/>
      <c r="N1438" s="36"/>
      <c r="O1438" s="36"/>
      <c r="P1438" s="36"/>
      <c r="Q1438" s="36"/>
      <c r="R1438" s="36"/>
      <c r="S1438" s="36"/>
      <c r="T1438" s="36"/>
      <c r="U1438" s="36"/>
      <c r="V1438" s="36"/>
      <c r="W1438" s="36"/>
      <c r="X1438" s="36"/>
      <c r="Y1438" s="36"/>
      <c r="Z1438" s="36"/>
      <c r="AA1438" s="36"/>
      <c r="AB1438" s="36"/>
      <c r="AC1438" s="36"/>
      <c r="AD1438" s="36"/>
      <c r="AE1438" s="36"/>
      <c r="AF1438" s="36"/>
      <c r="AG1438" s="36"/>
      <c r="AH1438" s="36"/>
      <c r="AI1438" s="36"/>
      <c r="AJ1438" s="36"/>
      <c r="AK1438" s="36"/>
      <c r="AL1438" s="36"/>
      <c r="AM1438" s="36"/>
      <c r="AN1438" s="36"/>
      <c r="AO1438" s="36"/>
      <c r="AP1438" s="36"/>
      <c r="AQ1438" s="36"/>
      <c r="AR1438" s="36"/>
      <c r="AS1438" s="36"/>
      <c r="AT1438" s="36"/>
      <c r="AU1438" s="36"/>
      <c r="AV1438" s="36"/>
      <c r="AW1438" s="36"/>
      <c r="AX1438" s="36"/>
      <c r="AY1438" s="36"/>
      <c r="AZ1438" s="36"/>
      <c r="BA1438" s="36"/>
      <c r="BB1438" s="36"/>
      <c r="BC1438" s="36"/>
      <c r="BD1438" s="36"/>
      <c r="BE1438" s="36"/>
      <c r="BF1438" s="36"/>
      <c r="BG1438" s="603"/>
      <c r="BH1438" s="603"/>
      <c r="BI1438" s="36"/>
      <c r="BJ1438" s="36"/>
      <c r="BK1438" s="36"/>
      <c r="BL1438" s="36"/>
      <c r="BM1438" s="36"/>
      <c r="BN1438" s="36"/>
      <c r="BO1438" s="36"/>
      <c r="BP1438" s="36"/>
      <c r="BQ1438" s="36"/>
      <c r="BR1438" s="36"/>
      <c r="BS1438" s="36"/>
      <c r="BT1438" s="36"/>
      <c r="BU1438" s="36"/>
      <c r="BV1438" s="36"/>
      <c r="BW1438" s="36"/>
      <c r="BX1438" s="36"/>
      <c r="BY1438" s="36"/>
      <c r="BZ1438" s="36"/>
      <c r="CA1438" s="36"/>
      <c r="CB1438" s="36"/>
      <c r="CC1438" s="36"/>
      <c r="CD1438" s="36"/>
      <c r="CE1438" s="36"/>
      <c r="CF1438" s="36"/>
      <c r="CG1438" s="36"/>
      <c r="CH1438" s="36"/>
      <c r="CI1438" s="36"/>
      <c r="CJ1438" s="36"/>
      <c r="CK1438" s="36"/>
      <c r="CL1438" s="36"/>
      <c r="CM1438" s="36"/>
      <c r="CN1438" s="36"/>
      <c r="CO1438" s="36"/>
      <c r="CP1438" s="36"/>
      <c r="CQ1438" s="36"/>
      <c r="CR1438" s="36"/>
      <c r="CS1438" s="36"/>
      <c r="CT1438" s="36"/>
      <c r="CU1438" s="36"/>
      <c r="CV1438" s="36"/>
      <c r="CW1438" s="36"/>
      <c r="CX1438" s="36"/>
      <c r="CY1438" s="36"/>
      <c r="CZ1438" s="36"/>
      <c r="DA1438" s="36"/>
      <c r="DB1438" s="36"/>
      <c r="DC1438" s="36"/>
      <c r="DD1438" s="36"/>
      <c r="DE1438" s="36"/>
      <c r="DF1438" s="36"/>
      <c r="DG1438" s="36"/>
      <c r="DH1438" s="36"/>
      <c r="DI1438" s="36"/>
      <c r="DJ1438" s="36"/>
      <c r="DK1438" s="36"/>
      <c r="DL1438" s="36"/>
      <c r="DM1438" s="36"/>
      <c r="DN1438" s="36"/>
      <c r="DO1438" s="36"/>
      <c r="DP1438" s="36"/>
      <c r="DQ1438" s="36"/>
      <c r="DR1438" s="36"/>
      <c r="DS1438" s="36"/>
      <c r="DT1438" s="36"/>
      <c r="DU1438" s="36"/>
      <c r="DV1438" s="36"/>
      <c r="DW1438" s="36"/>
      <c r="DX1438" s="36"/>
      <c r="DY1438" s="36"/>
      <c r="DZ1438" s="36"/>
      <c r="EA1438" s="36"/>
      <c r="EB1438" s="36"/>
      <c r="EC1438" s="36"/>
      <c r="ED1438" s="36"/>
      <c r="EE1438" s="36"/>
      <c r="EF1438" s="36"/>
      <c r="EG1438" s="36"/>
      <c r="EH1438" s="36"/>
      <c r="EI1438" s="36"/>
      <c r="EJ1438" s="36"/>
    </row>
    <row r="1439" spans="1:140" x14ac:dyDescent="0.25">
      <c r="A1439" s="36"/>
      <c r="B1439" s="36"/>
      <c r="C1439" s="36"/>
      <c r="D1439" s="606"/>
      <c r="E1439" s="36"/>
      <c r="F1439" s="36"/>
      <c r="G1439" s="36"/>
      <c r="H1439" s="36"/>
      <c r="I1439" s="36"/>
      <c r="J1439" s="36"/>
      <c r="K1439" s="36"/>
      <c r="L1439" s="36"/>
      <c r="M1439" s="36"/>
      <c r="N1439" s="36"/>
      <c r="O1439" s="36"/>
      <c r="P1439" s="36"/>
      <c r="Q1439" s="36"/>
      <c r="R1439" s="36"/>
      <c r="S1439" s="36"/>
      <c r="T1439" s="36"/>
      <c r="U1439" s="36"/>
      <c r="V1439" s="36"/>
      <c r="W1439" s="36"/>
      <c r="X1439" s="36"/>
      <c r="Y1439" s="36"/>
      <c r="Z1439" s="36"/>
      <c r="AA1439" s="36"/>
      <c r="AB1439" s="36"/>
      <c r="AC1439" s="36"/>
      <c r="AD1439" s="36"/>
      <c r="AE1439" s="36"/>
      <c r="AF1439" s="36"/>
      <c r="AG1439" s="36"/>
      <c r="AH1439" s="36"/>
      <c r="AI1439" s="36"/>
      <c r="AJ1439" s="36"/>
      <c r="AK1439" s="36"/>
      <c r="AL1439" s="36"/>
      <c r="AM1439" s="36"/>
      <c r="AN1439" s="36"/>
      <c r="AO1439" s="36"/>
      <c r="AP1439" s="36"/>
      <c r="AQ1439" s="36"/>
      <c r="AR1439" s="36"/>
      <c r="AS1439" s="36"/>
      <c r="AT1439" s="36"/>
      <c r="AU1439" s="36"/>
      <c r="AV1439" s="36"/>
      <c r="AW1439" s="36"/>
      <c r="AX1439" s="36"/>
      <c r="AY1439" s="36"/>
      <c r="AZ1439" s="36"/>
      <c r="BA1439" s="36"/>
      <c r="BB1439" s="36"/>
      <c r="BC1439" s="36"/>
      <c r="BD1439" s="36"/>
      <c r="BE1439" s="36"/>
      <c r="BF1439" s="36"/>
      <c r="BG1439" s="603"/>
      <c r="BH1439" s="603"/>
      <c r="BI1439" s="36"/>
      <c r="BJ1439" s="36"/>
      <c r="BK1439" s="36"/>
      <c r="BL1439" s="36"/>
      <c r="BM1439" s="36"/>
      <c r="BN1439" s="36"/>
      <c r="BO1439" s="36"/>
      <c r="BP1439" s="36"/>
      <c r="BQ1439" s="36"/>
      <c r="BR1439" s="36"/>
      <c r="BS1439" s="36"/>
      <c r="BT1439" s="36"/>
      <c r="BU1439" s="36"/>
      <c r="BV1439" s="36"/>
      <c r="BW1439" s="36"/>
      <c r="BX1439" s="36"/>
      <c r="BY1439" s="36"/>
      <c r="BZ1439" s="36"/>
      <c r="CA1439" s="36"/>
      <c r="CB1439" s="36"/>
      <c r="CC1439" s="36"/>
      <c r="CD1439" s="36"/>
      <c r="CE1439" s="36"/>
      <c r="CF1439" s="36"/>
      <c r="CG1439" s="36"/>
      <c r="CH1439" s="36"/>
      <c r="CI1439" s="36"/>
      <c r="CJ1439" s="36"/>
      <c r="CK1439" s="36"/>
      <c r="CL1439" s="36"/>
      <c r="CM1439" s="36"/>
      <c r="CN1439" s="36"/>
      <c r="CO1439" s="36"/>
      <c r="CP1439" s="36"/>
      <c r="CQ1439" s="36"/>
      <c r="CR1439" s="36"/>
      <c r="CS1439" s="36"/>
      <c r="CT1439" s="36"/>
      <c r="CU1439" s="36"/>
      <c r="CV1439" s="36"/>
      <c r="CW1439" s="36"/>
      <c r="CX1439" s="36"/>
      <c r="CY1439" s="36"/>
      <c r="CZ1439" s="36"/>
      <c r="DA1439" s="36"/>
      <c r="DB1439" s="36"/>
      <c r="DC1439" s="36"/>
      <c r="DD1439" s="36"/>
      <c r="DE1439" s="36"/>
      <c r="DF1439" s="36"/>
      <c r="DG1439" s="36"/>
      <c r="DH1439" s="36"/>
      <c r="DI1439" s="36"/>
      <c r="DJ1439" s="36"/>
      <c r="DK1439" s="36"/>
      <c r="DL1439" s="36"/>
      <c r="DM1439" s="36"/>
      <c r="DN1439" s="36"/>
      <c r="DO1439" s="36"/>
      <c r="DP1439" s="36"/>
      <c r="DQ1439" s="36"/>
      <c r="DR1439" s="36"/>
      <c r="DS1439" s="36"/>
      <c r="DT1439" s="36"/>
      <c r="DU1439" s="36"/>
      <c r="DV1439" s="36"/>
      <c r="DW1439" s="36"/>
      <c r="DX1439" s="36"/>
      <c r="DY1439" s="36"/>
      <c r="DZ1439" s="36"/>
      <c r="EA1439" s="36"/>
      <c r="EB1439" s="36"/>
      <c r="EC1439" s="36"/>
      <c r="ED1439" s="36"/>
      <c r="EE1439" s="36"/>
      <c r="EF1439" s="36"/>
      <c r="EG1439" s="36"/>
      <c r="EH1439" s="36"/>
      <c r="EI1439" s="36"/>
      <c r="EJ1439" s="36"/>
    </row>
    <row r="1440" spans="1:140" x14ac:dyDescent="0.25">
      <c r="A1440" s="36"/>
      <c r="B1440" s="36"/>
      <c r="C1440" s="36"/>
      <c r="D1440" s="606"/>
      <c r="E1440" s="36"/>
      <c r="F1440" s="36"/>
      <c r="G1440" s="36"/>
      <c r="H1440" s="36"/>
      <c r="I1440" s="36"/>
      <c r="J1440" s="36"/>
      <c r="K1440" s="36"/>
      <c r="L1440" s="36"/>
      <c r="M1440" s="36"/>
      <c r="N1440" s="36"/>
      <c r="O1440" s="36"/>
      <c r="P1440" s="36"/>
      <c r="Q1440" s="36"/>
      <c r="R1440" s="36"/>
      <c r="S1440" s="36"/>
      <c r="T1440" s="36"/>
      <c r="U1440" s="36"/>
      <c r="V1440" s="36"/>
      <c r="W1440" s="36"/>
      <c r="X1440" s="36"/>
      <c r="Y1440" s="36"/>
      <c r="Z1440" s="36"/>
      <c r="AA1440" s="36"/>
      <c r="AB1440" s="36"/>
      <c r="AC1440" s="36"/>
      <c r="AD1440" s="36"/>
      <c r="AE1440" s="36"/>
      <c r="AF1440" s="36"/>
      <c r="AG1440" s="36"/>
      <c r="AH1440" s="36"/>
      <c r="AI1440" s="36"/>
      <c r="AJ1440" s="36"/>
      <c r="AK1440" s="36"/>
      <c r="AL1440" s="36"/>
      <c r="AM1440" s="36"/>
      <c r="AN1440" s="36"/>
      <c r="AO1440" s="36"/>
      <c r="AP1440" s="36"/>
      <c r="AQ1440" s="36"/>
      <c r="AR1440" s="36"/>
      <c r="AS1440" s="36"/>
      <c r="AT1440" s="36"/>
      <c r="AU1440" s="36"/>
      <c r="AV1440" s="36"/>
      <c r="AW1440" s="36"/>
      <c r="AX1440" s="36"/>
      <c r="AY1440" s="36"/>
      <c r="AZ1440" s="36"/>
      <c r="BA1440" s="36"/>
      <c r="BB1440" s="36"/>
      <c r="BC1440" s="36"/>
      <c r="BD1440" s="36"/>
      <c r="BE1440" s="36"/>
      <c r="BF1440" s="36"/>
      <c r="BG1440" s="603"/>
      <c r="BH1440" s="603"/>
      <c r="BI1440" s="36"/>
      <c r="BJ1440" s="36"/>
      <c r="BK1440" s="36"/>
      <c r="BL1440" s="36"/>
      <c r="BM1440" s="36"/>
      <c r="BN1440" s="36"/>
      <c r="BO1440" s="36"/>
      <c r="BP1440" s="36"/>
      <c r="BQ1440" s="36"/>
      <c r="BR1440" s="36"/>
      <c r="BS1440" s="36"/>
      <c r="BT1440" s="36"/>
      <c r="BU1440" s="36"/>
      <c r="BV1440" s="36"/>
      <c r="BW1440" s="36"/>
      <c r="BX1440" s="36"/>
      <c r="BY1440" s="36"/>
      <c r="BZ1440" s="36"/>
      <c r="CA1440" s="36"/>
      <c r="CB1440" s="36"/>
      <c r="CC1440" s="36"/>
      <c r="CD1440" s="36"/>
      <c r="CE1440" s="36"/>
      <c r="CF1440" s="36"/>
      <c r="CG1440" s="36"/>
      <c r="CH1440" s="36"/>
      <c r="CI1440" s="36"/>
      <c r="CJ1440" s="36"/>
      <c r="CK1440" s="36"/>
      <c r="CL1440" s="36"/>
      <c r="CM1440" s="36"/>
      <c r="CN1440" s="36"/>
      <c r="CO1440" s="36"/>
      <c r="CP1440" s="36"/>
      <c r="CQ1440" s="36"/>
      <c r="CR1440" s="36"/>
      <c r="CS1440" s="36"/>
      <c r="CT1440" s="36"/>
      <c r="CU1440" s="36"/>
      <c r="CV1440" s="36"/>
      <c r="CW1440" s="36"/>
      <c r="CX1440" s="36"/>
      <c r="CY1440" s="36"/>
      <c r="CZ1440" s="36"/>
      <c r="DA1440" s="36"/>
      <c r="DB1440" s="36"/>
      <c r="DC1440" s="36"/>
      <c r="DD1440" s="36"/>
      <c r="DE1440" s="36"/>
      <c r="DF1440" s="36"/>
      <c r="DG1440" s="36"/>
      <c r="DH1440" s="36"/>
      <c r="DI1440" s="36"/>
      <c r="DJ1440" s="36"/>
      <c r="DK1440" s="36"/>
      <c r="DL1440" s="36"/>
      <c r="DM1440" s="36"/>
      <c r="DN1440" s="36"/>
      <c r="DO1440" s="36"/>
      <c r="DP1440" s="36"/>
      <c r="DQ1440" s="36"/>
      <c r="DR1440" s="36"/>
      <c r="DS1440" s="36"/>
      <c r="DT1440" s="36"/>
      <c r="DU1440" s="36"/>
      <c r="DV1440" s="36"/>
      <c r="DW1440" s="36"/>
      <c r="DX1440" s="36"/>
      <c r="DY1440" s="36"/>
      <c r="DZ1440" s="36"/>
      <c r="EA1440" s="36"/>
      <c r="EB1440" s="36"/>
      <c r="EC1440" s="36"/>
      <c r="ED1440" s="36"/>
      <c r="EE1440" s="36"/>
      <c r="EF1440" s="36"/>
      <c r="EG1440" s="36"/>
      <c r="EH1440" s="36"/>
      <c r="EI1440" s="36"/>
      <c r="EJ1440" s="36"/>
    </row>
    <row r="1441" spans="1:140" x14ac:dyDescent="0.25">
      <c r="A1441" s="36"/>
      <c r="B1441" s="36"/>
      <c r="C1441" s="36"/>
      <c r="D1441" s="606"/>
      <c r="E1441" s="36"/>
      <c r="F1441" s="36"/>
      <c r="G1441" s="36"/>
      <c r="H1441" s="36"/>
      <c r="I1441" s="36"/>
      <c r="J1441" s="36"/>
      <c r="K1441" s="36"/>
      <c r="L1441" s="36"/>
      <c r="M1441" s="36"/>
      <c r="N1441" s="36"/>
      <c r="O1441" s="36"/>
      <c r="P1441" s="36"/>
      <c r="Q1441" s="36"/>
      <c r="R1441" s="36"/>
      <c r="S1441" s="36"/>
      <c r="T1441" s="36"/>
      <c r="U1441" s="36"/>
      <c r="V1441" s="36"/>
      <c r="W1441" s="36"/>
      <c r="X1441" s="36"/>
      <c r="Y1441" s="36"/>
      <c r="Z1441" s="36"/>
      <c r="AA1441" s="36"/>
      <c r="AB1441" s="36"/>
      <c r="AC1441" s="36"/>
      <c r="AD1441" s="36"/>
      <c r="AE1441" s="36"/>
      <c r="AF1441" s="36"/>
      <c r="AG1441" s="36"/>
      <c r="AH1441" s="36"/>
      <c r="AI1441" s="36"/>
      <c r="AJ1441" s="36"/>
      <c r="AK1441" s="36"/>
      <c r="AL1441" s="36"/>
      <c r="AM1441" s="36"/>
      <c r="AN1441" s="36"/>
      <c r="AO1441" s="36"/>
      <c r="AP1441" s="36"/>
      <c r="AQ1441" s="36"/>
      <c r="AR1441" s="36"/>
      <c r="AS1441" s="36"/>
      <c r="AT1441" s="36"/>
      <c r="AU1441" s="36"/>
      <c r="AV1441" s="36"/>
      <c r="AW1441" s="36"/>
      <c r="AX1441" s="36"/>
      <c r="AY1441" s="36"/>
      <c r="AZ1441" s="36"/>
      <c r="BA1441" s="36"/>
      <c r="BB1441" s="36"/>
      <c r="BC1441" s="36"/>
      <c r="BD1441" s="36"/>
      <c r="BE1441" s="36"/>
      <c r="BF1441" s="36"/>
      <c r="BG1441" s="603"/>
      <c r="BH1441" s="603"/>
      <c r="BI1441" s="36"/>
      <c r="BJ1441" s="36"/>
      <c r="BK1441" s="36"/>
      <c r="BL1441" s="36"/>
      <c r="BM1441" s="36"/>
      <c r="BN1441" s="36"/>
      <c r="BO1441" s="36"/>
      <c r="BP1441" s="36"/>
      <c r="BQ1441" s="36"/>
      <c r="BR1441" s="36"/>
      <c r="BS1441" s="36"/>
      <c r="BT1441" s="36"/>
      <c r="BU1441" s="36"/>
      <c r="BV1441" s="36"/>
      <c r="BW1441" s="36"/>
      <c r="BX1441" s="36"/>
      <c r="BY1441" s="36"/>
      <c r="BZ1441" s="36"/>
      <c r="CA1441" s="36"/>
      <c r="CB1441" s="36"/>
      <c r="CC1441" s="36"/>
      <c r="CD1441" s="36"/>
      <c r="CE1441" s="36"/>
      <c r="CF1441" s="36"/>
      <c r="CG1441" s="36"/>
      <c r="CH1441" s="36"/>
      <c r="CI1441" s="36"/>
      <c r="CJ1441" s="36"/>
      <c r="CK1441" s="36"/>
      <c r="CL1441" s="36"/>
      <c r="CM1441" s="36"/>
      <c r="CN1441" s="36"/>
      <c r="CO1441" s="36"/>
      <c r="CP1441" s="36"/>
      <c r="CQ1441" s="36"/>
      <c r="CR1441" s="36"/>
      <c r="CS1441" s="36"/>
      <c r="CT1441" s="36"/>
      <c r="CU1441" s="36"/>
      <c r="CV1441" s="36"/>
      <c r="CW1441" s="36"/>
      <c r="CX1441" s="36"/>
      <c r="CY1441" s="36"/>
      <c r="CZ1441" s="36"/>
      <c r="DA1441" s="36"/>
      <c r="DB1441" s="36"/>
      <c r="DC1441" s="36"/>
      <c r="DD1441" s="36"/>
      <c r="DE1441" s="36"/>
      <c r="DF1441" s="36"/>
      <c r="DG1441" s="36"/>
      <c r="DH1441" s="36"/>
      <c r="DI1441" s="36"/>
      <c r="DJ1441" s="36"/>
      <c r="DK1441" s="36"/>
      <c r="DL1441" s="36"/>
      <c r="DM1441" s="36"/>
      <c r="DN1441" s="36"/>
      <c r="DO1441" s="36"/>
      <c r="DP1441" s="36"/>
      <c r="DQ1441" s="36"/>
      <c r="DR1441" s="36"/>
      <c r="DS1441" s="36"/>
      <c r="DT1441" s="36"/>
      <c r="DU1441" s="36"/>
      <c r="DV1441" s="36"/>
      <c r="DW1441" s="36"/>
      <c r="DX1441" s="36"/>
      <c r="DY1441" s="36"/>
      <c r="DZ1441" s="36"/>
      <c r="EA1441" s="36"/>
      <c r="EB1441" s="36"/>
      <c r="EC1441" s="36"/>
      <c r="ED1441" s="36"/>
      <c r="EE1441" s="36"/>
      <c r="EF1441" s="36"/>
      <c r="EG1441" s="36"/>
      <c r="EH1441" s="36"/>
      <c r="EI1441" s="36"/>
      <c r="EJ1441" s="36"/>
    </row>
    <row r="1442" spans="1:140" x14ac:dyDescent="0.25">
      <c r="A1442" s="36"/>
      <c r="B1442" s="36"/>
      <c r="C1442" s="36"/>
      <c r="D1442" s="606"/>
      <c r="E1442" s="36"/>
      <c r="F1442" s="36"/>
      <c r="G1442" s="36"/>
      <c r="H1442" s="36"/>
      <c r="I1442" s="36"/>
      <c r="J1442" s="36"/>
      <c r="K1442" s="36"/>
      <c r="L1442" s="36"/>
      <c r="M1442" s="36"/>
      <c r="N1442" s="36"/>
      <c r="O1442" s="36"/>
      <c r="P1442" s="36"/>
      <c r="Q1442" s="36"/>
      <c r="R1442" s="36"/>
      <c r="S1442" s="36"/>
      <c r="T1442" s="36"/>
      <c r="U1442" s="36"/>
      <c r="V1442" s="36"/>
      <c r="W1442" s="36"/>
      <c r="X1442" s="36"/>
      <c r="Y1442" s="36"/>
      <c r="Z1442" s="36"/>
      <c r="AA1442" s="36"/>
      <c r="AB1442" s="36"/>
      <c r="AC1442" s="36"/>
      <c r="AD1442" s="36"/>
      <c r="AE1442" s="36"/>
      <c r="AF1442" s="36"/>
      <c r="AG1442" s="36"/>
      <c r="AH1442" s="36"/>
      <c r="AI1442" s="36"/>
      <c r="AJ1442" s="36"/>
      <c r="AK1442" s="36"/>
      <c r="AL1442" s="36"/>
      <c r="AM1442" s="36"/>
      <c r="AN1442" s="36"/>
      <c r="AO1442" s="36"/>
      <c r="AP1442" s="36"/>
      <c r="AQ1442" s="36"/>
      <c r="AR1442" s="36"/>
      <c r="AS1442" s="36"/>
      <c r="AT1442" s="36"/>
      <c r="AU1442" s="36"/>
      <c r="AV1442" s="36"/>
      <c r="AW1442" s="36"/>
      <c r="AX1442" s="36"/>
      <c r="AY1442" s="36"/>
      <c r="AZ1442" s="36"/>
      <c r="BA1442" s="36"/>
      <c r="BB1442" s="36"/>
      <c r="BC1442" s="36"/>
      <c r="BD1442" s="36"/>
      <c r="BE1442" s="36"/>
      <c r="BF1442" s="36"/>
      <c r="BG1442" s="603"/>
      <c r="BH1442" s="603"/>
      <c r="BI1442" s="36"/>
      <c r="BJ1442" s="36"/>
      <c r="BK1442" s="36"/>
      <c r="BL1442" s="36"/>
      <c r="BM1442" s="36"/>
      <c r="BN1442" s="36"/>
      <c r="BO1442" s="36"/>
      <c r="BP1442" s="36"/>
      <c r="BQ1442" s="36"/>
      <c r="BR1442" s="36"/>
      <c r="BS1442" s="36"/>
      <c r="BT1442" s="36"/>
      <c r="BU1442" s="36"/>
      <c r="BV1442" s="36"/>
      <c r="BW1442" s="36"/>
      <c r="BX1442" s="36"/>
      <c r="BY1442" s="36"/>
      <c r="BZ1442" s="36"/>
      <c r="CA1442" s="36"/>
      <c r="CB1442" s="36"/>
      <c r="CC1442" s="36"/>
      <c r="CD1442" s="36"/>
      <c r="CE1442" s="36"/>
      <c r="CF1442" s="36"/>
      <c r="CG1442" s="36"/>
      <c r="CH1442" s="36"/>
      <c r="CI1442" s="36"/>
      <c r="CJ1442" s="36"/>
      <c r="CK1442" s="36"/>
      <c r="CL1442" s="36"/>
      <c r="CM1442" s="36"/>
      <c r="CN1442" s="36"/>
      <c r="CO1442" s="36"/>
      <c r="CP1442" s="36"/>
      <c r="CQ1442" s="36"/>
      <c r="CR1442" s="36"/>
      <c r="CS1442" s="36"/>
      <c r="CT1442" s="36"/>
      <c r="CU1442" s="36"/>
      <c r="CV1442" s="36"/>
      <c r="CW1442" s="36"/>
      <c r="CX1442" s="36"/>
      <c r="CY1442" s="36"/>
      <c r="CZ1442" s="36"/>
      <c r="DA1442" s="36"/>
      <c r="DB1442" s="36"/>
      <c r="DC1442" s="36"/>
      <c r="DD1442" s="36"/>
      <c r="DE1442" s="36"/>
      <c r="DF1442" s="36"/>
      <c r="DG1442" s="36"/>
      <c r="DH1442" s="36"/>
      <c r="DI1442" s="36"/>
      <c r="DJ1442" s="36"/>
      <c r="DK1442" s="36"/>
      <c r="DL1442" s="36"/>
      <c r="DM1442" s="36"/>
      <c r="DN1442" s="36"/>
      <c r="DO1442" s="36"/>
      <c r="DP1442" s="36"/>
      <c r="DQ1442" s="36"/>
      <c r="DR1442" s="36"/>
      <c r="DS1442" s="36"/>
      <c r="DT1442" s="36"/>
      <c r="DU1442" s="36"/>
      <c r="DV1442" s="36"/>
      <c r="DW1442" s="36"/>
      <c r="DX1442" s="36"/>
      <c r="DY1442" s="36"/>
      <c r="DZ1442" s="36"/>
      <c r="EA1442" s="36"/>
      <c r="EB1442" s="36"/>
      <c r="EC1442" s="36"/>
      <c r="ED1442" s="36"/>
      <c r="EE1442" s="36"/>
      <c r="EF1442" s="36"/>
      <c r="EG1442" s="36"/>
      <c r="EH1442" s="36"/>
      <c r="EI1442" s="36"/>
      <c r="EJ1442" s="36"/>
    </row>
    <row r="1443" spans="1:140" x14ac:dyDescent="0.25">
      <c r="A1443" s="36"/>
      <c r="B1443" s="36"/>
      <c r="C1443" s="36"/>
      <c r="D1443" s="606"/>
      <c r="E1443" s="36"/>
      <c r="F1443" s="36"/>
      <c r="G1443" s="36"/>
      <c r="H1443" s="36"/>
      <c r="I1443" s="36"/>
      <c r="J1443" s="36"/>
      <c r="K1443" s="36"/>
      <c r="L1443" s="36"/>
      <c r="M1443" s="36"/>
      <c r="N1443" s="36"/>
      <c r="O1443" s="36"/>
      <c r="P1443" s="36"/>
      <c r="Q1443" s="36"/>
      <c r="R1443" s="36"/>
      <c r="S1443" s="36"/>
      <c r="T1443" s="36"/>
      <c r="U1443" s="36"/>
      <c r="V1443" s="36"/>
      <c r="W1443" s="36"/>
      <c r="X1443" s="36"/>
      <c r="Y1443" s="36"/>
      <c r="Z1443" s="36"/>
      <c r="AA1443" s="36"/>
      <c r="AB1443" s="36"/>
      <c r="AC1443" s="36"/>
      <c r="AD1443" s="36"/>
      <c r="AE1443" s="36"/>
      <c r="AF1443" s="36"/>
      <c r="AG1443" s="36"/>
      <c r="AH1443" s="36"/>
      <c r="AI1443" s="36"/>
      <c r="AJ1443" s="36"/>
      <c r="AK1443" s="36"/>
      <c r="AL1443" s="36"/>
      <c r="AM1443" s="36"/>
      <c r="AN1443" s="36"/>
      <c r="AO1443" s="36"/>
      <c r="AP1443" s="36"/>
      <c r="AQ1443" s="36"/>
      <c r="AR1443" s="36"/>
      <c r="AS1443" s="36"/>
      <c r="AT1443" s="36"/>
      <c r="AU1443" s="36"/>
      <c r="AV1443" s="36"/>
      <c r="AW1443" s="36"/>
      <c r="AX1443" s="36"/>
      <c r="AY1443" s="36"/>
      <c r="AZ1443" s="36"/>
      <c r="BA1443" s="36"/>
      <c r="BB1443" s="36"/>
      <c r="BC1443" s="36"/>
      <c r="BD1443" s="36"/>
      <c r="BE1443" s="36"/>
      <c r="BF1443" s="36"/>
      <c r="BG1443" s="603"/>
      <c r="BH1443" s="603"/>
      <c r="BI1443" s="36"/>
      <c r="BJ1443" s="36"/>
      <c r="BK1443" s="36"/>
      <c r="BL1443" s="36"/>
      <c r="BM1443" s="36"/>
      <c r="BN1443" s="36"/>
      <c r="BO1443" s="36"/>
      <c r="BP1443" s="36"/>
      <c r="BQ1443" s="36"/>
      <c r="BR1443" s="36"/>
      <c r="BS1443" s="36"/>
      <c r="BT1443" s="36"/>
      <c r="BU1443" s="36"/>
      <c r="BV1443" s="36"/>
      <c r="BW1443" s="36"/>
      <c r="BX1443" s="36"/>
      <c r="BY1443" s="36"/>
      <c r="BZ1443" s="36"/>
      <c r="CA1443" s="36"/>
      <c r="CB1443" s="36"/>
      <c r="CC1443" s="36"/>
      <c r="CD1443" s="36"/>
      <c r="CE1443" s="36"/>
      <c r="CF1443" s="36"/>
      <c r="CG1443" s="36"/>
      <c r="CH1443" s="36"/>
      <c r="CI1443" s="36"/>
      <c r="CJ1443" s="36"/>
      <c r="CK1443" s="36"/>
      <c r="CL1443" s="36"/>
      <c r="CM1443" s="36"/>
      <c r="CN1443" s="36"/>
      <c r="CO1443" s="36"/>
      <c r="CP1443" s="36"/>
      <c r="CQ1443" s="36"/>
      <c r="CR1443" s="36"/>
      <c r="CS1443" s="36"/>
      <c r="CT1443" s="36"/>
      <c r="CU1443" s="36"/>
      <c r="CV1443" s="36"/>
      <c r="CW1443" s="36"/>
      <c r="CX1443" s="36"/>
      <c r="CY1443" s="36"/>
      <c r="CZ1443" s="36"/>
      <c r="DA1443" s="36"/>
      <c r="DB1443" s="36"/>
      <c r="DC1443" s="36"/>
      <c r="DD1443" s="36"/>
      <c r="DE1443" s="36"/>
      <c r="DF1443" s="36"/>
      <c r="DG1443" s="36"/>
      <c r="DH1443" s="36"/>
      <c r="DI1443" s="36"/>
      <c r="DJ1443" s="36"/>
      <c r="DK1443" s="36"/>
      <c r="DL1443" s="36"/>
      <c r="DM1443" s="36"/>
      <c r="DN1443" s="36"/>
      <c r="DO1443" s="36"/>
      <c r="DP1443" s="36"/>
      <c r="DQ1443" s="36"/>
      <c r="DR1443" s="36"/>
      <c r="DS1443" s="36"/>
      <c r="DT1443" s="36"/>
      <c r="DU1443" s="36"/>
      <c r="DV1443" s="36"/>
      <c r="DW1443" s="36"/>
      <c r="DX1443" s="36"/>
      <c r="DY1443" s="36"/>
      <c r="DZ1443" s="36"/>
      <c r="EA1443" s="36"/>
      <c r="EB1443" s="36"/>
      <c r="EC1443" s="36"/>
      <c r="ED1443" s="36"/>
      <c r="EE1443" s="36"/>
      <c r="EF1443" s="36"/>
      <c r="EG1443" s="36"/>
      <c r="EH1443" s="36"/>
      <c r="EI1443" s="36"/>
      <c r="EJ1443" s="36"/>
    </row>
    <row r="1444" spans="1:140" x14ac:dyDescent="0.25">
      <c r="A1444" s="36"/>
      <c r="B1444" s="36"/>
      <c r="C1444" s="36"/>
      <c r="D1444" s="606"/>
      <c r="E1444" s="36"/>
      <c r="F1444" s="36"/>
      <c r="G1444" s="36"/>
      <c r="H1444" s="36"/>
      <c r="I1444" s="36"/>
      <c r="J1444" s="36"/>
      <c r="K1444" s="36"/>
      <c r="L1444" s="36"/>
      <c r="M1444" s="36"/>
      <c r="N1444" s="36"/>
      <c r="O1444" s="36"/>
      <c r="P1444" s="36"/>
      <c r="Q1444" s="36"/>
      <c r="R1444" s="36"/>
      <c r="S1444" s="36"/>
      <c r="T1444" s="36"/>
      <c r="U1444" s="36"/>
      <c r="V1444" s="36"/>
      <c r="W1444" s="36"/>
      <c r="X1444" s="36"/>
      <c r="Y1444" s="36"/>
      <c r="Z1444" s="36"/>
      <c r="AA1444" s="36"/>
      <c r="AB1444" s="36"/>
      <c r="AC1444" s="36"/>
      <c r="AD1444" s="36"/>
      <c r="AE1444" s="36"/>
      <c r="AF1444" s="36"/>
      <c r="AG1444" s="36"/>
      <c r="AH1444" s="36"/>
      <c r="AI1444" s="36"/>
      <c r="AJ1444" s="36"/>
      <c r="AK1444" s="36"/>
      <c r="AL1444" s="36"/>
      <c r="AM1444" s="36"/>
      <c r="AN1444" s="36"/>
      <c r="AO1444" s="36"/>
      <c r="AP1444" s="36"/>
      <c r="AQ1444" s="36"/>
      <c r="AR1444" s="36"/>
      <c r="AS1444" s="36"/>
      <c r="AT1444" s="36"/>
      <c r="AU1444" s="36"/>
      <c r="AV1444" s="36"/>
      <c r="AW1444" s="36"/>
      <c r="AX1444" s="36"/>
      <c r="AY1444" s="36"/>
      <c r="AZ1444" s="36"/>
      <c r="BA1444" s="36"/>
      <c r="BB1444" s="36"/>
      <c r="BC1444" s="36"/>
      <c r="BD1444" s="36"/>
      <c r="BE1444" s="36"/>
      <c r="BF1444" s="36"/>
      <c r="BG1444" s="603"/>
      <c r="BH1444" s="603"/>
      <c r="BI1444" s="36"/>
      <c r="BJ1444" s="36"/>
      <c r="BK1444" s="36"/>
      <c r="BL1444" s="36"/>
      <c r="BM1444" s="36"/>
      <c r="BN1444" s="36"/>
      <c r="BO1444" s="36"/>
      <c r="BP1444" s="36"/>
      <c r="BQ1444" s="36"/>
      <c r="BR1444" s="36"/>
      <c r="BS1444" s="36"/>
      <c r="BT1444" s="36"/>
      <c r="BU1444" s="36"/>
      <c r="BV1444" s="36"/>
      <c r="BW1444" s="36"/>
      <c r="BX1444" s="36"/>
      <c r="BY1444" s="36"/>
      <c r="BZ1444" s="36"/>
      <c r="CA1444" s="36"/>
      <c r="CB1444" s="36"/>
      <c r="CC1444" s="36"/>
      <c r="CD1444" s="36"/>
      <c r="CE1444" s="36"/>
      <c r="CF1444" s="36"/>
      <c r="CG1444" s="36"/>
      <c r="CH1444" s="36"/>
      <c r="CI1444" s="36"/>
      <c r="CJ1444" s="36"/>
      <c r="CK1444" s="36"/>
      <c r="CL1444" s="36"/>
      <c r="CM1444" s="36"/>
      <c r="CN1444" s="36"/>
      <c r="CO1444" s="36"/>
      <c r="CP1444" s="36"/>
      <c r="CQ1444" s="36"/>
      <c r="CR1444" s="36"/>
      <c r="CS1444" s="36"/>
      <c r="CT1444" s="36"/>
      <c r="CU1444" s="36"/>
      <c r="CV1444" s="36"/>
      <c r="CW1444" s="36"/>
      <c r="CX1444" s="36"/>
      <c r="CY1444" s="36"/>
      <c r="CZ1444" s="36"/>
      <c r="DA1444" s="36"/>
      <c r="DB1444" s="36"/>
      <c r="DC1444" s="36"/>
      <c r="DD1444" s="36"/>
      <c r="DE1444" s="36"/>
      <c r="DF1444" s="36"/>
      <c r="DG1444" s="36"/>
      <c r="DH1444" s="36"/>
      <c r="DI1444" s="36"/>
      <c r="DJ1444" s="36"/>
      <c r="DK1444" s="36"/>
      <c r="DL1444" s="36"/>
      <c r="DM1444" s="36"/>
      <c r="DN1444" s="36"/>
      <c r="DO1444" s="36"/>
      <c r="DP1444" s="36"/>
      <c r="DQ1444" s="36"/>
      <c r="DR1444" s="36"/>
      <c r="DS1444" s="36"/>
      <c r="DT1444" s="36"/>
      <c r="DU1444" s="36"/>
      <c r="DV1444" s="36"/>
      <c r="DW1444" s="36"/>
      <c r="DX1444" s="36"/>
      <c r="DY1444" s="36"/>
      <c r="DZ1444" s="36"/>
      <c r="EA1444" s="36"/>
      <c r="EB1444" s="36"/>
      <c r="EC1444" s="36"/>
      <c r="ED1444" s="36"/>
      <c r="EE1444" s="36"/>
      <c r="EF1444" s="36"/>
      <c r="EG1444" s="36"/>
      <c r="EH1444" s="36"/>
      <c r="EI1444" s="36"/>
      <c r="EJ1444" s="36"/>
    </row>
    <row r="1445" spans="1:140" x14ac:dyDescent="0.25">
      <c r="A1445" s="36"/>
      <c r="B1445" s="36"/>
      <c r="C1445" s="36"/>
      <c r="D1445" s="606"/>
      <c r="E1445" s="36"/>
      <c r="F1445" s="36"/>
      <c r="G1445" s="36"/>
      <c r="H1445" s="36"/>
      <c r="I1445" s="36"/>
      <c r="J1445" s="36"/>
      <c r="K1445" s="36"/>
      <c r="L1445" s="36"/>
      <c r="M1445" s="36"/>
      <c r="N1445" s="36"/>
      <c r="O1445" s="36"/>
      <c r="P1445" s="36"/>
      <c r="Q1445" s="36"/>
      <c r="R1445" s="36"/>
      <c r="S1445" s="36"/>
      <c r="T1445" s="36"/>
      <c r="U1445" s="36"/>
      <c r="V1445" s="36"/>
      <c r="W1445" s="36"/>
      <c r="X1445" s="36"/>
      <c r="Y1445" s="36"/>
      <c r="Z1445" s="36"/>
      <c r="AA1445" s="36"/>
      <c r="AB1445" s="36"/>
      <c r="AC1445" s="36"/>
      <c r="AD1445" s="36"/>
      <c r="AE1445" s="36"/>
      <c r="AF1445" s="36"/>
      <c r="AG1445" s="36"/>
      <c r="AH1445" s="36"/>
      <c r="AI1445" s="36"/>
      <c r="AJ1445" s="36"/>
      <c r="AK1445" s="36"/>
      <c r="AL1445" s="36"/>
      <c r="AM1445" s="36"/>
      <c r="AN1445" s="36"/>
      <c r="AO1445" s="36"/>
      <c r="AP1445" s="36"/>
      <c r="AQ1445" s="36"/>
      <c r="AR1445" s="36"/>
      <c r="AS1445" s="36"/>
      <c r="AT1445" s="36"/>
      <c r="AU1445" s="36"/>
      <c r="AV1445" s="36"/>
      <c r="AW1445" s="36"/>
      <c r="AX1445" s="36"/>
      <c r="AY1445" s="36"/>
      <c r="AZ1445" s="36"/>
      <c r="BA1445" s="36"/>
      <c r="BB1445" s="36"/>
      <c r="BC1445" s="36"/>
      <c r="BD1445" s="36"/>
      <c r="BE1445" s="36"/>
      <c r="BF1445" s="36"/>
      <c r="BG1445" s="603"/>
      <c r="BH1445" s="603"/>
      <c r="BI1445" s="36"/>
      <c r="BJ1445" s="36"/>
      <c r="BK1445" s="36"/>
      <c r="BL1445" s="36"/>
      <c r="BM1445" s="36"/>
      <c r="BN1445" s="36"/>
      <c r="BO1445" s="36"/>
      <c r="BP1445" s="36"/>
      <c r="BQ1445" s="36"/>
      <c r="BR1445" s="36"/>
      <c r="BS1445" s="36"/>
      <c r="BT1445" s="36"/>
      <c r="BU1445" s="36"/>
      <c r="BV1445" s="36"/>
      <c r="BW1445" s="36"/>
      <c r="BX1445" s="36"/>
      <c r="BY1445" s="36"/>
      <c r="BZ1445" s="36"/>
      <c r="CA1445" s="36"/>
      <c r="CB1445" s="36"/>
      <c r="CC1445" s="36"/>
      <c r="CD1445" s="36"/>
      <c r="CE1445" s="36"/>
      <c r="CF1445" s="36"/>
      <c r="CG1445" s="36"/>
      <c r="CH1445" s="36"/>
      <c r="CI1445" s="36"/>
      <c r="CJ1445" s="36"/>
      <c r="CK1445" s="36"/>
      <c r="CL1445" s="36"/>
      <c r="CM1445" s="36"/>
      <c r="CN1445" s="36"/>
      <c r="CO1445" s="36"/>
      <c r="CP1445" s="36"/>
      <c r="CQ1445" s="36"/>
      <c r="CR1445" s="36"/>
      <c r="CS1445" s="36"/>
      <c r="CT1445" s="36"/>
      <c r="CU1445" s="36"/>
      <c r="CV1445" s="36"/>
      <c r="CW1445" s="36"/>
      <c r="CX1445" s="36"/>
      <c r="CY1445" s="36"/>
      <c r="CZ1445" s="36"/>
      <c r="DA1445" s="36"/>
      <c r="DB1445" s="36"/>
      <c r="DC1445" s="36"/>
      <c r="DD1445" s="36"/>
      <c r="DE1445" s="36"/>
      <c r="DF1445" s="36"/>
      <c r="DG1445" s="36"/>
      <c r="DH1445" s="36"/>
      <c r="DI1445" s="36"/>
      <c r="DJ1445" s="36"/>
      <c r="DK1445" s="36"/>
      <c r="DL1445" s="36"/>
      <c r="DM1445" s="36"/>
      <c r="DN1445" s="36"/>
      <c r="DO1445" s="36"/>
      <c r="DP1445" s="36"/>
      <c r="DQ1445" s="36"/>
      <c r="DR1445" s="36"/>
      <c r="DS1445" s="36"/>
      <c r="DT1445" s="36"/>
      <c r="DU1445" s="36"/>
      <c r="DV1445" s="36"/>
      <c r="DW1445" s="36"/>
      <c r="DX1445" s="36"/>
      <c r="DY1445" s="36"/>
      <c r="DZ1445" s="36"/>
      <c r="EA1445" s="36"/>
      <c r="EB1445" s="36"/>
      <c r="EC1445" s="36"/>
      <c r="ED1445" s="36"/>
      <c r="EE1445" s="36"/>
      <c r="EF1445" s="36"/>
      <c r="EG1445" s="36"/>
      <c r="EH1445" s="36"/>
      <c r="EI1445" s="36"/>
      <c r="EJ1445" s="36"/>
    </row>
    <row r="1446" spans="1:140" x14ac:dyDescent="0.25">
      <c r="A1446" s="36"/>
      <c r="B1446" s="36"/>
      <c r="C1446" s="36"/>
      <c r="D1446" s="606"/>
      <c r="E1446" s="36"/>
      <c r="F1446" s="36"/>
      <c r="G1446" s="36"/>
      <c r="H1446" s="36"/>
      <c r="I1446" s="36"/>
      <c r="J1446" s="36"/>
      <c r="K1446" s="36"/>
      <c r="L1446" s="36"/>
      <c r="M1446" s="36"/>
      <c r="N1446" s="36"/>
      <c r="O1446" s="36"/>
      <c r="P1446" s="36"/>
      <c r="Q1446" s="36"/>
      <c r="R1446" s="36"/>
      <c r="S1446" s="36"/>
      <c r="T1446" s="36"/>
      <c r="U1446" s="36"/>
      <c r="V1446" s="36"/>
      <c r="W1446" s="36"/>
      <c r="X1446" s="36"/>
      <c r="Y1446" s="36"/>
      <c r="Z1446" s="36"/>
      <c r="AA1446" s="36"/>
      <c r="AB1446" s="36"/>
      <c r="AC1446" s="36"/>
      <c r="AD1446" s="36"/>
      <c r="AE1446" s="36"/>
      <c r="AF1446" s="36"/>
      <c r="AG1446" s="36"/>
      <c r="AH1446" s="36"/>
      <c r="AI1446" s="36"/>
      <c r="AJ1446" s="36"/>
      <c r="AK1446" s="36"/>
      <c r="AL1446" s="36"/>
      <c r="AM1446" s="36"/>
      <c r="AN1446" s="36"/>
      <c r="AO1446" s="36"/>
      <c r="AP1446" s="36"/>
      <c r="AQ1446" s="36"/>
      <c r="AR1446" s="36"/>
      <c r="AS1446" s="36"/>
      <c r="AT1446" s="36"/>
      <c r="AU1446" s="36"/>
      <c r="AV1446" s="36"/>
      <c r="AW1446" s="36"/>
      <c r="AX1446" s="36"/>
      <c r="AY1446" s="36"/>
      <c r="AZ1446" s="36"/>
      <c r="BA1446" s="36"/>
      <c r="BB1446" s="36"/>
      <c r="BC1446" s="36"/>
      <c r="BD1446" s="36"/>
      <c r="BE1446" s="36"/>
      <c r="BF1446" s="36"/>
      <c r="BG1446" s="603"/>
      <c r="BH1446" s="603"/>
      <c r="BI1446" s="36"/>
      <c r="BJ1446" s="36"/>
      <c r="BK1446" s="36"/>
      <c r="BL1446" s="36"/>
      <c r="BM1446" s="36"/>
      <c r="BN1446" s="36"/>
      <c r="BO1446" s="36"/>
      <c r="BP1446" s="36"/>
      <c r="BQ1446" s="36"/>
      <c r="BR1446" s="36"/>
      <c r="BS1446" s="36"/>
      <c r="BT1446" s="36"/>
      <c r="BU1446" s="36"/>
      <c r="BV1446" s="36"/>
      <c r="BW1446" s="36"/>
      <c r="BX1446" s="36"/>
      <c r="BY1446" s="36"/>
      <c r="BZ1446" s="36"/>
      <c r="CA1446" s="36"/>
      <c r="CB1446" s="36"/>
      <c r="CC1446" s="36"/>
      <c r="CD1446" s="36"/>
      <c r="CE1446" s="36"/>
      <c r="CF1446" s="36"/>
      <c r="CG1446" s="36"/>
      <c r="CH1446" s="36"/>
      <c r="CI1446" s="36"/>
      <c r="CJ1446" s="36"/>
      <c r="CK1446" s="36"/>
      <c r="CL1446" s="36"/>
      <c r="CM1446" s="36"/>
      <c r="CN1446" s="36"/>
      <c r="CO1446" s="36"/>
      <c r="CP1446" s="36"/>
      <c r="CQ1446" s="36"/>
      <c r="CR1446" s="36"/>
      <c r="CS1446" s="36"/>
      <c r="CT1446" s="36"/>
      <c r="CU1446" s="36"/>
      <c r="CV1446" s="36"/>
      <c r="CW1446" s="36"/>
      <c r="CX1446" s="36"/>
      <c r="CY1446" s="36"/>
      <c r="CZ1446" s="36"/>
      <c r="DA1446" s="36"/>
      <c r="DB1446" s="36"/>
      <c r="DC1446" s="36"/>
      <c r="DD1446" s="36"/>
      <c r="DE1446" s="36"/>
      <c r="DF1446" s="36"/>
      <c r="DG1446" s="36"/>
      <c r="DH1446" s="36"/>
      <c r="DI1446" s="36"/>
      <c r="DJ1446" s="36"/>
      <c r="DK1446" s="36"/>
      <c r="DL1446" s="36"/>
      <c r="DM1446" s="36"/>
      <c r="DN1446" s="36"/>
      <c r="DO1446" s="36"/>
      <c r="DP1446" s="36"/>
      <c r="DQ1446" s="36"/>
      <c r="DR1446" s="36"/>
      <c r="DS1446" s="36"/>
      <c r="DT1446" s="36"/>
      <c r="DU1446" s="36"/>
      <c r="DV1446" s="36"/>
      <c r="DW1446" s="36"/>
      <c r="DX1446" s="36"/>
      <c r="DY1446" s="36"/>
      <c r="DZ1446" s="36"/>
      <c r="EA1446" s="36"/>
      <c r="EB1446" s="36"/>
      <c r="EC1446" s="36"/>
      <c r="ED1446" s="36"/>
      <c r="EE1446" s="36"/>
      <c r="EF1446" s="36"/>
      <c r="EG1446" s="36"/>
      <c r="EH1446" s="36"/>
      <c r="EI1446" s="36"/>
      <c r="EJ1446" s="36"/>
    </row>
    <row r="1447" spans="1:140" x14ac:dyDescent="0.25">
      <c r="A1447" s="36"/>
      <c r="B1447" s="36"/>
      <c r="C1447" s="36"/>
      <c r="D1447" s="606"/>
      <c r="E1447" s="36"/>
      <c r="F1447" s="36"/>
      <c r="G1447" s="36"/>
      <c r="H1447" s="36"/>
      <c r="I1447" s="36"/>
      <c r="J1447" s="36"/>
      <c r="K1447" s="36"/>
      <c r="L1447" s="36"/>
      <c r="M1447" s="36"/>
      <c r="N1447" s="36"/>
      <c r="O1447" s="36"/>
      <c r="P1447" s="36"/>
      <c r="Q1447" s="36"/>
      <c r="R1447" s="36"/>
      <c r="S1447" s="36"/>
      <c r="T1447" s="36"/>
      <c r="U1447" s="36"/>
      <c r="V1447" s="36"/>
      <c r="W1447" s="36"/>
      <c r="X1447" s="36"/>
      <c r="Y1447" s="36"/>
      <c r="Z1447" s="36"/>
      <c r="AA1447" s="36"/>
      <c r="AB1447" s="36"/>
      <c r="AC1447" s="36"/>
      <c r="AD1447" s="36"/>
      <c r="AE1447" s="36"/>
      <c r="AF1447" s="36"/>
      <c r="AG1447" s="36"/>
      <c r="AH1447" s="36"/>
      <c r="AI1447" s="36"/>
      <c r="AJ1447" s="36"/>
      <c r="AK1447" s="36"/>
      <c r="AL1447" s="36"/>
      <c r="AM1447" s="36"/>
      <c r="AN1447" s="36"/>
      <c r="AO1447" s="36"/>
      <c r="AP1447" s="36"/>
      <c r="AQ1447" s="36"/>
      <c r="AR1447" s="36"/>
      <c r="AS1447" s="36"/>
      <c r="AT1447" s="36"/>
      <c r="AU1447" s="36"/>
      <c r="AV1447" s="36"/>
      <c r="AW1447" s="36"/>
      <c r="AX1447" s="36"/>
      <c r="AY1447" s="36"/>
      <c r="AZ1447" s="36"/>
      <c r="BA1447" s="36"/>
      <c r="BB1447" s="36"/>
      <c r="BC1447" s="36"/>
      <c r="BD1447" s="36"/>
      <c r="BE1447" s="36"/>
      <c r="BF1447" s="36"/>
      <c r="BG1447" s="603"/>
      <c r="BH1447" s="603"/>
      <c r="BI1447" s="36"/>
      <c r="BJ1447" s="36"/>
      <c r="BK1447" s="36"/>
      <c r="BL1447" s="36"/>
      <c r="BM1447" s="36"/>
      <c r="BN1447" s="36"/>
      <c r="BO1447" s="36"/>
      <c r="BP1447" s="36"/>
      <c r="BQ1447" s="36"/>
      <c r="BR1447" s="36"/>
      <c r="BS1447" s="36"/>
      <c r="BT1447" s="36"/>
      <c r="BU1447" s="36"/>
      <c r="BV1447" s="36"/>
      <c r="BW1447" s="36"/>
      <c r="BX1447" s="36"/>
      <c r="BY1447" s="36"/>
      <c r="BZ1447" s="36"/>
      <c r="CA1447" s="36"/>
      <c r="CB1447" s="36"/>
      <c r="CC1447" s="36"/>
      <c r="CD1447" s="36"/>
      <c r="CE1447" s="36"/>
      <c r="CF1447" s="36"/>
      <c r="CG1447" s="36"/>
      <c r="CH1447" s="36"/>
      <c r="CI1447" s="36"/>
      <c r="CJ1447" s="36"/>
      <c r="CK1447" s="36"/>
      <c r="CL1447" s="36"/>
      <c r="CM1447" s="36"/>
      <c r="CN1447" s="36"/>
      <c r="CO1447" s="36"/>
      <c r="CP1447" s="36"/>
      <c r="CQ1447" s="36"/>
      <c r="CR1447" s="36"/>
      <c r="CS1447" s="36"/>
      <c r="CT1447" s="36"/>
      <c r="CU1447" s="36"/>
      <c r="CV1447" s="36"/>
      <c r="CW1447" s="36"/>
      <c r="CX1447" s="36"/>
      <c r="CY1447" s="36"/>
      <c r="CZ1447" s="36"/>
      <c r="DA1447" s="36"/>
      <c r="DB1447" s="36"/>
      <c r="DC1447" s="36"/>
      <c r="DD1447" s="36"/>
      <c r="DE1447" s="36"/>
      <c r="DF1447" s="36"/>
      <c r="DG1447" s="36"/>
      <c r="DH1447" s="36"/>
      <c r="DI1447" s="36"/>
      <c r="DJ1447" s="36"/>
      <c r="DK1447" s="36"/>
      <c r="DL1447" s="36"/>
      <c r="DM1447" s="36"/>
      <c r="DN1447" s="36"/>
      <c r="DO1447" s="36"/>
      <c r="DP1447" s="36"/>
      <c r="DQ1447" s="36"/>
      <c r="DR1447" s="36"/>
      <c r="DS1447" s="36"/>
      <c r="DT1447" s="36"/>
      <c r="DU1447" s="36"/>
      <c r="DV1447" s="36"/>
      <c r="DW1447" s="36"/>
      <c r="DX1447" s="36"/>
      <c r="DY1447" s="36"/>
      <c r="DZ1447" s="36"/>
      <c r="EA1447" s="36"/>
      <c r="EB1447" s="36"/>
      <c r="EC1447" s="36"/>
      <c r="ED1447" s="36"/>
      <c r="EE1447" s="36"/>
      <c r="EF1447" s="36"/>
      <c r="EG1447" s="36"/>
      <c r="EH1447" s="36"/>
      <c r="EI1447" s="36"/>
      <c r="EJ1447" s="36"/>
    </row>
    <row r="1448" spans="1:140" x14ac:dyDescent="0.25">
      <c r="A1448" s="36"/>
      <c r="B1448" s="36"/>
      <c r="C1448" s="36"/>
      <c r="D1448" s="606"/>
      <c r="E1448" s="36"/>
      <c r="F1448" s="36"/>
      <c r="G1448" s="36"/>
      <c r="H1448" s="36"/>
      <c r="I1448" s="36"/>
      <c r="J1448" s="36"/>
      <c r="K1448" s="36"/>
      <c r="L1448" s="36"/>
      <c r="M1448" s="36"/>
      <c r="N1448" s="36"/>
      <c r="O1448" s="36"/>
      <c r="P1448" s="36"/>
      <c r="Q1448" s="36"/>
      <c r="R1448" s="36"/>
      <c r="S1448" s="36"/>
      <c r="T1448" s="36"/>
      <c r="U1448" s="36"/>
      <c r="V1448" s="36"/>
      <c r="W1448" s="36"/>
      <c r="X1448" s="36"/>
      <c r="Y1448" s="36"/>
      <c r="Z1448" s="36"/>
      <c r="AA1448" s="36"/>
      <c r="AB1448" s="36"/>
      <c r="AC1448" s="36"/>
      <c r="AD1448" s="36"/>
      <c r="AE1448" s="36"/>
      <c r="AF1448" s="36"/>
      <c r="AG1448" s="36"/>
      <c r="AH1448" s="36"/>
      <c r="AI1448" s="36"/>
      <c r="AJ1448" s="36"/>
      <c r="AK1448" s="36"/>
      <c r="AL1448" s="36"/>
      <c r="AM1448" s="36"/>
      <c r="AN1448" s="36"/>
      <c r="AO1448" s="36"/>
      <c r="AP1448" s="36"/>
      <c r="AQ1448" s="36"/>
      <c r="AR1448" s="36"/>
      <c r="AS1448" s="36"/>
      <c r="AT1448" s="36"/>
      <c r="AU1448" s="36"/>
      <c r="AV1448" s="36"/>
      <c r="AW1448" s="36"/>
      <c r="AX1448" s="36"/>
      <c r="AY1448" s="36"/>
      <c r="AZ1448" s="36"/>
      <c r="BA1448" s="36"/>
      <c r="BB1448" s="36"/>
      <c r="BC1448" s="36"/>
      <c r="BD1448" s="36"/>
      <c r="BE1448" s="36"/>
      <c r="BF1448" s="36"/>
      <c r="BG1448" s="603"/>
      <c r="BH1448" s="603"/>
      <c r="BI1448" s="36"/>
      <c r="BJ1448" s="36"/>
      <c r="BK1448" s="36"/>
      <c r="BL1448" s="36"/>
      <c r="BM1448" s="36"/>
      <c r="BN1448" s="36"/>
      <c r="BO1448" s="36"/>
      <c r="BP1448" s="36"/>
      <c r="BQ1448" s="36"/>
      <c r="BR1448" s="36"/>
      <c r="BS1448" s="36"/>
      <c r="BT1448" s="36"/>
      <c r="BU1448" s="36"/>
      <c r="BV1448" s="36"/>
      <c r="BW1448" s="36"/>
      <c r="BX1448" s="36"/>
      <c r="BY1448" s="36"/>
      <c r="BZ1448" s="36"/>
      <c r="CA1448" s="36"/>
      <c r="CB1448" s="36"/>
      <c r="CC1448" s="36"/>
      <c r="CD1448" s="36"/>
      <c r="CE1448" s="36"/>
      <c r="CF1448" s="36"/>
      <c r="CG1448" s="36"/>
      <c r="CH1448" s="36"/>
      <c r="CI1448" s="36"/>
      <c r="CJ1448" s="36"/>
      <c r="CK1448" s="36"/>
      <c r="CL1448" s="36"/>
      <c r="CM1448" s="36"/>
      <c r="CN1448" s="36"/>
      <c r="CO1448" s="36"/>
      <c r="CP1448" s="36"/>
      <c r="CQ1448" s="36"/>
      <c r="CR1448" s="36"/>
      <c r="CS1448" s="36"/>
      <c r="CT1448" s="36"/>
      <c r="CU1448" s="36"/>
      <c r="CV1448" s="36"/>
      <c r="CW1448" s="36"/>
      <c r="CX1448" s="36"/>
      <c r="CY1448" s="36"/>
      <c r="CZ1448" s="36"/>
      <c r="DA1448" s="36"/>
      <c r="DB1448" s="36"/>
      <c r="DC1448" s="36"/>
      <c r="DD1448" s="36"/>
      <c r="DE1448" s="36"/>
      <c r="DF1448" s="36"/>
      <c r="DG1448" s="36"/>
      <c r="DH1448" s="36"/>
      <c r="DI1448" s="36"/>
      <c r="DJ1448" s="36"/>
      <c r="DK1448" s="36"/>
      <c r="DL1448" s="36"/>
      <c r="DM1448" s="36"/>
      <c r="DN1448" s="36"/>
      <c r="DO1448" s="36"/>
      <c r="DP1448" s="36"/>
      <c r="DQ1448" s="36"/>
      <c r="DR1448" s="36"/>
      <c r="DS1448" s="36"/>
      <c r="DT1448" s="36"/>
      <c r="DU1448" s="36"/>
      <c r="DV1448" s="36"/>
      <c r="DW1448" s="36"/>
      <c r="DX1448" s="36"/>
      <c r="DY1448" s="36"/>
      <c r="DZ1448" s="36"/>
      <c r="EA1448" s="36"/>
      <c r="EB1448" s="36"/>
      <c r="EC1448" s="36"/>
      <c r="ED1448" s="36"/>
      <c r="EE1448" s="36"/>
      <c r="EF1448" s="36"/>
      <c r="EG1448" s="36"/>
      <c r="EH1448" s="36"/>
      <c r="EI1448" s="36"/>
      <c r="EJ1448" s="36"/>
    </row>
    <row r="1449" spans="1:140" x14ac:dyDescent="0.25">
      <c r="A1449" s="36"/>
      <c r="B1449" s="36"/>
      <c r="C1449" s="36"/>
      <c r="D1449" s="606"/>
      <c r="E1449" s="36"/>
      <c r="F1449" s="36"/>
      <c r="G1449" s="36"/>
      <c r="H1449" s="36"/>
      <c r="I1449" s="36"/>
      <c r="J1449" s="36"/>
      <c r="K1449" s="36"/>
      <c r="L1449" s="36"/>
      <c r="M1449" s="36"/>
      <c r="N1449" s="36"/>
      <c r="O1449" s="36"/>
      <c r="P1449" s="36"/>
      <c r="Q1449" s="36"/>
      <c r="R1449" s="36"/>
      <c r="S1449" s="36"/>
      <c r="T1449" s="36"/>
      <c r="U1449" s="36"/>
      <c r="V1449" s="36"/>
      <c r="W1449" s="36"/>
      <c r="X1449" s="36"/>
      <c r="Y1449" s="36"/>
      <c r="Z1449" s="36"/>
      <c r="AA1449" s="36"/>
      <c r="AB1449" s="36"/>
      <c r="AC1449" s="36"/>
      <c r="AD1449" s="36"/>
      <c r="AE1449" s="36"/>
      <c r="AF1449" s="36"/>
      <c r="AG1449" s="36"/>
      <c r="AH1449" s="36"/>
      <c r="AI1449" s="36"/>
      <c r="AJ1449" s="36"/>
      <c r="AK1449" s="36"/>
      <c r="AL1449" s="36"/>
      <c r="AM1449" s="36"/>
      <c r="AN1449" s="36"/>
      <c r="AO1449" s="36"/>
      <c r="AP1449" s="36"/>
      <c r="AQ1449" s="36"/>
      <c r="AR1449" s="36"/>
      <c r="AS1449" s="36"/>
      <c r="AT1449" s="36"/>
      <c r="AU1449" s="36"/>
      <c r="AV1449" s="36"/>
      <c r="AW1449" s="36"/>
      <c r="AX1449" s="36"/>
      <c r="AY1449" s="36"/>
      <c r="AZ1449" s="36"/>
      <c r="BA1449" s="36"/>
      <c r="BB1449" s="36"/>
      <c r="BC1449" s="36"/>
      <c r="BD1449" s="36"/>
      <c r="BE1449" s="36"/>
      <c r="BF1449" s="36"/>
      <c r="BG1449" s="603"/>
      <c r="BH1449" s="603"/>
      <c r="BI1449" s="36"/>
      <c r="BJ1449" s="36"/>
      <c r="BK1449" s="36"/>
      <c r="BL1449" s="36"/>
      <c r="BM1449" s="36"/>
      <c r="BN1449" s="36"/>
      <c r="BO1449" s="36"/>
      <c r="BP1449" s="36"/>
      <c r="BQ1449" s="36"/>
      <c r="BR1449" s="36"/>
      <c r="BS1449" s="36"/>
      <c r="BT1449" s="36"/>
      <c r="BU1449" s="36"/>
      <c r="BV1449" s="36"/>
      <c r="BW1449" s="36"/>
      <c r="BX1449" s="36"/>
      <c r="BY1449" s="36"/>
      <c r="BZ1449" s="36"/>
      <c r="CA1449" s="36"/>
      <c r="CB1449" s="36"/>
      <c r="CC1449" s="36"/>
      <c r="CD1449" s="36"/>
      <c r="CE1449" s="36"/>
      <c r="CF1449" s="36"/>
      <c r="CG1449" s="36"/>
      <c r="CH1449" s="36"/>
      <c r="CI1449" s="36"/>
      <c r="CJ1449" s="36"/>
      <c r="CK1449" s="36"/>
      <c r="CL1449" s="36"/>
      <c r="CM1449" s="36"/>
      <c r="CN1449" s="36"/>
      <c r="CO1449" s="36"/>
      <c r="CP1449" s="36"/>
      <c r="CQ1449" s="36"/>
      <c r="CR1449" s="36"/>
      <c r="CS1449" s="36"/>
      <c r="CT1449" s="36"/>
      <c r="CU1449" s="36"/>
      <c r="CV1449" s="36"/>
      <c r="CW1449" s="36"/>
      <c r="CX1449" s="36"/>
      <c r="CY1449" s="36"/>
      <c r="CZ1449" s="36"/>
      <c r="DA1449" s="36"/>
      <c r="DB1449" s="36"/>
      <c r="DC1449" s="36"/>
      <c r="DD1449" s="36"/>
      <c r="DE1449" s="36"/>
      <c r="DF1449" s="36"/>
      <c r="DG1449" s="36"/>
      <c r="DH1449" s="36"/>
      <c r="DI1449" s="36"/>
      <c r="DJ1449" s="36"/>
      <c r="DK1449" s="36"/>
      <c r="DL1449" s="36"/>
      <c r="DM1449" s="36"/>
      <c r="DN1449" s="36"/>
      <c r="DO1449" s="36"/>
      <c r="DP1449" s="36"/>
      <c r="DQ1449" s="36"/>
      <c r="DR1449" s="36"/>
      <c r="DS1449" s="36"/>
      <c r="DT1449" s="36"/>
      <c r="DU1449" s="36"/>
      <c r="DV1449" s="36"/>
      <c r="DW1449" s="36"/>
      <c r="DX1449" s="36"/>
      <c r="DY1449" s="36"/>
      <c r="DZ1449" s="36"/>
      <c r="EA1449" s="36"/>
      <c r="EB1449" s="36"/>
      <c r="EC1449" s="36"/>
      <c r="ED1449" s="36"/>
      <c r="EE1449" s="36"/>
      <c r="EF1449" s="36"/>
      <c r="EG1449" s="36"/>
      <c r="EH1449" s="36"/>
      <c r="EI1449" s="36"/>
      <c r="EJ1449" s="36"/>
    </row>
    <row r="1450" spans="1:140" x14ac:dyDescent="0.25">
      <c r="A1450" s="36"/>
      <c r="B1450" s="36"/>
      <c r="C1450" s="36"/>
      <c r="D1450" s="606"/>
      <c r="E1450" s="36"/>
      <c r="F1450" s="36"/>
      <c r="G1450" s="36"/>
      <c r="H1450" s="36"/>
      <c r="I1450" s="36"/>
      <c r="J1450" s="36"/>
      <c r="K1450" s="36"/>
      <c r="L1450" s="36"/>
      <c r="M1450" s="36"/>
      <c r="N1450" s="36"/>
      <c r="O1450" s="36"/>
      <c r="P1450" s="36"/>
      <c r="Q1450" s="36"/>
      <c r="R1450" s="36"/>
      <c r="S1450" s="36"/>
      <c r="T1450" s="36"/>
      <c r="U1450" s="36"/>
      <c r="V1450" s="36"/>
      <c r="W1450" s="36"/>
      <c r="X1450" s="36"/>
      <c r="Y1450" s="36"/>
      <c r="Z1450" s="36"/>
      <c r="AA1450" s="36"/>
      <c r="AB1450" s="36"/>
      <c r="AC1450" s="36"/>
      <c r="AD1450" s="36"/>
      <c r="AE1450" s="36"/>
      <c r="AF1450" s="36"/>
      <c r="AG1450" s="36"/>
      <c r="AH1450" s="36"/>
      <c r="AI1450" s="36"/>
      <c r="AJ1450" s="36"/>
      <c r="AK1450" s="36"/>
      <c r="AL1450" s="36"/>
      <c r="AM1450" s="36"/>
      <c r="AN1450" s="36"/>
      <c r="AO1450" s="36"/>
      <c r="AP1450" s="36"/>
      <c r="AQ1450" s="36"/>
      <c r="AR1450" s="36"/>
      <c r="AS1450" s="36"/>
      <c r="AT1450" s="36"/>
      <c r="AU1450" s="36"/>
      <c r="AV1450" s="36"/>
      <c r="AW1450" s="36"/>
      <c r="AX1450" s="36"/>
      <c r="AY1450" s="36"/>
      <c r="AZ1450" s="36"/>
      <c r="BA1450" s="36"/>
      <c r="BB1450" s="36"/>
      <c r="BC1450" s="36"/>
      <c r="BD1450" s="36"/>
      <c r="BE1450" s="36"/>
      <c r="BF1450" s="36"/>
      <c r="BG1450" s="603"/>
      <c r="BH1450" s="603"/>
      <c r="BI1450" s="36"/>
      <c r="BJ1450" s="36"/>
      <c r="BK1450" s="36"/>
      <c r="BL1450" s="36"/>
      <c r="BM1450" s="36"/>
      <c r="BN1450" s="36"/>
      <c r="BO1450" s="36"/>
      <c r="BP1450" s="36"/>
      <c r="BQ1450" s="36"/>
      <c r="BR1450" s="36"/>
      <c r="BS1450" s="36"/>
      <c r="BT1450" s="36"/>
      <c r="BU1450" s="36"/>
      <c r="BV1450" s="36"/>
      <c r="BW1450" s="36"/>
      <c r="BX1450" s="36"/>
      <c r="BY1450" s="36"/>
      <c r="BZ1450" s="36"/>
      <c r="CA1450" s="36"/>
      <c r="CB1450" s="36"/>
      <c r="CC1450" s="36"/>
      <c r="CD1450" s="36"/>
      <c r="CE1450" s="36"/>
      <c r="CF1450" s="36"/>
      <c r="CG1450" s="36"/>
      <c r="CH1450" s="36"/>
      <c r="CI1450" s="36"/>
      <c r="CJ1450" s="36"/>
      <c r="CK1450" s="36"/>
      <c r="CL1450" s="36"/>
      <c r="CM1450" s="36"/>
      <c r="CN1450" s="36"/>
      <c r="CO1450" s="36"/>
      <c r="CP1450" s="36"/>
      <c r="CQ1450" s="36"/>
      <c r="CR1450" s="36"/>
      <c r="CS1450" s="36"/>
      <c r="CT1450" s="36"/>
      <c r="CU1450" s="36"/>
      <c r="CV1450" s="36"/>
      <c r="CW1450" s="36"/>
      <c r="CX1450" s="36"/>
      <c r="CY1450" s="36"/>
      <c r="CZ1450" s="36"/>
      <c r="DA1450" s="36"/>
      <c r="DB1450" s="36"/>
      <c r="DC1450" s="36"/>
      <c r="DD1450" s="36"/>
      <c r="DE1450" s="36"/>
      <c r="DF1450" s="36"/>
      <c r="DG1450" s="36"/>
      <c r="DH1450" s="36"/>
      <c r="DI1450" s="36"/>
      <c r="DJ1450" s="36"/>
      <c r="DK1450" s="36"/>
      <c r="DL1450" s="36"/>
      <c r="DM1450" s="36"/>
      <c r="DN1450" s="36"/>
      <c r="DO1450" s="36"/>
      <c r="DP1450" s="36"/>
      <c r="DQ1450" s="36"/>
      <c r="DR1450" s="36"/>
      <c r="DS1450" s="36"/>
      <c r="DT1450" s="36"/>
      <c r="DU1450" s="36"/>
      <c r="DV1450" s="36"/>
      <c r="DW1450" s="36"/>
      <c r="DX1450" s="36"/>
      <c r="DY1450" s="36"/>
      <c r="DZ1450" s="36"/>
      <c r="EA1450" s="36"/>
      <c r="EB1450" s="36"/>
      <c r="EC1450" s="36"/>
      <c r="ED1450" s="36"/>
      <c r="EE1450" s="36"/>
      <c r="EF1450" s="36"/>
      <c r="EG1450" s="36"/>
      <c r="EH1450" s="36"/>
      <c r="EI1450" s="36"/>
      <c r="EJ1450" s="36"/>
    </row>
    <row r="1451" spans="1:140" x14ac:dyDescent="0.25">
      <c r="A1451" s="36"/>
      <c r="B1451" s="36"/>
      <c r="C1451" s="36"/>
      <c r="D1451" s="606"/>
      <c r="E1451" s="36"/>
      <c r="F1451" s="36"/>
      <c r="G1451" s="36"/>
      <c r="H1451" s="36"/>
      <c r="I1451" s="36"/>
      <c r="J1451" s="36"/>
      <c r="K1451" s="36"/>
      <c r="L1451" s="36"/>
      <c r="M1451" s="36"/>
      <c r="N1451" s="36"/>
      <c r="O1451" s="36"/>
      <c r="P1451" s="36"/>
      <c r="Q1451" s="36"/>
      <c r="R1451" s="36"/>
      <c r="S1451" s="36"/>
      <c r="T1451" s="36"/>
      <c r="U1451" s="36"/>
      <c r="V1451" s="36"/>
      <c r="W1451" s="36"/>
      <c r="X1451" s="36"/>
      <c r="Y1451" s="36"/>
      <c r="Z1451" s="36"/>
      <c r="AA1451" s="36"/>
      <c r="AB1451" s="36"/>
      <c r="AC1451" s="36"/>
      <c r="AD1451" s="36"/>
      <c r="AE1451" s="36"/>
      <c r="AF1451" s="36"/>
      <c r="AG1451" s="36"/>
      <c r="AH1451" s="36"/>
      <c r="AI1451" s="36"/>
      <c r="AJ1451" s="36"/>
      <c r="AK1451" s="36"/>
      <c r="AL1451" s="36"/>
      <c r="AM1451" s="36"/>
      <c r="AN1451" s="36"/>
      <c r="AO1451" s="36"/>
      <c r="AP1451" s="36"/>
      <c r="AQ1451" s="36"/>
      <c r="AR1451" s="36"/>
      <c r="AS1451" s="36"/>
      <c r="AT1451" s="36"/>
      <c r="AU1451" s="36"/>
      <c r="AV1451" s="36"/>
      <c r="AW1451" s="36"/>
      <c r="AX1451" s="36"/>
      <c r="AY1451" s="36"/>
      <c r="AZ1451" s="36"/>
      <c r="BA1451" s="36"/>
      <c r="BB1451" s="36"/>
      <c r="BC1451" s="36"/>
      <c r="BD1451" s="36"/>
      <c r="BE1451" s="36"/>
      <c r="BF1451" s="36"/>
      <c r="BG1451" s="603"/>
      <c r="BH1451" s="603"/>
      <c r="BI1451" s="36"/>
      <c r="BJ1451" s="36"/>
      <c r="BK1451" s="36"/>
      <c r="BL1451" s="36"/>
      <c r="BM1451" s="36"/>
      <c r="BN1451" s="36"/>
      <c r="BO1451" s="36"/>
      <c r="BP1451" s="36"/>
      <c r="BQ1451" s="36"/>
      <c r="BR1451" s="36"/>
      <c r="BS1451" s="36"/>
      <c r="BT1451" s="36"/>
      <c r="BU1451" s="36"/>
      <c r="BV1451" s="36"/>
      <c r="BW1451" s="36"/>
      <c r="BX1451" s="36"/>
      <c r="BY1451" s="36"/>
      <c r="BZ1451" s="36"/>
      <c r="CA1451" s="36"/>
      <c r="CB1451" s="36"/>
      <c r="CC1451" s="36"/>
      <c r="CD1451" s="36"/>
      <c r="CE1451" s="36"/>
      <c r="CF1451" s="36"/>
      <c r="CG1451" s="36"/>
      <c r="CH1451" s="36"/>
      <c r="CI1451" s="36"/>
      <c r="CJ1451" s="36"/>
      <c r="CK1451" s="36"/>
      <c r="CL1451" s="36"/>
      <c r="CM1451" s="36"/>
      <c r="CN1451" s="36"/>
      <c r="CO1451" s="36"/>
      <c r="CP1451" s="36"/>
      <c r="CQ1451" s="36"/>
      <c r="CR1451" s="36"/>
      <c r="CS1451" s="36"/>
      <c r="CT1451" s="36"/>
      <c r="CU1451" s="36"/>
      <c r="CV1451" s="36"/>
      <c r="CW1451" s="36"/>
      <c r="CX1451" s="36"/>
      <c r="CY1451" s="36"/>
      <c r="CZ1451" s="36"/>
      <c r="DA1451" s="36"/>
      <c r="DB1451" s="36"/>
      <c r="DC1451" s="36"/>
      <c r="DD1451" s="36"/>
      <c r="DE1451" s="36"/>
      <c r="DF1451" s="36"/>
      <c r="DG1451" s="36"/>
      <c r="DH1451" s="36"/>
      <c r="DI1451" s="36"/>
      <c r="DJ1451" s="36"/>
      <c r="DK1451" s="36"/>
      <c r="DL1451" s="36"/>
      <c r="DM1451" s="36"/>
      <c r="DN1451" s="36"/>
      <c r="DO1451" s="36"/>
      <c r="DP1451" s="36"/>
      <c r="DQ1451" s="36"/>
      <c r="DR1451" s="36"/>
      <c r="DS1451" s="36"/>
      <c r="DT1451" s="36"/>
      <c r="DU1451" s="36"/>
      <c r="DV1451" s="36"/>
      <c r="DW1451" s="36"/>
      <c r="DX1451" s="36"/>
      <c r="DY1451" s="36"/>
      <c r="DZ1451" s="36"/>
      <c r="EA1451" s="36"/>
      <c r="EB1451" s="36"/>
      <c r="EC1451" s="36"/>
      <c r="ED1451" s="36"/>
      <c r="EE1451" s="36"/>
      <c r="EF1451" s="36"/>
      <c r="EG1451" s="36"/>
      <c r="EH1451" s="36"/>
      <c r="EI1451" s="36"/>
      <c r="EJ1451" s="36"/>
    </row>
    <row r="1452" spans="1:140" x14ac:dyDescent="0.25">
      <c r="A1452" s="36"/>
      <c r="B1452" s="36"/>
      <c r="C1452" s="36"/>
      <c r="D1452" s="606"/>
      <c r="E1452" s="36"/>
      <c r="F1452" s="36"/>
      <c r="G1452" s="36"/>
      <c r="H1452" s="36"/>
      <c r="I1452" s="36"/>
      <c r="J1452" s="36"/>
      <c r="K1452" s="36"/>
      <c r="L1452" s="36"/>
      <c r="M1452" s="36"/>
      <c r="N1452" s="36"/>
      <c r="O1452" s="36"/>
      <c r="P1452" s="36"/>
      <c r="Q1452" s="36"/>
      <c r="R1452" s="36"/>
      <c r="S1452" s="36"/>
      <c r="T1452" s="36"/>
      <c r="U1452" s="36"/>
      <c r="V1452" s="36"/>
      <c r="W1452" s="36"/>
      <c r="X1452" s="36"/>
      <c r="Y1452" s="36"/>
      <c r="Z1452" s="36"/>
      <c r="AA1452" s="36"/>
      <c r="AB1452" s="36"/>
      <c r="AC1452" s="36"/>
      <c r="AD1452" s="36"/>
      <c r="AE1452" s="36"/>
      <c r="AF1452" s="36"/>
      <c r="AG1452" s="36"/>
      <c r="AH1452" s="36"/>
      <c r="AI1452" s="36"/>
      <c r="AJ1452" s="36"/>
      <c r="AK1452" s="36"/>
      <c r="AL1452" s="36"/>
      <c r="AM1452" s="36"/>
      <c r="AN1452" s="36"/>
      <c r="AO1452" s="36"/>
      <c r="AP1452" s="36"/>
      <c r="AQ1452" s="36"/>
      <c r="AR1452" s="36"/>
      <c r="AS1452" s="36"/>
      <c r="AT1452" s="36"/>
      <c r="AU1452" s="36"/>
      <c r="AV1452" s="36"/>
      <c r="AW1452" s="36"/>
      <c r="AX1452" s="36"/>
      <c r="AY1452" s="36"/>
      <c r="AZ1452" s="36"/>
      <c r="BA1452" s="36"/>
      <c r="BB1452" s="36"/>
      <c r="BC1452" s="36"/>
      <c r="BD1452" s="36"/>
      <c r="BE1452" s="36"/>
      <c r="BF1452" s="36"/>
      <c r="BG1452" s="603"/>
      <c r="BH1452" s="603"/>
      <c r="BI1452" s="36"/>
      <c r="BJ1452" s="36"/>
      <c r="BK1452" s="36"/>
      <c r="BL1452" s="36"/>
      <c r="BM1452" s="36"/>
      <c r="BN1452" s="36"/>
      <c r="BO1452" s="36"/>
      <c r="BP1452" s="36"/>
      <c r="BQ1452" s="36"/>
      <c r="BR1452" s="36"/>
      <c r="BS1452" s="36"/>
      <c r="BT1452" s="36"/>
      <c r="BU1452" s="36"/>
      <c r="BV1452" s="36"/>
      <c r="BW1452" s="36"/>
      <c r="BX1452" s="36"/>
      <c r="BY1452" s="36"/>
      <c r="BZ1452" s="36"/>
      <c r="CA1452" s="36"/>
      <c r="CB1452" s="36"/>
      <c r="CC1452" s="36"/>
      <c r="CD1452" s="36"/>
      <c r="CE1452" s="36"/>
      <c r="CF1452" s="36"/>
      <c r="CG1452" s="36"/>
      <c r="CH1452" s="36"/>
      <c r="CI1452" s="36"/>
      <c r="CJ1452" s="36"/>
      <c r="CK1452" s="36"/>
      <c r="CL1452" s="36"/>
      <c r="CM1452" s="36"/>
      <c r="CN1452" s="36"/>
      <c r="CO1452" s="36"/>
      <c r="CP1452" s="36"/>
      <c r="CQ1452" s="36"/>
      <c r="CR1452" s="36"/>
      <c r="CS1452" s="36"/>
      <c r="CT1452" s="36"/>
      <c r="CU1452" s="36"/>
      <c r="CV1452" s="36"/>
      <c r="CW1452" s="36"/>
      <c r="CX1452" s="36"/>
      <c r="CY1452" s="36"/>
      <c r="CZ1452" s="36"/>
      <c r="DA1452" s="36"/>
      <c r="DB1452" s="36"/>
      <c r="DC1452" s="36"/>
      <c r="DD1452" s="36"/>
      <c r="DE1452" s="36"/>
      <c r="DF1452" s="36"/>
      <c r="DG1452" s="36"/>
      <c r="DH1452" s="36"/>
      <c r="DI1452" s="36"/>
      <c r="DJ1452" s="36"/>
      <c r="DK1452" s="36"/>
      <c r="DL1452" s="36"/>
      <c r="DM1452" s="36"/>
      <c r="DN1452" s="36"/>
      <c r="DO1452" s="36"/>
      <c r="DP1452" s="36"/>
      <c r="DQ1452" s="36"/>
      <c r="DR1452" s="36"/>
      <c r="DS1452" s="36"/>
      <c r="DT1452" s="36"/>
      <c r="DU1452" s="36"/>
      <c r="DV1452" s="36"/>
      <c r="DW1452" s="36"/>
      <c r="DX1452" s="36"/>
      <c r="DY1452" s="36"/>
      <c r="DZ1452" s="36"/>
      <c r="EA1452" s="36"/>
      <c r="EB1452" s="36"/>
      <c r="EC1452" s="36"/>
      <c r="ED1452" s="36"/>
      <c r="EE1452" s="36"/>
      <c r="EF1452" s="36"/>
      <c r="EG1452" s="36"/>
      <c r="EH1452" s="36"/>
      <c r="EI1452" s="36"/>
      <c r="EJ1452" s="36"/>
    </row>
    <row r="1453" spans="1:140" x14ac:dyDescent="0.25">
      <c r="A1453" s="36"/>
      <c r="B1453" s="36"/>
      <c r="C1453" s="36"/>
      <c r="D1453" s="606"/>
      <c r="E1453" s="36"/>
      <c r="F1453" s="36"/>
      <c r="G1453" s="36"/>
      <c r="H1453" s="36"/>
      <c r="I1453" s="36"/>
      <c r="J1453" s="36"/>
      <c r="K1453" s="36"/>
      <c r="L1453" s="36"/>
      <c r="M1453" s="36"/>
      <c r="N1453" s="36"/>
      <c r="O1453" s="36"/>
      <c r="P1453" s="36"/>
      <c r="Q1453" s="36"/>
      <c r="R1453" s="36"/>
      <c r="S1453" s="36"/>
      <c r="T1453" s="36"/>
      <c r="U1453" s="36"/>
      <c r="V1453" s="36"/>
      <c r="W1453" s="36"/>
      <c r="X1453" s="36"/>
      <c r="Y1453" s="36"/>
      <c r="Z1453" s="36"/>
      <c r="AA1453" s="36"/>
      <c r="AB1453" s="36"/>
      <c r="AC1453" s="36"/>
      <c r="AD1453" s="36"/>
      <c r="AE1453" s="36"/>
      <c r="AF1453" s="36"/>
      <c r="AG1453" s="36"/>
      <c r="AH1453" s="36"/>
      <c r="AI1453" s="36"/>
      <c r="AJ1453" s="36"/>
      <c r="AK1453" s="36"/>
      <c r="AL1453" s="36"/>
      <c r="AM1453" s="36"/>
      <c r="AN1453" s="36"/>
      <c r="AO1453" s="36"/>
      <c r="AP1453" s="36"/>
      <c r="AQ1453" s="36"/>
      <c r="AR1453" s="36"/>
      <c r="AS1453" s="36"/>
      <c r="AT1453" s="36"/>
      <c r="AU1453" s="36"/>
      <c r="AV1453" s="36"/>
      <c r="AW1453" s="36"/>
      <c r="AX1453" s="36"/>
      <c r="AY1453" s="36"/>
      <c r="AZ1453" s="36"/>
      <c r="BA1453" s="36"/>
      <c r="BB1453" s="36"/>
      <c r="BC1453" s="36"/>
      <c r="BD1453" s="36"/>
      <c r="BE1453" s="36"/>
      <c r="BF1453" s="36"/>
      <c r="BG1453" s="603"/>
      <c r="BH1453" s="603"/>
      <c r="BI1453" s="36"/>
      <c r="BJ1453" s="36"/>
      <c r="BK1453" s="36"/>
      <c r="BL1453" s="36"/>
      <c r="BM1453" s="36"/>
      <c r="BN1453" s="36"/>
      <c r="BO1453" s="36"/>
      <c r="BP1453" s="36"/>
      <c r="BQ1453" s="36"/>
      <c r="BR1453" s="36"/>
      <c r="BS1453" s="36"/>
      <c r="BT1453" s="36"/>
      <c r="BU1453" s="36"/>
      <c r="BV1453" s="36"/>
      <c r="BW1453" s="36"/>
      <c r="BX1453" s="36"/>
      <c r="BY1453" s="36"/>
      <c r="BZ1453" s="36"/>
      <c r="CA1453" s="36"/>
      <c r="CB1453" s="36"/>
      <c r="CC1453" s="36"/>
      <c r="CD1453" s="36"/>
      <c r="CE1453" s="36"/>
      <c r="CF1453" s="36"/>
      <c r="CG1453" s="36"/>
      <c r="CH1453" s="36"/>
      <c r="CI1453" s="36"/>
      <c r="CJ1453" s="36"/>
      <c r="CK1453" s="36"/>
      <c r="CL1453" s="36"/>
      <c r="CM1453" s="36"/>
      <c r="CN1453" s="36"/>
      <c r="CO1453" s="36"/>
      <c r="CP1453" s="36"/>
      <c r="CQ1453" s="36"/>
      <c r="CR1453" s="36"/>
      <c r="CS1453" s="36"/>
      <c r="CT1453" s="36"/>
      <c r="CU1453" s="36"/>
      <c r="CV1453" s="36"/>
      <c r="CW1453" s="36"/>
      <c r="CX1453" s="36"/>
      <c r="CY1453" s="36"/>
      <c r="CZ1453" s="36"/>
      <c r="DA1453" s="36"/>
      <c r="DB1453" s="36"/>
      <c r="DC1453" s="36"/>
      <c r="DD1453" s="36"/>
      <c r="DE1453" s="36"/>
      <c r="DF1453" s="36"/>
      <c r="DG1453" s="36"/>
      <c r="DH1453" s="36"/>
      <c r="DI1453" s="36"/>
      <c r="DJ1453" s="36"/>
      <c r="DK1453" s="36"/>
      <c r="DL1453" s="36"/>
      <c r="DM1453" s="36"/>
      <c r="DN1453" s="36"/>
      <c r="DO1453" s="36"/>
      <c r="DP1453" s="36"/>
      <c r="DQ1453" s="36"/>
      <c r="DR1453" s="36"/>
      <c r="DS1453" s="36"/>
      <c r="DT1453" s="36"/>
      <c r="DU1453" s="36"/>
      <c r="DV1453" s="36"/>
      <c r="DW1453" s="36"/>
      <c r="DX1453" s="36"/>
      <c r="DY1453" s="36"/>
      <c r="DZ1453" s="36"/>
      <c r="EA1453" s="36"/>
      <c r="EB1453" s="36"/>
      <c r="EC1453" s="36"/>
      <c r="ED1453" s="36"/>
      <c r="EE1453" s="36"/>
      <c r="EF1453" s="36"/>
      <c r="EG1453" s="36"/>
      <c r="EH1453" s="36"/>
      <c r="EI1453" s="36"/>
      <c r="EJ1453" s="36"/>
    </row>
    <row r="1454" spans="1:140" x14ac:dyDescent="0.25">
      <c r="A1454" s="36"/>
      <c r="B1454" s="36"/>
      <c r="C1454" s="36"/>
      <c r="D1454" s="606"/>
      <c r="E1454" s="36"/>
      <c r="F1454" s="36"/>
      <c r="G1454" s="36"/>
      <c r="H1454" s="36"/>
      <c r="I1454" s="36"/>
      <c r="J1454" s="36"/>
      <c r="K1454" s="36"/>
      <c r="L1454" s="36"/>
      <c r="M1454" s="36"/>
      <c r="N1454" s="36"/>
      <c r="O1454" s="36"/>
      <c r="P1454" s="36"/>
      <c r="Q1454" s="36"/>
      <c r="R1454" s="36"/>
      <c r="S1454" s="36"/>
      <c r="T1454" s="36"/>
      <c r="U1454" s="36"/>
      <c r="V1454" s="36"/>
      <c r="W1454" s="36"/>
      <c r="X1454" s="36"/>
      <c r="Y1454" s="36"/>
      <c r="Z1454" s="36"/>
      <c r="AA1454" s="36"/>
      <c r="AB1454" s="36"/>
      <c r="AC1454" s="36"/>
      <c r="AD1454" s="36"/>
      <c r="AE1454" s="36"/>
      <c r="AF1454" s="36"/>
      <c r="AG1454" s="36"/>
      <c r="AH1454" s="36"/>
      <c r="AI1454" s="36"/>
      <c r="AJ1454" s="36"/>
      <c r="AK1454" s="36"/>
      <c r="AL1454" s="36"/>
      <c r="AM1454" s="36"/>
      <c r="AN1454" s="36"/>
      <c r="AO1454" s="36"/>
      <c r="AP1454" s="36"/>
      <c r="AQ1454" s="36"/>
      <c r="AR1454" s="36"/>
      <c r="AS1454" s="36"/>
      <c r="AT1454" s="36"/>
      <c r="AU1454" s="36"/>
      <c r="AV1454" s="36"/>
      <c r="AW1454" s="36"/>
      <c r="AX1454" s="36"/>
      <c r="AY1454" s="36"/>
      <c r="AZ1454" s="36"/>
      <c r="BA1454" s="36"/>
      <c r="BB1454" s="36"/>
      <c r="BC1454" s="36"/>
      <c r="BD1454" s="36"/>
      <c r="BE1454" s="36"/>
      <c r="BF1454" s="36"/>
      <c r="BG1454" s="603"/>
      <c r="BH1454" s="603"/>
      <c r="BI1454" s="36"/>
      <c r="BJ1454" s="36"/>
      <c r="BK1454" s="36"/>
      <c r="BL1454" s="36"/>
      <c r="BM1454" s="36"/>
      <c r="BN1454" s="36"/>
      <c r="BO1454" s="36"/>
      <c r="BP1454" s="36"/>
      <c r="BQ1454" s="36"/>
      <c r="BR1454" s="36"/>
      <c r="BS1454" s="36"/>
      <c r="BT1454" s="36"/>
      <c r="BU1454" s="36"/>
      <c r="BV1454" s="36"/>
      <c r="BW1454" s="36"/>
      <c r="BX1454" s="36"/>
      <c r="BY1454" s="36"/>
      <c r="BZ1454" s="36"/>
      <c r="CA1454" s="36"/>
      <c r="CB1454" s="36"/>
      <c r="CC1454" s="36"/>
      <c r="CD1454" s="36"/>
      <c r="CE1454" s="36"/>
      <c r="CF1454" s="36"/>
      <c r="CG1454" s="36"/>
      <c r="CH1454" s="36"/>
      <c r="CI1454" s="36"/>
      <c r="CJ1454" s="36"/>
      <c r="CK1454" s="36"/>
      <c r="CL1454" s="36"/>
      <c r="CM1454" s="36"/>
      <c r="CN1454" s="36"/>
      <c r="CO1454" s="36"/>
      <c r="CP1454" s="36"/>
      <c r="CQ1454" s="36"/>
      <c r="CR1454" s="36"/>
      <c r="CS1454" s="36"/>
      <c r="CT1454" s="36"/>
      <c r="CU1454" s="36"/>
      <c r="CV1454" s="36"/>
      <c r="CW1454" s="36"/>
      <c r="CX1454" s="36"/>
      <c r="CY1454" s="36"/>
      <c r="CZ1454" s="36"/>
      <c r="DA1454" s="36"/>
      <c r="DB1454" s="36"/>
      <c r="DC1454" s="36"/>
      <c r="DD1454" s="36"/>
      <c r="DE1454" s="36"/>
      <c r="DF1454" s="36"/>
      <c r="DG1454" s="36"/>
      <c r="DH1454" s="36"/>
      <c r="DI1454" s="36"/>
      <c r="DJ1454" s="36"/>
      <c r="DK1454" s="36"/>
      <c r="DL1454" s="36"/>
      <c r="DM1454" s="36"/>
      <c r="DN1454" s="36"/>
      <c r="DO1454" s="36"/>
      <c r="DP1454" s="36"/>
      <c r="DQ1454" s="36"/>
      <c r="DR1454" s="36"/>
      <c r="DS1454" s="36"/>
      <c r="DT1454" s="36"/>
      <c r="DU1454" s="36"/>
      <c r="DV1454" s="36"/>
      <c r="DW1454" s="36"/>
      <c r="DX1454" s="36"/>
      <c r="DY1454" s="36"/>
      <c r="DZ1454" s="36"/>
      <c r="EA1454" s="36"/>
      <c r="EB1454" s="36"/>
      <c r="EC1454" s="36"/>
      <c r="ED1454" s="36"/>
      <c r="EE1454" s="36"/>
      <c r="EF1454" s="36"/>
      <c r="EG1454" s="36"/>
      <c r="EH1454" s="36"/>
      <c r="EI1454" s="36"/>
      <c r="EJ1454" s="36"/>
    </row>
    <row r="1455" spans="1:140" x14ac:dyDescent="0.25">
      <c r="A1455" s="36"/>
      <c r="B1455" s="36"/>
      <c r="C1455" s="36"/>
      <c r="D1455" s="606"/>
      <c r="E1455" s="36"/>
      <c r="F1455" s="36"/>
      <c r="G1455" s="36"/>
      <c r="H1455" s="36"/>
      <c r="I1455" s="36"/>
      <c r="J1455" s="36"/>
      <c r="K1455" s="36"/>
      <c r="L1455" s="36"/>
      <c r="M1455" s="36"/>
      <c r="N1455" s="36"/>
      <c r="O1455" s="36"/>
      <c r="P1455" s="36"/>
      <c r="Q1455" s="36"/>
      <c r="R1455" s="36"/>
      <c r="S1455" s="36"/>
      <c r="T1455" s="36"/>
      <c r="U1455" s="36"/>
      <c r="V1455" s="36"/>
      <c r="W1455" s="36"/>
      <c r="X1455" s="36"/>
      <c r="Y1455" s="36"/>
      <c r="Z1455" s="36"/>
      <c r="AA1455" s="36"/>
      <c r="AB1455" s="36"/>
      <c r="AC1455" s="36"/>
      <c r="AD1455" s="36"/>
      <c r="AE1455" s="36"/>
      <c r="AF1455" s="36"/>
      <c r="AG1455" s="36"/>
      <c r="AH1455" s="36"/>
      <c r="AI1455" s="36"/>
      <c r="AJ1455" s="36"/>
      <c r="AK1455" s="36"/>
      <c r="AL1455" s="36"/>
      <c r="AM1455" s="36"/>
      <c r="AN1455" s="36"/>
      <c r="AO1455" s="36"/>
      <c r="AP1455" s="36"/>
      <c r="AQ1455" s="36"/>
      <c r="AR1455" s="36"/>
      <c r="AS1455" s="36"/>
      <c r="AT1455" s="36"/>
      <c r="AU1455" s="36"/>
      <c r="AV1455" s="36"/>
      <c r="AW1455" s="36"/>
      <c r="AX1455" s="36"/>
      <c r="AY1455" s="36"/>
      <c r="AZ1455" s="36"/>
      <c r="BA1455" s="36"/>
      <c r="BB1455" s="36"/>
      <c r="BC1455" s="36"/>
      <c r="BD1455" s="36"/>
      <c r="BE1455" s="36"/>
      <c r="BF1455" s="36"/>
      <c r="BG1455" s="603"/>
      <c r="BH1455" s="603"/>
      <c r="BI1455" s="36"/>
      <c r="BJ1455" s="36"/>
      <c r="BK1455" s="36"/>
      <c r="BL1455" s="36"/>
      <c r="BM1455" s="36"/>
      <c r="BN1455" s="36"/>
      <c r="BO1455" s="36"/>
      <c r="BP1455" s="36"/>
      <c r="BQ1455" s="36"/>
      <c r="BR1455" s="36"/>
      <c r="BS1455" s="36"/>
      <c r="BT1455" s="36"/>
      <c r="BU1455" s="36"/>
      <c r="BV1455" s="36"/>
      <c r="BW1455" s="36"/>
      <c r="BX1455" s="36"/>
      <c r="BY1455" s="36"/>
      <c r="BZ1455" s="36"/>
      <c r="CA1455" s="36"/>
      <c r="CB1455" s="36"/>
      <c r="CC1455" s="36"/>
      <c r="CD1455" s="36"/>
      <c r="CE1455" s="36"/>
      <c r="CF1455" s="36"/>
      <c r="CG1455" s="36"/>
      <c r="CH1455" s="36"/>
      <c r="CI1455" s="36"/>
      <c r="CJ1455" s="36"/>
      <c r="CK1455" s="36"/>
      <c r="CL1455" s="36"/>
      <c r="CM1455" s="36"/>
      <c r="CN1455" s="36"/>
      <c r="CO1455" s="36"/>
      <c r="CP1455" s="36"/>
      <c r="CQ1455" s="36"/>
      <c r="CR1455" s="36"/>
      <c r="CS1455" s="36"/>
      <c r="CT1455" s="36"/>
      <c r="CU1455" s="36"/>
      <c r="CV1455" s="36"/>
      <c r="CW1455" s="36"/>
      <c r="CX1455" s="36"/>
      <c r="CY1455" s="36"/>
      <c r="CZ1455" s="36"/>
      <c r="DA1455" s="36"/>
      <c r="DB1455" s="36"/>
      <c r="DC1455" s="36"/>
      <c r="DD1455" s="36"/>
      <c r="DE1455" s="36"/>
      <c r="DF1455" s="36"/>
      <c r="DG1455" s="36"/>
      <c r="DH1455" s="36"/>
      <c r="DI1455" s="36"/>
      <c r="DJ1455" s="36"/>
      <c r="DK1455" s="36"/>
      <c r="DL1455" s="36"/>
      <c r="DM1455" s="36"/>
      <c r="DN1455" s="36"/>
      <c r="DO1455" s="36"/>
      <c r="DP1455" s="36"/>
      <c r="DQ1455" s="36"/>
      <c r="DR1455" s="36"/>
      <c r="DS1455" s="36"/>
      <c r="DT1455" s="36"/>
      <c r="DU1455" s="36"/>
      <c r="DV1455" s="36"/>
      <c r="DW1455" s="36"/>
      <c r="DX1455" s="36"/>
      <c r="DY1455" s="36"/>
      <c r="DZ1455" s="36"/>
      <c r="EA1455" s="36"/>
      <c r="EB1455" s="36"/>
      <c r="EC1455" s="36"/>
      <c r="ED1455" s="36"/>
      <c r="EE1455" s="36"/>
      <c r="EF1455" s="36"/>
      <c r="EG1455" s="36"/>
      <c r="EH1455" s="36"/>
      <c r="EI1455" s="36"/>
      <c r="EJ1455" s="36"/>
    </row>
    <row r="1456" spans="1:140" x14ac:dyDescent="0.25">
      <c r="A1456" s="36"/>
      <c r="B1456" s="36"/>
      <c r="C1456" s="36"/>
      <c r="D1456" s="606"/>
      <c r="E1456" s="36"/>
      <c r="F1456" s="36"/>
      <c r="G1456" s="36"/>
      <c r="H1456" s="36"/>
      <c r="I1456" s="36"/>
      <c r="J1456" s="36"/>
      <c r="K1456" s="36"/>
      <c r="L1456" s="36"/>
      <c r="M1456" s="36"/>
      <c r="N1456" s="36"/>
      <c r="O1456" s="36"/>
      <c r="P1456" s="36"/>
      <c r="Q1456" s="36"/>
      <c r="R1456" s="36"/>
      <c r="S1456" s="36"/>
      <c r="T1456" s="36"/>
      <c r="U1456" s="36"/>
      <c r="V1456" s="36"/>
      <c r="W1456" s="36"/>
      <c r="X1456" s="36"/>
      <c r="Y1456" s="36"/>
      <c r="Z1456" s="36"/>
      <c r="AA1456" s="36"/>
      <c r="AB1456" s="36"/>
      <c r="AC1456" s="36"/>
      <c r="AD1456" s="36"/>
      <c r="AE1456" s="36"/>
      <c r="AF1456" s="36"/>
      <c r="AG1456" s="36"/>
      <c r="AH1456" s="36"/>
      <c r="AI1456" s="36"/>
      <c r="AJ1456" s="36"/>
      <c r="AK1456" s="36"/>
      <c r="AL1456" s="36"/>
      <c r="AM1456" s="36"/>
      <c r="AN1456" s="36"/>
      <c r="AO1456" s="36"/>
      <c r="AP1456" s="36"/>
      <c r="AQ1456" s="36"/>
      <c r="AR1456" s="36"/>
      <c r="AS1456" s="36"/>
      <c r="AT1456" s="36"/>
      <c r="AU1456" s="36"/>
      <c r="AV1456" s="36"/>
      <c r="AW1456" s="36"/>
      <c r="AX1456" s="36"/>
      <c r="AY1456" s="36"/>
      <c r="AZ1456" s="36"/>
      <c r="BA1456" s="36"/>
      <c r="BB1456" s="36"/>
      <c r="BC1456" s="36"/>
      <c r="BD1456" s="36"/>
      <c r="BE1456" s="36"/>
      <c r="BF1456" s="36"/>
      <c r="BG1456" s="603"/>
      <c r="BH1456" s="603"/>
      <c r="BI1456" s="36"/>
      <c r="BJ1456" s="36"/>
      <c r="BK1456" s="36"/>
      <c r="BL1456" s="36"/>
      <c r="BM1456" s="36"/>
      <c r="BN1456" s="36"/>
      <c r="BO1456" s="36"/>
      <c r="BP1456" s="36"/>
      <c r="BQ1456" s="36"/>
      <c r="BR1456" s="36"/>
      <c r="BS1456" s="36"/>
      <c r="BT1456" s="36"/>
      <c r="BU1456" s="36"/>
      <c r="BV1456" s="36"/>
      <c r="BW1456" s="36"/>
      <c r="BX1456" s="36"/>
      <c r="BY1456" s="36"/>
      <c r="BZ1456" s="36"/>
      <c r="CA1456" s="36"/>
      <c r="CB1456" s="36"/>
      <c r="CC1456" s="36"/>
      <c r="CD1456" s="36"/>
      <c r="CE1456" s="36"/>
      <c r="CF1456" s="36"/>
      <c r="CG1456" s="36"/>
      <c r="CH1456" s="36"/>
      <c r="CI1456" s="36"/>
      <c r="CJ1456" s="36"/>
      <c r="CK1456" s="36"/>
      <c r="CL1456" s="36"/>
      <c r="CM1456" s="36"/>
      <c r="CN1456" s="36"/>
      <c r="CO1456" s="36"/>
      <c r="CP1456" s="36"/>
      <c r="CQ1456" s="36"/>
      <c r="CR1456" s="36"/>
      <c r="CS1456" s="36"/>
      <c r="CT1456" s="36"/>
      <c r="CU1456" s="36"/>
      <c r="CV1456" s="36"/>
      <c r="CW1456" s="36"/>
      <c r="CX1456" s="36"/>
      <c r="CY1456" s="36"/>
      <c r="CZ1456" s="36"/>
      <c r="DA1456" s="36"/>
      <c r="DB1456" s="36"/>
      <c r="DC1456" s="36"/>
      <c r="DD1456" s="36"/>
      <c r="DE1456" s="36"/>
      <c r="DF1456" s="36"/>
      <c r="DG1456" s="36"/>
      <c r="DH1456" s="36"/>
      <c r="DI1456" s="36"/>
      <c r="DJ1456" s="36"/>
      <c r="DK1456" s="36"/>
      <c r="DL1456" s="36"/>
      <c r="DM1456" s="36"/>
      <c r="DN1456" s="36"/>
      <c r="DO1456" s="36"/>
      <c r="DP1456" s="36"/>
      <c r="DQ1456" s="36"/>
      <c r="DR1456" s="36"/>
      <c r="DS1456" s="36"/>
      <c r="DT1456" s="36"/>
      <c r="DU1456" s="36"/>
      <c r="DV1456" s="36"/>
      <c r="DW1456" s="36"/>
      <c r="DX1456" s="36"/>
      <c r="DY1456" s="36"/>
      <c r="DZ1456" s="36"/>
      <c r="EA1456" s="36"/>
      <c r="EB1456" s="36"/>
      <c r="EC1456" s="36"/>
      <c r="ED1456" s="36"/>
      <c r="EE1456" s="36"/>
      <c r="EF1456" s="36"/>
      <c r="EG1456" s="36"/>
      <c r="EH1456" s="36"/>
      <c r="EI1456" s="36"/>
      <c r="EJ1456" s="36"/>
    </row>
    <row r="1457" spans="1:140" x14ac:dyDescent="0.25">
      <c r="A1457" s="36"/>
      <c r="B1457" s="36"/>
      <c r="C1457" s="36"/>
      <c r="D1457" s="606"/>
      <c r="E1457" s="36"/>
      <c r="F1457" s="36"/>
      <c r="G1457" s="36"/>
      <c r="H1457" s="36"/>
      <c r="I1457" s="36"/>
      <c r="J1457" s="36"/>
      <c r="K1457" s="36"/>
      <c r="L1457" s="36"/>
      <c r="M1457" s="36"/>
      <c r="N1457" s="36"/>
      <c r="O1457" s="36"/>
      <c r="P1457" s="36"/>
      <c r="Q1457" s="36"/>
      <c r="R1457" s="36"/>
      <c r="S1457" s="36"/>
      <c r="T1457" s="36"/>
      <c r="U1457" s="36"/>
      <c r="V1457" s="36"/>
      <c r="W1457" s="36"/>
      <c r="X1457" s="36"/>
      <c r="Y1457" s="36"/>
      <c r="Z1457" s="36"/>
      <c r="AA1457" s="36"/>
      <c r="AB1457" s="36"/>
      <c r="AC1457" s="36"/>
      <c r="AD1457" s="36"/>
      <c r="AE1457" s="36"/>
      <c r="AF1457" s="36"/>
      <c r="AG1457" s="36"/>
      <c r="AH1457" s="36"/>
      <c r="AI1457" s="36"/>
      <c r="AJ1457" s="36"/>
      <c r="AK1457" s="36"/>
      <c r="AL1457" s="36"/>
      <c r="AM1457" s="36"/>
      <c r="AN1457" s="36"/>
      <c r="AO1457" s="36"/>
      <c r="AP1457" s="36"/>
      <c r="AQ1457" s="36"/>
      <c r="AR1457" s="36"/>
      <c r="AS1457" s="36"/>
      <c r="AT1457" s="36"/>
      <c r="AU1457" s="36"/>
      <c r="AV1457" s="36"/>
      <c r="AW1457" s="36"/>
      <c r="AX1457" s="36"/>
      <c r="AY1457" s="36"/>
      <c r="AZ1457" s="36"/>
      <c r="BA1457" s="36"/>
      <c r="BB1457" s="36"/>
      <c r="BC1457" s="36"/>
      <c r="BD1457" s="36"/>
      <c r="BE1457" s="36"/>
      <c r="BF1457" s="36"/>
      <c r="BG1457" s="603"/>
      <c r="BH1457" s="603"/>
      <c r="BI1457" s="36"/>
      <c r="BJ1457" s="36"/>
      <c r="BK1457" s="36"/>
      <c r="BL1457" s="36"/>
      <c r="BM1457" s="36"/>
      <c r="BN1457" s="36"/>
      <c r="BO1457" s="36"/>
      <c r="BP1457" s="36"/>
      <c r="BQ1457" s="36"/>
      <c r="BR1457" s="36"/>
      <c r="BS1457" s="36"/>
      <c r="BT1457" s="36"/>
      <c r="BU1457" s="36"/>
      <c r="BV1457" s="36"/>
      <c r="BW1457" s="36"/>
      <c r="BX1457" s="36"/>
      <c r="BY1457" s="36"/>
      <c r="BZ1457" s="36"/>
      <c r="CA1457" s="36"/>
      <c r="CB1457" s="36"/>
      <c r="CC1457" s="36"/>
      <c r="CD1457" s="36"/>
      <c r="CE1457" s="36"/>
      <c r="CF1457" s="36"/>
      <c r="CG1457" s="36"/>
      <c r="CH1457" s="36"/>
      <c r="CI1457" s="36"/>
      <c r="CJ1457" s="36"/>
      <c r="CK1457" s="36"/>
      <c r="CL1457" s="36"/>
      <c r="CM1457" s="36"/>
      <c r="CN1457" s="36"/>
      <c r="CO1457" s="36"/>
      <c r="CP1457" s="36"/>
      <c r="CQ1457" s="36"/>
      <c r="CR1457" s="36"/>
      <c r="CS1457" s="36"/>
      <c r="CT1457" s="36"/>
      <c r="CU1457" s="36"/>
      <c r="CV1457" s="36"/>
      <c r="CW1457" s="36"/>
      <c r="CX1457" s="36"/>
      <c r="CY1457" s="36"/>
      <c r="CZ1457" s="36"/>
      <c r="DA1457" s="36"/>
      <c r="DB1457" s="36"/>
      <c r="DC1457" s="36"/>
      <c r="DD1457" s="36"/>
      <c r="DE1457" s="36"/>
      <c r="DF1457" s="36"/>
      <c r="DG1457" s="36"/>
      <c r="DH1457" s="36"/>
      <c r="DI1457" s="36"/>
      <c r="DJ1457" s="36"/>
      <c r="DK1457" s="36"/>
      <c r="DL1457" s="36"/>
      <c r="DM1457" s="36"/>
      <c r="DN1457" s="36"/>
      <c r="DO1457" s="36"/>
      <c r="DP1457" s="36"/>
      <c r="DQ1457" s="36"/>
      <c r="DR1457" s="36"/>
      <c r="DS1457" s="36"/>
      <c r="DT1457" s="36"/>
      <c r="DU1457" s="36"/>
      <c r="DV1457" s="36"/>
      <c r="DW1457" s="36"/>
      <c r="DX1457" s="36"/>
      <c r="DY1457" s="36"/>
      <c r="DZ1457" s="36"/>
      <c r="EA1457" s="36"/>
      <c r="EB1457" s="36"/>
      <c r="EC1457" s="36"/>
      <c r="ED1457" s="36"/>
      <c r="EE1457" s="36"/>
      <c r="EF1457" s="36"/>
      <c r="EG1457" s="36"/>
      <c r="EH1457" s="36"/>
      <c r="EI1457" s="36"/>
      <c r="EJ1457" s="36"/>
    </row>
    <row r="1458" spans="1:140" x14ac:dyDescent="0.25">
      <c r="A1458" s="36"/>
      <c r="B1458" s="36"/>
      <c r="C1458" s="36"/>
      <c r="D1458" s="606"/>
      <c r="E1458" s="36"/>
      <c r="F1458" s="36"/>
      <c r="G1458" s="36"/>
      <c r="H1458" s="36"/>
      <c r="I1458" s="36"/>
      <c r="J1458" s="36"/>
      <c r="K1458" s="36"/>
      <c r="L1458" s="36"/>
      <c r="M1458" s="36"/>
      <c r="N1458" s="36"/>
      <c r="O1458" s="36"/>
      <c r="P1458" s="36"/>
      <c r="Q1458" s="36"/>
      <c r="R1458" s="36"/>
      <c r="S1458" s="36"/>
      <c r="T1458" s="36"/>
      <c r="U1458" s="36"/>
      <c r="V1458" s="36"/>
      <c r="W1458" s="36"/>
      <c r="X1458" s="36"/>
      <c r="Y1458" s="36"/>
      <c r="Z1458" s="36"/>
      <c r="AA1458" s="36"/>
      <c r="AB1458" s="36"/>
      <c r="AC1458" s="36"/>
      <c r="AD1458" s="36"/>
      <c r="AE1458" s="36"/>
      <c r="AF1458" s="36"/>
      <c r="AG1458" s="36"/>
      <c r="AH1458" s="36"/>
      <c r="AI1458" s="36"/>
      <c r="AJ1458" s="36"/>
      <c r="AK1458" s="36"/>
      <c r="AL1458" s="36"/>
      <c r="AM1458" s="36"/>
      <c r="AN1458" s="36"/>
      <c r="AO1458" s="36"/>
      <c r="AP1458" s="36"/>
      <c r="AQ1458" s="36"/>
      <c r="AR1458" s="36"/>
      <c r="AS1458" s="36"/>
      <c r="AT1458" s="36"/>
      <c r="AU1458" s="36"/>
      <c r="AV1458" s="36"/>
      <c r="AW1458" s="36"/>
      <c r="AX1458" s="36"/>
      <c r="AY1458" s="36"/>
      <c r="AZ1458" s="36"/>
      <c r="BA1458" s="36"/>
      <c r="BB1458" s="36"/>
      <c r="BC1458" s="36"/>
      <c r="BD1458" s="36"/>
      <c r="BE1458" s="36"/>
      <c r="BF1458" s="36"/>
      <c r="BG1458" s="603"/>
      <c r="BH1458" s="603"/>
      <c r="BI1458" s="36"/>
      <c r="BJ1458" s="36"/>
      <c r="BK1458" s="36"/>
      <c r="BL1458" s="36"/>
      <c r="BM1458" s="36"/>
      <c r="BN1458" s="36"/>
      <c r="BO1458" s="36"/>
      <c r="BP1458" s="36"/>
      <c r="BQ1458" s="36"/>
      <c r="BR1458" s="36"/>
      <c r="BS1458" s="36"/>
      <c r="BT1458" s="36"/>
      <c r="BU1458" s="36"/>
      <c r="BV1458" s="36"/>
      <c r="BW1458" s="36"/>
      <c r="BX1458" s="36"/>
      <c r="BY1458" s="36"/>
      <c r="BZ1458" s="36"/>
      <c r="CA1458" s="36"/>
      <c r="CB1458" s="36"/>
      <c r="CC1458" s="36"/>
      <c r="CD1458" s="36"/>
      <c r="CE1458" s="36"/>
      <c r="CF1458" s="36"/>
      <c r="CG1458" s="36"/>
      <c r="CH1458" s="36"/>
      <c r="CI1458" s="36"/>
      <c r="CJ1458" s="36"/>
      <c r="CK1458" s="36"/>
      <c r="CL1458" s="36"/>
      <c r="CM1458" s="36"/>
      <c r="CN1458" s="36"/>
      <c r="CO1458" s="36"/>
      <c r="CP1458" s="36"/>
      <c r="CQ1458" s="36"/>
      <c r="CR1458" s="36"/>
      <c r="CS1458" s="36"/>
      <c r="CT1458" s="36"/>
      <c r="CU1458" s="36"/>
      <c r="CV1458" s="36"/>
      <c r="CW1458" s="36"/>
      <c r="CX1458" s="36"/>
      <c r="CY1458" s="36"/>
      <c r="CZ1458" s="36"/>
      <c r="DA1458" s="36"/>
      <c r="DB1458" s="36"/>
      <c r="DC1458" s="36"/>
      <c r="DD1458" s="36"/>
      <c r="DE1458" s="36"/>
      <c r="DF1458" s="36"/>
      <c r="DG1458" s="36"/>
      <c r="DH1458" s="36"/>
      <c r="DI1458" s="36"/>
      <c r="DJ1458" s="36"/>
      <c r="DK1458" s="36"/>
      <c r="DL1458" s="36"/>
      <c r="DM1458" s="36"/>
      <c r="DN1458" s="36"/>
      <c r="DO1458" s="36"/>
      <c r="DP1458" s="36"/>
      <c r="DQ1458" s="36"/>
      <c r="DR1458" s="36"/>
      <c r="DS1458" s="36"/>
      <c r="DT1458" s="36"/>
      <c r="DU1458" s="36"/>
      <c r="DV1458" s="36"/>
      <c r="DW1458" s="36"/>
      <c r="DX1458" s="36"/>
      <c r="DY1458" s="36"/>
      <c r="DZ1458" s="36"/>
      <c r="EA1458" s="36"/>
      <c r="EB1458" s="36"/>
      <c r="EC1458" s="36"/>
      <c r="ED1458" s="36"/>
      <c r="EE1458" s="36"/>
      <c r="EF1458" s="36"/>
      <c r="EG1458" s="36"/>
      <c r="EH1458" s="36"/>
      <c r="EI1458" s="36"/>
      <c r="EJ1458" s="36"/>
    </row>
    <row r="1459" spans="1:140" x14ac:dyDescent="0.25">
      <c r="A1459" s="36"/>
      <c r="B1459" s="36"/>
      <c r="C1459" s="36"/>
      <c r="D1459" s="606"/>
      <c r="E1459" s="36"/>
      <c r="F1459" s="36"/>
      <c r="G1459" s="36"/>
      <c r="H1459" s="36"/>
      <c r="I1459" s="36"/>
      <c r="J1459" s="36"/>
      <c r="K1459" s="36"/>
      <c r="L1459" s="36"/>
      <c r="M1459" s="36"/>
      <c r="N1459" s="36"/>
      <c r="O1459" s="36"/>
      <c r="P1459" s="36"/>
      <c r="Q1459" s="36"/>
      <c r="R1459" s="36"/>
      <c r="S1459" s="36"/>
      <c r="T1459" s="36"/>
      <c r="U1459" s="36"/>
      <c r="V1459" s="36"/>
      <c r="W1459" s="36"/>
      <c r="X1459" s="36"/>
      <c r="Y1459" s="36"/>
      <c r="Z1459" s="36"/>
      <c r="AA1459" s="36"/>
      <c r="AB1459" s="36"/>
      <c r="AC1459" s="36"/>
      <c r="AD1459" s="36"/>
      <c r="AE1459" s="36"/>
      <c r="AF1459" s="36"/>
      <c r="AG1459" s="36"/>
      <c r="AH1459" s="36"/>
      <c r="AI1459" s="36"/>
      <c r="AJ1459" s="36"/>
      <c r="AK1459" s="36"/>
      <c r="AL1459" s="36"/>
      <c r="AM1459" s="36"/>
      <c r="AN1459" s="36"/>
      <c r="AO1459" s="36"/>
      <c r="AP1459" s="36"/>
      <c r="AQ1459" s="36"/>
      <c r="AR1459" s="36"/>
      <c r="AS1459" s="36"/>
      <c r="AT1459" s="36"/>
      <c r="AU1459" s="36"/>
      <c r="AV1459" s="36"/>
      <c r="AW1459" s="36"/>
      <c r="AX1459" s="36"/>
      <c r="AY1459" s="36"/>
      <c r="AZ1459" s="36"/>
      <c r="BA1459" s="36"/>
      <c r="BB1459" s="36"/>
      <c r="BC1459" s="36"/>
      <c r="BD1459" s="36"/>
      <c r="BE1459" s="36"/>
      <c r="BF1459" s="36"/>
      <c r="BG1459" s="603"/>
      <c r="BH1459" s="603"/>
      <c r="BI1459" s="36"/>
      <c r="BJ1459" s="36"/>
      <c r="BK1459" s="36"/>
      <c r="BL1459" s="36"/>
      <c r="BM1459" s="36"/>
      <c r="BN1459" s="36"/>
      <c r="BO1459" s="36"/>
      <c r="BP1459" s="36"/>
      <c r="BQ1459" s="36"/>
      <c r="BR1459" s="36"/>
      <c r="BS1459" s="36"/>
      <c r="BT1459" s="36"/>
      <c r="BU1459" s="36"/>
      <c r="BV1459" s="36"/>
      <c r="BW1459" s="36"/>
      <c r="BX1459" s="36"/>
      <c r="BY1459" s="36"/>
      <c r="BZ1459" s="36"/>
      <c r="CA1459" s="36"/>
      <c r="CB1459" s="36"/>
      <c r="CC1459" s="36"/>
      <c r="CD1459" s="36"/>
      <c r="CE1459" s="36"/>
      <c r="CF1459" s="36"/>
      <c r="CG1459" s="36"/>
      <c r="CH1459" s="36"/>
      <c r="CI1459" s="36"/>
      <c r="CJ1459" s="36"/>
      <c r="CK1459" s="36"/>
      <c r="CL1459" s="36"/>
      <c r="CM1459" s="36"/>
      <c r="CN1459" s="36"/>
      <c r="CO1459" s="36"/>
      <c r="CP1459" s="36"/>
      <c r="CQ1459" s="36"/>
      <c r="CR1459" s="36"/>
      <c r="CS1459" s="36"/>
      <c r="CT1459" s="36"/>
      <c r="CU1459" s="36"/>
      <c r="CV1459" s="36"/>
      <c r="CW1459" s="36"/>
      <c r="CX1459" s="36"/>
      <c r="CY1459" s="36"/>
      <c r="CZ1459" s="36"/>
      <c r="DA1459" s="36"/>
      <c r="DB1459" s="36"/>
      <c r="DC1459" s="36"/>
      <c r="DD1459" s="36"/>
      <c r="DE1459" s="36"/>
      <c r="DF1459" s="36"/>
      <c r="DG1459" s="36"/>
      <c r="DH1459" s="36"/>
      <c r="DI1459" s="36"/>
      <c r="DJ1459" s="36"/>
      <c r="DK1459" s="36"/>
      <c r="DL1459" s="36"/>
      <c r="DM1459" s="36"/>
      <c r="DN1459" s="36"/>
      <c r="DO1459" s="36"/>
      <c r="DP1459" s="36"/>
      <c r="DQ1459" s="36"/>
      <c r="DR1459" s="36"/>
      <c r="DS1459" s="36"/>
      <c r="DT1459" s="36"/>
      <c r="DU1459" s="36"/>
      <c r="DV1459" s="36"/>
      <c r="DW1459" s="36"/>
      <c r="DX1459" s="36"/>
      <c r="DY1459" s="36"/>
      <c r="DZ1459" s="36"/>
      <c r="EA1459" s="36"/>
      <c r="EB1459" s="36"/>
      <c r="EC1459" s="36"/>
      <c r="ED1459" s="36"/>
      <c r="EE1459" s="36"/>
      <c r="EF1459" s="36"/>
      <c r="EG1459" s="36"/>
      <c r="EH1459" s="36"/>
      <c r="EI1459" s="36"/>
      <c r="EJ1459" s="36"/>
    </row>
    <row r="1460" spans="1:140" x14ac:dyDescent="0.25">
      <c r="A1460" s="36"/>
      <c r="B1460" s="36"/>
      <c r="C1460" s="36"/>
      <c r="D1460" s="606"/>
      <c r="E1460" s="36"/>
      <c r="F1460" s="36"/>
      <c r="G1460" s="36"/>
      <c r="H1460" s="36"/>
      <c r="I1460" s="36"/>
      <c r="J1460" s="36"/>
      <c r="K1460" s="36"/>
      <c r="L1460" s="36"/>
      <c r="M1460" s="36"/>
      <c r="N1460" s="36"/>
      <c r="O1460" s="36"/>
      <c r="P1460" s="36"/>
      <c r="Q1460" s="36"/>
      <c r="R1460" s="36"/>
      <c r="S1460" s="36"/>
      <c r="T1460" s="36"/>
      <c r="U1460" s="36"/>
      <c r="V1460" s="36"/>
      <c r="W1460" s="36"/>
      <c r="X1460" s="36"/>
      <c r="Y1460" s="36"/>
      <c r="Z1460" s="36"/>
      <c r="AA1460" s="36"/>
      <c r="AB1460" s="36"/>
      <c r="AC1460" s="36"/>
      <c r="AD1460" s="36"/>
      <c r="AE1460" s="36"/>
      <c r="AF1460" s="36"/>
      <c r="AG1460" s="36"/>
      <c r="AH1460" s="36"/>
      <c r="AI1460" s="36"/>
      <c r="AJ1460" s="36"/>
      <c r="AK1460" s="36"/>
      <c r="AL1460" s="36"/>
      <c r="AM1460" s="36"/>
      <c r="AN1460" s="36"/>
      <c r="AO1460" s="36"/>
      <c r="AP1460" s="36"/>
      <c r="AQ1460" s="36"/>
      <c r="AR1460" s="36"/>
      <c r="AS1460" s="36"/>
      <c r="AT1460" s="36"/>
      <c r="AU1460" s="36"/>
      <c r="AV1460" s="36"/>
      <c r="AW1460" s="36"/>
      <c r="AX1460" s="36"/>
      <c r="AY1460" s="36"/>
      <c r="AZ1460" s="36"/>
      <c r="BA1460" s="36"/>
      <c r="BB1460" s="36"/>
      <c r="BC1460" s="36"/>
      <c r="BD1460" s="36"/>
      <c r="BE1460" s="36"/>
      <c r="BF1460" s="36"/>
      <c r="BG1460" s="603"/>
      <c r="BH1460" s="603"/>
      <c r="BI1460" s="36"/>
      <c r="BJ1460" s="36"/>
      <c r="BK1460" s="36"/>
      <c r="BL1460" s="36"/>
      <c r="BM1460" s="36"/>
      <c r="BN1460" s="36"/>
      <c r="BO1460" s="36"/>
      <c r="BP1460" s="36"/>
      <c r="BQ1460" s="36"/>
      <c r="BR1460" s="36"/>
      <c r="BS1460" s="36"/>
      <c r="BT1460" s="36"/>
      <c r="BU1460" s="36"/>
      <c r="BV1460" s="36"/>
      <c r="BW1460" s="36"/>
      <c r="BX1460" s="36"/>
      <c r="BY1460" s="36"/>
      <c r="BZ1460" s="36"/>
      <c r="CA1460" s="36"/>
      <c r="CB1460" s="36"/>
      <c r="CC1460" s="36"/>
      <c r="CD1460" s="36"/>
      <c r="CE1460" s="36"/>
      <c r="CF1460" s="36"/>
      <c r="CG1460" s="36"/>
      <c r="CH1460" s="36"/>
      <c r="CI1460" s="36"/>
      <c r="CJ1460" s="36"/>
      <c r="CK1460" s="36"/>
      <c r="CL1460" s="36"/>
      <c r="CM1460" s="36"/>
      <c r="CN1460" s="36"/>
      <c r="CO1460" s="36"/>
      <c r="CP1460" s="36"/>
      <c r="CQ1460" s="36"/>
      <c r="CR1460" s="36"/>
      <c r="CS1460" s="36"/>
      <c r="CT1460" s="36"/>
      <c r="CU1460" s="36"/>
      <c r="CV1460" s="36"/>
      <c r="CW1460" s="36"/>
      <c r="CX1460" s="36"/>
      <c r="CY1460" s="36"/>
      <c r="CZ1460" s="36"/>
      <c r="DA1460" s="36"/>
      <c r="DB1460" s="36"/>
      <c r="DC1460" s="36"/>
      <c r="DD1460" s="36"/>
      <c r="DE1460" s="36"/>
      <c r="DF1460" s="36"/>
      <c r="DG1460" s="36"/>
      <c r="DH1460" s="36"/>
      <c r="DI1460" s="36"/>
      <c r="DJ1460" s="36"/>
      <c r="DK1460" s="36"/>
      <c r="DL1460" s="36"/>
      <c r="DM1460" s="36"/>
      <c r="DN1460" s="36"/>
      <c r="DO1460" s="36"/>
      <c r="DP1460" s="36"/>
      <c r="DQ1460" s="36"/>
      <c r="DR1460" s="36"/>
      <c r="DS1460" s="36"/>
      <c r="DT1460" s="36"/>
      <c r="DU1460" s="36"/>
      <c r="DV1460" s="36"/>
      <c r="DW1460" s="36"/>
      <c r="DX1460" s="36"/>
      <c r="DY1460" s="36"/>
      <c r="DZ1460" s="36"/>
      <c r="EA1460" s="36"/>
      <c r="EB1460" s="36"/>
      <c r="EC1460" s="36"/>
      <c r="ED1460" s="36"/>
      <c r="EE1460" s="36"/>
      <c r="EF1460" s="36"/>
      <c r="EG1460" s="36"/>
      <c r="EH1460" s="36"/>
      <c r="EI1460" s="36"/>
      <c r="EJ1460" s="36"/>
    </row>
    <row r="1461" spans="1:140" x14ac:dyDescent="0.25">
      <c r="A1461" s="36"/>
      <c r="B1461" s="36"/>
      <c r="C1461" s="36"/>
      <c r="D1461" s="606"/>
      <c r="E1461" s="36"/>
      <c r="F1461" s="36"/>
      <c r="G1461" s="36"/>
      <c r="H1461" s="36"/>
      <c r="I1461" s="36"/>
      <c r="J1461" s="36"/>
      <c r="K1461" s="36"/>
      <c r="L1461" s="36"/>
      <c r="M1461" s="36"/>
      <c r="N1461" s="36"/>
      <c r="O1461" s="36"/>
      <c r="P1461" s="36"/>
      <c r="Q1461" s="36"/>
      <c r="R1461" s="36"/>
      <c r="S1461" s="36"/>
      <c r="T1461" s="36"/>
      <c r="U1461" s="36"/>
      <c r="V1461" s="36"/>
      <c r="W1461" s="36"/>
      <c r="X1461" s="36"/>
      <c r="Y1461" s="36"/>
      <c r="Z1461" s="36"/>
      <c r="AA1461" s="36"/>
      <c r="AB1461" s="36"/>
      <c r="AC1461" s="36"/>
      <c r="AD1461" s="36"/>
      <c r="AE1461" s="36"/>
      <c r="AF1461" s="36"/>
      <c r="AG1461" s="36"/>
      <c r="AH1461" s="36"/>
      <c r="AI1461" s="36"/>
      <c r="AJ1461" s="36"/>
      <c r="AK1461" s="36"/>
      <c r="AL1461" s="36"/>
      <c r="AM1461" s="36"/>
      <c r="AN1461" s="36"/>
      <c r="AO1461" s="36"/>
      <c r="AP1461" s="36"/>
      <c r="AQ1461" s="36"/>
      <c r="AR1461" s="36"/>
      <c r="AS1461" s="36"/>
      <c r="AT1461" s="36"/>
      <c r="AU1461" s="36"/>
      <c r="AV1461" s="36"/>
      <c r="AW1461" s="36"/>
      <c r="AX1461" s="36"/>
      <c r="AY1461" s="36"/>
      <c r="AZ1461" s="36"/>
      <c r="BA1461" s="36"/>
      <c r="BB1461" s="36"/>
      <c r="BC1461" s="36"/>
      <c r="BD1461" s="36"/>
      <c r="BE1461" s="36"/>
      <c r="BF1461" s="36"/>
      <c r="BG1461" s="603"/>
      <c r="BH1461" s="603"/>
      <c r="BI1461" s="36"/>
      <c r="BJ1461" s="36"/>
      <c r="BK1461" s="36"/>
      <c r="BL1461" s="36"/>
      <c r="BM1461" s="36"/>
      <c r="BN1461" s="36"/>
      <c r="BO1461" s="36"/>
      <c r="BP1461" s="36"/>
      <c r="BQ1461" s="36"/>
      <c r="BR1461" s="36"/>
      <c r="BS1461" s="36"/>
      <c r="BT1461" s="36"/>
      <c r="BU1461" s="36"/>
      <c r="BV1461" s="36"/>
      <c r="BW1461" s="36"/>
      <c r="BX1461" s="36"/>
      <c r="BY1461" s="36"/>
      <c r="BZ1461" s="36"/>
      <c r="CA1461" s="36"/>
      <c r="CB1461" s="36"/>
      <c r="CC1461" s="36"/>
      <c r="CD1461" s="36"/>
      <c r="CE1461" s="36"/>
      <c r="CF1461" s="36"/>
      <c r="CG1461" s="36"/>
      <c r="CH1461" s="36"/>
      <c r="CI1461" s="36"/>
      <c r="CJ1461" s="36"/>
      <c r="CK1461" s="36"/>
      <c r="CL1461" s="36"/>
      <c r="CM1461" s="36"/>
      <c r="CN1461" s="36"/>
      <c r="CO1461" s="36"/>
      <c r="CP1461" s="36"/>
      <c r="CQ1461" s="36"/>
      <c r="CR1461" s="36"/>
      <c r="CS1461" s="36"/>
      <c r="CT1461" s="36"/>
      <c r="CU1461" s="36"/>
      <c r="CV1461" s="36"/>
      <c r="CW1461" s="36"/>
      <c r="CX1461" s="36"/>
      <c r="CY1461" s="36"/>
      <c r="CZ1461" s="36"/>
      <c r="DA1461" s="36"/>
      <c r="DB1461" s="36"/>
      <c r="DC1461" s="36"/>
      <c r="DD1461" s="36"/>
      <c r="DE1461" s="36"/>
      <c r="DF1461" s="36"/>
      <c r="DG1461" s="36"/>
      <c r="DH1461" s="36"/>
      <c r="DI1461" s="36"/>
      <c r="DJ1461" s="36"/>
      <c r="DK1461" s="36"/>
      <c r="DL1461" s="36"/>
      <c r="DM1461" s="36"/>
      <c r="DN1461" s="36"/>
      <c r="DO1461" s="36"/>
      <c r="DP1461" s="36"/>
      <c r="DQ1461" s="36"/>
      <c r="DR1461" s="36"/>
      <c r="DS1461" s="36"/>
      <c r="DT1461" s="36"/>
      <c r="DU1461" s="36"/>
      <c r="DV1461" s="36"/>
      <c r="DW1461" s="36"/>
      <c r="DX1461" s="36"/>
      <c r="DY1461" s="36"/>
      <c r="DZ1461" s="36"/>
      <c r="EA1461" s="36"/>
      <c r="EB1461" s="36"/>
      <c r="EC1461" s="36"/>
      <c r="ED1461" s="36"/>
      <c r="EE1461" s="36"/>
      <c r="EF1461" s="36"/>
      <c r="EG1461" s="36"/>
      <c r="EH1461" s="36"/>
      <c r="EI1461" s="36"/>
      <c r="EJ1461" s="36"/>
    </row>
    <row r="1462" spans="1:140" x14ac:dyDescent="0.25">
      <c r="A1462" s="36"/>
      <c r="B1462" s="36"/>
      <c r="C1462" s="36"/>
      <c r="D1462" s="606"/>
      <c r="E1462" s="36"/>
      <c r="F1462" s="36"/>
      <c r="G1462" s="36"/>
      <c r="H1462" s="36"/>
      <c r="I1462" s="36"/>
      <c r="J1462" s="36"/>
      <c r="K1462" s="36"/>
      <c r="L1462" s="36"/>
      <c r="M1462" s="36"/>
      <c r="N1462" s="36"/>
      <c r="O1462" s="36"/>
      <c r="P1462" s="36"/>
      <c r="Q1462" s="36"/>
      <c r="R1462" s="36"/>
      <c r="S1462" s="36"/>
      <c r="T1462" s="36"/>
      <c r="U1462" s="36"/>
      <c r="V1462" s="36"/>
      <c r="W1462" s="36"/>
      <c r="X1462" s="36"/>
      <c r="Y1462" s="36"/>
      <c r="Z1462" s="36"/>
      <c r="AA1462" s="36"/>
      <c r="AB1462" s="36"/>
      <c r="AC1462" s="36"/>
      <c r="AD1462" s="36"/>
      <c r="AE1462" s="36"/>
      <c r="AF1462" s="36"/>
      <c r="AG1462" s="36"/>
      <c r="AH1462" s="36"/>
      <c r="AI1462" s="36"/>
      <c r="AJ1462" s="36"/>
      <c r="AK1462" s="36"/>
      <c r="AL1462" s="36"/>
      <c r="AM1462" s="36"/>
      <c r="AN1462" s="36"/>
      <c r="AO1462" s="36"/>
      <c r="AP1462" s="36"/>
      <c r="AQ1462" s="36"/>
      <c r="AR1462" s="36"/>
      <c r="AS1462" s="36"/>
      <c r="AT1462" s="36"/>
      <c r="AU1462" s="36"/>
      <c r="AV1462" s="36"/>
      <c r="AW1462" s="36"/>
      <c r="AX1462" s="36"/>
      <c r="AY1462" s="36"/>
      <c r="AZ1462" s="36"/>
      <c r="BA1462" s="36"/>
      <c r="BB1462" s="36"/>
      <c r="BC1462" s="36"/>
      <c r="BD1462" s="36"/>
      <c r="BE1462" s="36"/>
      <c r="BF1462" s="36"/>
      <c r="BG1462" s="603"/>
      <c r="BH1462" s="603"/>
      <c r="BI1462" s="36"/>
      <c r="BJ1462" s="36"/>
      <c r="BK1462" s="36"/>
      <c r="BL1462" s="36"/>
      <c r="BM1462" s="36"/>
      <c r="BN1462" s="36"/>
      <c r="BO1462" s="36"/>
      <c r="BP1462" s="36"/>
      <c r="BQ1462" s="36"/>
      <c r="BR1462" s="36"/>
      <c r="BS1462" s="36"/>
      <c r="BT1462" s="36"/>
      <c r="BU1462" s="36"/>
      <c r="BV1462" s="36"/>
      <c r="BW1462" s="36"/>
      <c r="BX1462" s="36"/>
      <c r="BY1462" s="36"/>
      <c r="BZ1462" s="36"/>
      <c r="CA1462" s="36"/>
      <c r="CB1462" s="36"/>
      <c r="CC1462" s="36"/>
      <c r="CD1462" s="36"/>
      <c r="CE1462" s="36"/>
      <c r="CF1462" s="36"/>
      <c r="CG1462" s="36"/>
      <c r="CH1462" s="36"/>
      <c r="CI1462" s="36"/>
      <c r="CJ1462" s="36"/>
      <c r="CK1462" s="36"/>
      <c r="CL1462" s="36"/>
      <c r="CM1462" s="36"/>
      <c r="CN1462" s="36"/>
      <c r="CO1462" s="36"/>
      <c r="CP1462" s="36"/>
      <c r="CQ1462" s="36"/>
      <c r="CR1462" s="36"/>
      <c r="CS1462" s="36"/>
      <c r="CT1462" s="36"/>
      <c r="CU1462" s="36"/>
      <c r="CV1462" s="36"/>
      <c r="CW1462" s="36"/>
      <c r="CX1462" s="36"/>
      <c r="CY1462" s="36"/>
      <c r="CZ1462" s="36"/>
      <c r="DA1462" s="36"/>
      <c r="DB1462" s="36"/>
      <c r="DC1462" s="36"/>
      <c r="DD1462" s="36"/>
      <c r="DE1462" s="36"/>
      <c r="DF1462" s="36"/>
      <c r="DG1462" s="36"/>
      <c r="DH1462" s="36"/>
      <c r="DI1462" s="36"/>
      <c r="DJ1462" s="36"/>
      <c r="DK1462" s="36"/>
      <c r="DL1462" s="36"/>
      <c r="DM1462" s="36"/>
      <c r="DN1462" s="36"/>
      <c r="DO1462" s="36"/>
      <c r="DP1462" s="36"/>
      <c r="DQ1462" s="36"/>
      <c r="DR1462" s="36"/>
      <c r="DS1462" s="36"/>
      <c r="DT1462" s="36"/>
      <c r="DU1462" s="36"/>
      <c r="DV1462" s="36"/>
      <c r="DW1462" s="36"/>
      <c r="DX1462" s="36"/>
      <c r="DY1462" s="36"/>
      <c r="DZ1462" s="36"/>
      <c r="EA1462" s="36"/>
      <c r="EB1462" s="36"/>
      <c r="EC1462" s="36"/>
      <c r="ED1462" s="36"/>
      <c r="EE1462" s="36"/>
      <c r="EF1462" s="36"/>
      <c r="EG1462" s="36"/>
      <c r="EH1462" s="36"/>
      <c r="EI1462" s="36"/>
      <c r="EJ1462" s="36"/>
    </row>
    <row r="1463" spans="1:140" x14ac:dyDescent="0.25">
      <c r="A1463" s="36"/>
      <c r="B1463" s="36"/>
      <c r="C1463" s="36"/>
      <c r="D1463" s="606"/>
      <c r="E1463" s="36"/>
      <c r="F1463" s="36"/>
      <c r="G1463" s="36"/>
      <c r="H1463" s="36"/>
      <c r="I1463" s="36"/>
      <c r="J1463" s="36"/>
      <c r="K1463" s="36"/>
      <c r="L1463" s="36"/>
      <c r="M1463" s="36"/>
      <c r="N1463" s="36"/>
      <c r="O1463" s="36"/>
      <c r="P1463" s="36"/>
      <c r="Q1463" s="36"/>
      <c r="R1463" s="36"/>
      <c r="S1463" s="36"/>
      <c r="T1463" s="36"/>
      <c r="U1463" s="36"/>
      <c r="V1463" s="36"/>
      <c r="W1463" s="36"/>
      <c r="X1463" s="36"/>
      <c r="Y1463" s="36"/>
      <c r="Z1463" s="36"/>
      <c r="AA1463" s="36"/>
      <c r="AB1463" s="36"/>
      <c r="AC1463" s="36"/>
      <c r="AD1463" s="36"/>
      <c r="AE1463" s="36"/>
      <c r="AF1463" s="36"/>
      <c r="AG1463" s="36"/>
      <c r="AH1463" s="36"/>
      <c r="AI1463" s="36"/>
      <c r="AJ1463" s="36"/>
      <c r="AK1463" s="36"/>
      <c r="AL1463" s="36"/>
      <c r="AM1463" s="36"/>
      <c r="AN1463" s="36"/>
      <c r="AO1463" s="36"/>
      <c r="AP1463" s="36"/>
      <c r="AQ1463" s="36"/>
      <c r="AR1463" s="36"/>
      <c r="AS1463" s="36"/>
      <c r="AT1463" s="36"/>
      <c r="AU1463" s="36"/>
      <c r="AV1463" s="36"/>
      <c r="AW1463" s="36"/>
      <c r="AX1463" s="36"/>
      <c r="AY1463" s="36"/>
      <c r="AZ1463" s="36"/>
      <c r="BA1463" s="36"/>
      <c r="BB1463" s="36"/>
      <c r="BC1463" s="36"/>
      <c r="BD1463" s="36"/>
      <c r="BE1463" s="36"/>
      <c r="BF1463" s="36"/>
      <c r="BG1463" s="603"/>
      <c r="BH1463" s="603"/>
      <c r="BI1463" s="36"/>
      <c r="BJ1463" s="36"/>
      <c r="BK1463" s="36"/>
      <c r="BL1463" s="36"/>
      <c r="BM1463" s="36"/>
      <c r="BN1463" s="36"/>
      <c r="BO1463" s="36"/>
      <c r="BP1463" s="36"/>
      <c r="BQ1463" s="36"/>
      <c r="BR1463" s="36"/>
      <c r="BS1463" s="36"/>
      <c r="BT1463" s="36"/>
      <c r="BU1463" s="36"/>
      <c r="BV1463" s="36"/>
      <c r="BW1463" s="36"/>
      <c r="BX1463" s="36"/>
      <c r="BY1463" s="36"/>
      <c r="BZ1463" s="36"/>
      <c r="CA1463" s="36"/>
      <c r="CB1463" s="36"/>
      <c r="CC1463" s="36"/>
      <c r="CD1463" s="36"/>
      <c r="CE1463" s="36"/>
      <c r="CF1463" s="36"/>
      <c r="CG1463" s="36"/>
      <c r="CH1463" s="36"/>
      <c r="CI1463" s="36"/>
      <c r="CJ1463" s="36"/>
      <c r="CK1463" s="36"/>
      <c r="CL1463" s="36"/>
      <c r="CM1463" s="36"/>
      <c r="CN1463" s="36"/>
      <c r="CO1463" s="36"/>
      <c r="CP1463" s="36"/>
      <c r="CQ1463" s="36"/>
      <c r="CR1463" s="36"/>
      <c r="CS1463" s="36"/>
      <c r="CT1463" s="36"/>
      <c r="CU1463" s="36"/>
      <c r="CV1463" s="36"/>
      <c r="CW1463" s="36"/>
      <c r="CX1463" s="36"/>
      <c r="CY1463" s="36"/>
      <c r="CZ1463" s="36"/>
      <c r="DA1463" s="36"/>
      <c r="DB1463" s="36"/>
      <c r="DC1463" s="36"/>
      <c r="DD1463" s="36"/>
      <c r="DE1463" s="36"/>
      <c r="DF1463" s="36"/>
      <c r="DG1463" s="36"/>
      <c r="DH1463" s="36"/>
      <c r="DI1463" s="36"/>
      <c r="DJ1463" s="36"/>
      <c r="DK1463" s="36"/>
      <c r="DL1463" s="36"/>
      <c r="DM1463" s="36"/>
      <c r="DN1463" s="36"/>
      <c r="DO1463" s="36"/>
      <c r="DP1463" s="36"/>
      <c r="DQ1463" s="36"/>
      <c r="DR1463" s="36"/>
      <c r="DS1463" s="36"/>
      <c r="DT1463" s="36"/>
      <c r="DU1463" s="36"/>
      <c r="DV1463" s="36"/>
      <c r="DW1463" s="36"/>
      <c r="DX1463" s="36"/>
      <c r="DY1463" s="36"/>
      <c r="DZ1463" s="36"/>
      <c r="EA1463" s="36"/>
      <c r="EB1463" s="36"/>
      <c r="EC1463" s="36"/>
      <c r="ED1463" s="36"/>
      <c r="EE1463" s="36"/>
      <c r="EF1463" s="36"/>
      <c r="EG1463" s="36"/>
      <c r="EH1463" s="36"/>
      <c r="EI1463" s="36"/>
      <c r="EJ1463" s="36"/>
    </row>
    <row r="1464" spans="1:140" x14ac:dyDescent="0.25">
      <c r="A1464" s="36"/>
      <c r="B1464" s="36"/>
      <c r="C1464" s="36"/>
      <c r="D1464" s="606"/>
      <c r="E1464" s="36"/>
      <c r="F1464" s="36"/>
      <c r="G1464" s="36"/>
      <c r="H1464" s="36"/>
      <c r="I1464" s="36"/>
      <c r="J1464" s="36"/>
      <c r="K1464" s="36"/>
      <c r="L1464" s="36"/>
      <c r="M1464" s="36"/>
      <c r="N1464" s="36"/>
      <c r="O1464" s="36"/>
      <c r="P1464" s="36"/>
      <c r="Q1464" s="36"/>
      <c r="R1464" s="36"/>
      <c r="S1464" s="36"/>
      <c r="T1464" s="36"/>
      <c r="U1464" s="36"/>
      <c r="V1464" s="36"/>
      <c r="W1464" s="36"/>
      <c r="X1464" s="36"/>
      <c r="Y1464" s="36"/>
      <c r="Z1464" s="36"/>
      <c r="AA1464" s="36"/>
      <c r="AB1464" s="36"/>
      <c r="AC1464" s="36"/>
      <c r="AD1464" s="36"/>
      <c r="AE1464" s="36"/>
      <c r="AF1464" s="36"/>
      <c r="AG1464" s="36"/>
      <c r="AH1464" s="36"/>
      <c r="AI1464" s="36"/>
      <c r="AJ1464" s="36"/>
      <c r="AK1464" s="36"/>
      <c r="AL1464" s="36"/>
      <c r="AM1464" s="36"/>
      <c r="AN1464" s="36"/>
      <c r="AO1464" s="36"/>
      <c r="AP1464" s="36"/>
      <c r="AQ1464" s="36"/>
      <c r="AR1464" s="36"/>
      <c r="AS1464" s="36"/>
      <c r="AT1464" s="36"/>
      <c r="AU1464" s="36"/>
      <c r="AV1464" s="36"/>
      <c r="AW1464" s="36"/>
      <c r="AX1464" s="36"/>
      <c r="AY1464" s="36"/>
      <c r="AZ1464" s="36"/>
      <c r="BA1464" s="36"/>
      <c r="BB1464" s="36"/>
      <c r="BC1464" s="36"/>
      <c r="BD1464" s="36"/>
      <c r="BE1464" s="36"/>
      <c r="BF1464" s="36"/>
      <c r="BG1464" s="603"/>
      <c r="BH1464" s="603"/>
      <c r="BI1464" s="36"/>
      <c r="BJ1464" s="36"/>
      <c r="BK1464" s="36"/>
      <c r="BL1464" s="36"/>
      <c r="BM1464" s="36"/>
      <c r="BN1464" s="36"/>
      <c r="BO1464" s="36"/>
      <c r="BP1464" s="36"/>
      <c r="BQ1464" s="36"/>
      <c r="BR1464" s="36"/>
      <c r="BS1464" s="36"/>
      <c r="BT1464" s="36"/>
      <c r="BU1464" s="36"/>
      <c r="BV1464" s="36"/>
      <c r="BW1464" s="36"/>
      <c r="BX1464" s="36"/>
      <c r="BY1464" s="36"/>
      <c r="BZ1464" s="36"/>
      <c r="CA1464" s="36"/>
      <c r="CB1464" s="36"/>
      <c r="CC1464" s="36"/>
      <c r="CD1464" s="36"/>
      <c r="CE1464" s="36"/>
      <c r="CF1464" s="36"/>
      <c r="CG1464" s="36"/>
      <c r="CH1464" s="36"/>
      <c r="CI1464" s="36"/>
      <c r="CJ1464" s="36"/>
      <c r="CK1464" s="36"/>
      <c r="CL1464" s="36"/>
      <c r="CM1464" s="36"/>
      <c r="CN1464" s="36"/>
      <c r="CO1464" s="36"/>
      <c r="CP1464" s="36"/>
      <c r="CQ1464" s="36"/>
      <c r="CR1464" s="36"/>
      <c r="CS1464" s="36"/>
      <c r="CT1464" s="36"/>
      <c r="CU1464" s="36"/>
      <c r="CV1464" s="36"/>
      <c r="CW1464" s="36"/>
      <c r="CX1464" s="36"/>
      <c r="CY1464" s="36"/>
      <c r="CZ1464" s="36"/>
      <c r="DA1464" s="36"/>
      <c r="DB1464" s="36"/>
      <c r="DC1464" s="36"/>
      <c r="DD1464" s="36"/>
      <c r="DE1464" s="36"/>
      <c r="DF1464" s="36"/>
      <c r="DG1464" s="36"/>
      <c r="DH1464" s="36"/>
      <c r="DI1464" s="36"/>
      <c r="DJ1464" s="36"/>
      <c r="DK1464" s="36"/>
      <c r="DL1464" s="36"/>
      <c r="DM1464" s="36"/>
      <c r="DN1464" s="36"/>
      <c r="DO1464" s="36"/>
      <c r="DP1464" s="36"/>
      <c r="DQ1464" s="36"/>
      <c r="DR1464" s="36"/>
      <c r="DS1464" s="36"/>
      <c r="DT1464" s="36"/>
      <c r="DU1464" s="36"/>
      <c r="DV1464" s="36"/>
      <c r="DW1464" s="36"/>
      <c r="DX1464" s="36"/>
      <c r="DY1464" s="36"/>
      <c r="DZ1464" s="36"/>
      <c r="EA1464" s="36"/>
      <c r="EB1464" s="36"/>
      <c r="EC1464" s="36"/>
      <c r="ED1464" s="36"/>
      <c r="EE1464" s="36"/>
      <c r="EF1464" s="36"/>
      <c r="EG1464" s="36"/>
      <c r="EH1464" s="36"/>
      <c r="EI1464" s="36"/>
      <c r="EJ1464" s="36"/>
    </row>
    <row r="1465" spans="1:140" x14ac:dyDescent="0.25">
      <c r="A1465" s="36"/>
      <c r="B1465" s="36"/>
      <c r="C1465" s="36"/>
      <c r="D1465" s="606"/>
      <c r="E1465" s="36"/>
      <c r="F1465" s="36"/>
      <c r="G1465" s="36"/>
      <c r="H1465" s="36"/>
      <c r="I1465" s="36"/>
      <c r="J1465" s="36"/>
      <c r="K1465" s="36"/>
      <c r="L1465" s="36"/>
      <c r="M1465" s="36"/>
      <c r="N1465" s="36"/>
      <c r="O1465" s="36"/>
      <c r="P1465" s="36"/>
      <c r="Q1465" s="36"/>
      <c r="R1465" s="36"/>
      <c r="S1465" s="36"/>
      <c r="T1465" s="36"/>
      <c r="U1465" s="36"/>
      <c r="V1465" s="36"/>
      <c r="W1465" s="36"/>
      <c r="X1465" s="36"/>
      <c r="Y1465" s="36"/>
      <c r="Z1465" s="36"/>
      <c r="AA1465" s="36"/>
      <c r="AB1465" s="36"/>
      <c r="AC1465" s="36"/>
      <c r="AD1465" s="36"/>
      <c r="AE1465" s="36"/>
      <c r="AF1465" s="36"/>
      <c r="AG1465" s="36"/>
      <c r="AH1465" s="36"/>
      <c r="AI1465" s="36"/>
      <c r="AJ1465" s="36"/>
      <c r="AK1465" s="36"/>
      <c r="AL1465" s="36"/>
      <c r="AM1465" s="36"/>
      <c r="AN1465" s="36"/>
      <c r="AO1465" s="36"/>
      <c r="AP1465" s="36"/>
      <c r="AQ1465" s="36"/>
      <c r="AR1465" s="36"/>
      <c r="AS1465" s="36"/>
      <c r="AT1465" s="36"/>
      <c r="AU1465" s="36"/>
      <c r="AV1465" s="36"/>
      <c r="AW1465" s="36"/>
      <c r="AX1465" s="36"/>
      <c r="AY1465" s="36"/>
      <c r="AZ1465" s="36"/>
      <c r="BA1465" s="36"/>
      <c r="BB1465" s="36"/>
      <c r="BC1465" s="36"/>
      <c r="BD1465" s="36"/>
      <c r="BE1465" s="36"/>
      <c r="BF1465" s="36"/>
      <c r="BG1465" s="603"/>
      <c r="BH1465" s="603"/>
      <c r="BI1465" s="36"/>
      <c r="BJ1465" s="36"/>
      <c r="BK1465" s="36"/>
      <c r="BL1465" s="36"/>
      <c r="BM1465" s="36"/>
      <c r="BN1465" s="36"/>
      <c r="BO1465" s="36"/>
      <c r="BP1465" s="36"/>
      <c r="BQ1465" s="36"/>
      <c r="BR1465" s="36"/>
      <c r="BS1465" s="36"/>
      <c r="BT1465" s="36"/>
      <c r="BU1465" s="36"/>
      <c r="BV1465" s="36"/>
      <c r="BW1465" s="36"/>
      <c r="BX1465" s="36"/>
      <c r="BY1465" s="36"/>
      <c r="BZ1465" s="36"/>
      <c r="CA1465" s="36"/>
      <c r="CB1465" s="36"/>
      <c r="CC1465" s="36"/>
      <c r="CD1465" s="36"/>
      <c r="CE1465" s="36"/>
      <c r="CF1465" s="36"/>
      <c r="CG1465" s="36"/>
      <c r="CH1465" s="36"/>
      <c r="CI1465" s="36"/>
      <c r="CJ1465" s="36"/>
      <c r="CK1465" s="36"/>
      <c r="CL1465" s="36"/>
      <c r="CM1465" s="36"/>
      <c r="CN1465" s="36"/>
      <c r="CO1465" s="36"/>
      <c r="CP1465" s="36"/>
      <c r="CQ1465" s="36"/>
      <c r="CR1465" s="36"/>
      <c r="CS1465" s="36"/>
      <c r="CT1465" s="36"/>
      <c r="CU1465" s="36"/>
      <c r="CV1465" s="36"/>
      <c r="CW1465" s="36"/>
      <c r="CX1465" s="36"/>
      <c r="CY1465" s="36"/>
      <c r="CZ1465" s="36"/>
      <c r="DA1465" s="36"/>
      <c r="DB1465" s="36"/>
      <c r="DC1465" s="36"/>
      <c r="DD1465" s="36"/>
      <c r="DE1465" s="36"/>
      <c r="DF1465" s="36"/>
      <c r="DG1465" s="36"/>
      <c r="DH1465" s="36"/>
      <c r="DI1465" s="36"/>
      <c r="DJ1465" s="36"/>
      <c r="DK1465" s="36"/>
      <c r="DL1465" s="36"/>
      <c r="DM1465" s="36"/>
      <c r="DN1465" s="36"/>
      <c r="DO1465" s="36"/>
      <c r="DP1465" s="36"/>
      <c r="DQ1465" s="36"/>
      <c r="DR1465" s="36"/>
      <c r="DS1465" s="36"/>
      <c r="DT1465" s="36"/>
      <c r="DU1465" s="36"/>
      <c r="DV1465" s="36"/>
      <c r="DW1465" s="36"/>
      <c r="DX1465" s="36"/>
      <c r="DY1465" s="36"/>
      <c r="DZ1465" s="36"/>
      <c r="EA1465" s="36"/>
      <c r="EB1465" s="36"/>
      <c r="EC1465" s="36"/>
      <c r="ED1465" s="36"/>
      <c r="EE1465" s="36"/>
      <c r="EF1465" s="36"/>
      <c r="EG1465" s="36"/>
      <c r="EH1465" s="36"/>
      <c r="EI1465" s="36"/>
      <c r="EJ1465" s="36"/>
    </row>
    <row r="1466" spans="1:140" x14ac:dyDescent="0.25">
      <c r="A1466" s="36"/>
      <c r="B1466" s="36"/>
      <c r="C1466" s="36"/>
      <c r="D1466" s="606"/>
      <c r="E1466" s="36"/>
      <c r="F1466" s="36"/>
      <c r="G1466" s="36"/>
      <c r="H1466" s="36"/>
      <c r="I1466" s="36"/>
      <c r="J1466" s="36"/>
      <c r="K1466" s="36"/>
      <c r="L1466" s="36"/>
      <c r="M1466" s="36"/>
      <c r="N1466" s="36"/>
      <c r="O1466" s="36"/>
      <c r="P1466" s="36"/>
      <c r="Q1466" s="36"/>
      <c r="R1466" s="36"/>
      <c r="S1466" s="36"/>
      <c r="T1466" s="36"/>
      <c r="U1466" s="36"/>
      <c r="V1466" s="36"/>
      <c r="W1466" s="36"/>
      <c r="X1466" s="36"/>
      <c r="Y1466" s="36"/>
      <c r="Z1466" s="36"/>
      <c r="AA1466" s="36"/>
      <c r="AB1466" s="36"/>
      <c r="AC1466" s="36"/>
      <c r="AD1466" s="36"/>
      <c r="AE1466" s="36"/>
      <c r="AF1466" s="36"/>
      <c r="AG1466" s="36"/>
      <c r="AH1466" s="36"/>
      <c r="AI1466" s="36"/>
      <c r="AJ1466" s="36"/>
      <c r="AK1466" s="36"/>
      <c r="AL1466" s="36"/>
      <c r="AM1466" s="36"/>
      <c r="AN1466" s="36"/>
      <c r="AO1466" s="36"/>
      <c r="AP1466" s="36"/>
      <c r="AQ1466" s="36"/>
      <c r="AR1466" s="36"/>
      <c r="AS1466" s="36"/>
      <c r="AT1466" s="36"/>
      <c r="AU1466" s="36"/>
      <c r="AV1466" s="36"/>
      <c r="AW1466" s="36"/>
      <c r="AX1466" s="36"/>
      <c r="AY1466" s="36"/>
      <c r="AZ1466" s="36"/>
      <c r="BA1466" s="36"/>
      <c r="BB1466" s="36"/>
      <c r="BC1466" s="36"/>
      <c r="BD1466" s="36"/>
      <c r="BE1466" s="36"/>
      <c r="BF1466" s="36"/>
      <c r="BG1466" s="603"/>
      <c r="BH1466" s="603"/>
      <c r="BI1466" s="36"/>
      <c r="BJ1466" s="36"/>
      <c r="BK1466" s="36"/>
      <c r="BL1466" s="36"/>
      <c r="BM1466" s="36"/>
      <c r="BN1466" s="36"/>
      <c r="BO1466" s="36"/>
      <c r="BP1466" s="36"/>
      <c r="BQ1466" s="36"/>
      <c r="BR1466" s="36"/>
      <c r="BS1466" s="36"/>
      <c r="BT1466" s="36"/>
      <c r="BU1466" s="36"/>
      <c r="BV1466" s="36"/>
      <c r="BW1466" s="36"/>
      <c r="BX1466" s="36"/>
      <c r="BY1466" s="36"/>
      <c r="BZ1466" s="36"/>
      <c r="CA1466" s="36"/>
      <c r="CB1466" s="36"/>
      <c r="CC1466" s="36"/>
      <c r="CD1466" s="36"/>
      <c r="CE1466" s="36"/>
      <c r="CF1466" s="36"/>
      <c r="CG1466" s="36"/>
      <c r="CH1466" s="36"/>
      <c r="CI1466" s="36"/>
      <c r="CJ1466" s="36"/>
      <c r="CK1466" s="36"/>
      <c r="CL1466" s="36"/>
      <c r="CM1466" s="36"/>
      <c r="CN1466" s="36"/>
      <c r="CO1466" s="36"/>
      <c r="CP1466" s="36"/>
      <c r="CQ1466" s="36"/>
      <c r="CR1466" s="36"/>
      <c r="CS1466" s="36"/>
      <c r="CT1466" s="36"/>
      <c r="CU1466" s="36"/>
      <c r="CV1466" s="36"/>
      <c r="CW1466" s="36"/>
      <c r="CX1466" s="36"/>
      <c r="CY1466" s="36"/>
      <c r="CZ1466" s="36"/>
      <c r="DA1466" s="36"/>
      <c r="DB1466" s="36"/>
      <c r="DC1466" s="36"/>
      <c r="DD1466" s="36"/>
      <c r="DE1466" s="36"/>
      <c r="DF1466" s="36"/>
      <c r="DG1466" s="36"/>
      <c r="DH1466" s="36"/>
      <c r="DI1466" s="36"/>
      <c r="DJ1466" s="36"/>
      <c r="DK1466" s="36"/>
      <c r="DL1466" s="36"/>
      <c r="DM1466" s="36"/>
      <c r="DN1466" s="36"/>
      <c r="DO1466" s="36"/>
      <c r="DP1466" s="36"/>
      <c r="DQ1466" s="36"/>
      <c r="DR1466" s="36"/>
      <c r="DS1466" s="36"/>
      <c r="DT1466" s="36"/>
      <c r="DU1466" s="36"/>
      <c r="DV1466" s="36"/>
      <c r="DW1466" s="36"/>
      <c r="DX1466" s="36"/>
      <c r="DY1466" s="36"/>
      <c r="DZ1466" s="36"/>
      <c r="EA1466" s="36"/>
      <c r="EB1466" s="36"/>
      <c r="EC1466" s="36"/>
      <c r="ED1466" s="36"/>
      <c r="EE1466" s="36"/>
      <c r="EF1466" s="36"/>
      <c r="EG1466" s="36"/>
      <c r="EH1466" s="36"/>
      <c r="EI1466" s="36"/>
      <c r="EJ1466" s="36"/>
    </row>
    <row r="1467" spans="1:140" x14ac:dyDescent="0.25">
      <c r="A1467" s="36"/>
      <c r="B1467" s="36"/>
      <c r="C1467" s="36"/>
      <c r="D1467" s="606"/>
      <c r="E1467" s="36"/>
      <c r="F1467" s="36"/>
      <c r="G1467" s="36"/>
      <c r="H1467" s="36"/>
      <c r="I1467" s="36"/>
      <c r="J1467" s="36"/>
      <c r="K1467" s="36"/>
      <c r="L1467" s="36"/>
      <c r="M1467" s="36"/>
      <c r="N1467" s="36"/>
      <c r="O1467" s="36"/>
      <c r="P1467" s="36"/>
      <c r="Q1467" s="36"/>
      <c r="R1467" s="36"/>
      <c r="S1467" s="36"/>
      <c r="T1467" s="36"/>
      <c r="U1467" s="36"/>
      <c r="V1467" s="36"/>
      <c r="W1467" s="36"/>
      <c r="X1467" s="36"/>
      <c r="Y1467" s="36"/>
      <c r="Z1467" s="36"/>
      <c r="AA1467" s="36"/>
      <c r="AB1467" s="36"/>
      <c r="AC1467" s="36"/>
      <c r="AD1467" s="36"/>
      <c r="AE1467" s="36"/>
      <c r="AF1467" s="36"/>
      <c r="AG1467" s="36"/>
      <c r="AH1467" s="36"/>
      <c r="AI1467" s="36"/>
      <c r="AJ1467" s="36"/>
      <c r="AK1467" s="36"/>
      <c r="AL1467" s="36"/>
      <c r="AM1467" s="36"/>
      <c r="AN1467" s="36"/>
      <c r="AO1467" s="36"/>
      <c r="AP1467" s="36"/>
      <c r="AQ1467" s="36"/>
      <c r="AR1467" s="36"/>
      <c r="AS1467" s="36"/>
      <c r="AT1467" s="36"/>
      <c r="AU1467" s="36"/>
      <c r="AV1467" s="36"/>
      <c r="AW1467" s="36"/>
      <c r="AX1467" s="36"/>
      <c r="AY1467" s="36"/>
      <c r="AZ1467" s="36"/>
      <c r="BA1467" s="36"/>
      <c r="BB1467" s="36"/>
      <c r="BC1467" s="36"/>
      <c r="BD1467" s="36"/>
      <c r="BE1467" s="36"/>
      <c r="BF1467" s="36"/>
      <c r="BG1467" s="603"/>
      <c r="BH1467" s="603"/>
      <c r="BI1467" s="36"/>
      <c r="BJ1467" s="36"/>
      <c r="BK1467" s="36"/>
      <c r="BL1467" s="36"/>
      <c r="BM1467" s="36"/>
      <c r="BN1467" s="36"/>
      <c r="BO1467" s="36"/>
      <c r="BP1467" s="36"/>
      <c r="BQ1467" s="36"/>
      <c r="BR1467" s="36"/>
      <c r="BS1467" s="36"/>
      <c r="BT1467" s="36"/>
      <c r="BU1467" s="36"/>
      <c r="BV1467" s="36"/>
      <c r="BW1467" s="36"/>
      <c r="BX1467" s="36"/>
      <c r="BY1467" s="36"/>
      <c r="BZ1467" s="36"/>
      <c r="CA1467" s="36"/>
      <c r="CB1467" s="36"/>
      <c r="CC1467" s="36"/>
      <c r="CD1467" s="36"/>
      <c r="CE1467" s="36"/>
      <c r="CF1467" s="36"/>
      <c r="CG1467" s="36"/>
      <c r="CH1467" s="36"/>
      <c r="CI1467" s="36"/>
      <c r="CJ1467" s="36"/>
      <c r="CK1467" s="36"/>
      <c r="CL1467" s="36"/>
      <c r="CM1467" s="36"/>
      <c r="CN1467" s="36"/>
      <c r="CO1467" s="36"/>
      <c r="CP1467" s="36"/>
      <c r="CQ1467" s="36"/>
      <c r="CR1467" s="36"/>
      <c r="CS1467" s="36"/>
      <c r="CT1467" s="36"/>
      <c r="CU1467" s="36"/>
      <c r="CV1467" s="36"/>
      <c r="CW1467" s="36"/>
      <c r="CX1467" s="36"/>
      <c r="CY1467" s="36"/>
      <c r="CZ1467" s="36"/>
      <c r="DA1467" s="36"/>
      <c r="DB1467" s="36"/>
      <c r="DC1467" s="36"/>
      <c r="DD1467" s="36"/>
      <c r="DE1467" s="36"/>
      <c r="DF1467" s="36"/>
      <c r="DG1467" s="36"/>
      <c r="DH1467" s="36"/>
      <c r="DI1467" s="36"/>
      <c r="DJ1467" s="36"/>
      <c r="DK1467" s="36"/>
      <c r="DL1467" s="36"/>
      <c r="DM1467" s="36"/>
      <c r="DN1467" s="36"/>
      <c r="DO1467" s="36"/>
      <c r="DP1467" s="36"/>
      <c r="DQ1467" s="36"/>
      <c r="DR1467" s="36"/>
      <c r="DS1467" s="36"/>
      <c r="DT1467" s="36"/>
      <c r="DU1467" s="36"/>
      <c r="DV1467" s="36"/>
      <c r="DW1467" s="36"/>
      <c r="DX1467" s="36"/>
      <c r="DY1467" s="36"/>
      <c r="DZ1467" s="36"/>
      <c r="EA1467" s="36"/>
      <c r="EB1467" s="36"/>
      <c r="EC1467" s="36"/>
      <c r="ED1467" s="36"/>
      <c r="EE1467" s="36"/>
      <c r="EF1467" s="36"/>
      <c r="EG1467" s="36"/>
      <c r="EH1467" s="36"/>
      <c r="EI1467" s="36"/>
      <c r="EJ1467" s="36"/>
    </row>
    <row r="1468" spans="1:140" x14ac:dyDescent="0.25">
      <c r="A1468" s="36"/>
      <c r="B1468" s="36"/>
      <c r="C1468" s="36"/>
      <c r="D1468" s="606"/>
      <c r="E1468" s="36"/>
      <c r="F1468" s="36"/>
      <c r="G1468" s="36"/>
      <c r="H1468" s="36"/>
      <c r="I1468" s="36"/>
      <c r="J1468" s="36"/>
      <c r="K1468" s="36"/>
      <c r="L1468" s="36"/>
      <c r="M1468" s="36"/>
      <c r="N1468" s="36"/>
      <c r="O1468" s="36"/>
      <c r="P1468" s="36"/>
      <c r="Q1468" s="36"/>
      <c r="R1468" s="36"/>
      <c r="S1468" s="36"/>
      <c r="T1468" s="36"/>
      <c r="U1468" s="36"/>
      <c r="V1468" s="36"/>
      <c r="W1468" s="36"/>
      <c r="X1468" s="36"/>
      <c r="Y1468" s="36"/>
      <c r="Z1468" s="36"/>
      <c r="AA1468" s="36"/>
      <c r="AB1468" s="36"/>
      <c r="AC1468" s="36"/>
      <c r="AD1468" s="36"/>
      <c r="AE1468" s="36"/>
      <c r="AF1468" s="36"/>
      <c r="AG1468" s="36"/>
      <c r="AH1468" s="36"/>
      <c r="AI1468" s="36"/>
      <c r="AJ1468" s="36"/>
      <c r="AK1468" s="36"/>
      <c r="AL1468" s="36"/>
      <c r="AM1468" s="36"/>
      <c r="AN1468" s="36"/>
      <c r="AO1468" s="36"/>
      <c r="AP1468" s="36"/>
      <c r="AQ1468" s="36"/>
      <c r="AR1468" s="36"/>
      <c r="AS1468" s="36"/>
      <c r="AT1468" s="36"/>
      <c r="AU1468" s="36"/>
      <c r="AV1468" s="36"/>
      <c r="AW1468" s="36"/>
      <c r="AX1468" s="36"/>
      <c r="AY1468" s="36"/>
      <c r="AZ1468" s="36"/>
      <c r="BA1468" s="36"/>
      <c r="BB1468" s="36"/>
      <c r="BC1468" s="36"/>
      <c r="BD1468" s="36"/>
      <c r="BE1468" s="36"/>
      <c r="BF1468" s="36"/>
      <c r="BG1468" s="603"/>
      <c r="BH1468" s="603"/>
      <c r="BI1468" s="36"/>
      <c r="BJ1468" s="36"/>
      <c r="BK1468" s="36"/>
      <c r="BL1468" s="36"/>
      <c r="BM1468" s="36"/>
      <c r="BN1468" s="36"/>
      <c r="BO1468" s="36"/>
      <c r="BP1468" s="36"/>
      <c r="BQ1468" s="36"/>
      <c r="BR1468" s="36"/>
      <c r="BS1468" s="36"/>
      <c r="BT1468" s="36"/>
      <c r="BU1468" s="36"/>
      <c r="BV1468" s="36"/>
      <c r="BW1468" s="36"/>
      <c r="BX1468" s="36"/>
      <c r="BY1468" s="36"/>
      <c r="BZ1468" s="36"/>
      <c r="CA1468" s="36"/>
      <c r="CB1468" s="36"/>
      <c r="CC1468" s="36"/>
      <c r="CD1468" s="36"/>
      <c r="CE1468" s="36"/>
      <c r="CF1468" s="36"/>
      <c r="CG1468" s="36"/>
      <c r="CH1468" s="36"/>
      <c r="CI1468" s="36"/>
      <c r="CJ1468" s="36"/>
      <c r="CK1468" s="36"/>
      <c r="CL1468" s="36"/>
      <c r="CM1468" s="36"/>
      <c r="CN1468" s="36"/>
      <c r="CO1468" s="36"/>
      <c r="CP1468" s="36"/>
      <c r="CQ1468" s="36"/>
      <c r="CR1468" s="36"/>
      <c r="CS1468" s="36"/>
      <c r="CT1468" s="36"/>
      <c r="CU1468" s="36"/>
      <c r="CV1468" s="36"/>
      <c r="CW1468" s="36"/>
      <c r="CX1468" s="36"/>
      <c r="CY1468" s="36"/>
      <c r="CZ1468" s="36"/>
      <c r="DA1468" s="36"/>
      <c r="DB1468" s="36"/>
      <c r="DC1468" s="36"/>
      <c r="DD1468" s="36"/>
      <c r="DE1468" s="36"/>
      <c r="DF1468" s="36"/>
      <c r="DG1468" s="36"/>
      <c r="DH1468" s="36"/>
      <c r="DI1468" s="36"/>
      <c r="DJ1468" s="36"/>
      <c r="DK1468" s="36"/>
      <c r="DL1468" s="36"/>
      <c r="DM1468" s="36"/>
      <c r="DN1468" s="36"/>
      <c r="DO1468" s="36"/>
      <c r="DP1468" s="36"/>
      <c r="DQ1468" s="36"/>
      <c r="DR1468" s="36"/>
      <c r="DS1468" s="36"/>
      <c r="DT1468" s="36"/>
      <c r="DU1468" s="36"/>
      <c r="DV1468" s="36"/>
      <c r="DW1468" s="36"/>
      <c r="DX1468" s="36"/>
      <c r="DY1468" s="36"/>
      <c r="DZ1468" s="36"/>
      <c r="EA1468" s="36"/>
      <c r="EB1468" s="36"/>
      <c r="EC1468" s="36"/>
      <c r="ED1468" s="36"/>
      <c r="EE1468" s="36"/>
      <c r="EF1468" s="36"/>
      <c r="EG1468" s="36"/>
      <c r="EH1468" s="36"/>
      <c r="EI1468" s="36"/>
      <c r="EJ1468" s="36"/>
    </row>
    <row r="1469" spans="1:140" x14ac:dyDescent="0.25">
      <c r="A1469" s="36"/>
      <c r="B1469" s="36"/>
      <c r="C1469" s="36"/>
      <c r="D1469" s="606"/>
      <c r="E1469" s="36"/>
      <c r="F1469" s="36"/>
      <c r="G1469" s="36"/>
      <c r="H1469" s="36"/>
      <c r="I1469" s="36"/>
      <c r="J1469" s="36"/>
      <c r="K1469" s="36"/>
      <c r="L1469" s="36"/>
      <c r="M1469" s="36"/>
      <c r="N1469" s="36"/>
      <c r="O1469" s="36"/>
      <c r="P1469" s="36"/>
      <c r="Q1469" s="36"/>
      <c r="R1469" s="36"/>
      <c r="S1469" s="36"/>
      <c r="T1469" s="36"/>
      <c r="U1469" s="36"/>
      <c r="V1469" s="36"/>
      <c r="W1469" s="36"/>
      <c r="X1469" s="36"/>
      <c r="Y1469" s="36"/>
      <c r="Z1469" s="36"/>
      <c r="AA1469" s="36"/>
      <c r="AB1469" s="36"/>
      <c r="AC1469" s="36"/>
      <c r="AD1469" s="36"/>
      <c r="AE1469" s="36"/>
      <c r="AF1469" s="36"/>
      <c r="AG1469" s="36"/>
      <c r="AH1469" s="36"/>
      <c r="AI1469" s="36"/>
      <c r="AJ1469" s="36"/>
      <c r="AK1469" s="36"/>
      <c r="AL1469" s="36"/>
      <c r="AM1469" s="36"/>
      <c r="AN1469" s="36"/>
      <c r="AO1469" s="36"/>
      <c r="AP1469" s="36"/>
      <c r="AQ1469" s="36"/>
      <c r="AR1469" s="36"/>
      <c r="AS1469" s="36"/>
      <c r="AT1469" s="36"/>
      <c r="AU1469" s="36"/>
      <c r="AV1469" s="36"/>
      <c r="AW1469" s="36"/>
      <c r="AX1469" s="36"/>
      <c r="AY1469" s="36"/>
      <c r="AZ1469" s="36"/>
      <c r="BA1469" s="36"/>
      <c r="BB1469" s="36"/>
      <c r="BC1469" s="36"/>
      <c r="BD1469" s="36"/>
      <c r="BE1469" s="36"/>
      <c r="BF1469" s="36"/>
      <c r="BG1469" s="603"/>
      <c r="BH1469" s="603"/>
      <c r="BI1469" s="36"/>
      <c r="BJ1469" s="36"/>
      <c r="BK1469" s="36"/>
      <c r="BL1469" s="36"/>
      <c r="BM1469" s="36"/>
      <c r="BN1469" s="36"/>
      <c r="BO1469" s="36"/>
      <c r="BP1469" s="36"/>
      <c r="BQ1469" s="36"/>
      <c r="BR1469" s="36"/>
      <c r="BS1469" s="36"/>
      <c r="BT1469" s="36"/>
      <c r="BU1469" s="36"/>
      <c r="BV1469" s="36"/>
      <c r="BW1469" s="36"/>
      <c r="BX1469" s="36"/>
      <c r="BY1469" s="36"/>
      <c r="BZ1469" s="36"/>
      <c r="CA1469" s="36"/>
      <c r="CB1469" s="36"/>
      <c r="CC1469" s="36"/>
      <c r="CD1469" s="36"/>
      <c r="CE1469" s="36"/>
      <c r="CF1469" s="36"/>
      <c r="CG1469" s="36"/>
      <c r="CH1469" s="36"/>
      <c r="CI1469" s="36"/>
      <c r="CJ1469" s="36"/>
      <c r="CK1469" s="36"/>
      <c r="CL1469" s="36"/>
      <c r="CM1469" s="36"/>
      <c r="CN1469" s="36"/>
      <c r="CO1469" s="36"/>
      <c r="CP1469" s="36"/>
      <c r="CQ1469" s="36"/>
      <c r="CR1469" s="36"/>
      <c r="CS1469" s="36"/>
      <c r="CT1469" s="36"/>
      <c r="CU1469" s="36"/>
      <c r="CV1469" s="36"/>
      <c r="CW1469" s="36"/>
      <c r="CX1469" s="36"/>
      <c r="CY1469" s="36"/>
      <c r="CZ1469" s="36"/>
      <c r="DA1469" s="36"/>
      <c r="DB1469" s="36"/>
      <c r="DC1469" s="36"/>
      <c r="DD1469" s="36"/>
      <c r="DE1469" s="36"/>
      <c r="DF1469" s="36"/>
      <c r="DG1469" s="36"/>
      <c r="DH1469" s="36"/>
      <c r="DI1469" s="36"/>
      <c r="DJ1469" s="36"/>
      <c r="DK1469" s="36"/>
      <c r="DL1469" s="36"/>
      <c r="DM1469" s="36"/>
      <c r="DN1469" s="36"/>
      <c r="DO1469" s="36"/>
      <c r="DP1469" s="36"/>
      <c r="DQ1469" s="36"/>
      <c r="DR1469" s="36"/>
      <c r="DS1469" s="36"/>
      <c r="DT1469" s="36"/>
      <c r="DU1469" s="36"/>
      <c r="DV1469" s="36"/>
      <c r="DW1469" s="36"/>
      <c r="DX1469" s="36"/>
      <c r="DY1469" s="36"/>
      <c r="DZ1469" s="36"/>
      <c r="EA1469" s="36"/>
      <c r="EB1469" s="36"/>
      <c r="EC1469" s="36"/>
      <c r="ED1469" s="36"/>
      <c r="EE1469" s="36"/>
      <c r="EF1469" s="36"/>
      <c r="EG1469" s="36"/>
      <c r="EH1469" s="36"/>
      <c r="EI1469" s="36"/>
      <c r="EJ1469" s="36"/>
    </row>
    <row r="1470" spans="1:140" x14ac:dyDescent="0.25">
      <c r="A1470" s="36"/>
      <c r="B1470" s="36"/>
      <c r="C1470" s="36"/>
      <c r="D1470" s="606"/>
      <c r="E1470" s="36"/>
      <c r="F1470" s="36"/>
      <c r="G1470" s="36"/>
      <c r="H1470" s="36"/>
      <c r="I1470" s="36"/>
      <c r="J1470" s="36"/>
      <c r="K1470" s="36"/>
      <c r="L1470" s="36"/>
      <c r="M1470" s="36"/>
      <c r="N1470" s="36"/>
      <c r="O1470" s="36"/>
      <c r="P1470" s="36"/>
      <c r="Q1470" s="36"/>
      <c r="R1470" s="36"/>
      <c r="S1470" s="36"/>
      <c r="T1470" s="36"/>
      <c r="U1470" s="36"/>
      <c r="V1470" s="36"/>
      <c r="W1470" s="36"/>
      <c r="X1470" s="36"/>
      <c r="Y1470" s="36"/>
      <c r="Z1470" s="36"/>
      <c r="AA1470" s="36"/>
      <c r="AB1470" s="36"/>
      <c r="AC1470" s="36"/>
      <c r="AD1470" s="36"/>
      <c r="AE1470" s="36"/>
      <c r="AF1470" s="36"/>
      <c r="AG1470" s="36"/>
      <c r="AH1470" s="36"/>
      <c r="AI1470" s="36"/>
      <c r="AJ1470" s="36"/>
      <c r="AK1470" s="36"/>
      <c r="AL1470" s="36"/>
      <c r="AM1470" s="36"/>
      <c r="AN1470" s="36"/>
      <c r="AO1470" s="36"/>
      <c r="AP1470" s="36"/>
      <c r="AQ1470" s="36"/>
      <c r="AR1470" s="36"/>
      <c r="AS1470" s="36"/>
      <c r="AT1470" s="36"/>
      <c r="AU1470" s="36"/>
      <c r="AV1470" s="36"/>
      <c r="AW1470" s="36"/>
      <c r="AX1470" s="36"/>
      <c r="AY1470" s="36"/>
      <c r="AZ1470" s="36"/>
      <c r="BA1470" s="36"/>
      <c r="BB1470" s="36"/>
      <c r="BC1470" s="36"/>
      <c r="BD1470" s="36"/>
      <c r="BE1470" s="36"/>
      <c r="BF1470" s="36"/>
      <c r="BG1470" s="603"/>
      <c r="BH1470" s="603"/>
      <c r="BI1470" s="36"/>
      <c r="BJ1470" s="36"/>
      <c r="BK1470" s="36"/>
      <c r="BL1470" s="36"/>
      <c r="BM1470" s="36"/>
      <c r="BN1470" s="36"/>
      <c r="BO1470" s="36"/>
      <c r="BP1470" s="36"/>
      <c r="BQ1470" s="36"/>
      <c r="BR1470" s="36"/>
      <c r="BS1470" s="36"/>
      <c r="BT1470" s="36"/>
      <c r="BU1470" s="36"/>
      <c r="BV1470" s="36"/>
      <c r="BW1470" s="36"/>
      <c r="BX1470" s="36"/>
      <c r="BY1470" s="36"/>
      <c r="BZ1470" s="36"/>
      <c r="CA1470" s="36"/>
      <c r="CB1470" s="36"/>
      <c r="CC1470" s="36"/>
      <c r="CD1470" s="36"/>
      <c r="CE1470" s="36"/>
      <c r="CF1470" s="36"/>
      <c r="CG1470" s="36"/>
      <c r="CH1470" s="36"/>
      <c r="CI1470" s="36"/>
      <c r="CJ1470" s="36"/>
      <c r="CK1470" s="36"/>
      <c r="CL1470" s="36"/>
      <c r="CM1470" s="36"/>
      <c r="CN1470" s="36"/>
      <c r="CO1470" s="36"/>
      <c r="CP1470" s="36"/>
      <c r="CQ1470" s="36"/>
      <c r="CR1470" s="36"/>
      <c r="CS1470" s="36"/>
      <c r="CT1470" s="36"/>
      <c r="CU1470" s="36"/>
      <c r="CV1470" s="36"/>
      <c r="CW1470" s="36"/>
      <c r="CX1470" s="36"/>
      <c r="CY1470" s="36"/>
      <c r="CZ1470" s="36"/>
      <c r="DA1470" s="36"/>
      <c r="DB1470" s="36"/>
      <c r="DC1470" s="36"/>
      <c r="DD1470" s="36"/>
      <c r="DE1470" s="36"/>
      <c r="DF1470" s="36"/>
      <c r="DG1470" s="36"/>
      <c r="DH1470" s="36"/>
      <c r="DI1470" s="36"/>
      <c r="DJ1470" s="36"/>
      <c r="DK1470" s="36"/>
      <c r="DL1470" s="36"/>
      <c r="DM1470" s="36"/>
      <c r="DN1470" s="36"/>
      <c r="DO1470" s="36"/>
      <c r="DP1470" s="36"/>
      <c r="DQ1470" s="36"/>
      <c r="DR1470" s="36"/>
      <c r="DS1470" s="36"/>
      <c r="DT1470" s="36"/>
      <c r="DU1470" s="36"/>
      <c r="DV1470" s="36"/>
      <c r="DW1470" s="36"/>
      <c r="DX1470" s="36"/>
      <c r="DY1470" s="36"/>
      <c r="DZ1470" s="36"/>
      <c r="EA1470" s="36"/>
      <c r="EB1470" s="36"/>
      <c r="EC1470" s="36"/>
      <c r="ED1470" s="36"/>
      <c r="EE1470" s="36"/>
      <c r="EF1470" s="36"/>
      <c r="EG1470" s="36"/>
      <c r="EH1470" s="36"/>
      <c r="EI1470" s="36"/>
      <c r="EJ1470" s="36"/>
    </row>
    <row r="1471" spans="1:140" x14ac:dyDescent="0.25">
      <c r="A1471" s="36"/>
      <c r="B1471" s="36"/>
      <c r="C1471" s="36"/>
      <c r="D1471" s="606"/>
      <c r="E1471" s="36"/>
      <c r="F1471" s="36"/>
      <c r="G1471" s="36"/>
      <c r="H1471" s="36"/>
      <c r="I1471" s="36"/>
      <c r="J1471" s="36"/>
      <c r="K1471" s="36"/>
      <c r="L1471" s="36"/>
      <c r="M1471" s="36"/>
      <c r="N1471" s="36"/>
      <c r="O1471" s="36"/>
      <c r="P1471" s="36"/>
      <c r="Q1471" s="36"/>
      <c r="R1471" s="36"/>
      <c r="S1471" s="36"/>
      <c r="T1471" s="36"/>
      <c r="U1471" s="36"/>
      <c r="V1471" s="36"/>
      <c r="W1471" s="36"/>
      <c r="X1471" s="36"/>
      <c r="Y1471" s="36"/>
      <c r="Z1471" s="36"/>
      <c r="AA1471" s="36"/>
      <c r="AB1471" s="36"/>
      <c r="AC1471" s="36"/>
      <c r="AD1471" s="36"/>
      <c r="AE1471" s="36"/>
      <c r="AF1471" s="36"/>
      <c r="AG1471" s="36"/>
      <c r="AH1471" s="36"/>
      <c r="AI1471" s="36"/>
      <c r="AJ1471" s="36"/>
      <c r="AK1471" s="36"/>
      <c r="AL1471" s="36"/>
      <c r="AM1471" s="36"/>
      <c r="AN1471" s="36"/>
      <c r="AO1471" s="36"/>
      <c r="AP1471" s="36"/>
      <c r="AQ1471" s="36"/>
      <c r="AR1471" s="36"/>
      <c r="AS1471" s="36"/>
      <c r="AT1471" s="36"/>
      <c r="AU1471" s="36"/>
      <c r="AV1471" s="36"/>
      <c r="AW1471" s="36"/>
      <c r="AX1471" s="36"/>
      <c r="AY1471" s="36"/>
      <c r="AZ1471" s="36"/>
      <c r="BA1471" s="36"/>
      <c r="BB1471" s="36"/>
      <c r="BC1471" s="36"/>
      <c r="BD1471" s="36"/>
      <c r="BE1471" s="36"/>
      <c r="BF1471" s="36"/>
      <c r="BG1471" s="603"/>
      <c r="BH1471" s="603"/>
      <c r="BI1471" s="36"/>
      <c r="BJ1471" s="36"/>
      <c r="BK1471" s="36"/>
      <c r="BL1471" s="36"/>
      <c r="BM1471" s="36"/>
      <c r="BN1471" s="36"/>
      <c r="BO1471" s="36"/>
      <c r="BP1471" s="36"/>
      <c r="BQ1471" s="36"/>
      <c r="BR1471" s="36"/>
      <c r="BS1471" s="36"/>
      <c r="BT1471" s="36"/>
      <c r="BU1471" s="36"/>
      <c r="BV1471" s="36"/>
      <c r="BW1471" s="36"/>
      <c r="BX1471" s="36"/>
      <c r="BY1471" s="36"/>
      <c r="BZ1471" s="36"/>
      <c r="CA1471" s="36"/>
      <c r="CB1471" s="36"/>
      <c r="CC1471" s="36"/>
      <c r="CD1471" s="36"/>
      <c r="CE1471" s="36"/>
      <c r="CF1471" s="36"/>
      <c r="CG1471" s="36"/>
      <c r="CH1471" s="36"/>
      <c r="CI1471" s="36"/>
      <c r="CJ1471" s="36"/>
      <c r="CK1471" s="36"/>
      <c r="CL1471" s="36"/>
      <c r="CM1471" s="36"/>
      <c r="CN1471" s="36"/>
      <c r="CO1471" s="36"/>
      <c r="CP1471" s="36"/>
      <c r="CQ1471" s="36"/>
      <c r="CR1471" s="36"/>
      <c r="CS1471" s="36"/>
      <c r="CT1471" s="36"/>
      <c r="CU1471" s="36"/>
      <c r="CV1471" s="36"/>
      <c r="CW1471" s="36"/>
      <c r="CX1471" s="36"/>
      <c r="CY1471" s="36"/>
      <c r="CZ1471" s="36"/>
      <c r="DA1471" s="36"/>
      <c r="DB1471" s="36"/>
      <c r="DC1471" s="36"/>
      <c r="DD1471" s="36"/>
      <c r="DE1471" s="36"/>
      <c r="DF1471" s="36"/>
      <c r="DG1471" s="36"/>
      <c r="DH1471" s="36"/>
      <c r="DI1471" s="36"/>
      <c r="DJ1471" s="36"/>
      <c r="DK1471" s="36"/>
      <c r="DL1471" s="36"/>
      <c r="DM1471" s="36"/>
      <c r="DN1471" s="36"/>
      <c r="DO1471" s="36"/>
      <c r="DP1471" s="36"/>
      <c r="DQ1471" s="36"/>
      <c r="DR1471" s="36"/>
      <c r="DS1471" s="36"/>
      <c r="DT1471" s="36"/>
      <c r="DU1471" s="36"/>
      <c r="DV1471" s="36"/>
      <c r="DW1471" s="36"/>
      <c r="DX1471" s="36"/>
      <c r="DY1471" s="36"/>
      <c r="DZ1471" s="36"/>
      <c r="EA1471" s="36"/>
      <c r="EB1471" s="36"/>
      <c r="EC1471" s="36"/>
      <c r="ED1471" s="36"/>
      <c r="EE1471" s="36"/>
      <c r="EF1471" s="36"/>
      <c r="EG1471" s="36"/>
      <c r="EH1471" s="36"/>
      <c r="EI1471" s="36"/>
      <c r="EJ1471" s="36"/>
    </row>
    <row r="1472" spans="1:140" x14ac:dyDescent="0.25">
      <c r="A1472" s="36"/>
      <c r="B1472" s="36"/>
      <c r="C1472" s="36"/>
      <c r="D1472" s="606"/>
      <c r="E1472" s="36"/>
      <c r="F1472" s="36"/>
      <c r="G1472" s="36"/>
      <c r="H1472" s="36"/>
      <c r="I1472" s="36"/>
      <c r="J1472" s="36"/>
      <c r="K1472" s="36"/>
      <c r="L1472" s="36"/>
      <c r="M1472" s="36"/>
      <c r="N1472" s="36"/>
      <c r="O1472" s="36"/>
      <c r="P1472" s="36"/>
      <c r="Q1472" s="36"/>
      <c r="R1472" s="36"/>
      <c r="S1472" s="36"/>
      <c r="T1472" s="36"/>
      <c r="U1472" s="36"/>
      <c r="V1472" s="36"/>
      <c r="W1472" s="36"/>
      <c r="X1472" s="36"/>
      <c r="Y1472" s="36"/>
      <c r="Z1472" s="36"/>
      <c r="AA1472" s="36"/>
      <c r="AB1472" s="36"/>
      <c r="AC1472" s="36"/>
      <c r="AD1472" s="36"/>
      <c r="AE1472" s="36"/>
      <c r="AF1472" s="36"/>
      <c r="AG1472" s="36"/>
      <c r="AH1472" s="36"/>
      <c r="AI1472" s="36"/>
      <c r="AJ1472" s="36"/>
      <c r="AK1472" s="36"/>
      <c r="AL1472" s="36"/>
      <c r="AM1472" s="36"/>
      <c r="AN1472" s="36"/>
      <c r="AO1472" s="36"/>
      <c r="AP1472" s="36"/>
      <c r="AQ1472" s="36"/>
      <c r="AR1472" s="36"/>
      <c r="AS1472" s="36"/>
      <c r="AT1472" s="36"/>
      <c r="AU1472" s="36"/>
      <c r="AV1472" s="36"/>
      <c r="AW1472" s="36"/>
      <c r="AX1472" s="36"/>
      <c r="AY1472" s="36"/>
      <c r="AZ1472" s="36"/>
      <c r="BA1472" s="36"/>
      <c r="BB1472" s="36"/>
      <c r="BC1472" s="36"/>
      <c r="BD1472" s="36"/>
      <c r="BE1472" s="36"/>
      <c r="BF1472" s="36"/>
      <c r="BG1472" s="603"/>
      <c r="BH1472" s="603"/>
      <c r="BI1472" s="36"/>
      <c r="BJ1472" s="36"/>
      <c r="BK1472" s="36"/>
      <c r="BL1472" s="36"/>
      <c r="BM1472" s="36"/>
      <c r="BN1472" s="36"/>
      <c r="BO1472" s="36"/>
      <c r="BP1472" s="36"/>
      <c r="BQ1472" s="36"/>
      <c r="BR1472" s="36"/>
      <c r="BS1472" s="36"/>
      <c r="BT1472" s="36"/>
      <c r="BU1472" s="36"/>
      <c r="BV1472" s="36"/>
      <c r="BW1472" s="36"/>
      <c r="BX1472" s="36"/>
      <c r="BY1472" s="36"/>
      <c r="BZ1472" s="36"/>
      <c r="CA1472" s="36"/>
      <c r="CB1472" s="36"/>
      <c r="CC1472" s="36"/>
      <c r="CD1472" s="36"/>
      <c r="CE1472" s="36"/>
      <c r="CF1472" s="36"/>
      <c r="CG1472" s="36"/>
      <c r="CH1472" s="36"/>
      <c r="CI1472" s="36"/>
      <c r="CJ1472" s="36"/>
      <c r="CK1472" s="36"/>
      <c r="CL1472" s="36"/>
      <c r="CM1472" s="36"/>
      <c r="CN1472" s="36"/>
      <c r="CO1472" s="36"/>
      <c r="CP1472" s="36"/>
      <c r="CQ1472" s="36"/>
      <c r="CR1472" s="36"/>
      <c r="CS1472" s="36"/>
      <c r="CT1472" s="36"/>
      <c r="CU1472" s="36"/>
      <c r="CV1472" s="36"/>
      <c r="CW1472" s="36"/>
      <c r="CX1472" s="36"/>
      <c r="CY1472" s="36"/>
      <c r="CZ1472" s="36"/>
      <c r="DA1472" s="36"/>
      <c r="DB1472" s="36"/>
      <c r="DC1472" s="36"/>
      <c r="DD1472" s="36"/>
      <c r="DE1472" s="36"/>
      <c r="DF1472" s="36"/>
      <c r="DG1472" s="36"/>
      <c r="DH1472" s="36"/>
      <c r="DI1472" s="36"/>
      <c r="DJ1472" s="36"/>
      <c r="DK1472" s="36"/>
      <c r="DL1472" s="36"/>
      <c r="DM1472" s="36"/>
      <c r="DN1472" s="36"/>
      <c r="DO1472" s="36"/>
      <c r="DP1472" s="36"/>
      <c r="DQ1472" s="36"/>
      <c r="DR1472" s="36"/>
      <c r="DS1472" s="36"/>
      <c r="DT1472" s="36"/>
      <c r="DU1472" s="36"/>
      <c r="DV1472" s="36"/>
      <c r="DW1472" s="36"/>
      <c r="DX1472" s="36"/>
      <c r="DY1472" s="36"/>
      <c r="DZ1472" s="36"/>
      <c r="EA1472" s="36"/>
      <c r="EB1472" s="36"/>
      <c r="EC1472" s="36"/>
      <c r="ED1472" s="36"/>
      <c r="EE1472" s="36"/>
      <c r="EF1472" s="36"/>
      <c r="EG1472" s="36"/>
      <c r="EH1472" s="36"/>
      <c r="EI1472" s="36"/>
      <c r="EJ1472" s="36"/>
    </row>
    <row r="1473" spans="1:140" x14ac:dyDescent="0.25">
      <c r="A1473" s="36"/>
      <c r="B1473" s="36"/>
      <c r="C1473" s="36"/>
      <c r="D1473" s="606"/>
      <c r="E1473" s="36"/>
      <c r="F1473" s="36"/>
      <c r="G1473" s="36"/>
      <c r="H1473" s="36"/>
      <c r="I1473" s="36"/>
      <c r="J1473" s="36"/>
      <c r="K1473" s="36"/>
      <c r="L1473" s="36"/>
      <c r="M1473" s="36"/>
      <c r="N1473" s="36"/>
      <c r="O1473" s="36"/>
      <c r="P1473" s="36"/>
      <c r="Q1473" s="36"/>
      <c r="R1473" s="36"/>
      <c r="S1473" s="36"/>
      <c r="T1473" s="36"/>
      <c r="U1473" s="36"/>
      <c r="V1473" s="36"/>
      <c r="W1473" s="36"/>
      <c r="X1473" s="36"/>
      <c r="Y1473" s="36"/>
      <c r="Z1473" s="36"/>
      <c r="AA1473" s="36"/>
      <c r="AB1473" s="36"/>
      <c r="AC1473" s="36"/>
      <c r="AD1473" s="36"/>
      <c r="AE1473" s="36"/>
      <c r="AF1473" s="36"/>
      <c r="AG1473" s="36"/>
      <c r="AH1473" s="36"/>
      <c r="AI1473" s="36"/>
      <c r="AJ1473" s="36"/>
      <c r="AK1473" s="36"/>
      <c r="AL1473" s="36"/>
      <c r="AM1473" s="36"/>
      <c r="AN1473" s="36"/>
      <c r="AO1473" s="36"/>
      <c r="AP1473" s="36"/>
      <c r="AQ1473" s="36"/>
      <c r="AR1473" s="36"/>
      <c r="AS1473" s="36"/>
      <c r="AT1473" s="36"/>
      <c r="AU1473" s="36"/>
      <c r="AV1473" s="36"/>
      <c r="AW1473" s="36"/>
      <c r="AX1473" s="36"/>
      <c r="AY1473" s="36"/>
      <c r="AZ1473" s="36"/>
      <c r="BA1473" s="36"/>
      <c r="BB1473" s="36"/>
      <c r="BC1473" s="36"/>
      <c r="BD1473" s="36"/>
      <c r="BE1473" s="36"/>
      <c r="BF1473" s="36"/>
      <c r="BG1473" s="603"/>
      <c r="BH1473" s="603"/>
      <c r="BI1473" s="36"/>
      <c r="BJ1473" s="36"/>
      <c r="BK1473" s="36"/>
      <c r="BL1473" s="36"/>
      <c r="BM1473" s="36"/>
      <c r="BN1473" s="36"/>
      <c r="BO1473" s="36"/>
      <c r="BP1473" s="36"/>
      <c r="BQ1473" s="36"/>
      <c r="BR1473" s="36"/>
      <c r="BS1473" s="36"/>
      <c r="BT1473" s="36"/>
      <c r="BU1473" s="36"/>
      <c r="BV1473" s="36"/>
      <c r="BW1473" s="36"/>
      <c r="BX1473" s="36"/>
      <c r="BY1473" s="36"/>
      <c r="BZ1473" s="36"/>
      <c r="CA1473" s="36"/>
      <c r="CB1473" s="36"/>
      <c r="CC1473" s="36"/>
      <c r="CD1473" s="36"/>
      <c r="CE1473" s="36"/>
      <c r="CF1473" s="36"/>
      <c r="CG1473" s="36"/>
      <c r="CH1473" s="36"/>
      <c r="CI1473" s="36"/>
      <c r="CJ1473" s="36"/>
      <c r="CK1473" s="36"/>
      <c r="CL1473" s="36"/>
      <c r="CM1473" s="36"/>
      <c r="CN1473" s="36"/>
      <c r="CO1473" s="36"/>
      <c r="CP1473" s="36"/>
      <c r="CQ1473" s="36"/>
      <c r="CR1473" s="36"/>
      <c r="CS1473" s="36"/>
      <c r="CT1473" s="36"/>
      <c r="CU1473" s="36"/>
      <c r="CV1473" s="36"/>
      <c r="CW1473" s="36"/>
      <c r="CX1473" s="36"/>
      <c r="CY1473" s="36"/>
      <c r="CZ1473" s="36"/>
      <c r="DA1473" s="36"/>
      <c r="DB1473" s="36"/>
      <c r="DC1473" s="36"/>
      <c r="DD1473" s="36"/>
      <c r="DE1473" s="36"/>
      <c r="DF1473" s="36"/>
      <c r="DG1473" s="36"/>
      <c r="DH1473" s="36"/>
      <c r="DI1473" s="36"/>
      <c r="DJ1473" s="36"/>
      <c r="DK1473" s="36"/>
      <c r="DL1473" s="36"/>
      <c r="DM1473" s="36"/>
      <c r="DN1473" s="36"/>
      <c r="DO1473" s="36"/>
      <c r="DP1473" s="36"/>
      <c r="DQ1473" s="36"/>
      <c r="DR1473" s="36"/>
      <c r="DS1473" s="36"/>
      <c r="DT1473" s="36"/>
      <c r="DU1473" s="36"/>
      <c r="DV1473" s="36"/>
      <c r="DW1473" s="36"/>
      <c r="DX1473" s="36"/>
      <c r="DY1473" s="36"/>
      <c r="DZ1473" s="36"/>
      <c r="EA1473" s="36"/>
      <c r="EB1473" s="36"/>
      <c r="EC1473" s="36"/>
      <c r="ED1473" s="36"/>
      <c r="EE1473" s="36"/>
      <c r="EF1473" s="36"/>
      <c r="EG1473" s="36"/>
      <c r="EH1473" s="36"/>
      <c r="EI1473" s="36"/>
      <c r="EJ1473" s="36"/>
    </row>
    <row r="1474" spans="1:140" x14ac:dyDescent="0.25">
      <c r="A1474" s="36"/>
      <c r="B1474" s="36"/>
      <c r="C1474" s="36"/>
      <c r="D1474" s="606"/>
      <c r="E1474" s="36"/>
      <c r="F1474" s="36"/>
      <c r="G1474" s="36"/>
      <c r="H1474" s="36"/>
      <c r="I1474" s="36"/>
      <c r="J1474" s="36"/>
      <c r="K1474" s="36"/>
      <c r="L1474" s="36"/>
      <c r="M1474" s="36"/>
      <c r="N1474" s="36"/>
      <c r="O1474" s="36"/>
      <c r="P1474" s="36"/>
      <c r="Q1474" s="36"/>
      <c r="R1474" s="36"/>
      <c r="S1474" s="36"/>
      <c r="T1474" s="36"/>
      <c r="U1474" s="36"/>
      <c r="V1474" s="36"/>
      <c r="W1474" s="36"/>
      <c r="X1474" s="36"/>
      <c r="Y1474" s="36"/>
      <c r="Z1474" s="36"/>
      <c r="AA1474" s="36"/>
      <c r="AB1474" s="36"/>
      <c r="AC1474" s="36"/>
      <c r="AD1474" s="36"/>
      <c r="AE1474" s="36"/>
      <c r="AF1474" s="36"/>
      <c r="AG1474" s="36"/>
      <c r="AH1474" s="36"/>
      <c r="AI1474" s="36"/>
      <c r="AJ1474" s="36"/>
      <c r="AK1474" s="36"/>
      <c r="AL1474" s="36"/>
      <c r="AM1474" s="36"/>
      <c r="AN1474" s="36"/>
      <c r="AO1474" s="36"/>
      <c r="AP1474" s="36"/>
      <c r="AQ1474" s="36"/>
      <c r="AR1474" s="36"/>
      <c r="AS1474" s="36"/>
      <c r="AT1474" s="36"/>
      <c r="AU1474" s="36"/>
      <c r="AV1474" s="36"/>
      <c r="AW1474" s="36"/>
      <c r="AX1474" s="36"/>
      <c r="AY1474" s="36"/>
      <c r="AZ1474" s="36"/>
      <c r="BA1474" s="36"/>
      <c r="BB1474" s="36"/>
      <c r="BC1474" s="36"/>
      <c r="BD1474" s="36"/>
      <c r="BE1474" s="36"/>
      <c r="BF1474" s="36"/>
      <c r="BG1474" s="603"/>
      <c r="BH1474" s="603"/>
      <c r="BI1474" s="36"/>
      <c r="BJ1474" s="36"/>
      <c r="BK1474" s="36"/>
      <c r="BL1474" s="36"/>
      <c r="BM1474" s="36"/>
      <c r="BN1474" s="36"/>
      <c r="BO1474" s="36"/>
      <c r="BP1474" s="36"/>
      <c r="BQ1474" s="36"/>
      <c r="BR1474" s="36"/>
      <c r="BS1474" s="36"/>
      <c r="BT1474" s="36"/>
      <c r="BU1474" s="36"/>
      <c r="BV1474" s="36"/>
      <c r="BW1474" s="36"/>
      <c r="BX1474" s="36"/>
      <c r="BY1474" s="36"/>
      <c r="BZ1474" s="36"/>
      <c r="CA1474" s="36"/>
      <c r="CB1474" s="36"/>
      <c r="CC1474" s="36"/>
      <c r="CD1474" s="36"/>
      <c r="CE1474" s="36"/>
      <c r="CF1474" s="36"/>
      <c r="CG1474" s="36"/>
      <c r="CH1474" s="36"/>
      <c r="CI1474" s="36"/>
      <c r="CJ1474" s="36"/>
      <c r="CK1474" s="36"/>
      <c r="CL1474" s="36"/>
      <c r="CM1474" s="36"/>
      <c r="CN1474" s="36"/>
      <c r="CO1474" s="36"/>
      <c r="CP1474" s="36"/>
      <c r="CQ1474" s="36"/>
      <c r="CR1474" s="36"/>
      <c r="CS1474" s="36"/>
      <c r="CT1474" s="36"/>
      <c r="CU1474" s="36"/>
      <c r="CV1474" s="36"/>
      <c r="CW1474" s="36"/>
      <c r="CX1474" s="36"/>
      <c r="CY1474" s="36"/>
      <c r="CZ1474" s="36"/>
      <c r="DA1474" s="36"/>
      <c r="DB1474" s="36"/>
      <c r="DC1474" s="36"/>
      <c r="DD1474" s="36"/>
      <c r="DE1474" s="36"/>
      <c r="DF1474" s="36"/>
      <c r="DG1474" s="36"/>
      <c r="DH1474" s="36"/>
      <c r="DI1474" s="36"/>
      <c r="DJ1474" s="36"/>
      <c r="DK1474" s="36"/>
      <c r="DL1474" s="36"/>
      <c r="DM1474" s="36"/>
      <c r="DN1474" s="36"/>
      <c r="DO1474" s="36"/>
      <c r="DP1474" s="36"/>
      <c r="DQ1474" s="36"/>
      <c r="DR1474" s="36"/>
      <c r="DS1474" s="36"/>
      <c r="DT1474" s="36"/>
      <c r="DU1474" s="36"/>
      <c r="DV1474" s="36"/>
      <c r="DW1474" s="36"/>
      <c r="DX1474" s="36"/>
      <c r="DY1474" s="36"/>
      <c r="DZ1474" s="36"/>
      <c r="EA1474" s="36"/>
      <c r="EB1474" s="36"/>
      <c r="EC1474" s="36"/>
      <c r="ED1474" s="36"/>
      <c r="EE1474" s="36"/>
      <c r="EF1474" s="36"/>
      <c r="EG1474" s="36"/>
      <c r="EH1474" s="36"/>
      <c r="EI1474" s="36"/>
      <c r="EJ1474" s="36"/>
    </row>
    <row r="1475" spans="1:140" x14ac:dyDescent="0.25">
      <c r="A1475" s="36"/>
      <c r="B1475" s="36"/>
      <c r="C1475" s="36"/>
      <c r="D1475" s="606"/>
      <c r="E1475" s="36"/>
      <c r="F1475" s="36"/>
      <c r="G1475" s="36"/>
      <c r="H1475" s="36"/>
      <c r="I1475" s="36"/>
      <c r="J1475" s="36"/>
      <c r="K1475" s="36"/>
      <c r="L1475" s="36"/>
      <c r="M1475" s="36"/>
      <c r="N1475" s="36"/>
      <c r="O1475" s="36"/>
      <c r="P1475" s="36"/>
      <c r="Q1475" s="36"/>
      <c r="R1475" s="36"/>
      <c r="S1475" s="36"/>
      <c r="T1475" s="36"/>
      <c r="U1475" s="36"/>
      <c r="V1475" s="36"/>
      <c r="W1475" s="36"/>
      <c r="X1475" s="36"/>
      <c r="Y1475" s="36"/>
      <c r="Z1475" s="36"/>
      <c r="AA1475" s="36"/>
      <c r="AB1475" s="36"/>
      <c r="AC1475" s="36"/>
      <c r="AD1475" s="36"/>
      <c r="AE1475" s="36"/>
      <c r="AF1475" s="36"/>
      <c r="AG1475" s="36"/>
      <c r="AH1475" s="36"/>
      <c r="AI1475" s="36"/>
      <c r="AJ1475" s="36"/>
      <c r="AK1475" s="36"/>
      <c r="AL1475" s="36"/>
      <c r="AM1475" s="36"/>
      <c r="AN1475" s="36"/>
      <c r="AO1475" s="36"/>
      <c r="AP1475" s="36"/>
      <c r="AQ1475" s="36"/>
      <c r="AR1475" s="36"/>
      <c r="AS1475" s="36"/>
      <c r="AT1475" s="36"/>
      <c r="AU1475" s="36"/>
      <c r="AV1475" s="36"/>
      <c r="AW1475" s="36"/>
      <c r="AX1475" s="36"/>
      <c r="AY1475" s="36"/>
      <c r="AZ1475" s="36"/>
      <c r="BA1475" s="36"/>
      <c r="BB1475" s="36"/>
      <c r="BC1475" s="36"/>
      <c r="BD1475" s="36"/>
      <c r="BE1475" s="36"/>
      <c r="BF1475" s="36"/>
      <c r="BG1475" s="603"/>
      <c r="BH1475" s="603"/>
      <c r="BI1475" s="36"/>
      <c r="BJ1475" s="36"/>
      <c r="BK1475" s="36"/>
      <c r="BL1475" s="36"/>
      <c r="BM1475" s="36"/>
      <c r="BN1475" s="36"/>
      <c r="BO1475" s="36"/>
      <c r="BP1475" s="36"/>
      <c r="BQ1475" s="36"/>
      <c r="BR1475" s="36"/>
      <c r="BS1475" s="36"/>
      <c r="BT1475" s="36"/>
      <c r="BU1475" s="36"/>
      <c r="BV1475" s="36"/>
      <c r="BW1475" s="36"/>
      <c r="BX1475" s="36"/>
      <c r="BY1475" s="36"/>
      <c r="BZ1475" s="36"/>
      <c r="CA1475" s="36"/>
      <c r="CB1475" s="36"/>
      <c r="CC1475" s="36"/>
      <c r="CD1475" s="36"/>
      <c r="CE1475" s="36"/>
      <c r="CF1475" s="36"/>
      <c r="CG1475" s="36"/>
      <c r="CH1475" s="36"/>
      <c r="CI1475" s="36"/>
      <c r="CJ1475" s="36"/>
      <c r="CK1475" s="36"/>
      <c r="CL1475" s="36"/>
      <c r="CM1475" s="36"/>
      <c r="CN1475" s="36"/>
      <c r="CO1475" s="36"/>
      <c r="CP1475" s="36"/>
      <c r="CQ1475" s="36"/>
      <c r="CR1475" s="36"/>
      <c r="CS1475" s="36"/>
      <c r="CT1475" s="36"/>
      <c r="CU1475" s="36"/>
      <c r="CV1475" s="36"/>
      <c r="CW1475" s="36"/>
      <c r="CX1475" s="36"/>
      <c r="CY1475" s="36"/>
      <c r="CZ1475" s="36"/>
      <c r="DA1475" s="36"/>
      <c r="DB1475" s="36"/>
      <c r="DC1475" s="36"/>
      <c r="DD1475" s="36"/>
      <c r="DE1475" s="36"/>
      <c r="DF1475" s="36"/>
      <c r="DG1475" s="36"/>
      <c r="DH1475" s="36"/>
      <c r="DI1475" s="36"/>
      <c r="DJ1475" s="36"/>
      <c r="DK1475" s="36"/>
      <c r="DL1475" s="36"/>
      <c r="DM1475" s="36"/>
      <c r="DN1475" s="36"/>
      <c r="DO1475" s="36"/>
      <c r="DP1475" s="36"/>
      <c r="DQ1475" s="36"/>
      <c r="DR1475" s="36"/>
      <c r="DS1475" s="36"/>
      <c r="DT1475" s="36"/>
      <c r="DU1475" s="36"/>
      <c r="DV1475" s="36"/>
      <c r="DW1475" s="36"/>
      <c r="DX1475" s="36"/>
      <c r="DY1475" s="36"/>
      <c r="DZ1475" s="36"/>
      <c r="EA1475" s="36"/>
      <c r="EB1475" s="36"/>
      <c r="EC1475" s="36"/>
      <c r="ED1475" s="36"/>
      <c r="EE1475" s="36"/>
      <c r="EF1475" s="36"/>
      <c r="EG1475" s="36"/>
      <c r="EH1475" s="36"/>
      <c r="EI1475" s="36"/>
      <c r="EJ1475" s="36"/>
    </row>
    <row r="1476" spans="1:140" x14ac:dyDescent="0.25">
      <c r="A1476" s="36"/>
      <c r="B1476" s="36"/>
      <c r="C1476" s="36"/>
      <c r="D1476" s="606"/>
      <c r="E1476" s="36"/>
      <c r="F1476" s="36"/>
      <c r="G1476" s="36"/>
      <c r="H1476" s="36"/>
      <c r="I1476" s="36"/>
      <c r="J1476" s="36"/>
      <c r="K1476" s="36"/>
      <c r="L1476" s="36"/>
      <c r="M1476" s="36"/>
      <c r="N1476" s="36"/>
      <c r="O1476" s="36"/>
      <c r="P1476" s="36"/>
      <c r="Q1476" s="36"/>
      <c r="R1476" s="36"/>
      <c r="S1476" s="36"/>
      <c r="T1476" s="36"/>
      <c r="U1476" s="36"/>
      <c r="V1476" s="36"/>
      <c r="W1476" s="36"/>
      <c r="X1476" s="36"/>
      <c r="Y1476" s="36"/>
      <c r="Z1476" s="36"/>
      <c r="AA1476" s="36"/>
      <c r="AB1476" s="36"/>
      <c r="AC1476" s="36"/>
      <c r="AD1476" s="36"/>
      <c r="AE1476" s="36"/>
      <c r="AF1476" s="36"/>
      <c r="AG1476" s="36"/>
      <c r="AH1476" s="36"/>
      <c r="AI1476" s="36"/>
      <c r="AJ1476" s="36"/>
      <c r="AK1476" s="36"/>
      <c r="AL1476" s="36"/>
      <c r="AM1476" s="36"/>
      <c r="AN1476" s="36"/>
      <c r="AO1476" s="36"/>
      <c r="AP1476" s="36"/>
      <c r="AQ1476" s="36"/>
      <c r="AR1476" s="36"/>
      <c r="AS1476" s="36"/>
      <c r="AT1476" s="36"/>
      <c r="AU1476" s="36"/>
      <c r="AV1476" s="36"/>
      <c r="AW1476" s="36"/>
      <c r="AX1476" s="36"/>
      <c r="AY1476" s="36"/>
      <c r="AZ1476" s="36"/>
      <c r="BA1476" s="36"/>
      <c r="BB1476" s="36"/>
      <c r="BC1476" s="36"/>
      <c r="BD1476" s="36"/>
      <c r="BE1476" s="36"/>
      <c r="BF1476" s="36"/>
      <c r="BG1476" s="603"/>
      <c r="BH1476" s="603"/>
      <c r="BI1476" s="36"/>
      <c r="BJ1476" s="36"/>
      <c r="BK1476" s="36"/>
      <c r="BL1476" s="36"/>
      <c r="BM1476" s="36"/>
      <c r="BN1476" s="36"/>
      <c r="BO1476" s="36"/>
      <c r="BP1476" s="36"/>
      <c r="BQ1476" s="36"/>
      <c r="BR1476" s="36"/>
      <c r="BS1476" s="36"/>
      <c r="BT1476" s="36"/>
      <c r="BU1476" s="36"/>
      <c r="BV1476" s="36"/>
      <c r="BW1476" s="36"/>
      <c r="BX1476" s="36"/>
      <c r="BY1476" s="36"/>
      <c r="BZ1476" s="36"/>
      <c r="CA1476" s="36"/>
      <c r="CB1476" s="36"/>
      <c r="CC1476" s="36"/>
      <c r="CD1476" s="36"/>
      <c r="CE1476" s="36"/>
      <c r="CF1476" s="36"/>
      <c r="CG1476" s="36"/>
      <c r="CH1476" s="36"/>
      <c r="CI1476" s="36"/>
      <c r="CJ1476" s="36"/>
      <c r="CK1476" s="36"/>
      <c r="CL1476" s="36"/>
      <c r="CM1476" s="36"/>
      <c r="CN1476" s="36"/>
      <c r="CO1476" s="36"/>
      <c r="CP1476" s="36"/>
      <c r="CQ1476" s="36"/>
      <c r="CR1476" s="36"/>
      <c r="CS1476" s="36"/>
      <c r="CT1476" s="36"/>
      <c r="CU1476" s="36"/>
      <c r="CV1476" s="36"/>
      <c r="CW1476" s="36"/>
      <c r="CX1476" s="36"/>
      <c r="CY1476" s="36"/>
      <c r="CZ1476" s="36"/>
      <c r="DA1476" s="36"/>
      <c r="DB1476" s="36"/>
      <c r="DC1476" s="36"/>
      <c r="DD1476" s="36"/>
      <c r="DE1476" s="36"/>
      <c r="DF1476" s="36"/>
      <c r="DG1476" s="36"/>
      <c r="DH1476" s="36"/>
      <c r="DI1476" s="36"/>
      <c r="DJ1476" s="36"/>
      <c r="DK1476" s="36"/>
      <c r="DL1476" s="36"/>
      <c r="DM1476" s="36"/>
      <c r="DN1476" s="36"/>
      <c r="DO1476" s="36"/>
      <c r="DP1476" s="36"/>
      <c r="DQ1476" s="36"/>
      <c r="DR1476" s="36"/>
      <c r="DS1476" s="36"/>
      <c r="DT1476" s="36"/>
      <c r="DU1476" s="36"/>
      <c r="DV1476" s="36"/>
      <c r="DW1476" s="36"/>
      <c r="DX1476" s="36"/>
      <c r="DY1476" s="36"/>
      <c r="DZ1476" s="36"/>
      <c r="EA1476" s="36"/>
      <c r="EB1476" s="36"/>
      <c r="EC1476" s="36"/>
      <c r="ED1476" s="36"/>
      <c r="EE1476" s="36"/>
      <c r="EF1476" s="36"/>
      <c r="EG1476" s="36"/>
      <c r="EH1476" s="36"/>
      <c r="EI1476" s="36"/>
      <c r="EJ1476" s="36"/>
    </row>
    <row r="1477" spans="1:140" x14ac:dyDescent="0.25">
      <c r="A1477" s="36"/>
      <c r="B1477" s="36"/>
      <c r="C1477" s="36"/>
      <c r="D1477" s="606"/>
      <c r="E1477" s="36"/>
      <c r="F1477" s="36"/>
      <c r="G1477" s="36"/>
      <c r="H1477" s="36"/>
      <c r="I1477" s="36"/>
      <c r="J1477" s="36"/>
      <c r="K1477" s="36"/>
      <c r="L1477" s="36"/>
      <c r="M1477" s="36"/>
      <c r="N1477" s="36"/>
      <c r="O1477" s="36"/>
      <c r="P1477" s="36"/>
      <c r="Q1477" s="36"/>
      <c r="R1477" s="36"/>
      <c r="S1477" s="36"/>
      <c r="T1477" s="36"/>
      <c r="U1477" s="36"/>
      <c r="V1477" s="36"/>
      <c r="W1477" s="36"/>
      <c r="X1477" s="36"/>
      <c r="Y1477" s="36"/>
      <c r="Z1477" s="36"/>
      <c r="AA1477" s="36"/>
      <c r="AB1477" s="36"/>
      <c r="AC1477" s="36"/>
      <c r="AD1477" s="36"/>
      <c r="AE1477" s="36"/>
      <c r="AF1477" s="36"/>
      <c r="AG1477" s="36"/>
      <c r="AH1477" s="36"/>
      <c r="AI1477" s="36"/>
      <c r="AJ1477" s="36"/>
      <c r="AK1477" s="36"/>
      <c r="AL1477" s="36"/>
      <c r="AM1477" s="36"/>
      <c r="AN1477" s="36"/>
      <c r="AO1477" s="36"/>
      <c r="AP1477" s="36"/>
      <c r="AQ1477" s="36"/>
      <c r="AR1477" s="36"/>
      <c r="AS1477" s="36"/>
      <c r="AT1477" s="36"/>
      <c r="AU1477" s="36"/>
      <c r="AV1477" s="36"/>
      <c r="AW1477" s="36"/>
      <c r="AX1477" s="36"/>
      <c r="AY1477" s="36"/>
      <c r="AZ1477" s="36"/>
      <c r="BA1477" s="36"/>
      <c r="BB1477" s="36"/>
      <c r="BC1477" s="36"/>
      <c r="BD1477" s="36"/>
      <c r="BE1477" s="36"/>
      <c r="BF1477" s="36"/>
      <c r="BG1477" s="603"/>
      <c r="BH1477" s="603"/>
      <c r="BI1477" s="36"/>
      <c r="BJ1477" s="36"/>
      <c r="BK1477" s="36"/>
      <c r="BL1477" s="36"/>
      <c r="BM1477" s="36"/>
      <c r="BN1477" s="36"/>
      <c r="BO1477" s="36"/>
      <c r="BP1477" s="36"/>
      <c r="BQ1477" s="36"/>
      <c r="BR1477" s="36"/>
      <c r="BS1477" s="36"/>
      <c r="BT1477" s="36"/>
      <c r="BU1477" s="36"/>
      <c r="BV1477" s="36"/>
      <c r="BW1477" s="36"/>
      <c r="BX1477" s="36"/>
      <c r="BY1477" s="36"/>
      <c r="BZ1477" s="36"/>
      <c r="CA1477" s="36"/>
      <c r="CB1477" s="36"/>
      <c r="CC1477" s="36"/>
      <c r="CD1477" s="36"/>
      <c r="CE1477" s="36"/>
      <c r="CF1477" s="36"/>
      <c r="CG1477" s="36"/>
      <c r="CH1477" s="36"/>
      <c r="CI1477" s="36"/>
      <c r="CJ1477" s="36"/>
      <c r="CK1477" s="36"/>
      <c r="CL1477" s="36"/>
      <c r="CM1477" s="36"/>
      <c r="CN1477" s="36"/>
      <c r="CO1477" s="36"/>
      <c r="CP1477" s="36"/>
      <c r="CQ1477" s="36"/>
      <c r="CR1477" s="36"/>
      <c r="CS1477" s="36"/>
      <c r="CT1477" s="36"/>
      <c r="CU1477" s="36"/>
      <c r="CV1477" s="36"/>
      <c r="CW1477" s="36"/>
      <c r="CX1477" s="36"/>
      <c r="CY1477" s="36"/>
      <c r="CZ1477" s="36"/>
      <c r="DA1477" s="36"/>
      <c r="DB1477" s="36"/>
      <c r="DC1477" s="36"/>
      <c r="DD1477" s="36"/>
      <c r="DE1477" s="36"/>
      <c r="DF1477" s="36"/>
      <c r="DG1477" s="36"/>
      <c r="DH1477" s="36"/>
      <c r="DI1477" s="36"/>
      <c r="DJ1477" s="36"/>
      <c r="DK1477" s="36"/>
      <c r="DL1477" s="36"/>
      <c r="DM1477" s="36"/>
      <c r="DN1477" s="36"/>
      <c r="DO1477" s="36"/>
      <c r="DP1477" s="36"/>
      <c r="DQ1477" s="36"/>
      <c r="DR1477" s="36"/>
      <c r="DS1477" s="36"/>
      <c r="DT1477" s="36"/>
      <c r="DU1477" s="36"/>
      <c r="DV1477" s="36"/>
      <c r="DW1477" s="36"/>
      <c r="DX1477" s="36"/>
      <c r="DY1477" s="36"/>
      <c r="DZ1477" s="36"/>
      <c r="EA1477" s="36"/>
      <c r="EB1477" s="36"/>
      <c r="EC1477" s="36"/>
      <c r="ED1477" s="36"/>
      <c r="EE1477" s="36"/>
      <c r="EF1477" s="36"/>
      <c r="EG1477" s="36"/>
      <c r="EH1477" s="36"/>
      <c r="EI1477" s="36"/>
      <c r="EJ1477" s="36"/>
    </row>
    <row r="1478" spans="1:140" x14ac:dyDescent="0.25">
      <c r="A1478" s="36"/>
      <c r="B1478" s="36"/>
      <c r="C1478" s="36"/>
      <c r="D1478" s="606"/>
      <c r="E1478" s="36"/>
      <c r="F1478" s="36"/>
      <c r="G1478" s="36"/>
      <c r="H1478" s="36"/>
      <c r="I1478" s="36"/>
      <c r="J1478" s="36"/>
      <c r="K1478" s="36"/>
      <c r="L1478" s="36"/>
      <c r="M1478" s="36"/>
      <c r="N1478" s="36"/>
      <c r="O1478" s="36"/>
      <c r="P1478" s="36"/>
      <c r="Q1478" s="36"/>
      <c r="R1478" s="36"/>
      <c r="S1478" s="36"/>
      <c r="T1478" s="36"/>
      <c r="U1478" s="36"/>
      <c r="V1478" s="36"/>
      <c r="W1478" s="36"/>
      <c r="X1478" s="36"/>
      <c r="Y1478" s="36"/>
      <c r="Z1478" s="36"/>
      <c r="AA1478" s="36"/>
      <c r="AB1478" s="36"/>
      <c r="AC1478" s="36"/>
      <c r="AD1478" s="36"/>
      <c r="AE1478" s="36"/>
      <c r="AF1478" s="36"/>
      <c r="AG1478" s="36"/>
      <c r="AH1478" s="36"/>
      <c r="AI1478" s="36"/>
      <c r="AJ1478" s="36"/>
      <c r="AK1478" s="36"/>
      <c r="AL1478" s="36"/>
      <c r="AM1478" s="36"/>
      <c r="AN1478" s="36"/>
      <c r="AO1478" s="36"/>
      <c r="AP1478" s="36"/>
      <c r="AQ1478" s="36"/>
      <c r="AR1478" s="36"/>
      <c r="AS1478" s="36"/>
      <c r="AT1478" s="36"/>
      <c r="AU1478" s="36"/>
      <c r="AV1478" s="36"/>
      <c r="AW1478" s="36"/>
      <c r="AX1478" s="36"/>
      <c r="AY1478" s="36"/>
      <c r="AZ1478" s="36"/>
      <c r="BA1478" s="36"/>
      <c r="BB1478" s="36"/>
      <c r="BC1478" s="36"/>
      <c r="BD1478" s="36"/>
      <c r="BE1478" s="36"/>
      <c r="BF1478" s="36"/>
      <c r="BG1478" s="603"/>
      <c r="BH1478" s="603"/>
      <c r="BI1478" s="36"/>
      <c r="BJ1478" s="36"/>
      <c r="BK1478" s="36"/>
      <c r="BL1478" s="36"/>
      <c r="BM1478" s="36"/>
      <c r="BN1478" s="36"/>
      <c r="BO1478" s="36"/>
      <c r="BP1478" s="36"/>
      <c r="BQ1478" s="36"/>
      <c r="BR1478" s="36"/>
      <c r="BS1478" s="36"/>
      <c r="BT1478" s="36"/>
      <c r="BU1478" s="36"/>
      <c r="BV1478" s="36"/>
      <c r="BW1478" s="36"/>
      <c r="BX1478" s="36"/>
      <c r="BY1478" s="36"/>
      <c r="BZ1478" s="36"/>
      <c r="CA1478" s="36"/>
      <c r="CB1478" s="36"/>
      <c r="CC1478" s="36"/>
      <c r="CD1478" s="36"/>
      <c r="CE1478" s="36"/>
      <c r="CF1478" s="36"/>
      <c r="CG1478" s="36"/>
      <c r="CH1478" s="36"/>
      <c r="CI1478" s="36"/>
      <c r="CJ1478" s="36"/>
      <c r="CK1478" s="36"/>
      <c r="CL1478" s="36"/>
      <c r="CM1478" s="36"/>
      <c r="CN1478" s="36"/>
      <c r="CO1478" s="36"/>
      <c r="CP1478" s="36"/>
      <c r="CQ1478" s="36"/>
      <c r="CR1478" s="36"/>
      <c r="CS1478" s="36"/>
      <c r="CT1478" s="36"/>
      <c r="CU1478" s="36"/>
      <c r="CV1478" s="36"/>
      <c r="CW1478" s="36"/>
      <c r="CX1478" s="36"/>
      <c r="CY1478" s="36"/>
      <c r="CZ1478" s="36"/>
      <c r="DA1478" s="36"/>
      <c r="DB1478" s="36"/>
      <c r="DC1478" s="36"/>
      <c r="DD1478" s="36"/>
      <c r="DE1478" s="36"/>
      <c r="DF1478" s="36"/>
      <c r="DG1478" s="36"/>
      <c r="DH1478" s="36"/>
      <c r="DI1478" s="36"/>
      <c r="DJ1478" s="36"/>
      <c r="DK1478" s="36"/>
      <c r="DL1478" s="36"/>
      <c r="DM1478" s="36"/>
      <c r="DN1478" s="36"/>
      <c r="DO1478" s="36"/>
      <c r="DP1478" s="36"/>
      <c r="DQ1478" s="36"/>
      <c r="DR1478" s="36"/>
      <c r="DS1478" s="36"/>
      <c r="DT1478" s="36"/>
      <c r="DU1478" s="36"/>
      <c r="DV1478" s="36"/>
      <c r="DW1478" s="36"/>
      <c r="DX1478" s="36"/>
      <c r="DY1478" s="36"/>
      <c r="DZ1478" s="36"/>
      <c r="EA1478" s="36"/>
      <c r="EB1478" s="36"/>
      <c r="EC1478" s="36"/>
      <c r="ED1478" s="36"/>
      <c r="EE1478" s="36"/>
      <c r="EF1478" s="36"/>
      <c r="EG1478" s="36"/>
      <c r="EH1478" s="36"/>
      <c r="EI1478" s="36"/>
      <c r="EJ1478" s="36"/>
    </row>
    <row r="1479" spans="1:140" x14ac:dyDescent="0.25">
      <c r="A1479" s="36"/>
      <c r="B1479" s="36"/>
      <c r="C1479" s="36"/>
      <c r="D1479" s="606"/>
      <c r="E1479" s="36"/>
      <c r="F1479" s="36"/>
      <c r="G1479" s="36"/>
      <c r="H1479" s="36"/>
      <c r="I1479" s="36"/>
      <c r="J1479" s="36"/>
      <c r="K1479" s="36"/>
      <c r="L1479" s="36"/>
      <c r="M1479" s="36"/>
      <c r="N1479" s="36"/>
      <c r="O1479" s="36"/>
      <c r="P1479" s="36"/>
      <c r="Q1479" s="36"/>
      <c r="R1479" s="36"/>
      <c r="S1479" s="36"/>
      <c r="T1479" s="36"/>
      <c r="U1479" s="36"/>
      <c r="V1479" s="36"/>
      <c r="W1479" s="36"/>
      <c r="X1479" s="36"/>
      <c r="Y1479" s="36"/>
      <c r="Z1479" s="36"/>
      <c r="AA1479" s="36"/>
      <c r="AB1479" s="36"/>
      <c r="AC1479" s="36"/>
      <c r="AD1479" s="36"/>
      <c r="AE1479" s="36"/>
      <c r="AF1479" s="36"/>
      <c r="AG1479" s="36"/>
      <c r="AH1479" s="36"/>
      <c r="AI1479" s="36"/>
      <c r="AJ1479" s="36"/>
      <c r="AK1479" s="36"/>
      <c r="AL1479" s="36"/>
      <c r="AM1479" s="36"/>
      <c r="AN1479" s="36"/>
      <c r="AO1479" s="36"/>
      <c r="AP1479" s="36"/>
      <c r="AQ1479" s="36"/>
      <c r="AR1479" s="36"/>
      <c r="AS1479" s="36"/>
      <c r="AT1479" s="36"/>
      <c r="AU1479" s="36"/>
      <c r="AV1479" s="36"/>
      <c r="AW1479" s="36"/>
      <c r="AX1479" s="36"/>
      <c r="AY1479" s="36"/>
      <c r="AZ1479" s="36"/>
      <c r="BA1479" s="36"/>
      <c r="BB1479" s="36"/>
      <c r="BC1479" s="36"/>
      <c r="BD1479" s="36"/>
      <c r="BE1479" s="36"/>
      <c r="BF1479" s="36"/>
      <c r="BG1479" s="603"/>
      <c r="BH1479" s="603"/>
      <c r="BI1479" s="36"/>
      <c r="BJ1479" s="36"/>
      <c r="BK1479" s="36"/>
      <c r="BL1479" s="36"/>
      <c r="BM1479" s="36"/>
      <c r="BN1479" s="36"/>
      <c r="BO1479" s="36"/>
      <c r="BP1479" s="36"/>
      <c r="BQ1479" s="36"/>
      <c r="BR1479" s="36"/>
      <c r="BS1479" s="36"/>
      <c r="BT1479" s="36"/>
      <c r="BU1479" s="36"/>
      <c r="BV1479" s="36"/>
      <c r="BW1479" s="36"/>
      <c r="BX1479" s="36"/>
      <c r="BY1479" s="36"/>
      <c r="BZ1479" s="36"/>
      <c r="CA1479" s="36"/>
      <c r="CB1479" s="36"/>
      <c r="CC1479" s="36"/>
      <c r="CD1479" s="36"/>
      <c r="CE1479" s="36"/>
      <c r="CF1479" s="36"/>
      <c r="CG1479" s="36"/>
      <c r="CH1479" s="36"/>
      <c r="CI1479" s="36"/>
      <c r="CJ1479" s="36"/>
      <c r="CK1479" s="36"/>
      <c r="CL1479" s="36"/>
      <c r="CM1479" s="36"/>
      <c r="CN1479" s="36"/>
      <c r="CO1479" s="36"/>
      <c r="CP1479" s="36"/>
      <c r="CQ1479" s="36"/>
      <c r="CR1479" s="36"/>
      <c r="CS1479" s="36"/>
      <c r="CT1479" s="36"/>
      <c r="CU1479" s="36"/>
      <c r="CV1479" s="36"/>
      <c r="CW1479" s="36"/>
      <c r="CX1479" s="36"/>
      <c r="CY1479" s="36"/>
      <c r="CZ1479" s="36"/>
      <c r="DA1479" s="36"/>
      <c r="DB1479" s="36"/>
      <c r="DC1479" s="36"/>
      <c r="DD1479" s="36"/>
      <c r="DE1479" s="36"/>
      <c r="DF1479" s="36"/>
      <c r="DG1479" s="36"/>
      <c r="DH1479" s="36"/>
      <c r="DI1479" s="36"/>
      <c r="DJ1479" s="36"/>
      <c r="DK1479" s="36"/>
      <c r="DL1479" s="36"/>
      <c r="DM1479" s="36"/>
      <c r="DN1479" s="36"/>
      <c r="DO1479" s="36"/>
      <c r="DP1479" s="36"/>
      <c r="DQ1479" s="36"/>
      <c r="DR1479" s="36"/>
      <c r="DS1479" s="36"/>
      <c r="DT1479" s="36"/>
      <c r="DU1479" s="36"/>
      <c r="DV1479" s="36"/>
      <c r="DW1479" s="36"/>
      <c r="DX1479" s="36"/>
      <c r="DY1479" s="36"/>
      <c r="DZ1479" s="36"/>
      <c r="EA1479" s="36"/>
      <c r="EB1479" s="36"/>
      <c r="EC1479" s="36"/>
      <c r="ED1479" s="36"/>
      <c r="EE1479" s="36"/>
      <c r="EF1479" s="36"/>
      <c r="EG1479" s="36"/>
      <c r="EH1479" s="36"/>
      <c r="EI1479" s="36"/>
      <c r="EJ1479" s="36"/>
    </row>
    <row r="1480" spans="1:140" x14ac:dyDescent="0.25">
      <c r="A1480" s="36"/>
      <c r="B1480" s="36"/>
      <c r="C1480" s="36"/>
      <c r="D1480" s="606"/>
      <c r="E1480" s="36"/>
      <c r="F1480" s="36"/>
      <c r="G1480" s="36"/>
      <c r="H1480" s="36"/>
      <c r="I1480" s="36"/>
      <c r="J1480" s="36"/>
      <c r="K1480" s="36"/>
      <c r="L1480" s="36"/>
      <c r="M1480" s="36"/>
      <c r="N1480" s="36"/>
      <c r="O1480" s="36"/>
      <c r="P1480" s="36"/>
      <c r="Q1480" s="36"/>
      <c r="R1480" s="36"/>
      <c r="S1480" s="36"/>
      <c r="T1480" s="36"/>
      <c r="U1480" s="36"/>
      <c r="V1480" s="36"/>
      <c r="W1480" s="36"/>
      <c r="X1480" s="36"/>
      <c r="Y1480" s="36"/>
      <c r="Z1480" s="36"/>
      <c r="AA1480" s="36"/>
      <c r="AB1480" s="36"/>
      <c r="AC1480" s="36"/>
      <c r="AD1480" s="36"/>
      <c r="AE1480" s="36"/>
      <c r="AF1480" s="36"/>
      <c r="AG1480" s="36"/>
      <c r="AH1480" s="36"/>
      <c r="AI1480" s="36"/>
      <c r="AJ1480" s="36"/>
      <c r="AK1480" s="36"/>
      <c r="AL1480" s="36"/>
      <c r="AM1480" s="36"/>
      <c r="AN1480" s="36"/>
      <c r="AO1480" s="36"/>
      <c r="AP1480" s="36"/>
      <c r="AQ1480" s="36"/>
      <c r="AR1480" s="36"/>
      <c r="AS1480" s="36"/>
      <c r="AT1480" s="36"/>
      <c r="AU1480" s="36"/>
      <c r="AV1480" s="36"/>
      <c r="AW1480" s="36"/>
      <c r="AX1480" s="36"/>
      <c r="AY1480" s="36"/>
      <c r="AZ1480" s="36"/>
      <c r="BA1480" s="36"/>
      <c r="BB1480" s="36"/>
      <c r="BC1480" s="36"/>
      <c r="BD1480" s="36"/>
      <c r="BE1480" s="36"/>
      <c r="BF1480" s="36"/>
      <c r="BG1480" s="603"/>
      <c r="BH1480" s="603"/>
      <c r="BI1480" s="36"/>
      <c r="BJ1480" s="36"/>
      <c r="BK1480" s="36"/>
      <c r="BL1480" s="36"/>
      <c r="BM1480" s="36"/>
      <c r="BN1480" s="36"/>
      <c r="BO1480" s="36"/>
      <c r="BP1480" s="36"/>
      <c r="BQ1480" s="36"/>
      <c r="BR1480" s="36"/>
      <c r="BS1480" s="36"/>
      <c r="BT1480" s="36"/>
      <c r="BU1480" s="36"/>
      <c r="BV1480" s="36"/>
      <c r="BW1480" s="36"/>
      <c r="BX1480" s="36"/>
      <c r="BY1480" s="36"/>
      <c r="BZ1480" s="36"/>
      <c r="CA1480" s="36"/>
      <c r="CB1480" s="36"/>
      <c r="CC1480" s="36"/>
      <c r="CD1480" s="36"/>
      <c r="CE1480" s="36"/>
      <c r="CF1480" s="36"/>
      <c r="CG1480" s="36"/>
      <c r="CH1480" s="36"/>
      <c r="CI1480" s="36"/>
      <c r="CJ1480" s="36"/>
      <c r="CK1480" s="36"/>
      <c r="CL1480" s="36"/>
      <c r="CM1480" s="36"/>
      <c r="CN1480" s="36"/>
      <c r="CO1480" s="36"/>
      <c r="CP1480" s="36"/>
      <c r="CQ1480" s="36"/>
      <c r="CR1480" s="36"/>
      <c r="CS1480" s="36"/>
      <c r="CT1480" s="36"/>
      <c r="CU1480" s="36"/>
      <c r="CV1480" s="36"/>
      <c r="CW1480" s="36"/>
      <c r="CX1480" s="36"/>
      <c r="CY1480" s="36"/>
      <c r="CZ1480" s="36"/>
      <c r="DA1480" s="36"/>
      <c r="DB1480" s="36"/>
      <c r="DC1480" s="36"/>
      <c r="DD1480" s="36"/>
      <c r="DE1480" s="36"/>
      <c r="DF1480" s="36"/>
      <c r="DG1480" s="36"/>
      <c r="DH1480" s="36"/>
      <c r="DI1480" s="36"/>
      <c r="DJ1480" s="36"/>
      <c r="DK1480" s="36"/>
      <c r="DL1480" s="36"/>
      <c r="DM1480" s="36"/>
      <c r="DN1480" s="36"/>
      <c r="DO1480" s="36"/>
      <c r="DP1480" s="36"/>
      <c r="DQ1480" s="36"/>
      <c r="DR1480" s="36"/>
      <c r="DS1480" s="36"/>
      <c r="DT1480" s="36"/>
      <c r="DU1480" s="36"/>
      <c r="DV1480" s="36"/>
      <c r="DW1480" s="36"/>
      <c r="DX1480" s="36"/>
      <c r="DY1480" s="36"/>
      <c r="DZ1480" s="36"/>
      <c r="EA1480" s="36"/>
      <c r="EB1480" s="36"/>
      <c r="EC1480" s="36"/>
      <c r="ED1480" s="36"/>
      <c r="EE1480" s="36"/>
      <c r="EF1480" s="36"/>
      <c r="EG1480" s="36"/>
      <c r="EH1480" s="36"/>
      <c r="EI1480" s="36"/>
      <c r="EJ1480" s="36"/>
    </row>
    <row r="1481" spans="1:140" x14ac:dyDescent="0.25">
      <c r="A1481" s="36"/>
      <c r="B1481" s="36"/>
      <c r="C1481" s="36"/>
      <c r="D1481" s="606"/>
      <c r="E1481" s="36"/>
      <c r="F1481" s="36"/>
      <c r="G1481" s="36"/>
      <c r="H1481" s="36"/>
      <c r="I1481" s="36"/>
      <c r="J1481" s="36"/>
      <c r="K1481" s="36"/>
      <c r="L1481" s="36"/>
      <c r="M1481" s="36"/>
      <c r="N1481" s="36"/>
      <c r="O1481" s="36"/>
      <c r="P1481" s="36"/>
      <c r="Q1481" s="36"/>
      <c r="R1481" s="36"/>
      <c r="S1481" s="36"/>
      <c r="T1481" s="36"/>
      <c r="U1481" s="36"/>
      <c r="V1481" s="36"/>
      <c r="W1481" s="36"/>
      <c r="X1481" s="36"/>
      <c r="Y1481" s="36"/>
      <c r="Z1481" s="36"/>
      <c r="AA1481" s="36"/>
      <c r="AB1481" s="36"/>
      <c r="AC1481" s="36"/>
      <c r="AD1481" s="36"/>
      <c r="AE1481" s="36"/>
      <c r="AF1481" s="36"/>
      <c r="AG1481" s="36"/>
      <c r="AH1481" s="36"/>
      <c r="AI1481" s="36"/>
      <c r="AJ1481" s="36"/>
      <c r="AK1481" s="36"/>
      <c r="AL1481" s="36"/>
      <c r="AM1481" s="36"/>
      <c r="AN1481" s="36"/>
      <c r="AO1481" s="36"/>
      <c r="AP1481" s="36"/>
      <c r="AQ1481" s="36"/>
      <c r="AR1481" s="36"/>
      <c r="AS1481" s="36"/>
      <c r="AT1481" s="36"/>
      <c r="AU1481" s="36"/>
      <c r="AV1481" s="36"/>
      <c r="AW1481" s="36"/>
      <c r="AX1481" s="36"/>
      <c r="AY1481" s="36"/>
      <c r="AZ1481" s="36"/>
      <c r="BA1481" s="36"/>
      <c r="BB1481" s="36"/>
      <c r="BC1481" s="36"/>
      <c r="BD1481" s="36"/>
      <c r="BE1481" s="36"/>
      <c r="BF1481" s="36"/>
      <c r="BG1481" s="603"/>
      <c r="BH1481" s="603"/>
      <c r="BI1481" s="36"/>
      <c r="BJ1481" s="36"/>
      <c r="BK1481" s="36"/>
      <c r="BL1481" s="36"/>
      <c r="BM1481" s="36"/>
      <c r="BN1481" s="36"/>
      <c r="BO1481" s="36"/>
      <c r="BP1481" s="36"/>
      <c r="BQ1481" s="36"/>
      <c r="BR1481" s="36"/>
      <c r="BS1481" s="36"/>
      <c r="BT1481" s="36"/>
      <c r="BU1481" s="36"/>
      <c r="BV1481" s="36"/>
      <c r="BW1481" s="36"/>
      <c r="BX1481" s="36"/>
      <c r="BY1481" s="36"/>
      <c r="BZ1481" s="36"/>
      <c r="CA1481" s="36"/>
      <c r="CB1481" s="36"/>
      <c r="CC1481" s="36"/>
      <c r="CD1481" s="36"/>
      <c r="CE1481" s="36"/>
      <c r="CF1481" s="36"/>
      <c r="CG1481" s="36"/>
      <c r="CH1481" s="36"/>
      <c r="CI1481" s="36"/>
      <c r="CJ1481" s="36"/>
      <c r="CK1481" s="36"/>
      <c r="CL1481" s="36"/>
      <c r="CM1481" s="36"/>
      <c r="CN1481" s="36"/>
      <c r="CO1481" s="36"/>
      <c r="CP1481" s="36"/>
      <c r="CQ1481" s="36"/>
      <c r="CR1481" s="36"/>
      <c r="CS1481" s="36"/>
      <c r="CT1481" s="36"/>
      <c r="CU1481" s="36"/>
      <c r="CV1481" s="36"/>
      <c r="CW1481" s="36"/>
      <c r="CX1481" s="36"/>
      <c r="CY1481" s="36"/>
      <c r="CZ1481" s="36"/>
      <c r="DA1481" s="36"/>
      <c r="DB1481" s="36"/>
      <c r="DC1481" s="36"/>
      <c r="DD1481" s="36"/>
      <c r="DE1481" s="36"/>
      <c r="DF1481" s="36"/>
      <c r="DG1481" s="36"/>
      <c r="DH1481" s="36"/>
      <c r="DI1481" s="36"/>
      <c r="DJ1481" s="36"/>
      <c r="DK1481" s="36"/>
      <c r="DL1481" s="36"/>
      <c r="DM1481" s="36"/>
      <c r="DN1481" s="36"/>
      <c r="DO1481" s="36"/>
      <c r="DP1481" s="36"/>
      <c r="DQ1481" s="36"/>
      <c r="DR1481" s="36"/>
      <c r="DS1481" s="36"/>
      <c r="DT1481" s="36"/>
      <c r="DU1481" s="36"/>
      <c r="DV1481" s="36"/>
      <c r="DW1481" s="36"/>
      <c r="DX1481" s="36"/>
      <c r="DY1481" s="36"/>
      <c r="DZ1481" s="36"/>
      <c r="EA1481" s="36"/>
      <c r="EB1481" s="36"/>
      <c r="EC1481" s="36"/>
      <c r="ED1481" s="36"/>
      <c r="EE1481" s="36"/>
      <c r="EF1481" s="36"/>
      <c r="EG1481" s="36"/>
      <c r="EH1481" s="36"/>
      <c r="EI1481" s="36"/>
      <c r="EJ1481" s="36"/>
    </row>
    <row r="1482" spans="1:140" x14ac:dyDescent="0.25">
      <c r="A1482" s="36"/>
      <c r="B1482" s="36"/>
      <c r="C1482" s="36"/>
      <c r="D1482" s="606"/>
      <c r="E1482" s="36"/>
      <c r="F1482" s="36"/>
      <c r="G1482" s="36"/>
      <c r="H1482" s="36"/>
      <c r="I1482" s="36"/>
      <c r="J1482" s="36"/>
      <c r="K1482" s="36"/>
      <c r="L1482" s="36"/>
      <c r="M1482" s="36"/>
      <c r="N1482" s="36"/>
      <c r="O1482" s="36"/>
      <c r="P1482" s="36"/>
      <c r="Q1482" s="36"/>
      <c r="R1482" s="36"/>
      <c r="S1482" s="36"/>
      <c r="T1482" s="36"/>
      <c r="U1482" s="36"/>
      <c r="V1482" s="36"/>
      <c r="W1482" s="36"/>
      <c r="X1482" s="36"/>
      <c r="Y1482" s="36"/>
      <c r="Z1482" s="36"/>
      <c r="AA1482" s="36"/>
      <c r="AB1482" s="36"/>
      <c r="AC1482" s="36"/>
      <c r="AD1482" s="36"/>
      <c r="AE1482" s="36"/>
      <c r="AF1482" s="36"/>
      <c r="AG1482" s="36"/>
      <c r="AH1482" s="36"/>
      <c r="AI1482" s="36"/>
      <c r="AJ1482" s="36"/>
      <c r="AK1482" s="36"/>
      <c r="AL1482" s="36"/>
      <c r="AM1482" s="36"/>
      <c r="AN1482" s="36"/>
      <c r="AO1482" s="36"/>
      <c r="AP1482" s="36"/>
      <c r="AQ1482" s="36"/>
      <c r="AR1482" s="36"/>
      <c r="AS1482" s="36"/>
      <c r="AT1482" s="36"/>
      <c r="AU1482" s="36"/>
      <c r="AV1482" s="36"/>
      <c r="AW1482" s="36"/>
      <c r="AX1482" s="36"/>
      <c r="AY1482" s="36"/>
      <c r="AZ1482" s="36"/>
      <c r="BA1482" s="36"/>
      <c r="BB1482" s="36"/>
      <c r="BC1482" s="36"/>
      <c r="BD1482" s="36"/>
      <c r="BE1482" s="36"/>
      <c r="BF1482" s="36"/>
      <c r="BG1482" s="603"/>
      <c r="BH1482" s="603"/>
      <c r="BI1482" s="36"/>
      <c r="BJ1482" s="36"/>
      <c r="BK1482" s="36"/>
      <c r="BL1482" s="36"/>
      <c r="BM1482" s="36"/>
      <c r="BN1482" s="36"/>
      <c r="BO1482" s="36"/>
      <c r="BP1482" s="36"/>
      <c r="BQ1482" s="36"/>
      <c r="BR1482" s="36"/>
      <c r="BS1482" s="36"/>
      <c r="BT1482" s="36"/>
      <c r="BU1482" s="36"/>
      <c r="BV1482" s="36"/>
      <c r="BW1482" s="36"/>
      <c r="BX1482" s="36"/>
      <c r="BY1482" s="36"/>
      <c r="BZ1482" s="36"/>
      <c r="CA1482" s="36"/>
      <c r="CB1482" s="36"/>
      <c r="CC1482" s="36"/>
      <c r="CD1482" s="36"/>
      <c r="CE1482" s="36"/>
      <c r="CF1482" s="36"/>
      <c r="CG1482" s="36"/>
      <c r="CH1482" s="36"/>
      <c r="CI1482" s="36"/>
      <c r="CJ1482" s="36"/>
      <c r="CK1482" s="36"/>
      <c r="CL1482" s="36"/>
      <c r="CM1482" s="36"/>
      <c r="CN1482" s="36"/>
      <c r="CO1482" s="36"/>
      <c r="CP1482" s="36"/>
      <c r="CQ1482" s="36"/>
      <c r="CR1482" s="36"/>
      <c r="CS1482" s="36"/>
      <c r="CT1482" s="36"/>
      <c r="CU1482" s="36"/>
      <c r="CV1482" s="36"/>
      <c r="CW1482" s="36"/>
      <c r="CX1482" s="36"/>
      <c r="CY1482" s="36"/>
      <c r="CZ1482" s="36"/>
      <c r="DA1482" s="36"/>
      <c r="DB1482" s="36"/>
      <c r="DC1482" s="36"/>
      <c r="DD1482" s="36"/>
      <c r="DE1482" s="36"/>
      <c r="DF1482" s="36"/>
      <c r="DG1482" s="36"/>
      <c r="DH1482" s="36"/>
      <c r="DI1482" s="36"/>
      <c r="DJ1482" s="36"/>
      <c r="DK1482" s="36"/>
      <c r="DL1482" s="36"/>
      <c r="DM1482" s="36"/>
      <c r="DN1482" s="36"/>
      <c r="DO1482" s="36"/>
      <c r="DP1482" s="36"/>
      <c r="DQ1482" s="36"/>
      <c r="DR1482" s="36"/>
      <c r="DS1482" s="36"/>
      <c r="DT1482" s="36"/>
      <c r="DU1482" s="36"/>
      <c r="DV1482" s="36"/>
      <c r="DW1482" s="36"/>
      <c r="DX1482" s="36"/>
      <c r="DY1482" s="36"/>
      <c r="DZ1482" s="36"/>
      <c r="EA1482" s="36"/>
      <c r="EB1482" s="36"/>
      <c r="EC1482" s="36"/>
      <c r="ED1482" s="36"/>
      <c r="EE1482" s="36"/>
      <c r="EF1482" s="36"/>
      <c r="EG1482" s="36"/>
      <c r="EH1482" s="36"/>
      <c r="EI1482" s="36"/>
      <c r="EJ1482" s="36"/>
    </row>
    <row r="1483" spans="1:140" x14ac:dyDescent="0.25">
      <c r="A1483" s="36"/>
      <c r="B1483" s="36"/>
      <c r="C1483" s="36"/>
      <c r="D1483" s="606"/>
      <c r="E1483" s="36"/>
      <c r="F1483" s="36"/>
      <c r="G1483" s="36"/>
      <c r="H1483" s="36"/>
      <c r="I1483" s="36"/>
      <c r="J1483" s="36"/>
      <c r="K1483" s="36"/>
      <c r="L1483" s="36"/>
      <c r="M1483" s="36"/>
      <c r="N1483" s="36"/>
      <c r="O1483" s="36"/>
      <c r="P1483" s="36"/>
      <c r="Q1483" s="36"/>
      <c r="R1483" s="36"/>
      <c r="S1483" s="36"/>
      <c r="T1483" s="36"/>
      <c r="U1483" s="36"/>
      <c r="V1483" s="36"/>
      <c r="W1483" s="36"/>
      <c r="X1483" s="36"/>
      <c r="Y1483" s="36"/>
      <c r="Z1483" s="36"/>
      <c r="AA1483" s="36"/>
      <c r="AB1483" s="36"/>
      <c r="AC1483" s="36"/>
      <c r="AD1483" s="36"/>
      <c r="AE1483" s="36"/>
      <c r="AF1483" s="36"/>
      <c r="AG1483" s="36"/>
      <c r="AH1483" s="36"/>
      <c r="AI1483" s="36"/>
      <c r="AJ1483" s="36"/>
      <c r="AK1483" s="36"/>
      <c r="AL1483" s="36"/>
      <c r="AM1483" s="36"/>
      <c r="AN1483" s="36"/>
      <c r="AO1483" s="36"/>
      <c r="AP1483" s="36"/>
      <c r="AQ1483" s="36"/>
      <c r="AR1483" s="36"/>
      <c r="AS1483" s="36"/>
      <c r="AT1483" s="36"/>
      <c r="AU1483" s="36"/>
      <c r="AV1483" s="36"/>
      <c r="AW1483" s="36"/>
      <c r="AX1483" s="36"/>
      <c r="AY1483" s="36"/>
      <c r="AZ1483" s="36"/>
      <c r="BA1483" s="36"/>
      <c r="BB1483" s="36"/>
      <c r="BC1483" s="36"/>
      <c r="BD1483" s="36"/>
      <c r="BE1483" s="36"/>
      <c r="BF1483" s="36"/>
      <c r="BG1483" s="603"/>
      <c r="BH1483" s="603"/>
      <c r="BI1483" s="36"/>
      <c r="BJ1483" s="36"/>
      <c r="BK1483" s="36"/>
      <c r="BL1483" s="36"/>
      <c r="BM1483" s="36"/>
      <c r="BN1483" s="36"/>
      <c r="BO1483" s="36"/>
      <c r="BP1483" s="36"/>
      <c r="BQ1483" s="36"/>
      <c r="BR1483" s="36"/>
      <c r="BS1483" s="36"/>
      <c r="BT1483" s="36"/>
      <c r="BU1483" s="36"/>
      <c r="BV1483" s="36"/>
      <c r="BW1483" s="36"/>
      <c r="BX1483" s="36"/>
      <c r="BY1483" s="36"/>
      <c r="BZ1483" s="36"/>
      <c r="CA1483" s="36"/>
      <c r="CB1483" s="36"/>
      <c r="CC1483" s="36"/>
      <c r="CD1483" s="36"/>
      <c r="CE1483" s="36"/>
      <c r="CF1483" s="36"/>
      <c r="CG1483" s="36"/>
      <c r="CH1483" s="36"/>
      <c r="CI1483" s="36"/>
      <c r="CJ1483" s="36"/>
      <c r="CK1483" s="36"/>
      <c r="CL1483" s="36"/>
      <c r="CM1483" s="36"/>
      <c r="CN1483" s="36"/>
      <c r="CO1483" s="36"/>
      <c r="CP1483" s="36"/>
      <c r="CQ1483" s="36"/>
      <c r="CR1483" s="36"/>
      <c r="CS1483" s="36"/>
      <c r="CT1483" s="36"/>
      <c r="CU1483" s="36"/>
      <c r="CV1483" s="36"/>
      <c r="CW1483" s="36"/>
      <c r="CX1483" s="36"/>
      <c r="CY1483" s="36"/>
      <c r="CZ1483" s="36"/>
      <c r="DA1483" s="36"/>
      <c r="DB1483" s="36"/>
      <c r="DC1483" s="36"/>
      <c r="DD1483" s="36"/>
      <c r="DE1483" s="36"/>
      <c r="DF1483" s="36"/>
      <c r="DG1483" s="36"/>
      <c r="DH1483" s="36"/>
      <c r="DI1483" s="36"/>
      <c r="DJ1483" s="36"/>
      <c r="DK1483" s="36"/>
      <c r="DL1483" s="36"/>
      <c r="DM1483" s="36"/>
      <c r="DN1483" s="36"/>
      <c r="DO1483" s="36"/>
      <c r="DP1483" s="36"/>
      <c r="DQ1483" s="36"/>
      <c r="DR1483" s="36"/>
      <c r="DS1483" s="36"/>
      <c r="DT1483" s="36"/>
      <c r="DU1483" s="36"/>
      <c r="DV1483" s="36"/>
      <c r="DW1483" s="36"/>
      <c r="DX1483" s="36"/>
      <c r="DY1483" s="36"/>
      <c r="DZ1483" s="36"/>
      <c r="EA1483" s="36"/>
      <c r="EB1483" s="36"/>
      <c r="EC1483" s="36"/>
      <c r="ED1483" s="36"/>
      <c r="EE1483" s="36"/>
      <c r="EF1483" s="36"/>
      <c r="EG1483" s="36"/>
      <c r="EH1483" s="36"/>
      <c r="EI1483" s="36"/>
      <c r="EJ1483" s="36"/>
    </row>
    <row r="1484" spans="1:140" x14ac:dyDescent="0.25">
      <c r="A1484" s="36"/>
      <c r="B1484" s="36"/>
      <c r="C1484" s="36"/>
      <c r="D1484" s="606"/>
      <c r="E1484" s="36"/>
      <c r="F1484" s="36"/>
      <c r="G1484" s="36"/>
      <c r="H1484" s="36"/>
      <c r="I1484" s="36"/>
      <c r="J1484" s="36"/>
      <c r="K1484" s="36"/>
      <c r="L1484" s="36"/>
      <c r="M1484" s="36"/>
      <c r="N1484" s="36"/>
      <c r="O1484" s="36"/>
      <c r="P1484" s="36"/>
      <c r="Q1484" s="36"/>
      <c r="R1484" s="36"/>
      <c r="S1484" s="36"/>
      <c r="T1484" s="36"/>
      <c r="U1484" s="36"/>
      <c r="V1484" s="36"/>
      <c r="W1484" s="36"/>
      <c r="X1484" s="36"/>
      <c r="Y1484" s="36"/>
      <c r="Z1484" s="36"/>
      <c r="AA1484" s="36"/>
      <c r="AB1484" s="36"/>
      <c r="AC1484" s="36"/>
      <c r="AD1484" s="36"/>
      <c r="AE1484" s="36"/>
      <c r="AF1484" s="36"/>
      <c r="AG1484" s="36"/>
      <c r="AH1484" s="36"/>
      <c r="AI1484" s="36"/>
      <c r="AJ1484" s="36"/>
      <c r="AK1484" s="36"/>
      <c r="AL1484" s="36"/>
      <c r="AM1484" s="36"/>
      <c r="AN1484" s="36"/>
      <c r="AO1484" s="36"/>
      <c r="AP1484" s="36"/>
      <c r="AQ1484" s="36"/>
      <c r="AR1484" s="36"/>
      <c r="AS1484" s="36"/>
      <c r="AT1484" s="36"/>
      <c r="AU1484" s="36"/>
      <c r="AV1484" s="36"/>
      <c r="AW1484" s="36"/>
      <c r="AX1484" s="36"/>
      <c r="AY1484" s="36"/>
      <c r="AZ1484" s="36"/>
      <c r="BA1484" s="36"/>
      <c r="BB1484" s="36"/>
      <c r="BC1484" s="36"/>
      <c r="BD1484" s="36"/>
      <c r="BE1484" s="36"/>
      <c r="BF1484" s="36"/>
      <c r="BG1484" s="603"/>
      <c r="BH1484" s="603"/>
      <c r="BI1484" s="36"/>
      <c r="BJ1484" s="36"/>
      <c r="BK1484" s="36"/>
      <c r="BL1484" s="36"/>
      <c r="BM1484" s="36"/>
      <c r="BN1484" s="36"/>
      <c r="BO1484" s="36"/>
      <c r="BP1484" s="36"/>
      <c r="BQ1484" s="36"/>
      <c r="BR1484" s="36"/>
      <c r="BS1484" s="36"/>
      <c r="BT1484" s="36"/>
      <c r="BU1484" s="36"/>
      <c r="BV1484" s="36"/>
      <c r="BW1484" s="36"/>
      <c r="BX1484" s="36"/>
      <c r="BY1484" s="36"/>
      <c r="BZ1484" s="36"/>
      <c r="CA1484" s="36"/>
      <c r="CB1484" s="36"/>
      <c r="CC1484" s="36"/>
      <c r="CD1484" s="36"/>
      <c r="CE1484" s="36"/>
      <c r="CF1484" s="36"/>
      <c r="CG1484" s="36"/>
      <c r="CH1484" s="36"/>
      <c r="CI1484" s="36"/>
      <c r="CJ1484" s="36"/>
      <c r="CK1484" s="36"/>
      <c r="CL1484" s="36"/>
      <c r="CM1484" s="36"/>
      <c r="CN1484" s="36"/>
      <c r="CO1484" s="36"/>
      <c r="CP1484" s="36"/>
      <c r="CQ1484" s="36"/>
      <c r="CR1484" s="36"/>
      <c r="CS1484" s="36"/>
      <c r="CT1484" s="36"/>
      <c r="CU1484" s="36"/>
      <c r="CV1484" s="36"/>
      <c r="CW1484" s="36"/>
      <c r="CX1484" s="36"/>
      <c r="CY1484" s="36"/>
      <c r="CZ1484" s="36"/>
      <c r="DA1484" s="36"/>
      <c r="DB1484" s="36"/>
      <c r="DC1484" s="36"/>
      <c r="DD1484" s="36"/>
      <c r="DE1484" s="36"/>
      <c r="DF1484" s="36"/>
      <c r="DG1484" s="36"/>
      <c r="DH1484" s="36"/>
      <c r="DI1484" s="36"/>
      <c r="DJ1484" s="36"/>
      <c r="DK1484" s="36"/>
      <c r="DL1484" s="36"/>
      <c r="DM1484" s="36"/>
      <c r="DN1484" s="36"/>
      <c r="DO1484" s="36"/>
      <c r="DP1484" s="36"/>
      <c r="DQ1484" s="36"/>
      <c r="DR1484" s="36"/>
      <c r="DS1484" s="36"/>
      <c r="DT1484" s="36"/>
      <c r="DU1484" s="36"/>
      <c r="DV1484" s="36"/>
      <c r="DW1484" s="36"/>
      <c r="DX1484" s="36"/>
      <c r="DY1484" s="36"/>
      <c r="DZ1484" s="36"/>
      <c r="EA1484" s="36"/>
      <c r="EB1484" s="36"/>
      <c r="EC1484" s="36"/>
      <c r="ED1484" s="36"/>
      <c r="EE1484" s="36"/>
      <c r="EF1484" s="36"/>
      <c r="EG1484" s="36"/>
      <c r="EH1484" s="36"/>
      <c r="EI1484" s="36"/>
      <c r="EJ1484" s="36"/>
    </row>
    <row r="1485" spans="1:140" x14ac:dyDescent="0.25">
      <c r="A1485" s="36"/>
      <c r="B1485" s="36"/>
      <c r="C1485" s="36"/>
      <c r="D1485" s="606"/>
      <c r="E1485" s="36"/>
      <c r="F1485" s="36"/>
      <c r="G1485" s="36"/>
      <c r="H1485" s="36"/>
      <c r="I1485" s="36"/>
      <c r="J1485" s="36"/>
      <c r="K1485" s="36"/>
      <c r="L1485" s="36"/>
      <c r="M1485" s="36"/>
      <c r="N1485" s="36"/>
      <c r="O1485" s="36"/>
      <c r="P1485" s="36"/>
      <c r="Q1485" s="36"/>
      <c r="R1485" s="36"/>
      <c r="S1485" s="36"/>
      <c r="T1485" s="36"/>
      <c r="U1485" s="36"/>
      <c r="V1485" s="36"/>
      <c r="W1485" s="36"/>
      <c r="X1485" s="36"/>
      <c r="Y1485" s="36"/>
      <c r="Z1485" s="36"/>
      <c r="AA1485" s="36"/>
      <c r="AB1485" s="36"/>
      <c r="AC1485" s="36"/>
      <c r="AD1485" s="36"/>
      <c r="AE1485" s="36"/>
      <c r="AF1485" s="36"/>
      <c r="AG1485" s="36"/>
      <c r="AH1485" s="36"/>
      <c r="AI1485" s="36"/>
      <c r="AJ1485" s="36"/>
      <c r="AK1485" s="36"/>
      <c r="AL1485" s="36"/>
      <c r="AM1485" s="36"/>
      <c r="AN1485" s="36"/>
      <c r="AO1485" s="36"/>
      <c r="AP1485" s="36"/>
      <c r="AQ1485" s="36"/>
      <c r="AR1485" s="36"/>
      <c r="AS1485" s="36"/>
      <c r="AT1485" s="36"/>
      <c r="AU1485" s="36"/>
      <c r="AV1485" s="36"/>
      <c r="AW1485" s="36"/>
      <c r="AX1485" s="36"/>
      <c r="AY1485" s="36"/>
      <c r="AZ1485" s="36"/>
      <c r="BA1485" s="36"/>
      <c r="BB1485" s="36"/>
      <c r="BC1485" s="36"/>
      <c r="BD1485" s="36"/>
      <c r="BE1485" s="36"/>
      <c r="BF1485" s="36"/>
      <c r="BG1485" s="603"/>
      <c r="BH1485" s="603"/>
      <c r="BI1485" s="36"/>
      <c r="BJ1485" s="36"/>
      <c r="BK1485" s="36"/>
      <c r="BL1485" s="36"/>
      <c r="BM1485" s="36"/>
      <c r="BN1485" s="36"/>
      <c r="BO1485" s="36"/>
      <c r="BP1485" s="36"/>
      <c r="BQ1485" s="36"/>
      <c r="BR1485" s="36"/>
      <c r="BS1485" s="36"/>
      <c r="BT1485" s="36"/>
      <c r="BU1485" s="36"/>
      <c r="BV1485" s="36"/>
      <c r="BW1485" s="36"/>
      <c r="BX1485" s="36"/>
      <c r="BY1485" s="36"/>
      <c r="BZ1485" s="36"/>
      <c r="CA1485" s="36"/>
      <c r="CB1485" s="36"/>
      <c r="CC1485" s="36"/>
      <c r="CD1485" s="36"/>
      <c r="CE1485" s="36"/>
      <c r="CF1485" s="36"/>
      <c r="CG1485" s="36"/>
      <c r="CH1485" s="36"/>
      <c r="CI1485" s="36"/>
      <c r="CJ1485" s="36"/>
      <c r="CK1485" s="36"/>
      <c r="CL1485" s="36"/>
      <c r="CM1485" s="36"/>
      <c r="CN1485" s="36"/>
      <c r="CO1485" s="36"/>
      <c r="CP1485" s="36"/>
      <c r="CQ1485" s="36"/>
      <c r="CR1485" s="36"/>
      <c r="CS1485" s="36"/>
      <c r="CT1485" s="36"/>
      <c r="CU1485" s="36"/>
      <c r="CV1485" s="36"/>
      <c r="CW1485" s="36"/>
      <c r="CX1485" s="36"/>
      <c r="CY1485" s="36"/>
      <c r="CZ1485" s="36"/>
      <c r="DA1485" s="36"/>
      <c r="DB1485" s="36"/>
      <c r="DC1485" s="36"/>
      <c r="DD1485" s="36"/>
      <c r="DE1485" s="36"/>
      <c r="DF1485" s="36"/>
      <c r="DG1485" s="36"/>
      <c r="DH1485" s="36"/>
      <c r="DI1485" s="36"/>
      <c r="DJ1485" s="36"/>
      <c r="DK1485" s="36"/>
      <c r="DL1485" s="36"/>
      <c r="DM1485" s="36"/>
      <c r="DN1485" s="36"/>
      <c r="DO1485" s="36"/>
      <c r="DP1485" s="36"/>
      <c r="DQ1485" s="36"/>
      <c r="DR1485" s="36"/>
      <c r="DS1485" s="36"/>
      <c r="DT1485" s="36"/>
      <c r="DU1485" s="36"/>
      <c r="DV1485" s="36"/>
      <c r="DW1485" s="36"/>
      <c r="DX1485" s="36"/>
      <c r="DY1485" s="36"/>
      <c r="DZ1485" s="36"/>
      <c r="EA1485" s="36"/>
      <c r="EB1485" s="36"/>
      <c r="EC1485" s="36"/>
      <c r="ED1485" s="36"/>
      <c r="EE1485" s="36"/>
      <c r="EF1485" s="36"/>
      <c r="EG1485" s="36"/>
      <c r="EH1485" s="36"/>
      <c r="EI1485" s="36"/>
      <c r="EJ1485" s="36"/>
    </row>
    <row r="1486" spans="1:140" x14ac:dyDescent="0.25">
      <c r="A1486" s="36"/>
      <c r="B1486" s="36"/>
      <c r="C1486" s="36"/>
      <c r="D1486" s="606"/>
      <c r="E1486" s="36"/>
      <c r="F1486" s="36"/>
      <c r="G1486" s="36"/>
      <c r="H1486" s="36"/>
      <c r="I1486" s="36"/>
      <c r="J1486" s="36"/>
      <c r="K1486" s="36"/>
      <c r="L1486" s="36"/>
      <c r="M1486" s="36"/>
      <c r="N1486" s="36"/>
      <c r="O1486" s="36"/>
      <c r="P1486" s="36"/>
      <c r="Q1486" s="36"/>
      <c r="R1486" s="36"/>
      <c r="S1486" s="36"/>
      <c r="T1486" s="36"/>
      <c r="U1486" s="36"/>
      <c r="V1486" s="36"/>
      <c r="W1486" s="36"/>
      <c r="X1486" s="36"/>
      <c r="Y1486" s="36"/>
      <c r="Z1486" s="36"/>
      <c r="AA1486" s="36"/>
      <c r="AB1486" s="36"/>
      <c r="AC1486" s="36"/>
      <c r="AD1486" s="36"/>
      <c r="AE1486" s="36"/>
      <c r="AF1486" s="36"/>
      <c r="AG1486" s="36"/>
      <c r="AH1486" s="36"/>
      <c r="AI1486" s="36"/>
      <c r="AJ1486" s="36"/>
      <c r="AK1486" s="36"/>
      <c r="AL1486" s="36"/>
      <c r="AM1486" s="36"/>
      <c r="AN1486" s="36"/>
      <c r="AO1486" s="36"/>
      <c r="AP1486" s="36"/>
      <c r="AQ1486" s="36"/>
      <c r="AR1486" s="36"/>
      <c r="AS1486" s="36"/>
      <c r="AT1486" s="36"/>
      <c r="AU1486" s="36"/>
      <c r="AV1486" s="36"/>
      <c r="AW1486" s="36"/>
      <c r="AX1486" s="36"/>
      <c r="AY1486" s="36"/>
      <c r="AZ1486" s="36"/>
      <c r="BA1486" s="36"/>
      <c r="BB1486" s="36"/>
      <c r="BC1486" s="36"/>
      <c r="BD1486" s="36"/>
      <c r="BE1486" s="36"/>
      <c r="BF1486" s="36"/>
      <c r="BG1486" s="603"/>
      <c r="BH1486" s="603"/>
      <c r="BI1486" s="36"/>
      <c r="BJ1486" s="36"/>
      <c r="BK1486" s="36"/>
      <c r="BL1486" s="36"/>
      <c r="BM1486" s="36"/>
      <c r="BN1486" s="36"/>
      <c r="BO1486" s="36"/>
      <c r="BP1486" s="36"/>
      <c r="BQ1486" s="36"/>
      <c r="BR1486" s="36"/>
      <c r="BS1486" s="36"/>
      <c r="BT1486" s="36"/>
      <c r="BU1486" s="36"/>
      <c r="BV1486" s="36"/>
      <c r="BW1486" s="36"/>
      <c r="BX1486" s="36"/>
      <c r="BY1486" s="36"/>
      <c r="BZ1486" s="36"/>
      <c r="CA1486" s="36"/>
      <c r="CB1486" s="36"/>
      <c r="CC1486" s="36"/>
      <c r="CD1486" s="36"/>
      <c r="CE1486" s="36"/>
      <c r="CF1486" s="36"/>
      <c r="CG1486" s="36"/>
      <c r="CH1486" s="36"/>
      <c r="CI1486" s="36"/>
      <c r="CJ1486" s="36"/>
      <c r="CK1486" s="36"/>
      <c r="CL1486" s="36"/>
      <c r="CM1486" s="36"/>
      <c r="CN1486" s="36"/>
      <c r="CO1486" s="36"/>
      <c r="CP1486" s="36"/>
      <c r="CQ1486" s="36"/>
      <c r="CR1486" s="36"/>
      <c r="CS1486" s="36"/>
      <c r="CT1486" s="36"/>
      <c r="CU1486" s="36"/>
      <c r="CV1486" s="36"/>
      <c r="CW1486" s="36"/>
      <c r="CX1486" s="36"/>
      <c r="CY1486" s="36"/>
      <c r="CZ1486" s="36"/>
      <c r="DA1486" s="36"/>
      <c r="DB1486" s="36"/>
      <c r="DC1486" s="36"/>
      <c r="DD1486" s="36"/>
      <c r="DE1486" s="36"/>
      <c r="DF1486" s="36"/>
      <c r="DG1486" s="36"/>
      <c r="DH1486" s="36"/>
      <c r="DI1486" s="36"/>
      <c r="DJ1486" s="36"/>
      <c r="DK1486" s="36"/>
      <c r="DL1486" s="36"/>
      <c r="DM1486" s="36"/>
      <c r="DN1486" s="36"/>
      <c r="DO1486" s="36"/>
      <c r="DP1486" s="36"/>
      <c r="DQ1486" s="36"/>
      <c r="DR1486" s="36"/>
      <c r="DS1486" s="36"/>
      <c r="DT1486" s="36"/>
      <c r="DU1486" s="36"/>
      <c r="DV1486" s="36"/>
      <c r="DW1486" s="36"/>
      <c r="DX1486" s="36"/>
      <c r="DY1486" s="36"/>
      <c r="DZ1486" s="36"/>
      <c r="EA1486" s="36"/>
      <c r="EB1486" s="36"/>
      <c r="EC1486" s="36"/>
      <c r="ED1486" s="36"/>
      <c r="EE1486" s="36"/>
      <c r="EF1486" s="36"/>
      <c r="EG1486" s="36"/>
      <c r="EH1486" s="36"/>
      <c r="EI1486" s="36"/>
      <c r="EJ1486" s="36"/>
    </row>
    <row r="1487" spans="1:140" x14ac:dyDescent="0.25">
      <c r="A1487" s="36"/>
      <c r="B1487" s="36"/>
      <c r="C1487" s="36"/>
      <c r="D1487" s="606"/>
      <c r="E1487" s="36"/>
      <c r="F1487" s="36"/>
      <c r="G1487" s="36"/>
      <c r="H1487" s="36"/>
      <c r="I1487" s="36"/>
      <c r="J1487" s="36"/>
      <c r="K1487" s="36"/>
      <c r="L1487" s="36"/>
      <c r="M1487" s="36"/>
      <c r="N1487" s="36"/>
      <c r="O1487" s="36"/>
      <c r="P1487" s="36"/>
      <c r="Q1487" s="36"/>
      <c r="R1487" s="36"/>
      <c r="S1487" s="36"/>
      <c r="T1487" s="36"/>
      <c r="U1487" s="36"/>
      <c r="V1487" s="36"/>
      <c r="W1487" s="36"/>
      <c r="X1487" s="36"/>
      <c r="Y1487" s="36"/>
      <c r="Z1487" s="36"/>
      <c r="AA1487" s="36"/>
      <c r="AB1487" s="36"/>
      <c r="AC1487" s="36"/>
      <c r="AD1487" s="36"/>
      <c r="AE1487" s="36"/>
      <c r="AF1487" s="36"/>
      <c r="AG1487" s="36"/>
      <c r="AH1487" s="36"/>
      <c r="AI1487" s="36"/>
      <c r="AJ1487" s="36"/>
      <c r="AK1487" s="36"/>
      <c r="AL1487" s="36"/>
      <c r="AM1487" s="36"/>
      <c r="AN1487" s="36"/>
      <c r="AO1487" s="36"/>
      <c r="AP1487" s="36"/>
      <c r="AQ1487" s="36"/>
      <c r="AR1487" s="36"/>
      <c r="AS1487" s="36"/>
      <c r="AT1487" s="36"/>
      <c r="AU1487" s="36"/>
      <c r="AV1487" s="36"/>
      <c r="AW1487" s="36"/>
      <c r="AX1487" s="36"/>
      <c r="AY1487" s="36"/>
      <c r="AZ1487" s="36"/>
      <c r="BA1487" s="36"/>
      <c r="BB1487" s="36"/>
      <c r="BC1487" s="36"/>
      <c r="BD1487" s="36"/>
      <c r="BE1487" s="36"/>
      <c r="BF1487" s="36"/>
      <c r="BG1487" s="603"/>
      <c r="BH1487" s="603"/>
      <c r="BI1487" s="36"/>
      <c r="BJ1487" s="36"/>
      <c r="BK1487" s="36"/>
      <c r="BL1487" s="36"/>
      <c r="BM1487" s="36"/>
      <c r="BN1487" s="36"/>
      <c r="BO1487" s="36"/>
      <c r="BP1487" s="36"/>
      <c r="BQ1487" s="36"/>
      <c r="BR1487" s="36"/>
      <c r="BS1487" s="36"/>
      <c r="BT1487" s="36"/>
      <c r="BU1487" s="36"/>
      <c r="BV1487" s="36"/>
      <c r="BW1487" s="36"/>
      <c r="BX1487" s="36"/>
      <c r="BY1487" s="36"/>
      <c r="BZ1487" s="36"/>
      <c r="CA1487" s="36"/>
      <c r="CB1487" s="36"/>
      <c r="CC1487" s="36"/>
      <c r="CD1487" s="36"/>
      <c r="CE1487" s="36"/>
      <c r="CF1487" s="36"/>
      <c r="CG1487" s="36"/>
      <c r="CH1487" s="36"/>
      <c r="CI1487" s="36"/>
      <c r="CJ1487" s="36"/>
      <c r="CK1487" s="36"/>
      <c r="CL1487" s="36"/>
      <c r="CM1487" s="36"/>
      <c r="CN1487" s="36"/>
      <c r="CO1487" s="36"/>
      <c r="CP1487" s="36"/>
      <c r="CQ1487" s="36"/>
      <c r="CR1487" s="36"/>
      <c r="CS1487" s="36"/>
      <c r="CT1487" s="36"/>
      <c r="CU1487" s="36"/>
      <c r="CV1487" s="36"/>
      <c r="CW1487" s="36"/>
      <c r="CX1487" s="36"/>
      <c r="CY1487" s="36"/>
      <c r="CZ1487" s="36"/>
      <c r="DA1487" s="36"/>
      <c r="DB1487" s="36"/>
      <c r="DC1487" s="36"/>
      <c r="DD1487" s="36"/>
      <c r="DE1487" s="36"/>
      <c r="DF1487" s="36"/>
      <c r="DG1487" s="36"/>
      <c r="DH1487" s="36"/>
      <c r="DI1487" s="36"/>
      <c r="DJ1487" s="36"/>
      <c r="DK1487" s="36"/>
      <c r="DL1487" s="36"/>
      <c r="DM1487" s="36"/>
      <c r="DN1487" s="36"/>
      <c r="DO1487" s="36"/>
      <c r="DP1487" s="36"/>
      <c r="DQ1487" s="36"/>
      <c r="DR1487" s="36"/>
      <c r="DS1487" s="36"/>
      <c r="DT1487" s="36"/>
      <c r="DU1487" s="36"/>
      <c r="DV1487" s="36"/>
      <c r="DW1487" s="36"/>
      <c r="DX1487" s="36"/>
      <c r="DY1487" s="36"/>
      <c r="DZ1487" s="36"/>
      <c r="EA1487" s="36"/>
      <c r="EB1487" s="36"/>
      <c r="EC1487" s="36"/>
      <c r="ED1487" s="36"/>
      <c r="EE1487" s="36"/>
      <c r="EF1487" s="36"/>
      <c r="EG1487" s="36"/>
      <c r="EH1487" s="36"/>
      <c r="EI1487" s="36"/>
      <c r="EJ1487" s="36"/>
    </row>
    <row r="1488" spans="1:140" x14ac:dyDescent="0.25">
      <c r="A1488" s="36"/>
      <c r="B1488" s="36"/>
      <c r="C1488" s="36"/>
      <c r="D1488" s="606"/>
      <c r="E1488" s="36"/>
      <c r="F1488" s="36"/>
      <c r="G1488" s="36"/>
      <c r="H1488" s="36"/>
      <c r="I1488" s="36"/>
      <c r="J1488" s="36"/>
      <c r="K1488" s="36"/>
      <c r="L1488" s="36"/>
      <c r="M1488" s="36"/>
      <c r="N1488" s="36"/>
      <c r="O1488" s="36"/>
      <c r="P1488" s="36"/>
      <c r="Q1488" s="36"/>
      <c r="R1488" s="36"/>
      <c r="S1488" s="36"/>
      <c r="T1488" s="36"/>
      <c r="U1488" s="36"/>
      <c r="V1488" s="36"/>
      <c r="W1488" s="36"/>
      <c r="X1488" s="36"/>
      <c r="Y1488" s="36"/>
      <c r="Z1488" s="36"/>
      <c r="AA1488" s="36"/>
      <c r="AB1488" s="36"/>
      <c r="AC1488" s="36"/>
      <c r="AD1488" s="36"/>
      <c r="AE1488" s="36"/>
      <c r="AF1488" s="36"/>
      <c r="AG1488" s="36"/>
      <c r="AH1488" s="36"/>
      <c r="AI1488" s="36"/>
      <c r="AJ1488" s="36"/>
      <c r="AK1488" s="36"/>
      <c r="AL1488" s="36"/>
      <c r="AM1488" s="36"/>
      <c r="AN1488" s="36"/>
      <c r="AO1488" s="36"/>
      <c r="AP1488" s="36"/>
      <c r="AQ1488" s="36"/>
      <c r="AR1488" s="36"/>
      <c r="AS1488" s="36"/>
      <c r="AT1488" s="36"/>
      <c r="AU1488" s="36"/>
      <c r="AV1488" s="36"/>
      <c r="AW1488" s="36"/>
      <c r="AX1488" s="36"/>
      <c r="AY1488" s="36"/>
      <c r="AZ1488" s="36"/>
      <c r="BA1488" s="36"/>
      <c r="BB1488" s="36"/>
      <c r="BC1488" s="36"/>
      <c r="BD1488" s="36"/>
      <c r="BE1488" s="36"/>
      <c r="BF1488" s="36"/>
      <c r="BG1488" s="603"/>
      <c r="BH1488" s="603"/>
      <c r="BI1488" s="36"/>
      <c r="BJ1488" s="36"/>
      <c r="BK1488" s="36"/>
      <c r="BL1488" s="36"/>
      <c r="BM1488" s="36"/>
      <c r="BN1488" s="36"/>
      <c r="BO1488" s="36"/>
      <c r="BP1488" s="36"/>
      <c r="BQ1488" s="36"/>
      <c r="BR1488" s="36"/>
      <c r="BS1488" s="36"/>
      <c r="BT1488" s="36"/>
      <c r="BU1488" s="36"/>
      <c r="BV1488" s="36"/>
      <c r="BW1488" s="36"/>
      <c r="BX1488" s="36"/>
      <c r="BY1488" s="36"/>
      <c r="BZ1488" s="36"/>
      <c r="CA1488" s="36"/>
      <c r="CB1488" s="36"/>
      <c r="CC1488" s="36"/>
      <c r="CD1488" s="36"/>
      <c r="CE1488" s="36"/>
      <c r="CF1488" s="36"/>
      <c r="CG1488" s="36"/>
      <c r="CH1488" s="36"/>
      <c r="CI1488" s="36"/>
      <c r="CJ1488" s="36"/>
      <c r="CK1488" s="36"/>
      <c r="CL1488" s="36"/>
      <c r="CM1488" s="36"/>
      <c r="CN1488" s="36"/>
      <c r="CO1488" s="36"/>
      <c r="CP1488" s="36"/>
      <c r="CQ1488" s="36"/>
      <c r="CR1488" s="36"/>
      <c r="CS1488" s="36"/>
      <c r="CT1488" s="36"/>
      <c r="CU1488" s="36"/>
      <c r="CV1488" s="36"/>
      <c r="CW1488" s="36"/>
      <c r="CX1488" s="36"/>
      <c r="CY1488" s="36"/>
      <c r="CZ1488" s="36"/>
      <c r="DA1488" s="36"/>
      <c r="DB1488" s="36"/>
      <c r="DC1488" s="36"/>
      <c r="DD1488" s="36"/>
      <c r="DE1488" s="36"/>
      <c r="DF1488" s="36"/>
      <c r="DG1488" s="36"/>
      <c r="DH1488" s="36"/>
      <c r="DI1488" s="36"/>
      <c r="DJ1488" s="36"/>
      <c r="DK1488" s="36"/>
      <c r="DL1488" s="36"/>
      <c r="DM1488" s="36"/>
      <c r="DN1488" s="36"/>
      <c r="DO1488" s="36"/>
      <c r="DP1488" s="36"/>
      <c r="DQ1488" s="36"/>
      <c r="DR1488" s="36"/>
      <c r="DS1488" s="36"/>
      <c r="DT1488" s="36"/>
      <c r="DU1488" s="36"/>
      <c r="DV1488" s="36"/>
      <c r="DW1488" s="36"/>
      <c r="DX1488" s="36"/>
      <c r="DY1488" s="36"/>
      <c r="DZ1488" s="36"/>
      <c r="EA1488" s="36"/>
      <c r="EB1488" s="36"/>
      <c r="EC1488" s="36"/>
      <c r="ED1488" s="36"/>
      <c r="EE1488" s="36"/>
      <c r="EF1488" s="36"/>
      <c r="EG1488" s="36"/>
      <c r="EH1488" s="36"/>
      <c r="EI1488" s="36"/>
      <c r="EJ1488" s="36"/>
    </row>
    <row r="1489" spans="1:140" x14ac:dyDescent="0.25">
      <c r="A1489" s="36"/>
      <c r="B1489" s="36"/>
      <c r="C1489" s="36"/>
      <c r="D1489" s="606"/>
      <c r="E1489" s="36"/>
      <c r="F1489" s="36"/>
      <c r="G1489" s="36"/>
      <c r="H1489" s="36"/>
      <c r="I1489" s="36"/>
      <c r="J1489" s="36"/>
      <c r="K1489" s="36"/>
      <c r="L1489" s="36"/>
      <c r="M1489" s="36"/>
      <c r="N1489" s="36"/>
      <c r="O1489" s="36"/>
      <c r="P1489" s="36"/>
      <c r="Q1489" s="36"/>
      <c r="R1489" s="36"/>
      <c r="S1489" s="36"/>
      <c r="T1489" s="36"/>
      <c r="U1489" s="36"/>
      <c r="V1489" s="36"/>
      <c r="W1489" s="36"/>
      <c r="X1489" s="36"/>
      <c r="Y1489" s="36"/>
      <c r="Z1489" s="36"/>
      <c r="AA1489" s="36"/>
      <c r="AB1489" s="36"/>
      <c r="AC1489" s="36"/>
      <c r="AD1489" s="36"/>
      <c r="AE1489" s="36"/>
      <c r="AF1489" s="36"/>
      <c r="AG1489" s="36"/>
      <c r="AH1489" s="36"/>
      <c r="AI1489" s="36"/>
      <c r="AJ1489" s="36"/>
      <c r="AK1489" s="36"/>
      <c r="AL1489" s="36"/>
      <c r="AM1489" s="36"/>
      <c r="AN1489" s="36"/>
      <c r="AO1489" s="36"/>
      <c r="AP1489" s="36"/>
      <c r="AQ1489" s="36"/>
      <c r="AR1489" s="36"/>
      <c r="AS1489" s="36"/>
      <c r="AT1489" s="36"/>
      <c r="AU1489" s="36"/>
      <c r="AV1489" s="36"/>
      <c r="AW1489" s="36"/>
      <c r="AX1489" s="36"/>
      <c r="AY1489" s="36"/>
      <c r="AZ1489" s="36"/>
      <c r="BA1489" s="36"/>
      <c r="BB1489" s="36"/>
      <c r="BC1489" s="36"/>
      <c r="BD1489" s="36"/>
      <c r="BE1489" s="36"/>
      <c r="BF1489" s="36"/>
      <c r="BG1489" s="603"/>
      <c r="BH1489" s="603"/>
      <c r="BI1489" s="36"/>
      <c r="BJ1489" s="36"/>
      <c r="BK1489" s="36"/>
      <c r="BL1489" s="36"/>
      <c r="BM1489" s="36"/>
      <c r="BN1489" s="36"/>
      <c r="BO1489" s="36"/>
      <c r="BP1489" s="36"/>
      <c r="BQ1489" s="36"/>
      <c r="BR1489" s="36"/>
      <c r="BS1489" s="36"/>
      <c r="BT1489" s="36"/>
      <c r="BU1489" s="36"/>
      <c r="BV1489" s="36"/>
      <c r="BW1489" s="36"/>
      <c r="BX1489" s="36"/>
      <c r="BY1489" s="36"/>
      <c r="BZ1489" s="36"/>
      <c r="CA1489" s="36"/>
      <c r="CB1489" s="36"/>
      <c r="CC1489" s="36"/>
      <c r="CD1489" s="36"/>
      <c r="CE1489" s="36"/>
      <c r="CF1489" s="36"/>
      <c r="CG1489" s="36"/>
      <c r="CH1489" s="36"/>
      <c r="CI1489" s="36"/>
      <c r="CJ1489" s="36"/>
      <c r="CK1489" s="36"/>
      <c r="CL1489" s="36"/>
      <c r="CM1489" s="36"/>
      <c r="CN1489" s="36"/>
      <c r="CO1489" s="36"/>
      <c r="CP1489" s="36"/>
      <c r="CQ1489" s="36"/>
      <c r="CR1489" s="36"/>
      <c r="CS1489" s="36"/>
      <c r="CT1489" s="36"/>
      <c r="CU1489" s="36"/>
      <c r="CV1489" s="36"/>
      <c r="CW1489" s="36"/>
      <c r="CX1489" s="36"/>
      <c r="CY1489" s="36"/>
      <c r="CZ1489" s="36"/>
      <c r="DA1489" s="36"/>
      <c r="DB1489" s="36"/>
      <c r="DC1489" s="36"/>
      <c r="DD1489" s="36"/>
      <c r="DE1489" s="36"/>
      <c r="DF1489" s="36"/>
      <c r="DG1489" s="36"/>
      <c r="DH1489" s="36"/>
      <c r="DI1489" s="36"/>
      <c r="DJ1489" s="36"/>
      <c r="DK1489" s="36"/>
      <c r="DL1489" s="36"/>
      <c r="DM1489" s="36"/>
      <c r="DN1489" s="36"/>
      <c r="DO1489" s="36"/>
      <c r="DP1489" s="36"/>
      <c r="DQ1489" s="36"/>
      <c r="DR1489" s="36"/>
      <c r="DS1489" s="36"/>
      <c r="DT1489" s="36"/>
      <c r="DU1489" s="36"/>
      <c r="DV1489" s="36"/>
      <c r="DW1489" s="36"/>
      <c r="DX1489" s="36"/>
      <c r="DY1489" s="36"/>
      <c r="DZ1489" s="36"/>
      <c r="EA1489" s="36"/>
      <c r="EB1489" s="36"/>
      <c r="EC1489" s="36"/>
      <c r="ED1489" s="36"/>
      <c r="EE1489" s="36"/>
      <c r="EF1489" s="36"/>
      <c r="EG1489" s="36"/>
      <c r="EH1489" s="36"/>
      <c r="EI1489" s="36"/>
      <c r="EJ1489" s="36"/>
    </row>
    <row r="1490" spans="1:140" x14ac:dyDescent="0.25">
      <c r="A1490" s="36"/>
      <c r="B1490" s="36"/>
      <c r="C1490" s="36"/>
      <c r="D1490" s="606"/>
      <c r="E1490" s="36"/>
      <c r="F1490" s="36"/>
      <c r="G1490" s="36"/>
      <c r="H1490" s="36"/>
      <c r="I1490" s="36"/>
      <c r="J1490" s="36"/>
      <c r="K1490" s="36"/>
      <c r="L1490" s="36"/>
      <c r="M1490" s="36"/>
      <c r="N1490" s="36"/>
      <c r="O1490" s="36"/>
      <c r="P1490" s="36"/>
      <c r="Q1490" s="36"/>
      <c r="R1490" s="36"/>
      <c r="S1490" s="36"/>
      <c r="T1490" s="36"/>
      <c r="U1490" s="36"/>
      <c r="V1490" s="36"/>
      <c r="W1490" s="36"/>
      <c r="X1490" s="36"/>
      <c r="Y1490" s="36"/>
      <c r="Z1490" s="36"/>
      <c r="AA1490" s="36"/>
      <c r="AB1490" s="36"/>
      <c r="AC1490" s="36"/>
      <c r="AD1490" s="36"/>
      <c r="AE1490" s="36"/>
      <c r="AF1490" s="36"/>
      <c r="AG1490" s="36"/>
      <c r="AH1490" s="36"/>
      <c r="AI1490" s="36"/>
      <c r="AJ1490" s="36"/>
      <c r="AK1490" s="36"/>
      <c r="AL1490" s="36"/>
      <c r="AM1490" s="36"/>
      <c r="AN1490" s="36"/>
      <c r="AO1490" s="36"/>
      <c r="AP1490" s="36"/>
      <c r="AQ1490" s="36"/>
      <c r="AR1490" s="36"/>
      <c r="AS1490" s="36"/>
      <c r="AT1490" s="36"/>
      <c r="AU1490" s="36"/>
      <c r="AV1490" s="36"/>
      <c r="AW1490" s="36"/>
      <c r="AX1490" s="36"/>
      <c r="AY1490" s="36"/>
      <c r="AZ1490" s="36"/>
      <c r="BA1490" s="36"/>
      <c r="BB1490" s="36"/>
      <c r="BC1490" s="36"/>
      <c r="BD1490" s="36"/>
      <c r="BE1490" s="36"/>
      <c r="BF1490" s="36"/>
      <c r="BG1490" s="603"/>
      <c r="BH1490" s="603"/>
      <c r="BI1490" s="36"/>
      <c r="BJ1490" s="36"/>
      <c r="BK1490" s="36"/>
      <c r="BL1490" s="36"/>
      <c r="BM1490" s="36"/>
      <c r="BN1490" s="36"/>
      <c r="BO1490" s="36"/>
      <c r="BP1490" s="36"/>
      <c r="BQ1490" s="36"/>
      <c r="BR1490" s="36"/>
      <c r="BS1490" s="36"/>
      <c r="BT1490" s="36"/>
      <c r="BU1490" s="36"/>
      <c r="BV1490" s="36"/>
      <c r="BW1490" s="36"/>
      <c r="BX1490" s="36"/>
      <c r="BY1490" s="36"/>
      <c r="BZ1490" s="36"/>
      <c r="CA1490" s="36"/>
      <c r="CB1490" s="36"/>
      <c r="CC1490" s="36"/>
      <c r="CD1490" s="36"/>
      <c r="CE1490" s="36"/>
      <c r="CF1490" s="36"/>
      <c r="CG1490" s="36"/>
      <c r="CH1490" s="36"/>
      <c r="CI1490" s="36"/>
      <c r="CJ1490" s="36"/>
      <c r="CK1490" s="36"/>
      <c r="CL1490" s="36"/>
      <c r="CM1490" s="36"/>
      <c r="CN1490" s="36"/>
      <c r="CO1490" s="36"/>
      <c r="CP1490" s="36"/>
      <c r="CQ1490" s="36"/>
      <c r="CR1490" s="36"/>
      <c r="CS1490" s="36"/>
      <c r="CT1490" s="36"/>
      <c r="CU1490" s="36"/>
      <c r="CV1490" s="36"/>
      <c r="CW1490" s="36"/>
      <c r="CX1490" s="36"/>
      <c r="CY1490" s="36"/>
      <c r="CZ1490" s="36"/>
      <c r="DA1490" s="36"/>
      <c r="DB1490" s="36"/>
      <c r="DC1490" s="36"/>
      <c r="DD1490" s="36"/>
      <c r="DE1490" s="36"/>
      <c r="DF1490" s="36"/>
      <c r="DG1490" s="36"/>
      <c r="DH1490" s="36"/>
      <c r="DI1490" s="36"/>
      <c r="DJ1490" s="36"/>
      <c r="DK1490" s="36"/>
      <c r="DL1490" s="36"/>
      <c r="DM1490" s="36"/>
      <c r="DN1490" s="36"/>
      <c r="DO1490" s="36"/>
      <c r="DP1490" s="36"/>
      <c r="DQ1490" s="36"/>
      <c r="DR1490" s="36"/>
      <c r="DS1490" s="36"/>
      <c r="DT1490" s="36"/>
      <c r="DU1490" s="36"/>
      <c r="DV1490" s="36"/>
      <c r="DW1490" s="36"/>
      <c r="DX1490" s="36"/>
      <c r="DY1490" s="36"/>
      <c r="DZ1490" s="36"/>
      <c r="EA1490" s="36"/>
      <c r="EB1490" s="36"/>
      <c r="EC1490" s="36"/>
      <c r="ED1490" s="36"/>
      <c r="EE1490" s="36"/>
      <c r="EF1490" s="36"/>
      <c r="EG1490" s="36"/>
      <c r="EH1490" s="36"/>
      <c r="EI1490" s="36"/>
      <c r="EJ1490" s="36"/>
    </row>
    <row r="1491" spans="1:140" x14ac:dyDescent="0.25">
      <c r="A1491" s="36"/>
      <c r="B1491" s="36"/>
      <c r="C1491" s="36"/>
      <c r="D1491" s="606"/>
      <c r="E1491" s="36"/>
      <c r="F1491" s="36"/>
      <c r="G1491" s="36"/>
      <c r="H1491" s="36"/>
      <c r="I1491" s="36"/>
      <c r="J1491" s="36"/>
      <c r="K1491" s="36"/>
      <c r="L1491" s="36"/>
      <c r="M1491" s="36"/>
      <c r="N1491" s="36"/>
      <c r="O1491" s="36"/>
      <c r="P1491" s="36"/>
      <c r="Q1491" s="36"/>
      <c r="R1491" s="36"/>
      <c r="S1491" s="36"/>
      <c r="T1491" s="36"/>
      <c r="U1491" s="36"/>
      <c r="V1491" s="36"/>
      <c r="W1491" s="36"/>
      <c r="X1491" s="36"/>
      <c r="Y1491" s="36"/>
      <c r="Z1491" s="36"/>
      <c r="AA1491" s="36"/>
      <c r="AB1491" s="36"/>
      <c r="AC1491" s="36"/>
      <c r="AD1491" s="36"/>
      <c r="AE1491" s="36"/>
      <c r="AF1491" s="36"/>
      <c r="AG1491" s="36"/>
      <c r="AH1491" s="36"/>
      <c r="AI1491" s="36"/>
      <c r="AJ1491" s="36"/>
      <c r="AK1491" s="36"/>
      <c r="AL1491" s="36"/>
      <c r="AM1491" s="36"/>
      <c r="AN1491" s="36"/>
      <c r="AO1491" s="36"/>
      <c r="AP1491" s="36"/>
      <c r="AQ1491" s="36"/>
      <c r="AR1491" s="36"/>
      <c r="AS1491" s="36"/>
      <c r="AT1491" s="36"/>
      <c r="AU1491" s="36"/>
      <c r="AV1491" s="36"/>
      <c r="AW1491" s="36"/>
      <c r="AX1491" s="36"/>
      <c r="AY1491" s="36"/>
      <c r="AZ1491" s="36"/>
      <c r="BA1491" s="36"/>
      <c r="BB1491" s="36"/>
      <c r="BC1491" s="36"/>
      <c r="BD1491" s="36"/>
      <c r="BE1491" s="36"/>
      <c r="BF1491" s="36"/>
      <c r="BG1491" s="603"/>
      <c r="BH1491" s="603"/>
      <c r="BI1491" s="36"/>
      <c r="BJ1491" s="36"/>
      <c r="BK1491" s="36"/>
      <c r="BL1491" s="36"/>
      <c r="BM1491" s="36"/>
      <c r="BN1491" s="36"/>
      <c r="BO1491" s="36"/>
      <c r="BP1491" s="36"/>
      <c r="BQ1491" s="36"/>
      <c r="BR1491" s="36"/>
      <c r="BS1491" s="36"/>
      <c r="BT1491" s="36"/>
      <c r="BU1491" s="36"/>
      <c r="BV1491" s="36"/>
      <c r="BW1491" s="36"/>
      <c r="BX1491" s="36"/>
      <c r="BY1491" s="36"/>
      <c r="BZ1491" s="36"/>
      <c r="CA1491" s="36"/>
      <c r="CB1491" s="36"/>
      <c r="CC1491" s="36"/>
      <c r="CD1491" s="36"/>
      <c r="CE1491" s="36"/>
      <c r="CF1491" s="36"/>
      <c r="CG1491" s="36"/>
      <c r="CH1491" s="36"/>
      <c r="CI1491" s="36"/>
      <c r="CJ1491" s="36"/>
      <c r="CK1491" s="36"/>
      <c r="CL1491" s="36"/>
      <c r="CM1491" s="36"/>
      <c r="CN1491" s="36"/>
      <c r="CO1491" s="36"/>
      <c r="CP1491" s="36"/>
      <c r="CQ1491" s="36"/>
      <c r="CR1491" s="36"/>
      <c r="CS1491" s="36"/>
      <c r="CT1491" s="36"/>
      <c r="CU1491" s="36"/>
      <c r="CV1491" s="36"/>
      <c r="CW1491" s="36"/>
      <c r="CX1491" s="36"/>
      <c r="CY1491" s="36"/>
      <c r="CZ1491" s="36"/>
      <c r="DA1491" s="36"/>
      <c r="DB1491" s="36"/>
      <c r="DC1491" s="36"/>
      <c r="DD1491" s="36"/>
      <c r="DE1491" s="36"/>
      <c r="DF1491" s="36"/>
      <c r="DG1491" s="36"/>
      <c r="DH1491" s="36"/>
      <c r="DI1491" s="36"/>
      <c r="DJ1491" s="36"/>
      <c r="DK1491" s="36"/>
      <c r="DL1491" s="36"/>
      <c r="DM1491" s="36"/>
      <c r="DN1491" s="36"/>
      <c r="DO1491" s="36"/>
      <c r="DP1491" s="36"/>
      <c r="DQ1491" s="36"/>
      <c r="DR1491" s="36"/>
      <c r="DS1491" s="36"/>
      <c r="DT1491" s="36"/>
      <c r="DU1491" s="36"/>
      <c r="DV1491" s="36"/>
      <c r="DW1491" s="36"/>
      <c r="DX1491" s="36"/>
      <c r="DY1491" s="36"/>
      <c r="DZ1491" s="36"/>
      <c r="EA1491" s="36"/>
      <c r="EB1491" s="36"/>
      <c r="EC1491" s="36"/>
      <c r="ED1491" s="36"/>
      <c r="EE1491" s="36"/>
      <c r="EF1491" s="36"/>
      <c r="EG1491" s="36"/>
      <c r="EH1491" s="36"/>
      <c r="EI1491" s="36"/>
      <c r="EJ1491" s="36"/>
    </row>
    <row r="1492" spans="1:140" x14ac:dyDescent="0.25">
      <c r="A1492" s="36"/>
      <c r="B1492" s="36"/>
      <c r="C1492" s="36"/>
      <c r="D1492" s="606"/>
      <c r="E1492" s="36"/>
      <c r="F1492" s="36"/>
      <c r="G1492" s="36"/>
      <c r="H1492" s="36"/>
      <c r="I1492" s="36"/>
      <c r="J1492" s="36"/>
      <c r="K1492" s="36"/>
      <c r="L1492" s="36"/>
      <c r="M1492" s="36"/>
      <c r="N1492" s="36"/>
      <c r="O1492" s="36"/>
      <c r="P1492" s="36"/>
      <c r="Q1492" s="36"/>
      <c r="R1492" s="36"/>
      <c r="S1492" s="36"/>
      <c r="T1492" s="36"/>
      <c r="U1492" s="36"/>
      <c r="V1492" s="36"/>
      <c r="W1492" s="36"/>
      <c r="X1492" s="36"/>
      <c r="Y1492" s="36"/>
      <c r="Z1492" s="36"/>
      <c r="AA1492" s="36"/>
      <c r="AB1492" s="36"/>
      <c r="AC1492" s="36"/>
      <c r="AD1492" s="36"/>
      <c r="AE1492" s="36"/>
      <c r="AF1492" s="36"/>
      <c r="AG1492" s="36"/>
      <c r="AH1492" s="36"/>
      <c r="AI1492" s="36"/>
      <c r="AJ1492" s="36"/>
      <c r="AK1492" s="36"/>
      <c r="AL1492" s="36"/>
      <c r="AM1492" s="36"/>
      <c r="AN1492" s="36"/>
      <c r="AO1492" s="36"/>
      <c r="AP1492" s="36"/>
      <c r="AQ1492" s="36"/>
      <c r="AR1492" s="36"/>
      <c r="AS1492" s="36"/>
      <c r="AT1492" s="36"/>
      <c r="AU1492" s="36"/>
      <c r="AV1492" s="36"/>
      <c r="AW1492" s="36"/>
      <c r="AX1492" s="36"/>
      <c r="AY1492" s="36"/>
      <c r="AZ1492" s="36"/>
      <c r="BA1492" s="36"/>
      <c r="BB1492" s="36"/>
      <c r="BC1492" s="36"/>
      <c r="BD1492" s="36"/>
      <c r="BE1492" s="36"/>
      <c r="BF1492" s="36"/>
      <c r="BG1492" s="603"/>
      <c r="BH1492" s="603"/>
      <c r="BI1492" s="36"/>
      <c r="BJ1492" s="36"/>
      <c r="BK1492" s="36"/>
      <c r="BL1492" s="36"/>
      <c r="BM1492" s="36"/>
      <c r="BN1492" s="36"/>
      <c r="BO1492" s="36"/>
      <c r="BP1492" s="36"/>
      <c r="BQ1492" s="36"/>
      <c r="BR1492" s="36"/>
      <c r="BS1492" s="36"/>
      <c r="BT1492" s="36"/>
      <c r="BU1492" s="36"/>
      <c r="BV1492" s="36"/>
      <c r="BW1492" s="36"/>
      <c r="BX1492" s="36"/>
      <c r="BY1492" s="36"/>
      <c r="BZ1492" s="36"/>
      <c r="CA1492" s="36"/>
      <c r="CB1492" s="36"/>
      <c r="CC1492" s="36"/>
      <c r="CD1492" s="36"/>
      <c r="CE1492" s="36"/>
      <c r="CF1492" s="36"/>
      <c r="CG1492" s="36"/>
      <c r="CH1492" s="36"/>
      <c r="CI1492" s="36"/>
      <c r="CJ1492" s="36"/>
      <c r="CK1492" s="36"/>
      <c r="CL1492" s="36"/>
      <c r="CM1492" s="36"/>
      <c r="CN1492" s="36"/>
      <c r="CO1492" s="36"/>
      <c r="CP1492" s="36"/>
      <c r="CQ1492" s="36"/>
      <c r="CR1492" s="36"/>
      <c r="CS1492" s="36"/>
      <c r="CT1492" s="36"/>
      <c r="CU1492" s="36"/>
      <c r="CV1492" s="36"/>
      <c r="CW1492" s="36"/>
      <c r="CX1492" s="36"/>
      <c r="CY1492" s="36"/>
      <c r="CZ1492" s="36"/>
      <c r="DA1492" s="36"/>
      <c r="DB1492" s="36"/>
      <c r="DC1492" s="36"/>
      <c r="DD1492" s="36"/>
      <c r="DE1492" s="36"/>
      <c r="DF1492" s="36"/>
      <c r="DG1492" s="36"/>
      <c r="DH1492" s="36"/>
      <c r="DI1492" s="36"/>
      <c r="DJ1492" s="36"/>
      <c r="DK1492" s="36"/>
      <c r="DL1492" s="36"/>
      <c r="DM1492" s="36"/>
      <c r="DN1492" s="36"/>
      <c r="DO1492" s="36"/>
      <c r="DP1492" s="36"/>
      <c r="DQ1492" s="36"/>
      <c r="DR1492" s="36"/>
      <c r="DS1492" s="36"/>
      <c r="DT1492" s="36"/>
      <c r="DU1492" s="36"/>
      <c r="DV1492" s="36"/>
      <c r="DW1492" s="36"/>
      <c r="DX1492" s="36"/>
      <c r="DY1492" s="36"/>
      <c r="DZ1492" s="36"/>
      <c r="EA1492" s="36"/>
      <c r="EB1492" s="36"/>
      <c r="EC1492" s="36"/>
      <c r="ED1492" s="36"/>
      <c r="EE1492" s="36"/>
      <c r="EF1492" s="36"/>
      <c r="EG1492" s="36"/>
      <c r="EH1492" s="36"/>
      <c r="EI1492" s="36"/>
      <c r="EJ1492" s="36"/>
    </row>
    <row r="1493" spans="1:140" x14ac:dyDescent="0.25">
      <c r="A1493" s="36"/>
      <c r="B1493" s="36"/>
      <c r="C1493" s="36"/>
      <c r="D1493" s="606"/>
      <c r="E1493" s="36"/>
      <c r="F1493" s="36"/>
      <c r="G1493" s="36"/>
      <c r="H1493" s="36"/>
      <c r="I1493" s="36"/>
      <c r="J1493" s="36"/>
      <c r="K1493" s="36"/>
      <c r="L1493" s="36"/>
      <c r="M1493" s="36"/>
      <c r="N1493" s="36"/>
      <c r="O1493" s="36"/>
      <c r="P1493" s="36"/>
      <c r="Q1493" s="36"/>
      <c r="R1493" s="36"/>
      <c r="S1493" s="36"/>
      <c r="T1493" s="36"/>
      <c r="U1493" s="36"/>
      <c r="V1493" s="36"/>
      <c r="W1493" s="36"/>
      <c r="X1493" s="36"/>
      <c r="Y1493" s="36"/>
      <c r="Z1493" s="36"/>
      <c r="AA1493" s="36"/>
      <c r="AB1493" s="36"/>
      <c r="AC1493" s="36"/>
      <c r="AD1493" s="36"/>
      <c r="AE1493" s="36"/>
      <c r="AF1493" s="36"/>
      <c r="AG1493" s="36"/>
      <c r="AH1493" s="36"/>
      <c r="AI1493" s="36"/>
      <c r="AJ1493" s="36"/>
      <c r="AK1493" s="36"/>
      <c r="AL1493" s="36"/>
      <c r="AM1493" s="36"/>
      <c r="AN1493" s="36"/>
      <c r="AO1493" s="36"/>
      <c r="AP1493" s="36"/>
      <c r="AQ1493" s="36"/>
      <c r="AR1493" s="36"/>
      <c r="AS1493" s="36"/>
      <c r="AT1493" s="36"/>
      <c r="AU1493" s="36"/>
      <c r="AV1493" s="36"/>
      <c r="AW1493" s="36"/>
      <c r="AX1493" s="36"/>
      <c r="AY1493" s="36"/>
      <c r="AZ1493" s="36"/>
      <c r="BA1493" s="36"/>
      <c r="BB1493" s="36"/>
      <c r="BC1493" s="36"/>
      <c r="BD1493" s="36"/>
      <c r="BE1493" s="36"/>
      <c r="BF1493" s="36"/>
      <c r="BG1493" s="603"/>
      <c r="BH1493" s="603"/>
      <c r="BI1493" s="36"/>
      <c r="BJ1493" s="36"/>
      <c r="BK1493" s="36"/>
      <c r="BL1493" s="36"/>
      <c r="BM1493" s="36"/>
      <c r="BN1493" s="36"/>
      <c r="BO1493" s="36"/>
      <c r="BP1493" s="36"/>
      <c r="BQ1493" s="36"/>
      <c r="BR1493" s="36"/>
      <c r="BS1493" s="36"/>
      <c r="BT1493" s="36"/>
      <c r="BU1493" s="36"/>
      <c r="BV1493" s="36"/>
      <c r="BW1493" s="36"/>
      <c r="BX1493" s="36"/>
      <c r="BY1493" s="36"/>
      <c r="BZ1493" s="36"/>
      <c r="CA1493" s="36"/>
      <c r="CB1493" s="36"/>
      <c r="CC1493" s="36"/>
      <c r="CD1493" s="36"/>
      <c r="CE1493" s="36"/>
      <c r="CF1493" s="36"/>
      <c r="CG1493" s="36"/>
      <c r="CH1493" s="36"/>
      <c r="CI1493" s="36"/>
      <c r="CJ1493" s="36"/>
      <c r="CK1493" s="36"/>
      <c r="CL1493" s="36"/>
      <c r="CM1493" s="36"/>
      <c r="CN1493" s="36"/>
      <c r="CO1493" s="36"/>
      <c r="CP1493" s="36"/>
      <c r="CQ1493" s="36"/>
      <c r="CR1493" s="36"/>
      <c r="CS1493" s="36"/>
      <c r="CT1493" s="36"/>
      <c r="CU1493" s="36"/>
      <c r="CV1493" s="36"/>
      <c r="CW1493" s="36"/>
      <c r="CX1493" s="36"/>
      <c r="CY1493" s="36"/>
      <c r="CZ1493" s="36"/>
      <c r="DA1493" s="36"/>
      <c r="DB1493" s="36"/>
      <c r="DC1493" s="36"/>
      <c r="DD1493" s="36"/>
      <c r="DE1493" s="36"/>
      <c r="DF1493" s="36"/>
      <c r="DG1493" s="36"/>
      <c r="DH1493" s="36"/>
      <c r="DI1493" s="36"/>
      <c r="DJ1493" s="36"/>
      <c r="DK1493" s="36"/>
      <c r="DL1493" s="36"/>
      <c r="DM1493" s="36"/>
      <c r="DN1493" s="36"/>
      <c r="DO1493" s="36"/>
      <c r="DP1493" s="36"/>
      <c r="DQ1493" s="36"/>
      <c r="DR1493" s="36"/>
      <c r="DS1493" s="36"/>
      <c r="DT1493" s="36"/>
      <c r="DU1493" s="36"/>
      <c r="DV1493" s="36"/>
      <c r="DW1493" s="36"/>
      <c r="DX1493" s="36"/>
      <c r="DY1493" s="36"/>
      <c r="DZ1493" s="36"/>
      <c r="EA1493" s="36"/>
      <c r="EB1493" s="36"/>
      <c r="EC1493" s="36"/>
      <c r="ED1493" s="36"/>
      <c r="EE1493" s="36"/>
      <c r="EF1493" s="36"/>
      <c r="EG1493" s="36"/>
      <c r="EH1493" s="36"/>
      <c r="EI1493" s="36"/>
      <c r="EJ1493" s="36"/>
    </row>
    <row r="1494" spans="1:140" x14ac:dyDescent="0.25">
      <c r="A1494" s="36"/>
      <c r="B1494" s="36"/>
      <c r="C1494" s="36"/>
      <c r="D1494" s="606"/>
      <c r="E1494" s="36"/>
      <c r="F1494" s="36"/>
      <c r="G1494" s="36"/>
      <c r="H1494" s="36"/>
      <c r="I1494" s="36"/>
      <c r="J1494" s="36"/>
      <c r="K1494" s="36"/>
      <c r="L1494" s="36"/>
      <c r="M1494" s="36"/>
      <c r="N1494" s="36"/>
      <c r="O1494" s="36"/>
      <c r="P1494" s="36"/>
      <c r="Q1494" s="36"/>
      <c r="R1494" s="36"/>
      <c r="S1494" s="36"/>
      <c r="T1494" s="36"/>
      <c r="U1494" s="36"/>
      <c r="V1494" s="36"/>
      <c r="W1494" s="36"/>
      <c r="X1494" s="36"/>
      <c r="Y1494" s="36"/>
      <c r="Z1494" s="36"/>
      <c r="AA1494" s="36"/>
      <c r="AB1494" s="36"/>
      <c r="AC1494" s="36"/>
      <c r="AD1494" s="36"/>
      <c r="AE1494" s="36"/>
      <c r="AF1494" s="36"/>
      <c r="AG1494" s="36"/>
      <c r="AH1494" s="36"/>
      <c r="AI1494" s="36"/>
      <c r="AJ1494" s="36"/>
      <c r="AK1494" s="36"/>
      <c r="AL1494" s="36"/>
      <c r="AM1494" s="36"/>
      <c r="AN1494" s="36"/>
      <c r="AO1494" s="36"/>
      <c r="AP1494" s="36"/>
      <c r="AQ1494" s="36"/>
      <c r="AR1494" s="36"/>
      <c r="AS1494" s="36"/>
      <c r="AT1494" s="36"/>
      <c r="AU1494" s="36"/>
      <c r="AV1494" s="36"/>
      <c r="AW1494" s="36"/>
      <c r="AX1494" s="36"/>
      <c r="AY1494" s="36"/>
      <c r="AZ1494" s="36"/>
      <c r="BA1494" s="36"/>
      <c r="BB1494" s="36"/>
      <c r="BC1494" s="36"/>
      <c r="BD1494" s="36"/>
      <c r="BE1494" s="36"/>
      <c r="BF1494" s="36"/>
      <c r="BG1494" s="603"/>
      <c r="BH1494" s="603"/>
      <c r="BI1494" s="36"/>
      <c r="BJ1494" s="36"/>
      <c r="BK1494" s="36"/>
      <c r="BL1494" s="36"/>
      <c r="BM1494" s="36"/>
      <c r="BN1494" s="36"/>
      <c r="BO1494" s="36"/>
      <c r="BP1494" s="36"/>
      <c r="BQ1494" s="36"/>
      <c r="BR1494" s="36"/>
      <c r="BS1494" s="36"/>
      <c r="BT1494" s="36"/>
      <c r="BU1494" s="36"/>
      <c r="BV1494" s="36"/>
      <c r="BW1494" s="36"/>
      <c r="BX1494" s="36"/>
      <c r="BY1494" s="36"/>
      <c r="BZ1494" s="36"/>
      <c r="CA1494" s="36"/>
      <c r="CB1494" s="36"/>
      <c r="CC1494" s="36"/>
      <c r="CD1494" s="36"/>
      <c r="CE1494" s="36"/>
      <c r="CF1494" s="36"/>
      <c r="CG1494" s="36"/>
      <c r="CH1494" s="36"/>
      <c r="CI1494" s="36"/>
      <c r="CJ1494" s="36"/>
      <c r="CK1494" s="36"/>
      <c r="CL1494" s="36"/>
      <c r="CM1494" s="36"/>
      <c r="CN1494" s="36"/>
      <c r="CO1494" s="36"/>
      <c r="CP1494" s="36"/>
      <c r="CQ1494" s="36"/>
      <c r="CR1494" s="36"/>
      <c r="CS1494" s="36"/>
      <c r="CT1494" s="36"/>
      <c r="CU1494" s="36"/>
      <c r="CV1494" s="36"/>
      <c r="CW1494" s="36"/>
      <c r="CX1494" s="36"/>
      <c r="CY1494" s="36"/>
      <c r="CZ1494" s="36"/>
      <c r="DA1494" s="36"/>
      <c r="DB1494" s="36"/>
      <c r="DC1494" s="36"/>
      <c r="DD1494" s="36"/>
      <c r="DE1494" s="36"/>
      <c r="DF1494" s="36"/>
      <c r="DG1494" s="36"/>
      <c r="DH1494" s="36"/>
      <c r="DI1494" s="36"/>
      <c r="DJ1494" s="36"/>
      <c r="DK1494" s="36"/>
      <c r="DL1494" s="36"/>
      <c r="DM1494" s="36"/>
      <c r="DN1494" s="36"/>
      <c r="DO1494" s="36"/>
      <c r="DP1494" s="36"/>
      <c r="DQ1494" s="36"/>
      <c r="DR1494" s="36"/>
      <c r="DS1494" s="36"/>
      <c r="DT1494" s="36"/>
      <c r="DU1494" s="36"/>
      <c r="DV1494" s="36"/>
      <c r="DW1494" s="36"/>
      <c r="DX1494" s="36"/>
      <c r="DY1494" s="36"/>
      <c r="DZ1494" s="36"/>
      <c r="EA1494" s="36"/>
      <c r="EB1494" s="36"/>
      <c r="EC1494" s="36"/>
      <c r="ED1494" s="36"/>
      <c r="EE1494" s="36"/>
      <c r="EF1494" s="36"/>
      <c r="EG1494" s="36"/>
      <c r="EH1494" s="36"/>
      <c r="EI1494" s="36"/>
      <c r="EJ1494" s="36"/>
    </row>
    <row r="1495" spans="1:140" x14ac:dyDescent="0.25">
      <c r="A1495" s="36"/>
      <c r="B1495" s="36"/>
      <c r="C1495" s="36"/>
      <c r="D1495" s="606"/>
      <c r="E1495" s="36"/>
      <c r="F1495" s="36"/>
      <c r="G1495" s="36"/>
      <c r="H1495" s="36"/>
      <c r="I1495" s="36"/>
      <c r="J1495" s="36"/>
      <c r="K1495" s="36"/>
      <c r="L1495" s="36"/>
      <c r="M1495" s="36"/>
      <c r="N1495" s="36"/>
      <c r="O1495" s="36"/>
      <c r="P1495" s="36"/>
      <c r="Q1495" s="36"/>
      <c r="R1495" s="36"/>
      <c r="S1495" s="36"/>
      <c r="T1495" s="36"/>
      <c r="U1495" s="36"/>
      <c r="V1495" s="36"/>
      <c r="W1495" s="36"/>
      <c r="X1495" s="36"/>
      <c r="Y1495" s="36"/>
      <c r="Z1495" s="36"/>
      <c r="AA1495" s="36"/>
      <c r="AB1495" s="36"/>
      <c r="AC1495" s="36"/>
      <c r="AD1495" s="36"/>
      <c r="AE1495" s="36"/>
      <c r="AF1495" s="36"/>
      <c r="AG1495" s="36"/>
      <c r="AH1495" s="36"/>
      <c r="AI1495" s="36"/>
      <c r="AJ1495" s="36"/>
      <c r="AK1495" s="36"/>
      <c r="AL1495" s="36"/>
      <c r="AM1495" s="36"/>
      <c r="AN1495" s="36"/>
      <c r="AO1495" s="36"/>
      <c r="AP1495" s="36"/>
      <c r="AQ1495" s="36"/>
      <c r="AR1495" s="36"/>
      <c r="AS1495" s="36"/>
      <c r="AT1495" s="36"/>
      <c r="AU1495" s="36"/>
      <c r="AV1495" s="36"/>
      <c r="AW1495" s="36"/>
      <c r="AX1495" s="36"/>
      <c r="AY1495" s="36"/>
      <c r="AZ1495" s="36"/>
      <c r="BA1495" s="36"/>
      <c r="BB1495" s="36"/>
      <c r="BC1495" s="36"/>
      <c r="BD1495" s="36"/>
      <c r="BE1495" s="36"/>
      <c r="BF1495" s="36"/>
      <c r="BG1495" s="603"/>
      <c r="BH1495" s="603"/>
      <c r="BI1495" s="36"/>
      <c r="BJ1495" s="36"/>
      <c r="BK1495" s="36"/>
      <c r="BL1495" s="36"/>
      <c r="BM1495" s="36"/>
      <c r="BN1495" s="36"/>
      <c r="BO1495" s="36"/>
      <c r="BP1495" s="36"/>
      <c r="BQ1495" s="36"/>
      <c r="BR1495" s="36"/>
      <c r="BS1495" s="36"/>
      <c r="BT1495" s="36"/>
      <c r="BU1495" s="36"/>
      <c r="BV1495" s="36"/>
      <c r="BW1495" s="36"/>
      <c r="BX1495" s="36"/>
      <c r="BY1495" s="36"/>
      <c r="BZ1495" s="36"/>
      <c r="CA1495" s="36"/>
      <c r="CB1495" s="36"/>
      <c r="CC1495" s="36"/>
      <c r="CD1495" s="36"/>
      <c r="CE1495" s="36"/>
      <c r="CF1495" s="36"/>
      <c r="CG1495" s="36"/>
      <c r="CH1495" s="36"/>
      <c r="CI1495" s="36"/>
      <c r="CJ1495" s="36"/>
      <c r="CK1495" s="36"/>
      <c r="CL1495" s="36"/>
      <c r="CM1495" s="36"/>
      <c r="CN1495" s="36"/>
      <c r="CO1495" s="36"/>
      <c r="CP1495" s="36"/>
      <c r="CQ1495" s="36"/>
      <c r="CR1495" s="36"/>
      <c r="CS1495" s="36"/>
      <c r="CT1495" s="36"/>
      <c r="CU1495" s="36"/>
      <c r="CV1495" s="36"/>
      <c r="CW1495" s="36"/>
      <c r="CX1495" s="36"/>
      <c r="CY1495" s="36"/>
      <c r="CZ1495" s="36"/>
      <c r="DA1495" s="36"/>
      <c r="DB1495" s="36"/>
      <c r="DC1495" s="36"/>
      <c r="DD1495" s="36"/>
      <c r="DE1495" s="36"/>
      <c r="DF1495" s="36"/>
      <c r="DG1495" s="36"/>
      <c r="DH1495" s="36"/>
      <c r="DI1495" s="36"/>
      <c r="DJ1495" s="36"/>
      <c r="DK1495" s="36"/>
      <c r="DL1495" s="36"/>
      <c r="DM1495" s="36"/>
      <c r="DN1495" s="36"/>
      <c r="DO1495" s="36"/>
      <c r="DP1495" s="36"/>
      <c r="DQ1495" s="36"/>
      <c r="DR1495" s="36"/>
      <c r="DS1495" s="36"/>
      <c r="DT1495" s="36"/>
      <c r="DU1495" s="36"/>
      <c r="DV1495" s="36"/>
      <c r="DW1495" s="36"/>
      <c r="DX1495" s="36"/>
      <c r="DY1495" s="36"/>
      <c r="DZ1495" s="36"/>
      <c r="EA1495" s="36"/>
      <c r="EB1495" s="36"/>
      <c r="EC1495" s="36"/>
      <c r="ED1495" s="36"/>
      <c r="EE1495" s="36"/>
      <c r="EF1495" s="36"/>
      <c r="EG1495" s="36"/>
      <c r="EH1495" s="36"/>
      <c r="EI1495" s="36"/>
      <c r="EJ1495" s="36"/>
    </row>
    <row r="1496" spans="1:140" x14ac:dyDescent="0.25">
      <c r="A1496" s="36"/>
      <c r="B1496" s="36"/>
      <c r="C1496" s="36"/>
      <c r="D1496" s="606"/>
      <c r="E1496" s="36"/>
      <c r="F1496" s="36"/>
      <c r="G1496" s="36"/>
      <c r="H1496" s="36"/>
      <c r="I1496" s="36"/>
      <c r="J1496" s="36"/>
      <c r="K1496" s="36"/>
      <c r="L1496" s="36"/>
      <c r="M1496" s="36"/>
      <c r="N1496" s="36"/>
      <c r="O1496" s="36"/>
      <c r="P1496" s="36"/>
      <c r="Q1496" s="36"/>
      <c r="R1496" s="36"/>
      <c r="S1496" s="36"/>
      <c r="T1496" s="36"/>
      <c r="U1496" s="36"/>
      <c r="V1496" s="36"/>
      <c r="W1496" s="36"/>
      <c r="X1496" s="36"/>
      <c r="Y1496" s="36"/>
      <c r="Z1496" s="36"/>
      <c r="AA1496" s="36"/>
      <c r="AB1496" s="36"/>
      <c r="AC1496" s="36"/>
      <c r="AD1496" s="36"/>
      <c r="AE1496" s="36"/>
      <c r="AF1496" s="36"/>
      <c r="AG1496" s="36"/>
      <c r="AH1496" s="36"/>
      <c r="AI1496" s="36"/>
      <c r="AJ1496" s="36"/>
      <c r="AK1496" s="36"/>
      <c r="AL1496" s="36"/>
      <c r="AM1496" s="36"/>
      <c r="AN1496" s="36"/>
      <c r="AO1496" s="36"/>
      <c r="AP1496" s="36"/>
      <c r="AQ1496" s="36"/>
      <c r="AR1496" s="36"/>
      <c r="AS1496" s="36"/>
      <c r="AT1496" s="36"/>
      <c r="AU1496" s="36"/>
      <c r="AV1496" s="36"/>
      <c r="AW1496" s="36"/>
      <c r="AX1496" s="36"/>
      <c r="AY1496" s="36"/>
      <c r="AZ1496" s="36"/>
      <c r="BA1496" s="36"/>
      <c r="BB1496" s="36"/>
      <c r="BC1496" s="36"/>
      <c r="BD1496" s="36"/>
      <c r="BE1496" s="36"/>
      <c r="BF1496" s="36"/>
      <c r="BG1496" s="603"/>
      <c r="BH1496" s="603"/>
      <c r="BI1496" s="36"/>
      <c r="BJ1496" s="36"/>
      <c r="BK1496" s="36"/>
      <c r="BL1496" s="36"/>
      <c r="BM1496" s="36"/>
      <c r="BN1496" s="36"/>
      <c r="BO1496" s="36"/>
      <c r="BP1496" s="36"/>
      <c r="BQ1496" s="36"/>
      <c r="BR1496" s="36"/>
      <c r="BS1496" s="36"/>
      <c r="BT1496" s="36"/>
      <c r="BU1496" s="36"/>
      <c r="BV1496" s="36"/>
      <c r="BW1496" s="36"/>
      <c r="BX1496" s="36"/>
      <c r="BY1496" s="36"/>
      <c r="BZ1496" s="36"/>
      <c r="CA1496" s="36"/>
      <c r="CB1496" s="36"/>
      <c r="CC1496" s="36"/>
      <c r="CD1496" s="36"/>
      <c r="CE1496" s="36"/>
      <c r="CF1496" s="36"/>
      <c r="CG1496" s="36"/>
      <c r="CH1496" s="36"/>
      <c r="CI1496" s="36"/>
      <c r="CJ1496" s="36"/>
      <c r="CK1496" s="36"/>
      <c r="CL1496" s="36"/>
      <c r="CM1496" s="36"/>
      <c r="CN1496" s="36"/>
      <c r="CO1496" s="36"/>
      <c r="CP1496" s="36"/>
      <c r="CQ1496" s="36"/>
      <c r="CR1496" s="36"/>
      <c r="CS1496" s="36"/>
      <c r="CT1496" s="36"/>
      <c r="CU1496" s="36"/>
      <c r="CV1496" s="36"/>
      <c r="CW1496" s="36"/>
      <c r="CX1496" s="36"/>
      <c r="CY1496" s="36"/>
      <c r="CZ1496" s="36"/>
      <c r="DA1496" s="36"/>
      <c r="DB1496" s="36"/>
      <c r="DC1496" s="36"/>
      <c r="DD1496" s="36"/>
      <c r="DE1496" s="36"/>
      <c r="DF1496" s="36"/>
      <c r="DG1496" s="36"/>
      <c r="DH1496" s="36"/>
      <c r="DI1496" s="36"/>
      <c r="DJ1496" s="36"/>
      <c r="DK1496" s="36"/>
      <c r="DL1496" s="36"/>
      <c r="DM1496" s="36"/>
      <c r="DN1496" s="36"/>
      <c r="DO1496" s="36"/>
      <c r="DP1496" s="36"/>
      <c r="DQ1496" s="36"/>
      <c r="DR1496" s="36"/>
      <c r="DS1496" s="36"/>
      <c r="DT1496" s="36"/>
      <c r="DU1496" s="36"/>
      <c r="DV1496" s="36"/>
      <c r="DW1496" s="36"/>
      <c r="DX1496" s="36"/>
      <c r="DY1496" s="36"/>
      <c r="DZ1496" s="36"/>
      <c r="EA1496" s="36"/>
      <c r="EB1496" s="36"/>
      <c r="EC1496" s="36"/>
      <c r="ED1496" s="36"/>
      <c r="EE1496" s="36"/>
      <c r="EF1496" s="36"/>
      <c r="EG1496" s="36"/>
      <c r="EH1496" s="36"/>
      <c r="EI1496" s="36"/>
      <c r="EJ1496" s="36"/>
    </row>
    <row r="1497" spans="1:140" x14ac:dyDescent="0.25">
      <c r="A1497" s="36"/>
      <c r="B1497" s="36"/>
      <c r="C1497" s="36"/>
      <c r="D1497" s="606"/>
      <c r="E1497" s="36"/>
      <c r="F1497" s="36"/>
      <c r="G1497" s="36"/>
      <c r="H1497" s="36"/>
      <c r="I1497" s="36"/>
      <c r="J1497" s="36"/>
      <c r="K1497" s="36"/>
      <c r="L1497" s="36"/>
      <c r="M1497" s="36"/>
      <c r="N1497" s="36"/>
      <c r="O1497" s="36"/>
      <c r="P1497" s="36"/>
      <c r="Q1497" s="36"/>
      <c r="R1497" s="36"/>
      <c r="S1497" s="36"/>
      <c r="T1497" s="36"/>
      <c r="U1497" s="36"/>
      <c r="V1497" s="36"/>
      <c r="W1497" s="36"/>
      <c r="X1497" s="36"/>
      <c r="Y1497" s="36"/>
      <c r="Z1497" s="36"/>
      <c r="AA1497" s="36"/>
      <c r="AB1497" s="36"/>
      <c r="AC1497" s="36"/>
      <c r="AD1497" s="36"/>
      <c r="AE1497" s="36"/>
      <c r="AF1497" s="36"/>
      <c r="AG1497" s="36"/>
      <c r="AH1497" s="36"/>
      <c r="AI1497" s="36"/>
      <c r="AJ1497" s="36"/>
      <c r="AK1497" s="36"/>
      <c r="AL1497" s="36"/>
      <c r="AM1497" s="36"/>
      <c r="AN1497" s="36"/>
      <c r="AO1497" s="36"/>
      <c r="AP1497" s="36"/>
      <c r="AQ1497" s="36"/>
      <c r="AR1497" s="36"/>
      <c r="AS1497" s="36"/>
      <c r="AT1497" s="36"/>
      <c r="AU1497" s="36"/>
      <c r="AV1497" s="36"/>
      <c r="AW1497" s="36"/>
      <c r="AX1497" s="36"/>
      <c r="AY1497" s="36"/>
      <c r="AZ1497" s="36"/>
      <c r="BA1497" s="36"/>
      <c r="BB1497" s="36"/>
      <c r="BC1497" s="36"/>
      <c r="BD1497" s="36"/>
      <c r="BE1497" s="36"/>
      <c r="BF1497" s="36"/>
      <c r="BG1497" s="603"/>
      <c r="BH1497" s="603"/>
      <c r="BI1497" s="36"/>
      <c r="BJ1497" s="36"/>
      <c r="BK1497" s="36"/>
      <c r="BL1497" s="36"/>
      <c r="BM1497" s="36"/>
      <c r="BN1497" s="36"/>
      <c r="BO1497" s="36"/>
      <c r="BP1497" s="36"/>
      <c r="BQ1497" s="36"/>
      <c r="BR1497" s="36"/>
      <c r="BS1497" s="36"/>
      <c r="BT1497" s="36"/>
      <c r="BU1497" s="36"/>
      <c r="BV1497" s="36"/>
      <c r="BW1497" s="36"/>
      <c r="BX1497" s="36"/>
      <c r="BY1497" s="36"/>
      <c r="BZ1497" s="36"/>
      <c r="CA1497" s="36"/>
      <c r="CB1497" s="36"/>
      <c r="CC1497" s="36"/>
      <c r="CD1497" s="36"/>
      <c r="CE1497" s="36"/>
      <c r="CF1497" s="36"/>
      <c r="CG1497" s="36"/>
      <c r="CH1497" s="36"/>
      <c r="CI1497" s="36"/>
      <c r="CJ1497" s="36"/>
      <c r="CK1497" s="36"/>
      <c r="CL1497" s="36"/>
      <c r="CM1497" s="36"/>
      <c r="CN1497" s="36"/>
      <c r="CO1497" s="36"/>
      <c r="CP1497" s="36"/>
      <c r="CQ1497" s="36"/>
      <c r="CR1497" s="36"/>
      <c r="CS1497" s="36"/>
      <c r="CT1497" s="36"/>
      <c r="CU1497" s="36"/>
      <c r="CV1497" s="36"/>
      <c r="CW1497" s="36"/>
      <c r="CX1497" s="36"/>
      <c r="CY1497" s="36"/>
      <c r="CZ1497" s="36"/>
      <c r="DA1497" s="36"/>
      <c r="DB1497" s="36"/>
      <c r="DC1497" s="36"/>
      <c r="DD1497" s="36"/>
      <c r="DE1497" s="36"/>
      <c r="DF1497" s="36"/>
      <c r="DG1497" s="36"/>
      <c r="DH1497" s="36"/>
      <c r="DI1497" s="36"/>
      <c r="DJ1497" s="36"/>
      <c r="DK1497" s="36"/>
      <c r="DL1497" s="36"/>
      <c r="DM1497" s="36"/>
      <c r="DN1497" s="36"/>
      <c r="DO1497" s="36"/>
      <c r="DP1497" s="36"/>
      <c r="DQ1497" s="36"/>
      <c r="DR1497" s="36"/>
      <c r="DS1497" s="36"/>
      <c r="DT1497" s="36"/>
      <c r="DU1497" s="36"/>
      <c r="DV1497" s="36"/>
      <c r="DW1497" s="36"/>
      <c r="DX1497" s="36"/>
      <c r="DY1497" s="36"/>
      <c r="DZ1497" s="36"/>
      <c r="EA1497" s="36"/>
      <c r="EB1497" s="36"/>
      <c r="EC1497" s="36"/>
      <c r="ED1497" s="36"/>
      <c r="EE1497" s="36"/>
      <c r="EF1497" s="36"/>
      <c r="EG1497" s="36"/>
      <c r="EH1497" s="36"/>
      <c r="EI1497" s="36"/>
      <c r="EJ1497" s="36"/>
    </row>
    <row r="1498" spans="1:140" x14ac:dyDescent="0.25">
      <c r="A1498" s="36"/>
      <c r="B1498" s="36"/>
      <c r="C1498" s="36"/>
      <c r="D1498" s="606"/>
      <c r="E1498" s="36"/>
      <c r="F1498" s="36"/>
      <c r="G1498" s="36"/>
      <c r="H1498" s="36"/>
      <c r="I1498" s="36"/>
      <c r="J1498" s="36"/>
      <c r="K1498" s="36"/>
      <c r="L1498" s="36"/>
      <c r="M1498" s="36"/>
      <c r="N1498" s="36"/>
      <c r="O1498" s="36"/>
      <c r="P1498" s="36"/>
      <c r="Q1498" s="36"/>
      <c r="R1498" s="36"/>
      <c r="S1498" s="36"/>
      <c r="T1498" s="36"/>
      <c r="U1498" s="36"/>
      <c r="V1498" s="36"/>
      <c r="W1498" s="36"/>
      <c r="X1498" s="36"/>
      <c r="Y1498" s="36"/>
      <c r="Z1498" s="36"/>
      <c r="AA1498" s="36"/>
      <c r="AB1498" s="36"/>
      <c r="AC1498" s="36"/>
      <c r="AD1498" s="36"/>
      <c r="AE1498" s="36"/>
      <c r="AF1498" s="36"/>
      <c r="AG1498" s="36"/>
      <c r="AH1498" s="36"/>
      <c r="AI1498" s="36"/>
      <c r="AJ1498" s="36"/>
      <c r="AK1498" s="36"/>
      <c r="AL1498" s="36"/>
      <c r="AM1498" s="36"/>
      <c r="AN1498" s="36"/>
      <c r="AO1498" s="36"/>
      <c r="AP1498" s="36"/>
      <c r="AQ1498" s="36"/>
      <c r="AR1498" s="36"/>
      <c r="AS1498" s="36"/>
      <c r="AT1498" s="36"/>
      <c r="AU1498" s="36"/>
      <c r="AV1498" s="36"/>
      <c r="AW1498" s="36"/>
      <c r="AX1498" s="36"/>
      <c r="AY1498" s="36"/>
      <c r="AZ1498" s="36"/>
      <c r="BA1498" s="36"/>
      <c r="BB1498" s="36"/>
      <c r="BC1498" s="36"/>
      <c r="BD1498" s="36"/>
      <c r="BE1498" s="36"/>
      <c r="BF1498" s="36"/>
      <c r="BG1498" s="603"/>
      <c r="BH1498" s="603"/>
      <c r="BI1498" s="36"/>
      <c r="BJ1498" s="36"/>
      <c r="BK1498" s="36"/>
      <c r="BL1498" s="36"/>
      <c r="BM1498" s="36"/>
      <c r="BN1498" s="36"/>
      <c r="BO1498" s="36"/>
      <c r="BP1498" s="36"/>
      <c r="BQ1498" s="36"/>
      <c r="BR1498" s="36"/>
      <c r="BS1498" s="36"/>
      <c r="BT1498" s="36"/>
      <c r="BU1498" s="36"/>
      <c r="BV1498" s="36"/>
      <c r="BW1498" s="36"/>
      <c r="BX1498" s="36"/>
      <c r="BY1498" s="36"/>
      <c r="BZ1498" s="36"/>
      <c r="CA1498" s="36"/>
      <c r="CB1498" s="36"/>
      <c r="CC1498" s="36"/>
      <c r="CD1498" s="36"/>
      <c r="CE1498" s="36"/>
      <c r="CF1498" s="36"/>
      <c r="CG1498" s="36"/>
      <c r="CH1498" s="36"/>
      <c r="CI1498" s="36"/>
      <c r="CJ1498" s="36"/>
      <c r="CK1498" s="36"/>
      <c r="CL1498" s="36"/>
      <c r="CM1498" s="36"/>
      <c r="CN1498" s="36"/>
      <c r="CO1498" s="36"/>
      <c r="CP1498" s="36"/>
      <c r="CQ1498" s="36"/>
      <c r="CR1498" s="36"/>
      <c r="CS1498" s="36"/>
      <c r="CT1498" s="36"/>
      <c r="CU1498" s="36"/>
      <c r="CV1498" s="36"/>
      <c r="CW1498" s="36"/>
      <c r="CX1498" s="36"/>
      <c r="CY1498" s="36"/>
      <c r="CZ1498" s="36"/>
      <c r="DA1498" s="36"/>
      <c r="DB1498" s="36"/>
      <c r="DC1498" s="36"/>
      <c r="DD1498" s="36"/>
      <c r="DE1498" s="36"/>
      <c r="DF1498" s="36"/>
      <c r="DG1498" s="36"/>
      <c r="DH1498" s="36"/>
      <c r="DI1498" s="36"/>
      <c r="DJ1498" s="36"/>
      <c r="DK1498" s="36"/>
      <c r="DL1498" s="36"/>
      <c r="DM1498" s="36"/>
      <c r="DN1498" s="36"/>
      <c r="DO1498" s="36"/>
      <c r="DP1498" s="36"/>
      <c r="DQ1498" s="36"/>
      <c r="DR1498" s="36"/>
      <c r="DS1498" s="36"/>
      <c r="DT1498" s="36"/>
      <c r="DU1498" s="36"/>
      <c r="DV1498" s="36"/>
      <c r="DW1498" s="36"/>
      <c r="DX1498" s="36"/>
      <c r="DY1498" s="36"/>
      <c r="DZ1498" s="36"/>
      <c r="EA1498" s="36"/>
      <c r="EB1498" s="36"/>
      <c r="EC1498" s="36"/>
      <c r="ED1498" s="36"/>
      <c r="EE1498" s="36"/>
      <c r="EF1498" s="36"/>
      <c r="EG1498" s="36"/>
      <c r="EH1498" s="36"/>
      <c r="EI1498" s="36"/>
      <c r="EJ1498" s="36"/>
    </row>
    <row r="1499" spans="1:140" x14ac:dyDescent="0.25">
      <c r="A1499" s="36"/>
      <c r="B1499" s="36"/>
      <c r="C1499" s="36"/>
      <c r="D1499" s="606"/>
      <c r="E1499" s="36"/>
      <c r="F1499" s="36"/>
      <c r="G1499" s="36"/>
      <c r="H1499" s="36"/>
      <c r="I1499" s="36"/>
      <c r="J1499" s="36"/>
      <c r="K1499" s="36"/>
      <c r="L1499" s="36"/>
      <c r="M1499" s="36"/>
      <c r="N1499" s="36"/>
      <c r="O1499" s="36"/>
      <c r="P1499" s="36"/>
      <c r="Q1499" s="36"/>
      <c r="R1499" s="36"/>
      <c r="S1499" s="36"/>
      <c r="T1499" s="36"/>
      <c r="U1499" s="36"/>
      <c r="V1499" s="36"/>
      <c r="W1499" s="36"/>
      <c r="X1499" s="36"/>
      <c r="Y1499" s="36"/>
      <c r="Z1499" s="36"/>
      <c r="AA1499" s="36"/>
      <c r="AB1499" s="36"/>
      <c r="AC1499" s="36"/>
      <c r="AD1499" s="36"/>
      <c r="AE1499" s="36"/>
      <c r="AF1499" s="36"/>
      <c r="AG1499" s="36"/>
      <c r="AH1499" s="36"/>
      <c r="AI1499" s="36"/>
      <c r="AJ1499" s="36"/>
      <c r="AK1499" s="36"/>
      <c r="AL1499" s="36"/>
      <c r="AM1499" s="36"/>
      <c r="AN1499" s="36"/>
      <c r="AO1499" s="36"/>
      <c r="AP1499" s="36"/>
      <c r="AQ1499" s="36"/>
      <c r="AR1499" s="36"/>
      <c r="AS1499" s="36"/>
      <c r="AT1499" s="36"/>
      <c r="AU1499" s="36"/>
      <c r="AV1499" s="36"/>
      <c r="AW1499" s="36"/>
      <c r="AX1499" s="36"/>
      <c r="AY1499" s="36"/>
      <c r="AZ1499" s="36"/>
      <c r="BA1499" s="36"/>
      <c r="BB1499" s="36"/>
      <c r="BC1499" s="36"/>
      <c r="BD1499" s="36"/>
      <c r="BE1499" s="36"/>
      <c r="BF1499" s="36"/>
      <c r="BG1499" s="603"/>
      <c r="BH1499" s="603"/>
      <c r="BI1499" s="36"/>
      <c r="BJ1499" s="36"/>
      <c r="BK1499" s="36"/>
      <c r="BL1499" s="36"/>
      <c r="BM1499" s="36"/>
      <c r="BN1499" s="36"/>
      <c r="BO1499" s="36"/>
      <c r="BP1499" s="36"/>
      <c r="BQ1499" s="36"/>
      <c r="BR1499" s="36"/>
      <c r="BS1499" s="36"/>
      <c r="BT1499" s="36"/>
      <c r="BU1499" s="36"/>
      <c r="BV1499" s="36"/>
      <c r="BW1499" s="36"/>
      <c r="BX1499" s="36"/>
      <c r="BY1499" s="36"/>
      <c r="BZ1499" s="36"/>
      <c r="CA1499" s="36"/>
      <c r="CB1499" s="36"/>
      <c r="CC1499" s="36"/>
      <c r="CD1499" s="36"/>
      <c r="CE1499" s="36"/>
      <c r="CF1499" s="36"/>
      <c r="CG1499" s="36"/>
      <c r="CH1499" s="36"/>
      <c r="CI1499" s="36"/>
      <c r="CJ1499" s="36"/>
      <c r="CK1499" s="36"/>
      <c r="CL1499" s="36"/>
      <c r="CM1499" s="36"/>
      <c r="CN1499" s="36"/>
      <c r="CO1499" s="36"/>
      <c r="CP1499" s="36"/>
      <c r="CQ1499" s="36"/>
      <c r="CR1499" s="36"/>
      <c r="CS1499" s="36"/>
      <c r="CT1499" s="36"/>
      <c r="CU1499" s="36"/>
      <c r="CV1499" s="36"/>
      <c r="CW1499" s="36"/>
      <c r="CX1499" s="36"/>
      <c r="CY1499" s="36"/>
      <c r="CZ1499" s="36"/>
      <c r="DA1499" s="36"/>
      <c r="DB1499" s="36"/>
      <c r="DC1499" s="36"/>
      <c r="DD1499" s="36"/>
      <c r="DE1499" s="36"/>
      <c r="DF1499" s="36"/>
      <c r="DG1499" s="36"/>
      <c r="DH1499" s="36"/>
      <c r="DI1499" s="36"/>
      <c r="DJ1499" s="36"/>
      <c r="DK1499" s="36"/>
      <c r="DL1499" s="36"/>
      <c r="DM1499" s="36"/>
      <c r="DN1499" s="36"/>
      <c r="DO1499" s="36"/>
      <c r="DP1499" s="36"/>
      <c r="DQ1499" s="36"/>
      <c r="DR1499" s="36"/>
      <c r="DS1499" s="36"/>
      <c r="DT1499" s="36"/>
      <c r="DU1499" s="36"/>
      <c r="DV1499" s="36"/>
      <c r="DW1499" s="36"/>
      <c r="DX1499" s="36"/>
      <c r="DY1499" s="36"/>
      <c r="DZ1499" s="36"/>
      <c r="EA1499" s="36"/>
      <c r="EB1499" s="36"/>
      <c r="EC1499" s="36"/>
      <c r="ED1499" s="36"/>
      <c r="EE1499" s="36"/>
      <c r="EF1499" s="36"/>
      <c r="EG1499" s="36"/>
      <c r="EH1499" s="36"/>
      <c r="EI1499" s="36"/>
      <c r="EJ1499" s="36"/>
    </row>
    <row r="1500" spans="1:140" x14ac:dyDescent="0.25">
      <c r="A1500" s="36"/>
      <c r="B1500" s="36"/>
      <c r="C1500" s="36"/>
      <c r="D1500" s="606"/>
      <c r="E1500" s="36"/>
      <c r="F1500" s="36"/>
      <c r="G1500" s="36"/>
      <c r="H1500" s="36"/>
      <c r="I1500" s="36"/>
      <c r="J1500" s="36"/>
      <c r="K1500" s="36"/>
      <c r="L1500" s="36"/>
      <c r="M1500" s="36"/>
      <c r="N1500" s="36"/>
      <c r="O1500" s="36"/>
      <c r="P1500" s="36"/>
      <c r="Q1500" s="36"/>
      <c r="R1500" s="36"/>
      <c r="S1500" s="36"/>
      <c r="T1500" s="36"/>
      <c r="U1500" s="36"/>
      <c r="V1500" s="36"/>
      <c r="W1500" s="36"/>
      <c r="X1500" s="36"/>
      <c r="Y1500" s="36"/>
      <c r="Z1500" s="36"/>
      <c r="AA1500" s="36"/>
      <c r="AB1500" s="36"/>
      <c r="AC1500" s="36"/>
      <c r="AD1500" s="36"/>
      <c r="AE1500" s="36"/>
      <c r="AF1500" s="36"/>
      <c r="AG1500" s="36"/>
      <c r="AH1500" s="36"/>
      <c r="AI1500" s="36"/>
      <c r="AJ1500" s="36"/>
      <c r="AK1500" s="36"/>
      <c r="AL1500" s="36"/>
      <c r="AM1500" s="36"/>
      <c r="AN1500" s="36"/>
      <c r="AO1500" s="36"/>
      <c r="AP1500" s="36"/>
      <c r="AQ1500" s="36"/>
      <c r="AR1500" s="36"/>
      <c r="AS1500" s="36"/>
      <c r="AT1500" s="36"/>
      <c r="AU1500" s="36"/>
      <c r="AV1500" s="36"/>
      <c r="AW1500" s="36"/>
      <c r="AX1500" s="36"/>
      <c r="AY1500" s="36"/>
      <c r="AZ1500" s="36"/>
      <c r="BA1500" s="36"/>
      <c r="BB1500" s="36"/>
      <c r="BC1500" s="36"/>
      <c r="BD1500" s="36"/>
      <c r="BE1500" s="36"/>
      <c r="BF1500" s="36"/>
      <c r="BG1500" s="603"/>
      <c r="BH1500" s="603"/>
      <c r="BI1500" s="36"/>
      <c r="BJ1500" s="36"/>
      <c r="BK1500" s="36"/>
      <c r="BL1500" s="36"/>
      <c r="BM1500" s="36"/>
      <c r="BN1500" s="36"/>
      <c r="BO1500" s="36"/>
      <c r="BP1500" s="36"/>
      <c r="BQ1500" s="36"/>
      <c r="BR1500" s="36"/>
      <c r="BS1500" s="36"/>
      <c r="BT1500" s="36"/>
      <c r="BU1500" s="36"/>
      <c r="BV1500" s="36"/>
      <c r="BW1500" s="36"/>
      <c r="BX1500" s="36"/>
      <c r="BY1500" s="36"/>
      <c r="BZ1500" s="36"/>
      <c r="CA1500" s="36"/>
      <c r="CB1500" s="36"/>
      <c r="CC1500" s="36"/>
      <c r="CD1500" s="36"/>
      <c r="CE1500" s="36"/>
      <c r="CF1500" s="36"/>
      <c r="CG1500" s="36"/>
      <c r="CH1500" s="36"/>
      <c r="CI1500" s="36"/>
      <c r="CJ1500" s="36"/>
      <c r="CK1500" s="36"/>
      <c r="CL1500" s="36"/>
      <c r="CM1500" s="36"/>
      <c r="CN1500" s="36"/>
      <c r="CO1500" s="36"/>
      <c r="CP1500" s="36"/>
      <c r="CQ1500" s="36"/>
      <c r="CR1500" s="36"/>
      <c r="CS1500" s="36"/>
      <c r="CT1500" s="36"/>
      <c r="CU1500" s="36"/>
      <c r="CV1500" s="36"/>
      <c r="CW1500" s="36"/>
      <c r="CX1500" s="36"/>
      <c r="CY1500" s="36"/>
      <c r="CZ1500" s="36"/>
      <c r="DA1500" s="36"/>
      <c r="DB1500" s="36"/>
      <c r="DC1500" s="36"/>
      <c r="DD1500" s="36"/>
      <c r="DE1500" s="36"/>
      <c r="DF1500" s="36"/>
      <c r="DG1500" s="36"/>
      <c r="DH1500" s="36"/>
      <c r="DI1500" s="36"/>
      <c r="DJ1500" s="36"/>
      <c r="DK1500" s="36"/>
      <c r="DL1500" s="36"/>
      <c r="DM1500" s="36"/>
      <c r="DN1500" s="36"/>
      <c r="DO1500" s="36"/>
      <c r="DP1500" s="36"/>
      <c r="DQ1500" s="36"/>
      <c r="DR1500" s="36"/>
      <c r="DS1500" s="36"/>
      <c r="DT1500" s="36"/>
      <c r="DU1500" s="36"/>
      <c r="DV1500" s="36"/>
      <c r="DW1500" s="36"/>
      <c r="DX1500" s="36"/>
      <c r="DY1500" s="36"/>
      <c r="DZ1500" s="36"/>
      <c r="EA1500" s="36"/>
      <c r="EB1500" s="36"/>
      <c r="EC1500" s="36"/>
      <c r="ED1500" s="36"/>
      <c r="EE1500" s="36"/>
      <c r="EF1500" s="36"/>
      <c r="EG1500" s="36"/>
      <c r="EH1500" s="36"/>
      <c r="EI1500" s="36"/>
      <c r="EJ1500" s="36"/>
    </row>
    <row r="1501" spans="1:140" x14ac:dyDescent="0.25">
      <c r="A1501" s="36"/>
      <c r="B1501" s="36"/>
      <c r="C1501" s="36"/>
      <c r="D1501" s="606"/>
      <c r="E1501" s="36"/>
      <c r="F1501" s="36"/>
      <c r="G1501" s="36"/>
      <c r="H1501" s="36"/>
      <c r="I1501" s="36"/>
      <c r="J1501" s="36"/>
      <c r="K1501" s="36"/>
      <c r="L1501" s="36"/>
      <c r="M1501" s="36"/>
      <c r="N1501" s="36"/>
      <c r="O1501" s="36"/>
      <c r="P1501" s="36"/>
      <c r="Q1501" s="36"/>
      <c r="R1501" s="36"/>
      <c r="S1501" s="36"/>
      <c r="T1501" s="36"/>
      <c r="U1501" s="36"/>
      <c r="V1501" s="36"/>
      <c r="W1501" s="36"/>
      <c r="X1501" s="36"/>
      <c r="Y1501" s="36"/>
      <c r="Z1501" s="36"/>
      <c r="AA1501" s="36"/>
      <c r="AB1501" s="36"/>
      <c r="AC1501" s="36"/>
      <c r="AD1501" s="36"/>
      <c r="AE1501" s="36"/>
      <c r="AF1501" s="36"/>
      <c r="AG1501" s="36"/>
      <c r="AH1501" s="36"/>
      <c r="AI1501" s="36"/>
      <c r="AJ1501" s="36"/>
      <c r="AK1501" s="36"/>
      <c r="AL1501" s="36"/>
      <c r="AM1501" s="36"/>
      <c r="AN1501" s="36"/>
      <c r="AO1501" s="36"/>
      <c r="AP1501" s="36"/>
      <c r="AQ1501" s="36"/>
      <c r="AR1501" s="36"/>
      <c r="AS1501" s="36"/>
      <c r="AT1501" s="36"/>
      <c r="AU1501" s="36"/>
      <c r="AV1501" s="36"/>
      <c r="AW1501" s="36"/>
      <c r="AX1501" s="36"/>
      <c r="AY1501" s="36"/>
      <c r="AZ1501" s="36"/>
      <c r="BA1501" s="36"/>
      <c r="BB1501" s="36"/>
      <c r="BC1501" s="36"/>
      <c r="BD1501" s="36"/>
      <c r="BE1501" s="36"/>
      <c r="BF1501" s="36"/>
      <c r="BG1501" s="603"/>
      <c r="BH1501" s="603"/>
      <c r="BI1501" s="36"/>
      <c r="BJ1501" s="36"/>
      <c r="BK1501" s="36"/>
      <c r="BL1501" s="36"/>
      <c r="BM1501" s="36"/>
      <c r="BN1501" s="36"/>
      <c r="BO1501" s="36"/>
      <c r="BP1501" s="36"/>
      <c r="BQ1501" s="36"/>
      <c r="BR1501" s="36"/>
      <c r="BS1501" s="36"/>
      <c r="BT1501" s="36"/>
      <c r="BU1501" s="36"/>
      <c r="BV1501" s="36"/>
      <c r="BW1501" s="36"/>
      <c r="BX1501" s="36"/>
      <c r="BY1501" s="36"/>
      <c r="BZ1501" s="36"/>
      <c r="CA1501" s="36"/>
      <c r="CB1501" s="36"/>
      <c r="CC1501" s="36"/>
      <c r="CD1501" s="36"/>
      <c r="CE1501" s="36"/>
      <c r="CF1501" s="36"/>
      <c r="CG1501" s="36"/>
      <c r="CH1501" s="36"/>
      <c r="CI1501" s="36"/>
      <c r="CJ1501" s="36"/>
      <c r="CK1501" s="36"/>
      <c r="CL1501" s="36"/>
      <c r="CM1501" s="36"/>
      <c r="CN1501" s="36"/>
      <c r="CO1501" s="36"/>
      <c r="CP1501" s="36"/>
      <c r="CQ1501" s="36"/>
      <c r="CR1501" s="36"/>
      <c r="CS1501" s="36"/>
      <c r="CT1501" s="36"/>
      <c r="CU1501" s="36"/>
      <c r="CV1501" s="36"/>
      <c r="CW1501" s="36"/>
      <c r="CX1501" s="36"/>
      <c r="CY1501" s="36"/>
      <c r="CZ1501" s="36"/>
      <c r="DA1501" s="36"/>
      <c r="DB1501" s="36"/>
      <c r="DC1501" s="36"/>
      <c r="DD1501" s="36"/>
      <c r="DE1501" s="36"/>
      <c r="DF1501" s="36"/>
      <c r="DG1501" s="36"/>
      <c r="DH1501" s="36"/>
      <c r="DI1501" s="36"/>
      <c r="DJ1501" s="36"/>
      <c r="DK1501" s="36"/>
      <c r="DL1501" s="36"/>
      <c r="DM1501" s="36"/>
      <c r="DN1501" s="36"/>
      <c r="DO1501" s="36"/>
      <c r="DP1501" s="36"/>
      <c r="DQ1501" s="36"/>
      <c r="DR1501" s="36"/>
      <c r="DS1501" s="36"/>
      <c r="DT1501" s="36"/>
      <c r="DU1501" s="36"/>
      <c r="DV1501" s="36"/>
      <c r="DW1501" s="36"/>
      <c r="DX1501" s="36"/>
      <c r="DY1501" s="36"/>
      <c r="DZ1501" s="36"/>
      <c r="EA1501" s="36"/>
      <c r="EB1501" s="36"/>
      <c r="EC1501" s="36"/>
      <c r="ED1501" s="36"/>
      <c r="EE1501" s="36"/>
      <c r="EF1501" s="36"/>
      <c r="EG1501" s="36"/>
      <c r="EH1501" s="36"/>
      <c r="EI1501" s="36"/>
      <c r="EJ1501" s="36"/>
    </row>
    <row r="1502" spans="1:140" x14ac:dyDescent="0.25">
      <c r="A1502" s="36"/>
      <c r="B1502" s="36"/>
      <c r="C1502" s="36"/>
      <c r="D1502" s="606"/>
      <c r="E1502" s="36"/>
      <c r="F1502" s="36"/>
      <c r="G1502" s="36"/>
      <c r="H1502" s="36"/>
      <c r="I1502" s="36"/>
      <c r="J1502" s="36"/>
      <c r="K1502" s="36"/>
      <c r="L1502" s="36"/>
      <c r="M1502" s="36"/>
      <c r="N1502" s="36"/>
      <c r="O1502" s="36"/>
      <c r="P1502" s="36"/>
      <c r="Q1502" s="36"/>
      <c r="R1502" s="36"/>
      <c r="S1502" s="36"/>
      <c r="T1502" s="36"/>
      <c r="U1502" s="36"/>
      <c r="V1502" s="36"/>
      <c r="W1502" s="36"/>
      <c r="X1502" s="36"/>
      <c r="Y1502" s="36"/>
      <c r="Z1502" s="36"/>
      <c r="AA1502" s="36"/>
      <c r="AB1502" s="36"/>
      <c r="AC1502" s="36"/>
      <c r="AD1502" s="36"/>
      <c r="AE1502" s="36"/>
      <c r="AF1502" s="36"/>
      <c r="AG1502" s="36"/>
      <c r="AH1502" s="36"/>
      <c r="AI1502" s="36"/>
      <c r="AJ1502" s="36"/>
      <c r="AK1502" s="36"/>
      <c r="AL1502" s="36"/>
      <c r="AM1502" s="36"/>
      <c r="AN1502" s="36"/>
      <c r="AO1502" s="36"/>
      <c r="AP1502" s="36"/>
      <c r="AQ1502" s="36"/>
      <c r="AR1502" s="36"/>
      <c r="AS1502" s="36"/>
      <c r="AT1502" s="36"/>
      <c r="AU1502" s="36"/>
      <c r="AV1502" s="36"/>
      <c r="AW1502" s="36"/>
      <c r="AX1502" s="36"/>
      <c r="AY1502" s="36"/>
      <c r="AZ1502" s="36"/>
      <c r="BA1502" s="36"/>
      <c r="BB1502" s="36"/>
      <c r="BC1502" s="36"/>
      <c r="BD1502" s="36"/>
      <c r="BE1502" s="36"/>
      <c r="BF1502" s="36"/>
      <c r="BG1502" s="603"/>
      <c r="BH1502" s="603"/>
      <c r="BI1502" s="36"/>
      <c r="BJ1502" s="36"/>
      <c r="BK1502" s="36"/>
      <c r="BL1502" s="36"/>
      <c r="BM1502" s="36"/>
      <c r="BN1502" s="36"/>
      <c r="BO1502" s="36"/>
      <c r="BP1502" s="36"/>
      <c r="BQ1502" s="36"/>
      <c r="BR1502" s="36"/>
      <c r="BS1502" s="36"/>
      <c r="BT1502" s="36"/>
      <c r="BU1502" s="36"/>
      <c r="BV1502" s="36"/>
      <c r="BW1502" s="36"/>
      <c r="BX1502" s="36"/>
      <c r="BY1502" s="36"/>
      <c r="BZ1502" s="36"/>
      <c r="CA1502" s="36"/>
      <c r="CB1502" s="36"/>
      <c r="CC1502" s="36"/>
      <c r="CD1502" s="36"/>
      <c r="CE1502" s="36"/>
      <c r="CF1502" s="36"/>
      <c r="CG1502" s="36"/>
      <c r="CH1502" s="36"/>
      <c r="CI1502" s="36"/>
      <c r="CJ1502" s="36"/>
      <c r="CK1502" s="36"/>
      <c r="CL1502" s="36"/>
      <c r="CM1502" s="36"/>
      <c r="CN1502" s="36"/>
      <c r="CO1502" s="36"/>
      <c r="CP1502" s="36"/>
      <c r="CQ1502" s="36"/>
      <c r="CR1502" s="36"/>
      <c r="CS1502" s="36"/>
      <c r="CT1502" s="36"/>
      <c r="CU1502" s="36"/>
      <c r="CV1502" s="36"/>
      <c r="CW1502" s="36"/>
      <c r="CX1502" s="36"/>
      <c r="CY1502" s="36"/>
      <c r="CZ1502" s="36"/>
      <c r="DA1502" s="36"/>
      <c r="DB1502" s="36"/>
      <c r="DC1502" s="36"/>
      <c r="DD1502" s="36"/>
      <c r="DE1502" s="36"/>
      <c r="DF1502" s="36"/>
      <c r="DG1502" s="36"/>
      <c r="DH1502" s="36"/>
      <c r="DI1502" s="36"/>
      <c r="DJ1502" s="36"/>
      <c r="DK1502" s="36"/>
      <c r="DL1502" s="36"/>
      <c r="DM1502" s="36"/>
      <c r="DN1502" s="36"/>
      <c r="DO1502" s="36"/>
      <c r="DP1502" s="36"/>
      <c r="DQ1502" s="36"/>
      <c r="DR1502" s="36"/>
      <c r="DS1502" s="36"/>
      <c r="DT1502" s="36"/>
      <c r="DU1502" s="36"/>
      <c r="DV1502" s="36"/>
      <c r="DW1502" s="36"/>
      <c r="DX1502" s="36"/>
      <c r="DY1502" s="36"/>
      <c r="DZ1502" s="36"/>
      <c r="EA1502" s="36"/>
      <c r="EB1502" s="36"/>
      <c r="EC1502" s="36"/>
      <c r="ED1502" s="36"/>
      <c r="EE1502" s="36"/>
      <c r="EF1502" s="36"/>
      <c r="EG1502" s="36"/>
      <c r="EH1502" s="36"/>
      <c r="EI1502" s="36"/>
      <c r="EJ1502" s="36"/>
    </row>
    <row r="1503" spans="1:140" x14ac:dyDescent="0.25">
      <c r="A1503" s="36"/>
      <c r="B1503" s="36"/>
      <c r="C1503" s="36"/>
      <c r="D1503" s="606"/>
      <c r="E1503" s="36"/>
      <c r="F1503" s="36"/>
      <c r="G1503" s="36"/>
      <c r="H1503" s="36"/>
      <c r="I1503" s="36"/>
      <c r="J1503" s="36"/>
      <c r="K1503" s="36"/>
      <c r="L1503" s="36"/>
      <c r="M1503" s="36"/>
      <c r="N1503" s="36"/>
      <c r="O1503" s="36"/>
      <c r="P1503" s="36"/>
      <c r="Q1503" s="36"/>
      <c r="R1503" s="36"/>
      <c r="S1503" s="36"/>
      <c r="T1503" s="36"/>
      <c r="U1503" s="36"/>
      <c r="V1503" s="36"/>
      <c r="W1503" s="36"/>
      <c r="X1503" s="36"/>
      <c r="Y1503" s="36"/>
      <c r="Z1503" s="36"/>
      <c r="AA1503" s="36"/>
      <c r="AB1503" s="36"/>
      <c r="AC1503" s="36"/>
      <c r="AD1503" s="36"/>
      <c r="AE1503" s="36"/>
      <c r="AF1503" s="36"/>
      <c r="AG1503" s="36"/>
      <c r="AH1503" s="36"/>
      <c r="AI1503" s="36"/>
      <c r="AJ1503" s="36"/>
      <c r="AK1503" s="36"/>
      <c r="AL1503" s="36"/>
      <c r="AM1503" s="36"/>
      <c r="AN1503" s="36"/>
      <c r="AO1503" s="36"/>
      <c r="AP1503" s="36"/>
      <c r="AQ1503" s="36"/>
      <c r="AR1503" s="36"/>
      <c r="AS1503" s="36"/>
      <c r="AT1503" s="36"/>
      <c r="AU1503" s="36"/>
      <c r="AV1503" s="36"/>
      <c r="AW1503" s="36"/>
      <c r="AX1503" s="36"/>
      <c r="AY1503" s="36"/>
      <c r="AZ1503" s="36"/>
      <c r="BA1503" s="36"/>
      <c r="BB1503" s="36"/>
      <c r="BC1503" s="36"/>
      <c r="BD1503" s="36"/>
      <c r="BE1503" s="36"/>
      <c r="BF1503" s="36"/>
      <c r="BG1503" s="603"/>
      <c r="BH1503" s="603"/>
      <c r="BI1503" s="36"/>
      <c r="BJ1503" s="36"/>
      <c r="BK1503" s="36"/>
      <c r="BL1503" s="36"/>
      <c r="BM1503" s="36"/>
      <c r="BN1503" s="36"/>
      <c r="BO1503" s="36"/>
      <c r="BP1503" s="36"/>
      <c r="BQ1503" s="36"/>
      <c r="BR1503" s="36"/>
      <c r="BS1503" s="36"/>
      <c r="BT1503" s="36"/>
      <c r="BU1503" s="36"/>
      <c r="BV1503" s="36"/>
      <c r="BW1503" s="36"/>
      <c r="BX1503" s="36"/>
      <c r="BY1503" s="36"/>
      <c r="BZ1503" s="36"/>
      <c r="CA1503" s="36"/>
      <c r="CB1503" s="36"/>
      <c r="CC1503" s="36"/>
      <c r="CD1503" s="36"/>
      <c r="CE1503" s="36"/>
      <c r="CF1503" s="36"/>
      <c r="CG1503" s="36"/>
      <c r="CH1503" s="36"/>
      <c r="CI1503" s="36"/>
      <c r="CJ1503" s="36"/>
      <c r="CK1503" s="36"/>
      <c r="CL1503" s="36"/>
      <c r="CM1503" s="36"/>
      <c r="CN1503" s="36"/>
      <c r="CO1503" s="36"/>
      <c r="CP1503" s="36"/>
      <c r="CQ1503" s="36"/>
      <c r="CR1503" s="36"/>
      <c r="CS1503" s="36"/>
      <c r="CT1503" s="36"/>
      <c r="CU1503" s="36"/>
      <c r="CV1503" s="36"/>
      <c r="CW1503" s="36"/>
      <c r="CX1503" s="36"/>
      <c r="CY1503" s="36"/>
      <c r="CZ1503" s="36"/>
      <c r="DA1503" s="36"/>
      <c r="DB1503" s="36"/>
      <c r="DC1503" s="36"/>
      <c r="DD1503" s="36"/>
      <c r="DE1503" s="36"/>
      <c r="DF1503" s="36"/>
      <c r="DG1503" s="36"/>
      <c r="DH1503" s="36"/>
      <c r="DI1503" s="36"/>
      <c r="DJ1503" s="36"/>
      <c r="DK1503" s="36"/>
      <c r="DL1503" s="36"/>
      <c r="DM1503" s="36"/>
      <c r="DN1503" s="36"/>
      <c r="DO1503" s="36"/>
      <c r="DP1503" s="36"/>
      <c r="DQ1503" s="36"/>
      <c r="DR1503" s="36"/>
      <c r="DS1503" s="36"/>
      <c r="DT1503" s="36"/>
      <c r="DU1503" s="36"/>
      <c r="DV1503" s="36"/>
      <c r="DW1503" s="36"/>
      <c r="DX1503" s="36"/>
      <c r="DY1503" s="36"/>
      <c r="DZ1503" s="36"/>
      <c r="EA1503" s="36"/>
      <c r="EB1503" s="36"/>
      <c r="EC1503" s="36"/>
      <c r="ED1503" s="36"/>
      <c r="EE1503" s="36"/>
      <c r="EF1503" s="36"/>
      <c r="EG1503" s="36"/>
      <c r="EH1503" s="36"/>
      <c r="EI1503" s="36"/>
      <c r="EJ1503" s="36"/>
    </row>
    <row r="1504" spans="1:140" x14ac:dyDescent="0.25">
      <c r="A1504" s="36"/>
      <c r="B1504" s="36"/>
      <c r="C1504" s="36"/>
      <c r="D1504" s="606"/>
      <c r="E1504" s="36"/>
      <c r="F1504" s="36"/>
      <c r="G1504" s="36"/>
      <c r="H1504" s="36"/>
      <c r="I1504" s="36"/>
      <c r="J1504" s="36"/>
      <c r="K1504" s="36"/>
      <c r="L1504" s="36"/>
      <c r="M1504" s="36"/>
      <c r="N1504" s="36"/>
      <c r="O1504" s="36"/>
      <c r="P1504" s="36"/>
      <c r="Q1504" s="36"/>
      <c r="R1504" s="36"/>
      <c r="S1504" s="36"/>
      <c r="T1504" s="36"/>
      <c r="U1504" s="36"/>
      <c r="V1504" s="36"/>
      <c r="W1504" s="36"/>
      <c r="X1504" s="36"/>
      <c r="Y1504" s="36"/>
      <c r="Z1504" s="36"/>
      <c r="AA1504" s="36"/>
      <c r="AB1504" s="36"/>
      <c r="AC1504" s="36"/>
      <c r="AD1504" s="36"/>
      <c r="AE1504" s="36"/>
      <c r="AF1504" s="36"/>
      <c r="AG1504" s="36"/>
      <c r="AH1504" s="36"/>
      <c r="AI1504" s="36"/>
      <c r="AJ1504" s="36"/>
      <c r="AK1504" s="36"/>
      <c r="AL1504" s="36"/>
      <c r="AM1504" s="36"/>
      <c r="AN1504" s="36"/>
      <c r="AO1504" s="36"/>
      <c r="AP1504" s="36"/>
      <c r="AQ1504" s="36"/>
      <c r="AR1504" s="36"/>
      <c r="AS1504" s="36"/>
      <c r="AT1504" s="36"/>
      <c r="AU1504" s="36"/>
      <c r="AV1504" s="36"/>
      <c r="AW1504" s="36"/>
      <c r="AX1504" s="36"/>
      <c r="AY1504" s="36"/>
      <c r="AZ1504" s="36"/>
      <c r="BA1504" s="36"/>
      <c r="BB1504" s="36"/>
      <c r="BC1504" s="36"/>
      <c r="BD1504" s="36"/>
      <c r="BE1504" s="36"/>
      <c r="BF1504" s="36"/>
      <c r="BG1504" s="603"/>
      <c r="BH1504" s="603"/>
      <c r="BI1504" s="36"/>
      <c r="BJ1504" s="36"/>
      <c r="BK1504" s="36"/>
      <c r="BL1504" s="36"/>
      <c r="BM1504" s="36"/>
      <c r="BN1504" s="36"/>
      <c r="BO1504" s="36"/>
      <c r="BP1504" s="36"/>
      <c r="BQ1504" s="36"/>
      <c r="BR1504" s="36"/>
      <c r="BS1504" s="36"/>
      <c r="BT1504" s="36"/>
      <c r="BU1504" s="36"/>
      <c r="BV1504" s="36"/>
      <c r="BW1504" s="36"/>
      <c r="BX1504" s="36"/>
      <c r="BY1504" s="36"/>
      <c r="BZ1504" s="36"/>
      <c r="CA1504" s="36"/>
      <c r="CB1504" s="36"/>
      <c r="CC1504" s="36"/>
      <c r="CD1504" s="36"/>
      <c r="CE1504" s="36"/>
      <c r="CF1504" s="36"/>
      <c r="CG1504" s="36"/>
      <c r="CH1504" s="36"/>
      <c r="CI1504" s="36"/>
      <c r="CJ1504" s="36"/>
      <c r="CK1504" s="36"/>
      <c r="CL1504" s="36"/>
      <c r="CM1504" s="36"/>
      <c r="CN1504" s="36"/>
      <c r="CO1504" s="36"/>
      <c r="CP1504" s="36"/>
      <c r="CQ1504" s="36"/>
      <c r="CR1504" s="36"/>
      <c r="CS1504" s="36"/>
      <c r="CT1504" s="36"/>
      <c r="CU1504" s="36"/>
      <c r="CV1504" s="36"/>
      <c r="CW1504" s="36"/>
      <c r="CX1504" s="36"/>
      <c r="CY1504" s="36"/>
      <c r="CZ1504" s="36"/>
      <c r="DA1504" s="36"/>
      <c r="DB1504" s="36"/>
      <c r="DC1504" s="36"/>
      <c r="DD1504" s="36"/>
      <c r="DE1504" s="36"/>
      <c r="DF1504" s="36"/>
      <c r="DG1504" s="36"/>
      <c r="DH1504" s="36"/>
      <c r="DI1504" s="36"/>
      <c r="DJ1504" s="36"/>
      <c r="DK1504" s="36"/>
      <c r="DL1504" s="36"/>
      <c r="DM1504" s="36"/>
      <c r="DN1504" s="36"/>
      <c r="DO1504" s="36"/>
      <c r="DP1504" s="36"/>
      <c r="DQ1504" s="36"/>
      <c r="DR1504" s="36"/>
      <c r="DS1504" s="36"/>
      <c r="DT1504" s="36"/>
      <c r="DU1504" s="36"/>
      <c r="DV1504" s="36"/>
      <c r="DW1504" s="36"/>
      <c r="DX1504" s="36"/>
      <c r="DY1504" s="36"/>
      <c r="DZ1504" s="36"/>
      <c r="EA1504" s="36"/>
      <c r="EB1504" s="36"/>
      <c r="EC1504" s="36"/>
      <c r="ED1504" s="36"/>
      <c r="EE1504" s="36"/>
      <c r="EF1504" s="36"/>
      <c r="EG1504" s="36"/>
      <c r="EH1504" s="36"/>
      <c r="EI1504" s="36"/>
      <c r="EJ1504" s="36"/>
    </row>
    <row r="1505" spans="1:140" x14ac:dyDescent="0.25">
      <c r="A1505" s="36"/>
      <c r="B1505" s="36"/>
      <c r="C1505" s="36"/>
      <c r="D1505" s="606"/>
      <c r="E1505" s="36"/>
      <c r="F1505" s="36"/>
      <c r="G1505" s="36"/>
      <c r="H1505" s="36"/>
      <c r="I1505" s="36"/>
      <c r="J1505" s="36"/>
      <c r="K1505" s="36"/>
      <c r="L1505" s="36"/>
      <c r="M1505" s="36"/>
      <c r="N1505" s="36"/>
      <c r="O1505" s="36"/>
      <c r="P1505" s="36"/>
      <c r="Q1505" s="36"/>
      <c r="R1505" s="36"/>
      <c r="S1505" s="36"/>
      <c r="T1505" s="36"/>
      <c r="U1505" s="36"/>
      <c r="V1505" s="36"/>
      <c r="W1505" s="36"/>
      <c r="X1505" s="36"/>
      <c r="Y1505" s="36"/>
      <c r="Z1505" s="36"/>
      <c r="AA1505" s="36"/>
      <c r="AB1505" s="36"/>
      <c r="AC1505" s="36"/>
      <c r="AD1505" s="36"/>
      <c r="AE1505" s="36"/>
      <c r="AF1505" s="36"/>
      <c r="AG1505" s="36"/>
      <c r="AH1505" s="36"/>
      <c r="AI1505" s="36"/>
      <c r="AJ1505" s="36"/>
      <c r="AK1505" s="36"/>
      <c r="AL1505" s="36"/>
      <c r="AM1505" s="36"/>
      <c r="AN1505" s="36"/>
      <c r="AO1505" s="36"/>
      <c r="AP1505" s="36"/>
      <c r="AQ1505" s="36"/>
      <c r="AR1505" s="36"/>
      <c r="AS1505" s="36"/>
      <c r="AT1505" s="36"/>
      <c r="AU1505" s="36"/>
      <c r="AV1505" s="36"/>
      <c r="AW1505" s="36"/>
      <c r="AX1505" s="36"/>
      <c r="AY1505" s="36"/>
      <c r="AZ1505" s="36"/>
      <c r="BA1505" s="36"/>
      <c r="BB1505" s="36"/>
      <c r="BC1505" s="36"/>
      <c r="BD1505" s="36"/>
      <c r="BE1505" s="36"/>
      <c r="BF1505" s="36"/>
      <c r="BG1505" s="603"/>
      <c r="BH1505" s="603"/>
      <c r="BI1505" s="36"/>
      <c r="BJ1505" s="36"/>
      <c r="BK1505" s="36"/>
      <c r="BL1505" s="36"/>
      <c r="BM1505" s="36"/>
      <c r="BN1505" s="36"/>
      <c r="BO1505" s="36"/>
      <c r="BP1505" s="36"/>
      <c r="BQ1505" s="36"/>
      <c r="BR1505" s="36"/>
      <c r="BS1505" s="36"/>
      <c r="BT1505" s="36"/>
      <c r="BU1505" s="36"/>
      <c r="BV1505" s="36"/>
      <c r="BW1505" s="36"/>
      <c r="BX1505" s="36"/>
      <c r="BY1505" s="36"/>
      <c r="BZ1505" s="36"/>
      <c r="CA1505" s="36"/>
      <c r="CB1505" s="36"/>
      <c r="CC1505" s="36"/>
      <c r="CD1505" s="36"/>
      <c r="CE1505" s="36"/>
      <c r="CF1505" s="36"/>
      <c r="CG1505" s="36"/>
      <c r="CH1505" s="36"/>
      <c r="CI1505" s="36"/>
      <c r="CJ1505" s="36"/>
      <c r="CK1505" s="36"/>
      <c r="CL1505" s="36"/>
      <c r="CM1505" s="36"/>
      <c r="CN1505" s="36"/>
      <c r="CO1505" s="36"/>
      <c r="CP1505" s="36"/>
      <c r="CQ1505" s="36"/>
      <c r="CR1505" s="36"/>
      <c r="CS1505" s="36"/>
      <c r="CT1505" s="36"/>
      <c r="CU1505" s="36"/>
      <c r="CV1505" s="36"/>
      <c r="CW1505" s="36"/>
      <c r="CX1505" s="36"/>
      <c r="CY1505" s="36"/>
      <c r="CZ1505" s="36"/>
      <c r="DA1505" s="36"/>
      <c r="DB1505" s="36"/>
      <c r="DC1505" s="36"/>
      <c r="DD1505" s="36"/>
      <c r="DE1505" s="36"/>
      <c r="DF1505" s="36"/>
      <c r="DG1505" s="36"/>
      <c r="DH1505" s="36"/>
      <c r="DI1505" s="36"/>
      <c r="DJ1505" s="36"/>
      <c r="DK1505" s="36"/>
      <c r="DL1505" s="36"/>
      <c r="DM1505" s="36"/>
      <c r="DN1505" s="36"/>
      <c r="DO1505" s="36"/>
      <c r="DP1505" s="36"/>
      <c r="DQ1505" s="36"/>
      <c r="DR1505" s="36"/>
      <c r="DS1505" s="36"/>
      <c r="DT1505" s="36"/>
      <c r="DU1505" s="36"/>
      <c r="DV1505" s="36"/>
      <c r="DW1505" s="36"/>
      <c r="DX1505" s="36"/>
      <c r="DY1505" s="36"/>
      <c r="DZ1505" s="36"/>
      <c r="EA1505" s="36"/>
      <c r="EB1505" s="36"/>
      <c r="EC1505" s="36"/>
      <c r="ED1505" s="36"/>
      <c r="EE1505" s="36"/>
      <c r="EF1505" s="36"/>
      <c r="EG1505" s="36"/>
      <c r="EH1505" s="36"/>
      <c r="EI1505" s="36"/>
      <c r="EJ1505" s="36"/>
    </row>
    <row r="1506" spans="1:140" x14ac:dyDescent="0.25">
      <c r="A1506" s="36"/>
      <c r="B1506" s="36"/>
      <c r="C1506" s="36"/>
      <c r="D1506" s="606"/>
      <c r="E1506" s="36"/>
      <c r="F1506" s="36"/>
      <c r="G1506" s="36"/>
      <c r="H1506" s="36"/>
      <c r="I1506" s="36"/>
      <c r="J1506" s="36"/>
      <c r="K1506" s="36"/>
      <c r="L1506" s="36"/>
      <c r="M1506" s="36"/>
      <c r="N1506" s="36"/>
      <c r="O1506" s="36"/>
      <c r="P1506" s="36"/>
      <c r="Q1506" s="36"/>
      <c r="R1506" s="36"/>
      <c r="S1506" s="36"/>
      <c r="T1506" s="36"/>
      <c r="U1506" s="36"/>
      <c r="V1506" s="36"/>
      <c r="W1506" s="36"/>
      <c r="X1506" s="36"/>
      <c r="Y1506" s="36"/>
      <c r="Z1506" s="36"/>
      <c r="AA1506" s="36"/>
      <c r="AB1506" s="36"/>
      <c r="AC1506" s="36"/>
      <c r="AD1506" s="36"/>
      <c r="AE1506" s="36"/>
      <c r="AF1506" s="36"/>
      <c r="AG1506" s="36"/>
      <c r="AH1506" s="36"/>
      <c r="AI1506" s="36"/>
      <c r="AJ1506" s="36"/>
      <c r="AK1506" s="36"/>
      <c r="AL1506" s="36"/>
      <c r="AM1506" s="36"/>
      <c r="AN1506" s="36"/>
      <c r="AO1506" s="36"/>
      <c r="AP1506" s="36"/>
      <c r="AQ1506" s="36"/>
      <c r="AR1506" s="36"/>
      <c r="AS1506" s="36"/>
      <c r="AT1506" s="36"/>
      <c r="AU1506" s="36"/>
      <c r="AV1506" s="36"/>
      <c r="AW1506" s="36"/>
      <c r="AX1506" s="36"/>
      <c r="AY1506" s="36"/>
      <c r="AZ1506" s="36"/>
      <c r="BA1506" s="36"/>
      <c r="BB1506" s="36"/>
      <c r="BC1506" s="36"/>
      <c r="BD1506" s="36"/>
      <c r="BE1506" s="36"/>
      <c r="BF1506" s="36"/>
      <c r="BG1506" s="603"/>
      <c r="BH1506" s="603"/>
      <c r="BI1506" s="36"/>
      <c r="BJ1506" s="36"/>
      <c r="BK1506" s="36"/>
      <c r="BL1506" s="36"/>
      <c r="BM1506" s="36"/>
      <c r="BN1506" s="36"/>
      <c r="BO1506" s="36"/>
      <c r="BP1506" s="36"/>
      <c r="BQ1506" s="36"/>
      <c r="BR1506" s="36"/>
      <c r="BS1506" s="36"/>
      <c r="BT1506" s="36"/>
      <c r="BU1506" s="36"/>
      <c r="BV1506" s="36"/>
      <c r="BW1506" s="36"/>
      <c r="BX1506" s="36"/>
      <c r="BY1506" s="36"/>
      <c r="BZ1506" s="36"/>
      <c r="CA1506" s="36"/>
      <c r="CB1506" s="36"/>
      <c r="CC1506" s="36"/>
      <c r="CD1506" s="36"/>
      <c r="CE1506" s="36"/>
      <c r="CF1506" s="36"/>
      <c r="CG1506" s="36"/>
      <c r="CH1506" s="36"/>
      <c r="CI1506" s="36"/>
      <c r="CJ1506" s="36"/>
      <c r="CK1506" s="36"/>
      <c r="CL1506" s="36"/>
      <c r="CM1506" s="36"/>
      <c r="CN1506" s="36"/>
      <c r="CO1506" s="36"/>
      <c r="CP1506" s="36"/>
      <c r="CQ1506" s="36"/>
      <c r="CR1506" s="36"/>
      <c r="CS1506" s="36"/>
      <c r="CT1506" s="36"/>
      <c r="CU1506" s="36"/>
      <c r="CV1506" s="36"/>
      <c r="CW1506" s="36"/>
      <c r="CX1506" s="36"/>
      <c r="CY1506" s="36"/>
      <c r="CZ1506" s="36"/>
      <c r="DA1506" s="36"/>
      <c r="DB1506" s="36"/>
      <c r="DC1506" s="36"/>
      <c r="DD1506" s="36"/>
      <c r="DE1506" s="36"/>
      <c r="DF1506" s="36"/>
      <c r="DG1506" s="36"/>
      <c r="DH1506" s="36"/>
      <c r="DI1506" s="36"/>
      <c r="DJ1506" s="36"/>
      <c r="DK1506" s="36"/>
      <c r="DL1506" s="36"/>
      <c r="DM1506" s="36"/>
      <c r="DN1506" s="36"/>
      <c r="DO1506" s="36"/>
      <c r="DP1506" s="36"/>
      <c r="DQ1506" s="36"/>
      <c r="DR1506" s="36"/>
      <c r="DS1506" s="36"/>
      <c r="DT1506" s="36"/>
      <c r="DU1506" s="36"/>
      <c r="DV1506" s="36"/>
      <c r="DW1506" s="36"/>
      <c r="DX1506" s="36"/>
      <c r="DY1506" s="36"/>
      <c r="DZ1506" s="36"/>
      <c r="EA1506" s="36"/>
      <c r="EB1506" s="36"/>
      <c r="EC1506" s="36"/>
      <c r="ED1506" s="36"/>
      <c r="EE1506" s="36"/>
      <c r="EF1506" s="36"/>
      <c r="EG1506" s="36"/>
      <c r="EH1506" s="36"/>
      <c r="EI1506" s="36"/>
      <c r="EJ1506" s="36"/>
    </row>
    <row r="1507" spans="1:140" x14ac:dyDescent="0.25">
      <c r="A1507" s="36"/>
      <c r="B1507" s="36"/>
      <c r="C1507" s="36"/>
      <c r="D1507" s="606"/>
      <c r="E1507" s="36"/>
      <c r="F1507" s="36"/>
      <c r="G1507" s="36"/>
      <c r="H1507" s="36"/>
      <c r="I1507" s="36"/>
      <c r="J1507" s="36"/>
      <c r="K1507" s="36"/>
      <c r="L1507" s="36"/>
      <c r="M1507" s="36"/>
      <c r="N1507" s="36"/>
      <c r="O1507" s="36"/>
      <c r="P1507" s="36"/>
      <c r="Q1507" s="36"/>
      <c r="R1507" s="36"/>
      <c r="S1507" s="36"/>
      <c r="T1507" s="36"/>
      <c r="U1507" s="36"/>
      <c r="V1507" s="36"/>
      <c r="W1507" s="36"/>
      <c r="X1507" s="36"/>
      <c r="Y1507" s="36"/>
      <c r="Z1507" s="36"/>
      <c r="AA1507" s="36"/>
      <c r="AB1507" s="36"/>
      <c r="AC1507" s="36"/>
      <c r="AD1507" s="36"/>
      <c r="AE1507" s="36"/>
      <c r="AF1507" s="36"/>
      <c r="AG1507" s="36"/>
      <c r="AH1507" s="36"/>
      <c r="AI1507" s="36"/>
      <c r="AJ1507" s="36"/>
      <c r="AK1507" s="36"/>
      <c r="AL1507" s="36"/>
      <c r="AM1507" s="36"/>
      <c r="AN1507" s="36"/>
      <c r="AO1507" s="36"/>
      <c r="AP1507" s="36"/>
      <c r="AQ1507" s="36"/>
      <c r="AR1507" s="36"/>
      <c r="AS1507" s="36"/>
      <c r="AT1507" s="36"/>
      <c r="AU1507" s="36"/>
      <c r="AV1507" s="36"/>
      <c r="AW1507" s="36"/>
      <c r="AX1507" s="36"/>
      <c r="AY1507" s="36"/>
      <c r="AZ1507" s="36"/>
      <c r="BA1507" s="36"/>
      <c r="BB1507" s="36"/>
      <c r="BC1507" s="36"/>
      <c r="BD1507" s="36"/>
      <c r="BE1507" s="36"/>
      <c r="BF1507" s="36"/>
      <c r="BG1507" s="603"/>
      <c r="BH1507" s="603"/>
      <c r="BI1507" s="36"/>
      <c r="BJ1507" s="36"/>
      <c r="BK1507" s="36"/>
      <c r="BL1507" s="36"/>
      <c r="BM1507" s="36"/>
      <c r="BN1507" s="36"/>
      <c r="BO1507" s="36"/>
      <c r="BP1507" s="36"/>
      <c r="BQ1507" s="36"/>
      <c r="BR1507" s="36"/>
      <c r="BS1507" s="36"/>
      <c r="BT1507" s="36"/>
      <c r="BU1507" s="36"/>
      <c r="BV1507" s="36"/>
      <c r="BW1507" s="36"/>
      <c r="BX1507" s="36"/>
      <c r="BY1507" s="36"/>
      <c r="BZ1507" s="36"/>
      <c r="CA1507" s="36"/>
      <c r="CB1507" s="36"/>
      <c r="CC1507" s="36"/>
      <c r="CD1507" s="36"/>
      <c r="CE1507" s="36"/>
      <c r="CF1507" s="36"/>
      <c r="CG1507" s="36"/>
      <c r="CH1507" s="36"/>
      <c r="CI1507" s="36"/>
      <c r="CJ1507" s="36"/>
      <c r="CK1507" s="36"/>
      <c r="CL1507" s="36"/>
      <c r="CM1507" s="36"/>
      <c r="CN1507" s="36"/>
      <c r="CO1507" s="36"/>
      <c r="CP1507" s="36"/>
      <c r="CQ1507" s="36"/>
      <c r="CR1507" s="36"/>
      <c r="CS1507" s="36"/>
      <c r="CT1507" s="36"/>
      <c r="CU1507" s="36"/>
      <c r="CV1507" s="36"/>
      <c r="CW1507" s="36"/>
      <c r="CX1507" s="36"/>
      <c r="CY1507" s="36"/>
      <c r="CZ1507" s="36"/>
      <c r="DA1507" s="36"/>
      <c r="DB1507" s="36"/>
      <c r="DC1507" s="36"/>
      <c r="DD1507" s="36"/>
      <c r="DE1507" s="36"/>
      <c r="DF1507" s="36"/>
      <c r="DG1507" s="36"/>
      <c r="DH1507" s="36"/>
      <c r="DI1507" s="36"/>
      <c r="DJ1507" s="36"/>
      <c r="DK1507" s="36"/>
      <c r="DL1507" s="36"/>
      <c r="DM1507" s="36"/>
      <c r="DN1507" s="36"/>
      <c r="DO1507" s="36"/>
      <c r="DP1507" s="36"/>
      <c r="DQ1507" s="36"/>
      <c r="DR1507" s="36"/>
      <c r="DS1507" s="36"/>
      <c r="DT1507" s="36"/>
      <c r="DU1507" s="36"/>
      <c r="DV1507" s="36"/>
      <c r="DW1507" s="36"/>
      <c r="DX1507" s="36"/>
      <c r="DY1507" s="36"/>
      <c r="DZ1507" s="36"/>
      <c r="EA1507" s="36"/>
      <c r="EB1507" s="36"/>
      <c r="EC1507" s="36"/>
      <c r="ED1507" s="36"/>
      <c r="EE1507" s="36"/>
      <c r="EF1507" s="36"/>
      <c r="EG1507" s="36"/>
      <c r="EH1507" s="36"/>
      <c r="EI1507" s="36"/>
      <c r="EJ1507" s="36"/>
    </row>
    <row r="1508" spans="1:140" x14ac:dyDescent="0.25">
      <c r="A1508" s="36"/>
      <c r="B1508" s="36"/>
      <c r="C1508" s="36"/>
      <c r="D1508" s="606"/>
      <c r="E1508" s="36"/>
      <c r="F1508" s="36"/>
      <c r="G1508" s="36"/>
      <c r="H1508" s="36"/>
      <c r="I1508" s="36"/>
      <c r="J1508" s="36"/>
      <c r="K1508" s="36"/>
      <c r="L1508" s="36"/>
      <c r="M1508" s="36"/>
      <c r="N1508" s="36"/>
      <c r="O1508" s="36"/>
      <c r="P1508" s="36"/>
      <c r="Q1508" s="36"/>
      <c r="R1508" s="36"/>
      <c r="S1508" s="36"/>
      <c r="T1508" s="36"/>
      <c r="U1508" s="36"/>
      <c r="V1508" s="36"/>
      <c r="W1508" s="36"/>
      <c r="X1508" s="36"/>
      <c r="Y1508" s="36"/>
      <c r="Z1508" s="36"/>
      <c r="AA1508" s="36"/>
      <c r="AB1508" s="36"/>
      <c r="AC1508" s="36"/>
      <c r="AD1508" s="36"/>
      <c r="AE1508" s="36"/>
      <c r="AF1508" s="36"/>
      <c r="AG1508" s="36"/>
      <c r="AH1508" s="36"/>
      <c r="AI1508" s="36"/>
      <c r="AJ1508" s="36"/>
      <c r="AK1508" s="36"/>
      <c r="AL1508" s="36"/>
      <c r="AM1508" s="36"/>
      <c r="AN1508" s="36"/>
      <c r="AO1508" s="36"/>
      <c r="AP1508" s="36"/>
      <c r="AQ1508" s="36"/>
      <c r="AR1508" s="36"/>
      <c r="AS1508" s="36"/>
      <c r="AT1508" s="36"/>
      <c r="AU1508" s="36"/>
      <c r="AV1508" s="36"/>
      <c r="AW1508" s="36"/>
      <c r="AX1508" s="36"/>
      <c r="AY1508" s="36"/>
      <c r="AZ1508" s="36"/>
      <c r="BA1508" s="36"/>
      <c r="BB1508" s="36"/>
      <c r="BC1508" s="36"/>
      <c r="BD1508" s="36"/>
      <c r="BE1508" s="36"/>
      <c r="BF1508" s="36"/>
      <c r="BG1508" s="603"/>
      <c r="BH1508" s="603"/>
      <c r="BI1508" s="36"/>
      <c r="BJ1508" s="36"/>
      <c r="BK1508" s="36"/>
      <c r="BL1508" s="36"/>
      <c r="BM1508" s="36"/>
      <c r="BN1508" s="36"/>
      <c r="BO1508" s="36"/>
      <c r="BP1508" s="36"/>
      <c r="BQ1508" s="36"/>
      <c r="BR1508" s="36"/>
      <c r="BS1508" s="36"/>
      <c r="BT1508" s="36"/>
      <c r="BU1508" s="36"/>
      <c r="BV1508" s="36"/>
      <c r="BW1508" s="36"/>
      <c r="BX1508" s="36"/>
      <c r="BY1508" s="36"/>
      <c r="BZ1508" s="36"/>
      <c r="CA1508" s="36"/>
      <c r="CB1508" s="36"/>
      <c r="CC1508" s="36"/>
      <c r="CD1508" s="36"/>
      <c r="CE1508" s="36"/>
      <c r="CF1508" s="36"/>
      <c r="CG1508" s="36"/>
      <c r="CH1508" s="36"/>
      <c r="CI1508" s="36"/>
      <c r="CJ1508" s="36"/>
      <c r="CK1508" s="36"/>
      <c r="CL1508" s="36"/>
      <c r="CM1508" s="36"/>
      <c r="CN1508" s="36"/>
      <c r="CO1508" s="36"/>
      <c r="CP1508" s="36"/>
      <c r="CQ1508" s="36"/>
      <c r="CR1508" s="36"/>
      <c r="CS1508" s="36"/>
      <c r="CT1508" s="36"/>
      <c r="CU1508" s="36"/>
      <c r="CV1508" s="36"/>
      <c r="CW1508" s="36"/>
      <c r="CX1508" s="36"/>
      <c r="CY1508" s="36"/>
      <c r="CZ1508" s="36"/>
      <c r="DA1508" s="36"/>
      <c r="DB1508" s="36"/>
      <c r="DC1508" s="36"/>
      <c r="DD1508" s="36"/>
      <c r="DE1508" s="36"/>
      <c r="DF1508" s="36"/>
      <c r="DG1508" s="36"/>
      <c r="DH1508" s="36"/>
      <c r="DI1508" s="36"/>
      <c r="DJ1508" s="36"/>
      <c r="DK1508" s="36"/>
      <c r="DL1508" s="36"/>
      <c r="DM1508" s="36"/>
      <c r="DN1508" s="36"/>
      <c r="DO1508" s="36"/>
      <c r="DP1508" s="36"/>
      <c r="DQ1508" s="36"/>
      <c r="DR1508" s="36"/>
      <c r="DS1508" s="36"/>
      <c r="DT1508" s="36"/>
      <c r="DU1508" s="36"/>
      <c r="DV1508" s="36"/>
      <c r="DW1508" s="36"/>
      <c r="DX1508" s="36"/>
      <c r="DY1508" s="36"/>
      <c r="DZ1508" s="36"/>
      <c r="EA1508" s="36"/>
      <c r="EB1508" s="36"/>
      <c r="EC1508" s="36"/>
      <c r="ED1508" s="36"/>
      <c r="EE1508" s="36"/>
      <c r="EF1508" s="36"/>
      <c r="EG1508" s="36"/>
      <c r="EH1508" s="36"/>
      <c r="EI1508" s="36"/>
      <c r="EJ1508" s="36"/>
    </row>
    <row r="1509" spans="1:140" x14ac:dyDescent="0.25">
      <c r="A1509" s="36"/>
      <c r="B1509" s="36"/>
      <c r="C1509" s="36"/>
      <c r="D1509" s="606"/>
      <c r="E1509" s="36"/>
      <c r="F1509" s="36"/>
      <c r="G1509" s="36"/>
      <c r="H1509" s="36"/>
      <c r="I1509" s="36"/>
      <c r="J1509" s="36"/>
      <c r="K1509" s="36"/>
      <c r="L1509" s="36"/>
      <c r="M1509" s="36"/>
      <c r="N1509" s="36"/>
      <c r="O1509" s="36"/>
      <c r="P1509" s="36"/>
      <c r="Q1509" s="36"/>
      <c r="R1509" s="36"/>
      <c r="S1509" s="36"/>
      <c r="T1509" s="36"/>
      <c r="U1509" s="36"/>
      <c r="V1509" s="36"/>
      <c r="W1509" s="36"/>
      <c r="X1509" s="36"/>
      <c r="Y1509" s="36"/>
      <c r="Z1509" s="36"/>
      <c r="AA1509" s="36"/>
      <c r="AB1509" s="36"/>
      <c r="AC1509" s="36"/>
      <c r="AD1509" s="36"/>
      <c r="AE1509" s="36"/>
      <c r="AF1509" s="36"/>
      <c r="AG1509" s="36"/>
      <c r="AH1509" s="36"/>
      <c r="AI1509" s="36"/>
      <c r="AJ1509" s="36"/>
      <c r="AK1509" s="36"/>
      <c r="AL1509" s="36"/>
      <c r="AM1509" s="36"/>
      <c r="AN1509" s="36"/>
      <c r="AO1509" s="36"/>
      <c r="AP1509" s="36"/>
      <c r="AQ1509" s="36"/>
      <c r="AR1509" s="36"/>
      <c r="AS1509" s="36"/>
      <c r="AT1509" s="36"/>
      <c r="AU1509" s="36"/>
      <c r="AV1509" s="36"/>
      <c r="AW1509" s="36"/>
      <c r="AX1509" s="36"/>
      <c r="AY1509" s="36"/>
      <c r="AZ1509" s="36"/>
      <c r="BA1509" s="36"/>
      <c r="BB1509" s="36"/>
      <c r="BC1509" s="36"/>
      <c r="BD1509" s="36"/>
      <c r="BE1509" s="36"/>
      <c r="BF1509" s="36"/>
      <c r="BG1509" s="603"/>
      <c r="BH1509" s="603"/>
      <c r="BI1509" s="36"/>
      <c r="BJ1509" s="36"/>
      <c r="BK1509" s="36"/>
      <c r="BL1509" s="36"/>
      <c r="BM1509" s="36"/>
      <c r="BN1509" s="36"/>
      <c r="BO1509" s="36"/>
      <c r="BP1509" s="36"/>
      <c r="BQ1509" s="36"/>
      <c r="BR1509" s="36"/>
      <c r="BS1509" s="36"/>
      <c r="BT1509" s="36"/>
      <c r="BU1509" s="36"/>
      <c r="BV1509" s="36"/>
      <c r="BW1509" s="36"/>
      <c r="BX1509" s="36"/>
      <c r="BY1509" s="36"/>
      <c r="BZ1509" s="36"/>
      <c r="CA1509" s="36"/>
      <c r="CB1509" s="36"/>
      <c r="CC1509" s="36"/>
      <c r="CD1509" s="36"/>
      <c r="CE1509" s="36"/>
      <c r="CF1509" s="36"/>
      <c r="CG1509" s="36"/>
      <c r="CH1509" s="36"/>
      <c r="CI1509" s="36"/>
      <c r="CJ1509" s="36"/>
      <c r="CK1509" s="36"/>
      <c r="CL1509" s="36"/>
      <c r="CM1509" s="36"/>
      <c r="CN1509" s="36"/>
      <c r="CO1509" s="36"/>
      <c r="CP1509" s="36"/>
      <c r="CQ1509" s="36"/>
      <c r="CR1509" s="36"/>
      <c r="CS1509" s="36"/>
      <c r="CT1509" s="36"/>
      <c r="CU1509" s="36"/>
      <c r="CV1509" s="36"/>
      <c r="CW1509" s="36"/>
      <c r="CX1509" s="36"/>
      <c r="CY1509" s="36"/>
      <c r="CZ1509" s="36"/>
      <c r="DA1509" s="36"/>
      <c r="DB1509" s="36"/>
      <c r="DC1509" s="36"/>
      <c r="DD1509" s="36"/>
      <c r="DE1509" s="36"/>
      <c r="DF1509" s="36"/>
      <c r="DG1509" s="36"/>
      <c r="DH1509" s="36"/>
      <c r="DI1509" s="36"/>
      <c r="DJ1509" s="36"/>
      <c r="DK1509" s="36"/>
      <c r="DL1509" s="36"/>
      <c r="DM1509" s="36"/>
      <c r="DN1509" s="36"/>
      <c r="DO1509" s="36"/>
      <c r="DP1509" s="36"/>
      <c r="DQ1509" s="36"/>
      <c r="DR1509" s="36"/>
      <c r="DS1509" s="36"/>
      <c r="DT1509" s="36"/>
      <c r="DU1509" s="36"/>
      <c r="DV1509" s="36"/>
      <c r="DW1509" s="36"/>
      <c r="DX1509" s="36"/>
      <c r="DY1509" s="36"/>
      <c r="DZ1509" s="36"/>
      <c r="EA1509" s="36"/>
      <c r="EB1509" s="36"/>
      <c r="EC1509" s="36"/>
      <c r="ED1509" s="36"/>
      <c r="EE1509" s="36"/>
      <c r="EF1509" s="36"/>
      <c r="EG1509" s="36"/>
      <c r="EH1509" s="36"/>
      <c r="EI1509" s="36"/>
      <c r="EJ1509" s="36"/>
    </row>
    <row r="1510" spans="1:140" x14ac:dyDescent="0.25">
      <c r="A1510" s="36"/>
      <c r="B1510" s="36"/>
      <c r="C1510" s="36"/>
      <c r="D1510" s="606"/>
      <c r="E1510" s="36"/>
      <c r="F1510" s="36"/>
      <c r="G1510" s="36"/>
      <c r="H1510" s="36"/>
      <c r="I1510" s="36"/>
      <c r="J1510" s="36"/>
      <c r="K1510" s="36"/>
      <c r="L1510" s="36"/>
      <c r="M1510" s="36"/>
      <c r="N1510" s="36"/>
      <c r="O1510" s="36"/>
      <c r="P1510" s="36"/>
      <c r="Q1510" s="36"/>
      <c r="R1510" s="36"/>
      <c r="S1510" s="36"/>
      <c r="T1510" s="36"/>
      <c r="U1510" s="36"/>
      <c r="V1510" s="36"/>
      <c r="W1510" s="36"/>
      <c r="X1510" s="36"/>
      <c r="Y1510" s="36"/>
      <c r="Z1510" s="36"/>
      <c r="AA1510" s="36"/>
      <c r="AB1510" s="36"/>
      <c r="AC1510" s="36"/>
      <c r="AD1510" s="36"/>
      <c r="AE1510" s="36"/>
      <c r="AF1510" s="36"/>
      <c r="AG1510" s="36"/>
      <c r="AH1510" s="36"/>
      <c r="AI1510" s="36"/>
      <c r="AJ1510" s="36"/>
      <c r="AK1510" s="36"/>
      <c r="AL1510" s="36"/>
      <c r="AM1510" s="36"/>
      <c r="AN1510" s="36"/>
      <c r="AO1510" s="36"/>
      <c r="AP1510" s="36"/>
      <c r="AQ1510" s="36"/>
      <c r="AR1510" s="36"/>
      <c r="AS1510" s="36"/>
      <c r="AT1510" s="36"/>
      <c r="AU1510" s="36"/>
      <c r="AV1510" s="36"/>
      <c r="AW1510" s="36"/>
      <c r="AX1510" s="36"/>
      <c r="AY1510" s="36"/>
      <c r="AZ1510" s="36"/>
      <c r="BA1510" s="36"/>
      <c r="BB1510" s="36"/>
      <c r="BC1510" s="36"/>
      <c r="BD1510" s="36"/>
      <c r="BE1510" s="36"/>
      <c r="BF1510" s="36"/>
      <c r="BG1510" s="603"/>
      <c r="BH1510" s="603"/>
      <c r="BI1510" s="36"/>
      <c r="BJ1510" s="36"/>
      <c r="BK1510" s="36"/>
      <c r="BL1510" s="36"/>
      <c r="BM1510" s="36"/>
      <c r="BN1510" s="36"/>
      <c r="BO1510" s="36"/>
      <c r="BP1510" s="36"/>
      <c r="BQ1510" s="36"/>
      <c r="BR1510" s="36"/>
      <c r="BS1510" s="36"/>
      <c r="BT1510" s="36"/>
      <c r="BU1510" s="36"/>
      <c r="BV1510" s="36"/>
      <c r="BW1510" s="36"/>
      <c r="BX1510" s="36"/>
      <c r="BY1510" s="36"/>
      <c r="BZ1510" s="36"/>
      <c r="CA1510" s="36"/>
      <c r="CB1510" s="36"/>
      <c r="CC1510" s="36"/>
      <c r="CD1510" s="36"/>
      <c r="CE1510" s="36"/>
      <c r="CF1510" s="36"/>
      <c r="CG1510" s="36"/>
      <c r="CH1510" s="36"/>
      <c r="CI1510" s="36"/>
      <c r="CJ1510" s="36"/>
      <c r="CK1510" s="36"/>
      <c r="CL1510" s="36"/>
      <c r="CM1510" s="36"/>
      <c r="CN1510" s="36"/>
      <c r="CO1510" s="36"/>
      <c r="CP1510" s="36"/>
      <c r="CQ1510" s="36"/>
      <c r="CR1510" s="36"/>
      <c r="CS1510" s="36"/>
      <c r="CT1510" s="36"/>
      <c r="CU1510" s="36"/>
      <c r="CV1510" s="36"/>
      <c r="CW1510" s="36"/>
      <c r="CX1510" s="36"/>
      <c r="CY1510" s="36"/>
      <c r="CZ1510" s="36"/>
      <c r="DA1510" s="36"/>
      <c r="DB1510" s="36"/>
      <c r="DC1510" s="36"/>
      <c r="DD1510" s="36"/>
      <c r="DE1510" s="36"/>
      <c r="DF1510" s="36"/>
      <c r="DG1510" s="36"/>
      <c r="DH1510" s="36"/>
      <c r="DI1510" s="36"/>
      <c r="DJ1510" s="36"/>
      <c r="DK1510" s="36"/>
      <c r="DL1510" s="36"/>
      <c r="DM1510" s="36"/>
      <c r="DN1510" s="36"/>
      <c r="DO1510" s="36"/>
      <c r="DP1510" s="36"/>
      <c r="DQ1510" s="36"/>
      <c r="DR1510" s="36"/>
      <c r="DS1510" s="36"/>
      <c r="DT1510" s="36"/>
      <c r="DU1510" s="36"/>
      <c r="DV1510" s="36"/>
      <c r="DW1510" s="36"/>
      <c r="DX1510" s="36"/>
      <c r="DY1510" s="36"/>
      <c r="DZ1510" s="36"/>
      <c r="EA1510" s="36"/>
      <c r="EB1510" s="36"/>
      <c r="EC1510" s="36"/>
      <c r="ED1510" s="36"/>
      <c r="EE1510" s="36"/>
      <c r="EF1510" s="36"/>
      <c r="EG1510" s="36"/>
      <c r="EH1510" s="36"/>
      <c r="EI1510" s="36"/>
      <c r="EJ1510" s="36"/>
    </row>
    <row r="1511" spans="1:140" x14ac:dyDescent="0.25">
      <c r="A1511" s="36"/>
      <c r="B1511" s="36"/>
      <c r="C1511" s="36"/>
      <c r="D1511" s="606"/>
      <c r="E1511" s="36"/>
      <c r="F1511" s="36"/>
      <c r="G1511" s="36"/>
      <c r="H1511" s="36"/>
      <c r="I1511" s="36"/>
      <c r="J1511" s="36"/>
      <c r="K1511" s="36"/>
      <c r="L1511" s="36"/>
      <c r="M1511" s="36"/>
      <c r="N1511" s="36"/>
      <c r="O1511" s="36"/>
      <c r="P1511" s="36"/>
      <c r="Q1511" s="36"/>
      <c r="R1511" s="36"/>
      <c r="S1511" s="36"/>
      <c r="T1511" s="36"/>
      <c r="U1511" s="36"/>
      <c r="V1511" s="36"/>
      <c r="W1511" s="36"/>
      <c r="X1511" s="36"/>
      <c r="Y1511" s="36"/>
      <c r="Z1511" s="36"/>
      <c r="AA1511" s="36"/>
      <c r="AB1511" s="36"/>
      <c r="AC1511" s="36"/>
      <c r="AD1511" s="36"/>
      <c r="AE1511" s="36"/>
      <c r="AF1511" s="36"/>
      <c r="AG1511" s="36"/>
      <c r="AH1511" s="36"/>
      <c r="AI1511" s="36"/>
      <c r="AJ1511" s="36"/>
      <c r="AK1511" s="36"/>
      <c r="AL1511" s="36"/>
      <c r="AM1511" s="36"/>
      <c r="AN1511" s="36"/>
      <c r="AO1511" s="36"/>
      <c r="AP1511" s="36"/>
      <c r="AQ1511" s="36"/>
      <c r="AR1511" s="36"/>
      <c r="AS1511" s="36"/>
      <c r="AT1511" s="36"/>
      <c r="AU1511" s="36"/>
      <c r="AV1511" s="36"/>
      <c r="AW1511" s="36"/>
      <c r="AX1511" s="36"/>
      <c r="AY1511" s="36"/>
      <c r="AZ1511" s="36"/>
      <c r="BA1511" s="36"/>
      <c r="BB1511" s="36"/>
      <c r="BC1511" s="36"/>
      <c r="BD1511" s="36"/>
      <c r="BE1511" s="36"/>
      <c r="BF1511" s="36"/>
      <c r="BG1511" s="603"/>
      <c r="BH1511" s="603"/>
      <c r="BI1511" s="36"/>
      <c r="BJ1511" s="36"/>
      <c r="BK1511" s="36"/>
      <c r="BL1511" s="36"/>
      <c r="BM1511" s="36"/>
      <c r="BN1511" s="36"/>
      <c r="BO1511" s="36"/>
      <c r="BP1511" s="36"/>
      <c r="BQ1511" s="36"/>
      <c r="BR1511" s="36"/>
      <c r="BS1511" s="36"/>
      <c r="BT1511" s="36"/>
      <c r="BU1511" s="36"/>
      <c r="BV1511" s="36"/>
      <c r="BW1511" s="36"/>
      <c r="BX1511" s="36"/>
      <c r="BY1511" s="36"/>
      <c r="BZ1511" s="36"/>
      <c r="CA1511" s="36"/>
      <c r="CB1511" s="36"/>
      <c r="CC1511" s="36"/>
      <c r="CD1511" s="36"/>
      <c r="CE1511" s="36"/>
      <c r="CF1511" s="36"/>
      <c r="CG1511" s="36"/>
      <c r="CH1511" s="36"/>
      <c r="CI1511" s="36"/>
      <c r="CJ1511" s="36"/>
      <c r="CK1511" s="36"/>
      <c r="CL1511" s="36"/>
      <c r="CM1511" s="36"/>
      <c r="CN1511" s="36"/>
      <c r="CO1511" s="36"/>
      <c r="CP1511" s="36"/>
      <c r="CQ1511" s="36"/>
      <c r="CR1511" s="36"/>
      <c r="CS1511" s="36"/>
      <c r="CT1511" s="36"/>
      <c r="CU1511" s="36"/>
      <c r="CV1511" s="36"/>
      <c r="CW1511" s="36"/>
      <c r="CX1511" s="36"/>
      <c r="CY1511" s="36"/>
      <c r="CZ1511" s="36"/>
      <c r="DA1511" s="36"/>
      <c r="DB1511" s="36"/>
      <c r="DC1511" s="36"/>
      <c r="DD1511" s="36"/>
      <c r="DE1511" s="36"/>
      <c r="DF1511" s="36"/>
      <c r="DG1511" s="36"/>
      <c r="DH1511" s="36"/>
      <c r="DI1511" s="36"/>
      <c r="DJ1511" s="36"/>
      <c r="DK1511" s="36"/>
      <c r="DL1511" s="36"/>
      <c r="DM1511" s="36"/>
      <c r="DN1511" s="36"/>
      <c r="DO1511" s="36"/>
      <c r="DP1511" s="36"/>
      <c r="DQ1511" s="36"/>
      <c r="DR1511" s="36"/>
      <c r="DS1511" s="36"/>
      <c r="DT1511" s="36"/>
      <c r="DU1511" s="36"/>
      <c r="DV1511" s="36"/>
      <c r="DW1511" s="36"/>
      <c r="DX1511" s="36"/>
      <c r="DY1511" s="36"/>
      <c r="DZ1511" s="36"/>
      <c r="EA1511" s="36"/>
      <c r="EB1511" s="36"/>
      <c r="EC1511" s="36"/>
      <c r="ED1511" s="36"/>
      <c r="EE1511" s="36"/>
      <c r="EF1511" s="36"/>
      <c r="EG1511" s="36"/>
      <c r="EH1511" s="36"/>
      <c r="EI1511" s="36"/>
      <c r="EJ1511" s="36"/>
    </row>
    <row r="1512" spans="1:140" x14ac:dyDescent="0.25">
      <c r="A1512" s="36"/>
      <c r="B1512" s="36"/>
      <c r="C1512" s="36"/>
      <c r="D1512" s="606"/>
      <c r="E1512" s="36"/>
      <c r="F1512" s="36"/>
      <c r="G1512" s="36"/>
      <c r="H1512" s="36"/>
      <c r="I1512" s="36"/>
      <c r="J1512" s="36"/>
      <c r="K1512" s="36"/>
      <c r="L1512" s="36"/>
      <c r="M1512" s="36"/>
      <c r="N1512" s="36"/>
      <c r="O1512" s="36"/>
      <c r="P1512" s="36"/>
      <c r="Q1512" s="36"/>
      <c r="R1512" s="36"/>
      <c r="S1512" s="36"/>
      <c r="T1512" s="36"/>
      <c r="U1512" s="36"/>
      <c r="V1512" s="36"/>
      <c r="W1512" s="36"/>
      <c r="X1512" s="36"/>
      <c r="Y1512" s="36"/>
      <c r="Z1512" s="36"/>
      <c r="AA1512" s="36"/>
      <c r="AB1512" s="36"/>
      <c r="AC1512" s="36"/>
      <c r="AD1512" s="36"/>
      <c r="AE1512" s="36"/>
      <c r="AF1512" s="36"/>
      <c r="AG1512" s="36"/>
      <c r="AH1512" s="36"/>
      <c r="AI1512" s="36"/>
      <c r="AJ1512" s="36"/>
      <c r="AK1512" s="36"/>
      <c r="AL1512" s="36"/>
      <c r="AM1512" s="36"/>
      <c r="AN1512" s="36"/>
      <c r="AO1512" s="36"/>
      <c r="AP1512" s="36"/>
      <c r="AQ1512" s="36"/>
      <c r="AR1512" s="36"/>
      <c r="AS1512" s="36"/>
      <c r="AT1512" s="36"/>
      <c r="AU1512" s="36"/>
      <c r="AV1512" s="36"/>
      <c r="AW1512" s="36"/>
      <c r="AX1512" s="36"/>
      <c r="AY1512" s="36"/>
      <c r="AZ1512" s="36"/>
      <c r="BA1512" s="36"/>
      <c r="BB1512" s="36"/>
      <c r="BC1512" s="36"/>
      <c r="BD1512" s="36"/>
      <c r="BE1512" s="36"/>
      <c r="BF1512" s="36"/>
      <c r="BG1512" s="603"/>
      <c r="BH1512" s="603"/>
      <c r="BI1512" s="36"/>
      <c r="BJ1512" s="36"/>
      <c r="BK1512" s="36"/>
      <c r="BL1512" s="36"/>
      <c r="BM1512" s="36"/>
      <c r="BN1512" s="36"/>
      <c r="BO1512" s="36"/>
      <c r="BP1512" s="36"/>
      <c r="BQ1512" s="36"/>
      <c r="BR1512" s="36"/>
      <c r="BS1512" s="36"/>
      <c r="BT1512" s="36"/>
      <c r="BU1512" s="36"/>
      <c r="BV1512" s="36"/>
      <c r="BW1512" s="36"/>
      <c r="BX1512" s="36"/>
      <c r="BY1512" s="36"/>
      <c r="BZ1512" s="36"/>
      <c r="CA1512" s="36"/>
      <c r="CB1512" s="36"/>
      <c r="CC1512" s="36"/>
      <c r="CD1512" s="36"/>
      <c r="CE1512" s="36"/>
      <c r="CF1512" s="36"/>
      <c r="CG1512" s="36"/>
      <c r="CH1512" s="36"/>
      <c r="CI1512" s="36"/>
      <c r="CJ1512" s="36"/>
      <c r="CK1512" s="36"/>
      <c r="CL1512" s="36"/>
      <c r="CM1512" s="36"/>
      <c r="CN1512" s="36"/>
      <c r="CO1512" s="36"/>
      <c r="CP1512" s="36"/>
      <c r="CQ1512" s="36"/>
      <c r="CR1512" s="36"/>
      <c r="CS1512" s="36"/>
      <c r="CT1512" s="36"/>
      <c r="CU1512" s="36"/>
      <c r="CV1512" s="36"/>
      <c r="CW1512" s="36"/>
      <c r="CX1512" s="36"/>
      <c r="CY1512" s="36"/>
      <c r="CZ1512" s="36"/>
      <c r="DA1512" s="36"/>
      <c r="DB1512" s="36"/>
      <c r="DC1512" s="36"/>
      <c r="DD1512" s="36"/>
      <c r="DE1512" s="36"/>
      <c r="DF1512" s="36"/>
      <c r="DG1512" s="36"/>
      <c r="DH1512" s="36"/>
      <c r="DI1512" s="36"/>
      <c r="DJ1512" s="36"/>
      <c r="DK1512" s="36"/>
      <c r="DL1512" s="36"/>
      <c r="DM1512" s="36"/>
      <c r="DN1512" s="36"/>
      <c r="DO1512" s="36"/>
      <c r="DP1512" s="36"/>
      <c r="DQ1512" s="36"/>
      <c r="DR1512" s="36"/>
      <c r="DS1512" s="36"/>
      <c r="DT1512" s="36"/>
      <c r="DU1512" s="36"/>
      <c r="DV1512" s="36"/>
      <c r="DW1512" s="36"/>
      <c r="DX1512" s="36"/>
      <c r="DY1512" s="36"/>
      <c r="DZ1512" s="36"/>
      <c r="EA1512" s="36"/>
      <c r="EB1512" s="36"/>
      <c r="EC1512" s="36"/>
      <c r="ED1512" s="36"/>
      <c r="EE1512" s="36"/>
      <c r="EF1512" s="36"/>
      <c r="EG1512" s="36"/>
      <c r="EH1512" s="36"/>
      <c r="EI1512" s="36"/>
      <c r="EJ1512" s="36"/>
    </row>
    <row r="1513" spans="1:140" x14ac:dyDescent="0.25">
      <c r="A1513" s="36"/>
      <c r="B1513" s="36"/>
      <c r="C1513" s="36"/>
      <c r="D1513" s="606"/>
      <c r="E1513" s="36"/>
      <c r="F1513" s="36"/>
      <c r="G1513" s="36"/>
      <c r="H1513" s="36"/>
      <c r="I1513" s="36"/>
      <c r="J1513" s="36"/>
      <c r="K1513" s="36"/>
      <c r="L1513" s="36"/>
      <c r="M1513" s="36"/>
      <c r="N1513" s="36"/>
      <c r="O1513" s="36"/>
      <c r="P1513" s="36"/>
      <c r="Q1513" s="36"/>
      <c r="R1513" s="36"/>
      <c r="S1513" s="36"/>
      <c r="T1513" s="36"/>
      <c r="U1513" s="36"/>
      <c r="V1513" s="36"/>
      <c r="W1513" s="36"/>
      <c r="X1513" s="36"/>
      <c r="Y1513" s="36"/>
      <c r="Z1513" s="36"/>
      <c r="AA1513" s="36"/>
      <c r="AB1513" s="36"/>
      <c r="AC1513" s="36"/>
      <c r="AD1513" s="36"/>
      <c r="AE1513" s="36"/>
      <c r="AF1513" s="36"/>
      <c r="AG1513" s="36"/>
      <c r="AH1513" s="36"/>
      <c r="AI1513" s="36"/>
      <c r="AJ1513" s="36"/>
      <c r="AK1513" s="36"/>
      <c r="AL1513" s="36"/>
      <c r="AM1513" s="36"/>
      <c r="AN1513" s="36"/>
      <c r="AO1513" s="36"/>
      <c r="AP1513" s="36"/>
      <c r="AQ1513" s="36"/>
      <c r="AR1513" s="36"/>
      <c r="AS1513" s="36"/>
      <c r="AT1513" s="36"/>
      <c r="AU1513" s="36"/>
      <c r="AV1513" s="36"/>
      <c r="AW1513" s="36"/>
      <c r="AX1513" s="36"/>
      <c r="AY1513" s="36"/>
      <c r="AZ1513" s="36"/>
      <c r="BA1513" s="36"/>
      <c r="BB1513" s="36"/>
      <c r="BC1513" s="36"/>
      <c r="BD1513" s="36"/>
      <c r="BE1513" s="36"/>
      <c r="BF1513" s="36"/>
      <c r="BG1513" s="603"/>
      <c r="BH1513" s="603"/>
      <c r="BI1513" s="36"/>
      <c r="BJ1513" s="36"/>
      <c r="BK1513" s="36"/>
      <c r="BL1513" s="36"/>
      <c r="BM1513" s="36"/>
      <c r="BN1513" s="36"/>
      <c r="BO1513" s="36"/>
      <c r="BP1513" s="36"/>
      <c r="BQ1513" s="36"/>
      <c r="BR1513" s="36"/>
      <c r="BS1513" s="36"/>
      <c r="BT1513" s="36"/>
      <c r="BU1513" s="36"/>
      <c r="BV1513" s="36"/>
      <c r="BW1513" s="36"/>
      <c r="BX1513" s="36"/>
      <c r="BY1513" s="36"/>
      <c r="BZ1513" s="36"/>
      <c r="CA1513" s="36"/>
      <c r="CB1513" s="36"/>
      <c r="CC1513" s="36"/>
      <c r="CD1513" s="36"/>
      <c r="CE1513" s="36"/>
      <c r="CF1513" s="36"/>
      <c r="CG1513" s="36"/>
      <c r="CH1513" s="36"/>
      <c r="CI1513" s="36"/>
      <c r="CJ1513" s="36"/>
      <c r="CK1513" s="36"/>
      <c r="CL1513" s="36"/>
      <c r="CM1513" s="36"/>
      <c r="CN1513" s="36"/>
      <c r="CO1513" s="36"/>
      <c r="CP1513" s="36"/>
      <c r="CQ1513" s="36"/>
      <c r="CR1513" s="36"/>
      <c r="CS1513" s="36"/>
      <c r="CT1513" s="36"/>
      <c r="CU1513" s="36"/>
      <c r="CV1513" s="36"/>
      <c r="CW1513" s="36"/>
      <c r="CX1513" s="36"/>
      <c r="CY1513" s="36"/>
      <c r="CZ1513" s="36"/>
      <c r="DA1513" s="36"/>
      <c r="DB1513" s="36"/>
      <c r="DC1513" s="36"/>
      <c r="DD1513" s="36"/>
      <c r="DE1513" s="36"/>
      <c r="DF1513" s="36"/>
      <c r="DG1513" s="36"/>
      <c r="DH1513" s="36"/>
      <c r="DI1513" s="36"/>
      <c r="DJ1513" s="36"/>
      <c r="DK1513" s="36"/>
      <c r="DL1513" s="36"/>
      <c r="DM1513" s="36"/>
      <c r="DN1513" s="36"/>
      <c r="DO1513" s="36"/>
      <c r="DP1513" s="36"/>
      <c r="DQ1513" s="36"/>
      <c r="DR1513" s="36"/>
      <c r="DS1513" s="36"/>
      <c r="DT1513" s="36"/>
      <c r="DU1513" s="36"/>
      <c r="DV1513" s="36"/>
      <c r="DW1513" s="36"/>
      <c r="DX1513" s="36"/>
      <c r="DY1513" s="36"/>
      <c r="DZ1513" s="36"/>
      <c r="EA1513" s="36"/>
      <c r="EB1513" s="36"/>
      <c r="EC1513" s="36"/>
      <c r="ED1513" s="36"/>
      <c r="EE1513" s="36"/>
      <c r="EF1513" s="36"/>
      <c r="EG1513" s="36"/>
      <c r="EH1513" s="36"/>
      <c r="EI1513" s="36"/>
      <c r="EJ1513" s="36"/>
    </row>
    <row r="1514" spans="1:140" x14ac:dyDescent="0.25">
      <c r="A1514" s="36"/>
      <c r="B1514" s="36"/>
      <c r="C1514" s="36"/>
      <c r="D1514" s="606"/>
      <c r="E1514" s="36"/>
      <c r="F1514" s="36"/>
      <c r="G1514" s="36"/>
      <c r="H1514" s="36"/>
      <c r="I1514" s="36"/>
      <c r="J1514" s="36"/>
      <c r="K1514" s="36"/>
      <c r="L1514" s="36"/>
      <c r="M1514" s="36"/>
      <c r="N1514" s="36"/>
      <c r="O1514" s="36"/>
      <c r="P1514" s="36"/>
      <c r="Q1514" s="36"/>
      <c r="R1514" s="36"/>
      <c r="S1514" s="36"/>
      <c r="T1514" s="36"/>
      <c r="U1514" s="36"/>
      <c r="V1514" s="36"/>
      <c r="W1514" s="36"/>
      <c r="X1514" s="36"/>
      <c r="Y1514" s="36"/>
      <c r="Z1514" s="36"/>
      <c r="AA1514" s="36"/>
      <c r="AB1514" s="36"/>
      <c r="AC1514" s="36"/>
      <c r="AD1514" s="36"/>
      <c r="AE1514" s="36"/>
      <c r="AF1514" s="36"/>
      <c r="AG1514" s="36"/>
      <c r="AH1514" s="36"/>
      <c r="AI1514" s="36"/>
      <c r="AJ1514" s="36"/>
      <c r="AK1514" s="36"/>
      <c r="AL1514" s="36"/>
      <c r="AM1514" s="36"/>
      <c r="AN1514" s="36"/>
      <c r="AO1514" s="36"/>
      <c r="AP1514" s="36"/>
      <c r="AQ1514" s="36"/>
      <c r="AR1514" s="36"/>
      <c r="AS1514" s="36"/>
      <c r="AT1514" s="36"/>
      <c r="AU1514" s="36"/>
      <c r="AV1514" s="36"/>
      <c r="AW1514" s="36"/>
      <c r="AX1514" s="36"/>
      <c r="AY1514" s="36"/>
      <c r="AZ1514" s="36"/>
      <c r="BA1514" s="36"/>
      <c r="BB1514" s="36"/>
      <c r="BC1514" s="36"/>
      <c r="BD1514" s="36"/>
      <c r="BE1514" s="36"/>
      <c r="BF1514" s="36"/>
      <c r="BG1514" s="603"/>
      <c r="BH1514" s="603"/>
      <c r="BI1514" s="36"/>
      <c r="BJ1514" s="36"/>
      <c r="BK1514" s="36"/>
      <c r="BL1514" s="36"/>
      <c r="BM1514" s="36"/>
      <c r="BN1514" s="36"/>
      <c r="BO1514" s="36"/>
      <c r="BP1514" s="36"/>
      <c r="BQ1514" s="36"/>
      <c r="BR1514" s="36"/>
      <c r="BS1514" s="36"/>
      <c r="BT1514" s="36"/>
      <c r="BU1514" s="36"/>
      <c r="BV1514" s="36"/>
      <c r="BW1514" s="36"/>
      <c r="BX1514" s="36"/>
      <c r="BY1514" s="36"/>
      <c r="BZ1514" s="36"/>
      <c r="CA1514" s="36"/>
      <c r="CB1514" s="36"/>
      <c r="CC1514" s="36"/>
      <c r="CD1514" s="36"/>
      <c r="CE1514" s="36"/>
      <c r="CF1514" s="36"/>
      <c r="CG1514" s="36"/>
      <c r="CH1514" s="36"/>
      <c r="CI1514" s="36"/>
      <c r="CJ1514" s="36"/>
      <c r="CK1514" s="36"/>
      <c r="CL1514" s="36"/>
      <c r="CM1514" s="36"/>
      <c r="CN1514" s="36"/>
      <c r="CO1514" s="36"/>
      <c r="CP1514" s="36"/>
      <c r="CQ1514" s="36"/>
      <c r="CR1514" s="36"/>
      <c r="CS1514" s="36"/>
      <c r="CT1514" s="36"/>
      <c r="CU1514" s="36"/>
      <c r="CV1514" s="36"/>
      <c r="CW1514" s="36"/>
      <c r="CX1514" s="36"/>
      <c r="CY1514" s="36"/>
      <c r="CZ1514" s="36"/>
      <c r="DA1514" s="36"/>
      <c r="DB1514" s="36"/>
      <c r="DC1514" s="36"/>
      <c r="DD1514" s="36"/>
      <c r="DE1514" s="36"/>
      <c r="DF1514" s="36"/>
      <c r="DG1514" s="36"/>
      <c r="DH1514" s="36"/>
      <c r="DI1514" s="36"/>
      <c r="DJ1514" s="36"/>
      <c r="DK1514" s="36"/>
      <c r="DL1514" s="36"/>
      <c r="DM1514" s="36"/>
      <c r="DN1514" s="36"/>
      <c r="DO1514" s="36"/>
      <c r="DP1514" s="36"/>
      <c r="DQ1514" s="36"/>
      <c r="DR1514" s="36"/>
      <c r="DS1514" s="36"/>
      <c r="DT1514" s="36"/>
      <c r="DU1514" s="36"/>
      <c r="DV1514" s="36"/>
      <c r="DW1514" s="36"/>
      <c r="DX1514" s="36"/>
      <c r="DY1514" s="36"/>
      <c r="DZ1514" s="36"/>
      <c r="EA1514" s="36"/>
      <c r="EB1514" s="36"/>
      <c r="EC1514" s="36"/>
      <c r="ED1514" s="36"/>
      <c r="EE1514" s="36"/>
      <c r="EF1514" s="36"/>
      <c r="EG1514" s="36"/>
      <c r="EH1514" s="36"/>
      <c r="EI1514" s="36"/>
      <c r="EJ1514" s="36"/>
    </row>
    <row r="1515" spans="1:140" x14ac:dyDescent="0.25">
      <c r="A1515" s="36"/>
      <c r="B1515" s="36"/>
      <c r="C1515" s="36"/>
      <c r="D1515" s="606"/>
      <c r="E1515" s="36"/>
      <c r="F1515" s="36"/>
      <c r="G1515" s="36"/>
      <c r="H1515" s="36"/>
      <c r="I1515" s="36"/>
      <c r="J1515" s="36"/>
      <c r="K1515" s="36"/>
      <c r="L1515" s="36"/>
      <c r="M1515" s="36"/>
      <c r="N1515" s="36"/>
      <c r="O1515" s="36"/>
      <c r="P1515" s="36"/>
      <c r="Q1515" s="36"/>
      <c r="R1515" s="36"/>
      <c r="S1515" s="36"/>
      <c r="T1515" s="36"/>
      <c r="U1515" s="36"/>
      <c r="V1515" s="36"/>
      <c r="W1515" s="36"/>
      <c r="X1515" s="36"/>
      <c r="Y1515" s="36"/>
      <c r="Z1515" s="36"/>
      <c r="AA1515" s="36"/>
      <c r="AB1515" s="36"/>
      <c r="AC1515" s="36"/>
      <c r="AD1515" s="36"/>
      <c r="AE1515" s="36"/>
      <c r="AF1515" s="36"/>
      <c r="AG1515" s="36"/>
      <c r="AH1515" s="36"/>
      <c r="AI1515" s="36"/>
      <c r="AJ1515" s="36"/>
      <c r="AK1515" s="36"/>
      <c r="AL1515" s="36"/>
      <c r="AM1515" s="36"/>
      <c r="AN1515" s="36"/>
      <c r="AO1515" s="36"/>
      <c r="AP1515" s="36"/>
      <c r="AQ1515" s="36"/>
      <c r="AR1515" s="36"/>
      <c r="AS1515" s="36"/>
      <c r="AT1515" s="36"/>
      <c r="AU1515" s="36"/>
      <c r="AV1515" s="36"/>
      <c r="AW1515" s="36"/>
      <c r="AX1515" s="36"/>
      <c r="AY1515" s="36"/>
      <c r="AZ1515" s="36"/>
      <c r="BA1515" s="36"/>
      <c r="BB1515" s="36"/>
      <c r="BC1515" s="36"/>
      <c r="BD1515" s="36"/>
      <c r="BE1515" s="36"/>
      <c r="BF1515" s="36"/>
      <c r="BG1515" s="603"/>
      <c r="BH1515" s="603"/>
      <c r="BI1515" s="36"/>
      <c r="BJ1515" s="36"/>
      <c r="BK1515" s="36"/>
      <c r="BL1515" s="36"/>
      <c r="BM1515" s="36"/>
      <c r="BN1515" s="36"/>
      <c r="BO1515" s="36"/>
      <c r="BP1515" s="36"/>
      <c r="BQ1515" s="36"/>
      <c r="BR1515" s="36"/>
      <c r="BS1515" s="36"/>
      <c r="BT1515" s="36"/>
      <c r="BU1515" s="36"/>
      <c r="BV1515" s="36"/>
      <c r="BW1515" s="36"/>
      <c r="BX1515" s="36"/>
      <c r="BY1515" s="36"/>
      <c r="BZ1515" s="36"/>
      <c r="CA1515" s="36"/>
      <c r="CB1515" s="36"/>
      <c r="CC1515" s="36"/>
      <c r="CD1515" s="36"/>
      <c r="CE1515" s="36"/>
      <c r="CF1515" s="36"/>
      <c r="CG1515" s="36"/>
      <c r="CH1515" s="36"/>
      <c r="CI1515" s="36"/>
      <c r="CJ1515" s="36"/>
      <c r="CK1515" s="36"/>
      <c r="CL1515" s="36"/>
      <c r="CM1515" s="36"/>
      <c r="CN1515" s="36"/>
      <c r="CO1515" s="36"/>
      <c r="CP1515" s="36"/>
      <c r="CQ1515" s="36"/>
      <c r="CR1515" s="36"/>
      <c r="CS1515" s="36"/>
      <c r="CT1515" s="36"/>
      <c r="CU1515" s="36"/>
      <c r="CV1515" s="36"/>
      <c r="CW1515" s="36"/>
      <c r="CX1515" s="36"/>
      <c r="CY1515" s="36"/>
      <c r="CZ1515" s="36"/>
      <c r="DA1515" s="36"/>
      <c r="DB1515" s="36"/>
      <c r="DC1515" s="36"/>
      <c r="DD1515" s="36"/>
      <c r="DE1515" s="36"/>
      <c r="DF1515" s="36"/>
      <c r="DG1515" s="36"/>
      <c r="DH1515" s="36"/>
      <c r="DI1515" s="36"/>
      <c r="DJ1515" s="36"/>
      <c r="DK1515" s="36"/>
      <c r="DL1515" s="36"/>
      <c r="DM1515" s="36"/>
      <c r="DN1515" s="36"/>
      <c r="DO1515" s="36"/>
      <c r="DP1515" s="36"/>
      <c r="DQ1515" s="36"/>
      <c r="DR1515" s="36"/>
      <c r="DS1515" s="36"/>
      <c r="DT1515" s="36"/>
      <c r="DU1515" s="36"/>
      <c r="DV1515" s="36"/>
      <c r="DW1515" s="36"/>
      <c r="DX1515" s="36"/>
      <c r="DY1515" s="36"/>
      <c r="DZ1515" s="36"/>
      <c r="EA1515" s="36"/>
      <c r="EB1515" s="36"/>
      <c r="EC1515" s="36"/>
      <c r="ED1515" s="36"/>
      <c r="EE1515" s="36"/>
      <c r="EF1515" s="36"/>
      <c r="EG1515" s="36"/>
      <c r="EH1515" s="36"/>
      <c r="EI1515" s="36"/>
      <c r="EJ1515" s="36"/>
    </row>
    <row r="1516" spans="1:140" x14ac:dyDescent="0.25">
      <c r="A1516" s="36"/>
      <c r="B1516" s="36"/>
      <c r="C1516" s="36"/>
      <c r="D1516" s="606"/>
      <c r="E1516" s="36"/>
      <c r="F1516" s="36"/>
      <c r="G1516" s="36"/>
      <c r="H1516" s="36"/>
      <c r="I1516" s="36"/>
      <c r="J1516" s="36"/>
      <c r="K1516" s="36"/>
      <c r="L1516" s="36"/>
      <c r="M1516" s="36"/>
      <c r="N1516" s="36"/>
      <c r="O1516" s="36"/>
      <c r="P1516" s="36"/>
      <c r="Q1516" s="36"/>
      <c r="R1516" s="36"/>
      <c r="S1516" s="36"/>
      <c r="T1516" s="36"/>
      <c r="U1516" s="36"/>
      <c r="V1516" s="36"/>
      <c r="W1516" s="36"/>
      <c r="X1516" s="36"/>
      <c r="Y1516" s="36"/>
      <c r="Z1516" s="36"/>
      <c r="AA1516" s="36"/>
      <c r="AB1516" s="36"/>
      <c r="AC1516" s="36"/>
      <c r="AD1516" s="36"/>
      <c r="AE1516" s="36"/>
      <c r="AF1516" s="36"/>
      <c r="AG1516" s="36"/>
      <c r="AH1516" s="36"/>
      <c r="AI1516" s="36"/>
      <c r="AJ1516" s="36"/>
      <c r="AK1516" s="36"/>
      <c r="AL1516" s="36"/>
      <c r="AM1516" s="36"/>
      <c r="AN1516" s="36"/>
      <c r="AO1516" s="36"/>
      <c r="AP1516" s="36"/>
      <c r="AQ1516" s="36"/>
      <c r="AR1516" s="36"/>
      <c r="AS1516" s="36"/>
      <c r="AT1516" s="36"/>
      <c r="AU1516" s="36"/>
      <c r="AV1516" s="36"/>
      <c r="AW1516" s="36"/>
      <c r="AX1516" s="36"/>
      <c r="AY1516" s="36"/>
      <c r="AZ1516" s="36"/>
      <c r="BA1516" s="36"/>
      <c r="BB1516" s="36"/>
      <c r="BC1516" s="36"/>
      <c r="BD1516" s="36"/>
      <c r="BE1516" s="36"/>
      <c r="BF1516" s="36"/>
      <c r="BG1516" s="603"/>
      <c r="BH1516" s="603"/>
      <c r="BI1516" s="36"/>
      <c r="BJ1516" s="36"/>
      <c r="BK1516" s="36"/>
      <c r="BL1516" s="36"/>
      <c r="BM1516" s="36"/>
      <c r="BN1516" s="36"/>
      <c r="BO1516" s="36"/>
      <c r="BP1516" s="36"/>
      <c r="BQ1516" s="36"/>
      <c r="BR1516" s="36"/>
      <c r="BS1516" s="36"/>
      <c r="BT1516" s="36"/>
      <c r="BU1516" s="36"/>
      <c r="BV1516" s="36"/>
      <c r="BW1516" s="36"/>
      <c r="BX1516" s="36"/>
      <c r="BY1516" s="36"/>
      <c r="BZ1516" s="36"/>
      <c r="CA1516" s="36"/>
      <c r="CB1516" s="36"/>
      <c r="CC1516" s="36"/>
      <c r="CD1516" s="36"/>
      <c r="CE1516" s="36"/>
      <c r="CF1516" s="36"/>
      <c r="CG1516" s="36"/>
      <c r="CH1516" s="36"/>
      <c r="CI1516" s="36"/>
      <c r="CJ1516" s="36"/>
      <c r="CK1516" s="36"/>
      <c r="CL1516" s="36"/>
      <c r="CM1516" s="36"/>
      <c r="CN1516" s="36"/>
      <c r="CO1516" s="36"/>
      <c r="CP1516" s="36"/>
      <c r="CQ1516" s="36"/>
      <c r="CR1516" s="36"/>
      <c r="CS1516" s="36"/>
      <c r="CT1516" s="36"/>
      <c r="CU1516" s="36"/>
      <c r="CV1516" s="36"/>
      <c r="CW1516" s="36"/>
      <c r="CX1516" s="36"/>
      <c r="CY1516" s="36"/>
      <c r="CZ1516" s="36"/>
      <c r="DA1516" s="36"/>
      <c r="DB1516" s="36"/>
      <c r="DC1516" s="36"/>
      <c r="DD1516" s="36"/>
      <c r="DE1516" s="36"/>
      <c r="DF1516" s="36"/>
      <c r="DG1516" s="36"/>
      <c r="DH1516" s="36"/>
      <c r="DI1516" s="36"/>
      <c r="DJ1516" s="36"/>
      <c r="DK1516" s="36"/>
      <c r="DL1516" s="36"/>
      <c r="DM1516" s="36"/>
      <c r="DN1516" s="36"/>
      <c r="DO1516" s="36"/>
      <c r="DP1516" s="36"/>
      <c r="DQ1516" s="36"/>
      <c r="DR1516" s="36"/>
      <c r="DS1516" s="36"/>
      <c r="DT1516" s="36"/>
      <c r="DU1516" s="36"/>
      <c r="DV1516" s="36"/>
      <c r="DW1516" s="36"/>
      <c r="DX1516" s="36"/>
      <c r="DY1516" s="36"/>
      <c r="DZ1516" s="36"/>
      <c r="EA1516" s="36"/>
      <c r="EB1516" s="36"/>
      <c r="EC1516" s="36"/>
      <c r="ED1516" s="36"/>
      <c r="EE1516" s="36"/>
      <c r="EF1516" s="36"/>
      <c r="EG1516" s="36"/>
      <c r="EH1516" s="36"/>
      <c r="EI1516" s="36"/>
      <c r="EJ1516" s="36"/>
    </row>
    <row r="1517" spans="1:140" x14ac:dyDescent="0.25">
      <c r="A1517" s="36"/>
      <c r="B1517" s="36"/>
      <c r="C1517" s="36"/>
      <c r="D1517" s="606"/>
      <c r="E1517" s="36"/>
      <c r="F1517" s="36"/>
      <c r="G1517" s="36"/>
      <c r="H1517" s="36"/>
      <c r="I1517" s="36"/>
      <c r="J1517" s="36"/>
      <c r="K1517" s="36"/>
      <c r="L1517" s="36"/>
      <c r="M1517" s="36"/>
      <c r="N1517" s="36"/>
      <c r="O1517" s="36"/>
      <c r="P1517" s="36"/>
      <c r="Q1517" s="36"/>
      <c r="R1517" s="36"/>
      <c r="S1517" s="36"/>
      <c r="T1517" s="36"/>
      <c r="U1517" s="36"/>
      <c r="V1517" s="36"/>
      <c r="W1517" s="36"/>
      <c r="X1517" s="36"/>
      <c r="Y1517" s="36"/>
      <c r="Z1517" s="36"/>
      <c r="AA1517" s="36"/>
      <c r="AB1517" s="36"/>
      <c r="AC1517" s="36"/>
      <c r="AD1517" s="36"/>
      <c r="AE1517" s="36"/>
      <c r="AF1517" s="36"/>
      <c r="AG1517" s="36"/>
      <c r="AH1517" s="36"/>
      <c r="AI1517" s="36"/>
      <c r="AJ1517" s="36"/>
      <c r="AK1517" s="36"/>
      <c r="AL1517" s="36"/>
      <c r="AM1517" s="36"/>
      <c r="AN1517" s="36"/>
      <c r="AO1517" s="36"/>
      <c r="AP1517" s="36"/>
      <c r="AQ1517" s="36"/>
      <c r="AR1517" s="36"/>
      <c r="AS1517" s="36"/>
      <c r="AT1517" s="36"/>
      <c r="AU1517" s="36"/>
      <c r="AV1517" s="36"/>
      <c r="AW1517" s="36"/>
      <c r="AX1517" s="36"/>
      <c r="AY1517" s="36"/>
      <c r="AZ1517" s="36"/>
      <c r="BA1517" s="36"/>
      <c r="BB1517" s="36"/>
      <c r="BC1517" s="36"/>
      <c r="BD1517" s="36"/>
      <c r="BE1517" s="36"/>
      <c r="BF1517" s="36"/>
      <c r="BG1517" s="603"/>
      <c r="BH1517" s="603"/>
      <c r="BI1517" s="36"/>
      <c r="BJ1517" s="36"/>
      <c r="BK1517" s="36"/>
      <c r="BL1517" s="36"/>
      <c r="BM1517" s="36"/>
      <c r="BN1517" s="36"/>
      <c r="BO1517" s="36"/>
      <c r="BP1517" s="36"/>
      <c r="BQ1517" s="36"/>
      <c r="BR1517" s="36"/>
      <c r="BS1517" s="36"/>
      <c r="BT1517" s="36"/>
      <c r="BU1517" s="36"/>
      <c r="BV1517" s="36"/>
      <c r="BW1517" s="36"/>
      <c r="BX1517" s="36"/>
      <c r="BY1517" s="36"/>
      <c r="BZ1517" s="36"/>
      <c r="CA1517" s="36"/>
      <c r="CB1517" s="36"/>
      <c r="CC1517" s="36"/>
      <c r="CD1517" s="36"/>
      <c r="CE1517" s="36"/>
      <c r="CF1517" s="36"/>
      <c r="CG1517" s="36"/>
      <c r="CH1517" s="36"/>
      <c r="CI1517" s="36"/>
      <c r="CJ1517" s="36"/>
      <c r="CK1517" s="36"/>
      <c r="CL1517" s="36"/>
      <c r="CM1517" s="36"/>
      <c r="CN1517" s="36"/>
      <c r="CO1517" s="36"/>
      <c r="CP1517" s="36"/>
      <c r="CQ1517" s="36"/>
      <c r="CR1517" s="36"/>
      <c r="CS1517" s="36"/>
      <c r="CT1517" s="36"/>
      <c r="CU1517" s="36"/>
      <c r="CV1517" s="36"/>
      <c r="CW1517" s="36"/>
      <c r="CX1517" s="36"/>
      <c r="CY1517" s="36"/>
      <c r="CZ1517" s="36"/>
      <c r="DA1517" s="36"/>
      <c r="DB1517" s="36"/>
      <c r="DC1517" s="36"/>
      <c r="DD1517" s="36"/>
      <c r="DE1517" s="36"/>
      <c r="DF1517" s="36"/>
      <c r="DG1517" s="36"/>
      <c r="DH1517" s="36"/>
      <c r="DI1517" s="36"/>
      <c r="DJ1517" s="36"/>
      <c r="DK1517" s="36"/>
      <c r="DL1517" s="36"/>
      <c r="DM1517" s="36"/>
      <c r="DN1517" s="36"/>
      <c r="DO1517" s="36"/>
      <c r="DP1517" s="36"/>
      <c r="DQ1517" s="36"/>
      <c r="DR1517" s="36"/>
      <c r="DS1517" s="36"/>
      <c r="DT1517" s="36"/>
      <c r="DU1517" s="36"/>
      <c r="DV1517" s="36"/>
      <c r="DW1517" s="36"/>
      <c r="DX1517" s="36"/>
      <c r="DY1517" s="36"/>
      <c r="DZ1517" s="36"/>
      <c r="EA1517" s="36"/>
      <c r="EB1517" s="36"/>
      <c r="EC1517" s="36"/>
      <c r="ED1517" s="36"/>
      <c r="EE1517" s="36"/>
      <c r="EF1517" s="36"/>
      <c r="EG1517" s="36"/>
      <c r="EH1517" s="36"/>
      <c r="EI1517" s="36"/>
      <c r="EJ1517" s="36"/>
    </row>
    <row r="1518" spans="1:140" x14ac:dyDescent="0.25">
      <c r="A1518" s="36"/>
      <c r="B1518" s="36"/>
      <c r="C1518" s="36"/>
      <c r="D1518" s="606"/>
      <c r="E1518" s="36"/>
      <c r="F1518" s="36"/>
      <c r="G1518" s="36"/>
      <c r="H1518" s="36"/>
      <c r="I1518" s="36"/>
      <c r="J1518" s="36"/>
      <c r="K1518" s="36"/>
      <c r="L1518" s="36"/>
      <c r="M1518" s="36"/>
      <c r="N1518" s="36"/>
      <c r="O1518" s="36"/>
      <c r="P1518" s="36"/>
      <c r="Q1518" s="36"/>
      <c r="R1518" s="36"/>
      <c r="S1518" s="36"/>
      <c r="T1518" s="36"/>
      <c r="U1518" s="36"/>
      <c r="V1518" s="36"/>
      <c r="W1518" s="36"/>
      <c r="X1518" s="36"/>
      <c r="Y1518" s="36"/>
      <c r="Z1518" s="36"/>
      <c r="AA1518" s="36"/>
      <c r="AB1518" s="36"/>
      <c r="AC1518" s="36"/>
      <c r="AD1518" s="36"/>
      <c r="AE1518" s="36"/>
      <c r="AF1518" s="36"/>
      <c r="AG1518" s="36"/>
      <c r="AH1518" s="36"/>
      <c r="AI1518" s="36"/>
      <c r="AJ1518" s="36"/>
      <c r="AK1518" s="36"/>
      <c r="AL1518" s="36"/>
      <c r="AM1518" s="36"/>
      <c r="AN1518" s="36"/>
      <c r="AO1518" s="36"/>
      <c r="AP1518" s="36"/>
      <c r="AQ1518" s="36"/>
      <c r="AR1518" s="36"/>
      <c r="AS1518" s="36"/>
      <c r="AT1518" s="36"/>
      <c r="AU1518" s="36"/>
      <c r="AV1518" s="36"/>
      <c r="AW1518" s="36"/>
      <c r="AX1518" s="36"/>
      <c r="AY1518" s="36"/>
      <c r="AZ1518" s="36"/>
      <c r="BA1518" s="36"/>
      <c r="BB1518" s="36"/>
      <c r="BC1518" s="36"/>
      <c r="BD1518" s="36"/>
      <c r="BE1518" s="36"/>
      <c r="BF1518" s="36"/>
      <c r="BG1518" s="603"/>
      <c r="BH1518" s="603"/>
      <c r="BI1518" s="36"/>
      <c r="BJ1518" s="36"/>
      <c r="BK1518" s="36"/>
      <c r="BL1518" s="36"/>
      <c r="BM1518" s="36"/>
      <c r="BN1518" s="36"/>
      <c r="BO1518" s="36"/>
      <c r="BP1518" s="36"/>
      <c r="BQ1518" s="36"/>
      <c r="BR1518" s="36"/>
      <c r="BS1518" s="36"/>
      <c r="BT1518" s="36"/>
      <c r="BU1518" s="36"/>
      <c r="BV1518" s="36"/>
      <c r="BW1518" s="36"/>
      <c r="BX1518" s="36"/>
      <c r="BY1518" s="36"/>
      <c r="BZ1518" s="36"/>
      <c r="CA1518" s="36"/>
      <c r="CB1518" s="36"/>
      <c r="CC1518" s="36"/>
      <c r="CD1518" s="36"/>
      <c r="CE1518" s="36"/>
      <c r="CF1518" s="36"/>
      <c r="CG1518" s="36"/>
      <c r="CH1518" s="36"/>
      <c r="CI1518" s="36"/>
      <c r="CJ1518" s="36"/>
      <c r="CK1518" s="36"/>
      <c r="CL1518" s="36"/>
      <c r="CM1518" s="36"/>
      <c r="CN1518" s="36"/>
      <c r="CO1518" s="36"/>
      <c r="CP1518" s="36"/>
      <c r="CQ1518" s="36"/>
      <c r="CR1518" s="36"/>
      <c r="CS1518" s="36"/>
      <c r="CT1518" s="36"/>
      <c r="CU1518" s="36"/>
      <c r="CV1518" s="36"/>
      <c r="CW1518" s="36"/>
      <c r="CX1518" s="36"/>
      <c r="CY1518" s="36"/>
      <c r="CZ1518" s="36"/>
      <c r="DA1518" s="36"/>
      <c r="DB1518" s="36"/>
      <c r="DC1518" s="36"/>
      <c r="DD1518" s="36"/>
      <c r="DE1518" s="36"/>
      <c r="DF1518" s="36"/>
      <c r="DG1518" s="36"/>
      <c r="DH1518" s="36"/>
      <c r="DI1518" s="36"/>
      <c r="DJ1518" s="36"/>
      <c r="DK1518" s="36"/>
      <c r="DL1518" s="36"/>
      <c r="DM1518" s="36"/>
      <c r="DN1518" s="36"/>
      <c r="DO1518" s="36"/>
      <c r="DP1518" s="36"/>
      <c r="DQ1518" s="36"/>
      <c r="DR1518" s="36"/>
      <c r="DS1518" s="36"/>
      <c r="DT1518" s="36"/>
      <c r="DU1518" s="36"/>
      <c r="DV1518" s="36"/>
      <c r="DW1518" s="36"/>
      <c r="DX1518" s="36"/>
      <c r="DY1518" s="36"/>
      <c r="DZ1518" s="36"/>
      <c r="EA1518" s="36"/>
      <c r="EB1518" s="36"/>
      <c r="EC1518" s="36"/>
      <c r="ED1518" s="36"/>
      <c r="EE1518" s="36"/>
      <c r="EF1518" s="36"/>
      <c r="EG1518" s="36"/>
      <c r="EH1518" s="36"/>
      <c r="EI1518" s="36"/>
      <c r="EJ1518" s="36"/>
    </row>
    <row r="1519" spans="1:140" x14ac:dyDescent="0.25">
      <c r="A1519" s="36"/>
      <c r="B1519" s="36"/>
      <c r="C1519" s="36"/>
      <c r="D1519" s="606"/>
      <c r="E1519" s="36"/>
      <c r="F1519" s="36"/>
      <c r="G1519" s="36"/>
      <c r="H1519" s="36"/>
      <c r="I1519" s="36"/>
      <c r="J1519" s="36"/>
      <c r="K1519" s="36"/>
      <c r="L1519" s="36"/>
      <c r="M1519" s="36"/>
      <c r="N1519" s="36"/>
      <c r="O1519" s="36"/>
      <c r="P1519" s="36"/>
      <c r="Q1519" s="36"/>
      <c r="R1519" s="36"/>
      <c r="S1519" s="36"/>
      <c r="T1519" s="36"/>
      <c r="U1519" s="36"/>
      <c r="V1519" s="36"/>
      <c r="W1519" s="36"/>
      <c r="X1519" s="36"/>
      <c r="Y1519" s="36"/>
      <c r="Z1519" s="36"/>
      <c r="AA1519" s="36"/>
      <c r="AB1519" s="36"/>
      <c r="AC1519" s="36"/>
      <c r="AD1519" s="36"/>
      <c r="AE1519" s="36"/>
      <c r="AF1519" s="36"/>
      <c r="AG1519" s="36"/>
      <c r="AH1519" s="36"/>
      <c r="AI1519" s="36"/>
      <c r="AJ1519" s="36"/>
      <c r="AK1519" s="36"/>
      <c r="AL1519" s="36"/>
      <c r="AM1519" s="36"/>
      <c r="AN1519" s="36"/>
      <c r="AO1519" s="36"/>
      <c r="AP1519" s="36"/>
      <c r="AQ1519" s="36"/>
      <c r="AR1519" s="36"/>
      <c r="AS1519" s="36"/>
      <c r="AT1519" s="36"/>
      <c r="AU1519" s="36"/>
      <c r="AV1519" s="36"/>
      <c r="AW1519" s="36"/>
      <c r="AX1519" s="36"/>
      <c r="AY1519" s="36"/>
      <c r="AZ1519" s="36"/>
      <c r="BA1519" s="36"/>
      <c r="BB1519" s="36"/>
      <c r="BC1519" s="36"/>
      <c r="BD1519" s="36"/>
      <c r="BE1519" s="36"/>
      <c r="BF1519" s="36"/>
      <c r="BG1519" s="603"/>
      <c r="BH1519" s="603"/>
      <c r="BI1519" s="36"/>
      <c r="BJ1519" s="36"/>
      <c r="BK1519" s="36"/>
      <c r="BL1519" s="36"/>
      <c r="BM1519" s="36"/>
      <c r="BN1519" s="36"/>
      <c r="BO1519" s="36"/>
      <c r="BP1519" s="36"/>
      <c r="BQ1519" s="36"/>
      <c r="BR1519" s="36"/>
      <c r="BS1519" s="36"/>
      <c r="BT1519" s="36"/>
      <c r="BU1519" s="36"/>
      <c r="BV1519" s="36"/>
      <c r="BW1519" s="36"/>
      <c r="BX1519" s="36"/>
      <c r="BY1519" s="36"/>
      <c r="BZ1519" s="36"/>
      <c r="CA1519" s="36"/>
      <c r="CB1519" s="36"/>
      <c r="CC1519" s="36"/>
      <c r="CD1519" s="36"/>
      <c r="CE1519" s="36"/>
      <c r="CF1519" s="36"/>
      <c r="CG1519" s="36"/>
      <c r="CH1519" s="36"/>
      <c r="CI1519" s="36"/>
      <c r="CJ1519" s="36"/>
      <c r="CK1519" s="36"/>
      <c r="CL1519" s="36"/>
      <c r="CM1519" s="36"/>
      <c r="CN1519" s="36"/>
      <c r="CO1519" s="36"/>
      <c r="CP1519" s="36"/>
      <c r="CQ1519" s="36"/>
      <c r="CR1519" s="36"/>
      <c r="CS1519" s="36"/>
      <c r="CT1519" s="36"/>
      <c r="CU1519" s="36"/>
      <c r="CV1519" s="36"/>
      <c r="CW1519" s="36"/>
      <c r="CX1519" s="36"/>
      <c r="CY1519" s="36"/>
      <c r="CZ1519" s="36"/>
      <c r="DA1519" s="36"/>
      <c r="DB1519" s="36"/>
      <c r="DC1519" s="36"/>
      <c r="DD1519" s="36"/>
      <c r="DE1519" s="36"/>
      <c r="DF1519" s="36"/>
      <c r="DG1519" s="36"/>
      <c r="DH1519" s="36"/>
      <c r="DI1519" s="36"/>
      <c r="DJ1519" s="36"/>
      <c r="DK1519" s="36"/>
      <c r="DL1519" s="36"/>
      <c r="DM1519" s="36"/>
      <c r="DN1519" s="36"/>
      <c r="DO1519" s="36"/>
      <c r="DP1519" s="36"/>
      <c r="DQ1519" s="36"/>
      <c r="DR1519" s="36"/>
      <c r="DS1519" s="36"/>
      <c r="DT1519" s="36"/>
      <c r="DU1519" s="36"/>
      <c r="DV1519" s="36"/>
      <c r="DW1519" s="36"/>
      <c r="DX1519" s="36"/>
      <c r="DY1519" s="36"/>
      <c r="DZ1519" s="36"/>
      <c r="EA1519" s="36"/>
      <c r="EB1519" s="36"/>
      <c r="EC1519" s="36"/>
      <c r="ED1519" s="36"/>
      <c r="EE1519" s="36"/>
      <c r="EF1519" s="36"/>
      <c r="EG1519" s="36"/>
      <c r="EH1519" s="36"/>
      <c r="EI1519" s="36"/>
      <c r="EJ1519" s="36"/>
    </row>
    <row r="1520" spans="1:140" x14ac:dyDescent="0.25">
      <c r="A1520" s="36"/>
      <c r="B1520" s="36"/>
      <c r="C1520" s="36"/>
      <c r="D1520" s="606"/>
      <c r="E1520" s="36"/>
      <c r="F1520" s="36"/>
      <c r="G1520" s="36"/>
      <c r="H1520" s="36"/>
      <c r="I1520" s="36"/>
      <c r="J1520" s="36"/>
      <c r="K1520" s="36"/>
      <c r="L1520" s="36"/>
      <c r="M1520" s="36"/>
      <c r="N1520" s="36"/>
      <c r="O1520" s="36"/>
      <c r="P1520" s="36"/>
      <c r="Q1520" s="36"/>
      <c r="R1520" s="36"/>
      <c r="S1520" s="36"/>
      <c r="T1520" s="36"/>
      <c r="U1520" s="36"/>
      <c r="V1520" s="36"/>
      <c r="W1520" s="36"/>
      <c r="X1520" s="36"/>
      <c r="Y1520" s="36"/>
      <c r="Z1520" s="36"/>
      <c r="AA1520" s="36"/>
      <c r="AB1520" s="36"/>
      <c r="AC1520" s="36"/>
      <c r="AD1520" s="36"/>
      <c r="AE1520" s="36"/>
      <c r="AF1520" s="36"/>
      <c r="AG1520" s="36"/>
      <c r="AH1520" s="36"/>
      <c r="AI1520" s="36"/>
      <c r="AJ1520" s="36"/>
      <c r="AK1520" s="36"/>
      <c r="AL1520" s="36"/>
      <c r="AM1520" s="36"/>
      <c r="AN1520" s="36"/>
      <c r="AO1520" s="36"/>
      <c r="AP1520" s="36"/>
      <c r="AQ1520" s="36"/>
      <c r="AR1520" s="36"/>
      <c r="AS1520" s="36"/>
      <c r="AT1520" s="36"/>
      <c r="AU1520" s="36"/>
      <c r="AV1520" s="36"/>
      <c r="AW1520" s="36"/>
      <c r="AX1520" s="36"/>
      <c r="AY1520" s="36"/>
      <c r="AZ1520" s="36"/>
      <c r="BA1520" s="36"/>
      <c r="BB1520" s="36"/>
      <c r="BC1520" s="36"/>
      <c r="BD1520" s="36"/>
      <c r="BE1520" s="36"/>
      <c r="BF1520" s="36"/>
      <c r="BG1520" s="603"/>
      <c r="BH1520" s="603"/>
      <c r="BI1520" s="36"/>
      <c r="BJ1520" s="36"/>
      <c r="BK1520" s="36"/>
      <c r="BL1520" s="36"/>
      <c r="BM1520" s="36"/>
      <c r="BN1520" s="36"/>
      <c r="BO1520" s="36"/>
      <c r="BP1520" s="36"/>
      <c r="BQ1520" s="36"/>
      <c r="BR1520" s="36"/>
      <c r="BS1520" s="36"/>
      <c r="BT1520" s="36"/>
      <c r="BU1520" s="36"/>
      <c r="BV1520" s="36"/>
      <c r="BW1520" s="36"/>
      <c r="BX1520" s="36"/>
      <c r="BY1520" s="36"/>
      <c r="BZ1520" s="36"/>
      <c r="CA1520" s="36"/>
      <c r="CB1520" s="36"/>
      <c r="CC1520" s="36"/>
      <c r="CD1520" s="36"/>
      <c r="CE1520" s="36"/>
      <c r="CF1520" s="36"/>
      <c r="CG1520" s="36"/>
      <c r="CH1520" s="36"/>
      <c r="CI1520" s="36"/>
      <c r="CJ1520" s="36"/>
      <c r="CK1520" s="36"/>
      <c r="CL1520" s="36"/>
      <c r="CM1520" s="36"/>
      <c r="CN1520" s="36"/>
      <c r="CO1520" s="36"/>
      <c r="CP1520" s="36"/>
      <c r="CQ1520" s="36"/>
      <c r="CR1520" s="36"/>
      <c r="CS1520" s="36"/>
      <c r="CT1520" s="36"/>
      <c r="CU1520" s="36"/>
      <c r="CV1520" s="36"/>
      <c r="CW1520" s="36"/>
      <c r="CX1520" s="36"/>
      <c r="CY1520" s="36"/>
      <c r="CZ1520" s="36"/>
      <c r="DA1520" s="36"/>
      <c r="DB1520" s="36"/>
      <c r="DC1520" s="36"/>
      <c r="DD1520" s="36"/>
      <c r="DE1520" s="36"/>
      <c r="DF1520" s="36"/>
      <c r="DG1520" s="36"/>
      <c r="DH1520" s="36"/>
      <c r="DI1520" s="36"/>
      <c r="DJ1520" s="36"/>
      <c r="DK1520" s="36"/>
      <c r="DL1520" s="36"/>
      <c r="DM1520" s="36"/>
      <c r="DN1520" s="36"/>
      <c r="DO1520" s="36"/>
      <c r="DP1520" s="36"/>
      <c r="DQ1520" s="36"/>
      <c r="DR1520" s="36"/>
      <c r="DS1520" s="36"/>
      <c r="DT1520" s="36"/>
      <c r="DU1520" s="36"/>
      <c r="DV1520" s="36"/>
      <c r="DW1520" s="36"/>
      <c r="DX1520" s="36"/>
      <c r="DY1520" s="36"/>
      <c r="DZ1520" s="36"/>
      <c r="EA1520" s="36"/>
      <c r="EB1520" s="36"/>
      <c r="EC1520" s="36"/>
      <c r="ED1520" s="36"/>
      <c r="EE1520" s="36"/>
      <c r="EF1520" s="36"/>
      <c r="EG1520" s="36"/>
      <c r="EH1520" s="36"/>
      <c r="EI1520" s="36"/>
      <c r="EJ1520" s="36"/>
    </row>
    <row r="1521" spans="1:140" x14ac:dyDescent="0.25">
      <c r="A1521" s="36"/>
      <c r="B1521" s="36"/>
      <c r="C1521" s="36"/>
      <c r="D1521" s="606"/>
      <c r="E1521" s="36"/>
      <c r="F1521" s="36"/>
      <c r="G1521" s="36"/>
      <c r="H1521" s="36"/>
      <c r="I1521" s="36"/>
      <c r="J1521" s="36"/>
      <c r="K1521" s="36"/>
      <c r="L1521" s="36"/>
      <c r="M1521" s="36"/>
      <c r="N1521" s="36"/>
      <c r="O1521" s="36"/>
      <c r="P1521" s="36"/>
      <c r="Q1521" s="36"/>
      <c r="R1521" s="36"/>
      <c r="S1521" s="36"/>
      <c r="T1521" s="36"/>
      <c r="U1521" s="36"/>
      <c r="V1521" s="36"/>
      <c r="W1521" s="36"/>
      <c r="X1521" s="36"/>
      <c r="Y1521" s="36"/>
      <c r="Z1521" s="36"/>
      <c r="AA1521" s="36"/>
      <c r="AB1521" s="36"/>
      <c r="AC1521" s="36"/>
      <c r="AD1521" s="36"/>
      <c r="AE1521" s="36"/>
      <c r="AF1521" s="36"/>
      <c r="AG1521" s="36"/>
      <c r="AH1521" s="36"/>
      <c r="AI1521" s="36"/>
      <c r="AJ1521" s="36"/>
      <c r="AK1521" s="36"/>
      <c r="AL1521" s="36"/>
      <c r="AM1521" s="36"/>
      <c r="AN1521" s="36"/>
      <c r="AO1521" s="36"/>
      <c r="AP1521" s="36"/>
      <c r="AQ1521" s="36"/>
      <c r="AR1521" s="36"/>
      <c r="AS1521" s="36"/>
      <c r="AT1521" s="36"/>
      <c r="AU1521" s="36"/>
      <c r="AV1521" s="36"/>
      <c r="AW1521" s="36"/>
      <c r="AX1521" s="36"/>
      <c r="AY1521" s="36"/>
      <c r="AZ1521" s="36"/>
      <c r="BA1521" s="36"/>
      <c r="BB1521" s="36"/>
      <c r="BC1521" s="36"/>
      <c r="BD1521" s="36"/>
      <c r="BE1521" s="36"/>
      <c r="BF1521" s="36"/>
      <c r="BG1521" s="603"/>
      <c r="BH1521" s="603"/>
      <c r="BI1521" s="36"/>
      <c r="BJ1521" s="36"/>
      <c r="BK1521" s="36"/>
      <c r="BL1521" s="36"/>
      <c r="BM1521" s="36"/>
      <c r="BN1521" s="36"/>
      <c r="BO1521" s="36"/>
      <c r="BP1521" s="36"/>
      <c r="BQ1521" s="36"/>
      <c r="BR1521" s="36"/>
      <c r="BS1521" s="36"/>
      <c r="BT1521" s="36"/>
      <c r="BU1521" s="36"/>
      <c r="BV1521" s="36"/>
      <c r="BW1521" s="36"/>
      <c r="BX1521" s="36"/>
      <c r="BY1521" s="36"/>
      <c r="BZ1521" s="36"/>
      <c r="CA1521" s="36"/>
      <c r="CB1521" s="36"/>
      <c r="CC1521" s="36"/>
      <c r="CD1521" s="36"/>
      <c r="CE1521" s="36"/>
      <c r="CF1521" s="36"/>
      <c r="CG1521" s="36"/>
      <c r="CH1521" s="36"/>
      <c r="CI1521" s="36"/>
      <c r="CJ1521" s="36"/>
      <c r="CK1521" s="36"/>
      <c r="CL1521" s="36"/>
      <c r="CM1521" s="36"/>
      <c r="CN1521" s="36"/>
      <c r="CO1521" s="36"/>
      <c r="CP1521" s="36"/>
      <c r="CQ1521" s="36"/>
      <c r="CR1521" s="36"/>
      <c r="CS1521" s="36"/>
      <c r="CT1521" s="36"/>
      <c r="CU1521" s="36"/>
      <c r="CV1521" s="36"/>
      <c r="CW1521" s="36"/>
      <c r="CX1521" s="36"/>
      <c r="CY1521" s="36"/>
      <c r="CZ1521" s="36"/>
      <c r="DA1521" s="36"/>
      <c r="DB1521" s="36"/>
      <c r="DC1521" s="36"/>
      <c r="DD1521" s="36"/>
      <c r="DE1521" s="36"/>
      <c r="DF1521" s="36"/>
      <c r="DG1521" s="36"/>
      <c r="DH1521" s="36"/>
      <c r="DI1521" s="36"/>
      <c r="DJ1521" s="36"/>
      <c r="DK1521" s="36"/>
      <c r="DL1521" s="36"/>
      <c r="DM1521" s="36"/>
      <c r="DN1521" s="36"/>
      <c r="DO1521" s="36"/>
      <c r="DP1521" s="36"/>
      <c r="DQ1521" s="36"/>
      <c r="DR1521" s="36"/>
      <c r="DS1521" s="36"/>
      <c r="DT1521" s="36"/>
      <c r="DU1521" s="36"/>
      <c r="DV1521" s="36"/>
      <c r="DW1521" s="36"/>
      <c r="DX1521" s="36"/>
      <c r="DY1521" s="36"/>
      <c r="DZ1521" s="36"/>
      <c r="EA1521" s="36"/>
      <c r="EB1521" s="36"/>
      <c r="EC1521" s="36"/>
      <c r="ED1521" s="36"/>
      <c r="EE1521" s="36"/>
      <c r="EF1521" s="36"/>
      <c r="EG1521" s="36"/>
      <c r="EH1521" s="36"/>
      <c r="EI1521" s="36"/>
      <c r="EJ1521" s="36"/>
    </row>
    <row r="1522" spans="1:140" x14ac:dyDescent="0.25">
      <c r="A1522" s="36"/>
      <c r="B1522" s="36"/>
      <c r="C1522" s="36"/>
      <c r="D1522" s="606"/>
      <c r="E1522" s="36"/>
      <c r="F1522" s="36"/>
      <c r="G1522" s="36"/>
      <c r="H1522" s="36"/>
      <c r="I1522" s="36"/>
      <c r="J1522" s="36"/>
      <c r="K1522" s="36"/>
      <c r="L1522" s="36"/>
      <c r="M1522" s="36"/>
      <c r="N1522" s="36"/>
      <c r="O1522" s="36"/>
      <c r="P1522" s="36"/>
      <c r="Q1522" s="36"/>
      <c r="R1522" s="36"/>
      <c r="S1522" s="36"/>
      <c r="T1522" s="36"/>
      <c r="U1522" s="36"/>
      <c r="V1522" s="36"/>
      <c r="W1522" s="36"/>
      <c r="X1522" s="36"/>
      <c r="Y1522" s="36"/>
      <c r="Z1522" s="36"/>
      <c r="AA1522" s="36"/>
      <c r="AB1522" s="36"/>
      <c r="AC1522" s="36"/>
      <c r="AD1522" s="36"/>
      <c r="AE1522" s="36"/>
      <c r="AF1522" s="36"/>
      <c r="AG1522" s="36"/>
      <c r="AH1522" s="36"/>
      <c r="AI1522" s="36"/>
      <c r="AJ1522" s="36"/>
      <c r="AK1522" s="36"/>
      <c r="AL1522" s="36"/>
      <c r="AM1522" s="36"/>
      <c r="AN1522" s="36"/>
      <c r="AO1522" s="36"/>
      <c r="AP1522" s="36"/>
      <c r="AQ1522" s="36"/>
      <c r="AR1522" s="36"/>
      <c r="AS1522" s="36"/>
      <c r="AT1522" s="36"/>
      <c r="AU1522" s="36"/>
      <c r="AV1522" s="36"/>
      <c r="AW1522" s="36"/>
      <c r="AX1522" s="36"/>
      <c r="AY1522" s="36"/>
      <c r="AZ1522" s="36"/>
      <c r="BA1522" s="36"/>
      <c r="BB1522" s="36"/>
      <c r="BC1522" s="36"/>
      <c r="BD1522" s="36"/>
      <c r="BE1522" s="36"/>
      <c r="BF1522" s="36"/>
      <c r="BG1522" s="603"/>
      <c r="BH1522" s="603"/>
      <c r="BI1522" s="36"/>
      <c r="BJ1522" s="36"/>
      <c r="BK1522" s="36"/>
      <c r="BL1522" s="36"/>
      <c r="BM1522" s="36"/>
      <c r="BN1522" s="36"/>
      <c r="BO1522" s="36"/>
      <c r="BP1522" s="36"/>
      <c r="BQ1522" s="36"/>
      <c r="BR1522" s="36"/>
      <c r="BS1522" s="36"/>
      <c r="BT1522" s="36"/>
      <c r="BU1522" s="36"/>
      <c r="BV1522" s="36"/>
      <c r="BW1522" s="36"/>
      <c r="BX1522" s="36"/>
      <c r="BY1522" s="36"/>
      <c r="BZ1522" s="36"/>
      <c r="CA1522" s="36"/>
      <c r="CB1522" s="36"/>
      <c r="CC1522" s="36"/>
      <c r="CD1522" s="36"/>
      <c r="CE1522" s="36"/>
      <c r="CF1522" s="36"/>
      <c r="CG1522" s="36"/>
      <c r="CH1522" s="36"/>
      <c r="CI1522" s="36"/>
      <c r="CJ1522" s="36"/>
      <c r="CK1522" s="36"/>
      <c r="CL1522" s="36"/>
      <c r="CM1522" s="36"/>
      <c r="CN1522" s="36"/>
      <c r="CO1522" s="36"/>
      <c r="CP1522" s="36"/>
      <c r="CQ1522" s="36"/>
      <c r="CR1522" s="36"/>
      <c r="CS1522" s="36"/>
      <c r="CT1522" s="36"/>
      <c r="CU1522" s="36"/>
      <c r="CV1522" s="36"/>
      <c r="CW1522" s="36"/>
      <c r="CX1522" s="36"/>
      <c r="CY1522" s="36"/>
      <c r="CZ1522" s="36"/>
      <c r="DA1522" s="36"/>
      <c r="DB1522" s="36"/>
      <c r="DC1522" s="36"/>
      <c r="DD1522" s="36"/>
      <c r="DE1522" s="36"/>
      <c r="DF1522" s="36"/>
      <c r="DG1522" s="36"/>
      <c r="DH1522" s="36"/>
      <c r="DI1522" s="36"/>
      <c r="DJ1522" s="36"/>
      <c r="DK1522" s="36"/>
      <c r="DL1522" s="36"/>
      <c r="DM1522" s="36"/>
      <c r="DN1522" s="36"/>
      <c r="DO1522" s="36"/>
      <c r="DP1522" s="36"/>
      <c r="DQ1522" s="36"/>
      <c r="DR1522" s="36"/>
      <c r="DS1522" s="36"/>
      <c r="DT1522" s="36"/>
      <c r="DU1522" s="36"/>
      <c r="DV1522" s="36"/>
      <c r="DW1522" s="36"/>
      <c r="DX1522" s="36"/>
      <c r="DY1522" s="36"/>
      <c r="DZ1522" s="36"/>
      <c r="EA1522" s="36"/>
      <c r="EB1522" s="36"/>
      <c r="EC1522" s="36"/>
      <c r="ED1522" s="36"/>
      <c r="EE1522" s="36"/>
      <c r="EF1522" s="36"/>
      <c r="EG1522" s="36"/>
      <c r="EH1522" s="36"/>
      <c r="EI1522" s="36"/>
      <c r="EJ1522" s="36"/>
    </row>
    <row r="1523" spans="1:140" x14ac:dyDescent="0.25">
      <c r="A1523" s="36"/>
      <c r="B1523" s="36"/>
      <c r="C1523" s="36"/>
      <c r="D1523" s="606"/>
      <c r="E1523" s="36"/>
      <c r="F1523" s="36"/>
      <c r="G1523" s="36"/>
      <c r="H1523" s="36"/>
      <c r="I1523" s="36"/>
      <c r="J1523" s="36"/>
      <c r="K1523" s="36"/>
      <c r="L1523" s="36"/>
      <c r="M1523" s="36"/>
      <c r="N1523" s="36"/>
      <c r="O1523" s="36"/>
      <c r="P1523" s="36"/>
      <c r="Q1523" s="36"/>
      <c r="R1523" s="36"/>
      <c r="S1523" s="36"/>
      <c r="T1523" s="36"/>
      <c r="U1523" s="36"/>
      <c r="V1523" s="36"/>
      <c r="W1523" s="36"/>
      <c r="X1523" s="36"/>
      <c r="Y1523" s="36"/>
      <c r="Z1523" s="36"/>
      <c r="AA1523" s="36"/>
      <c r="AB1523" s="36"/>
      <c r="AC1523" s="36"/>
      <c r="AD1523" s="36"/>
      <c r="AE1523" s="36"/>
      <c r="AF1523" s="36"/>
      <c r="AG1523" s="36"/>
      <c r="AH1523" s="36"/>
      <c r="AI1523" s="36"/>
      <c r="AJ1523" s="36"/>
      <c r="AK1523" s="36"/>
      <c r="AL1523" s="36"/>
      <c r="AM1523" s="36"/>
      <c r="AN1523" s="36"/>
      <c r="AO1523" s="36"/>
      <c r="AP1523" s="36"/>
      <c r="AQ1523" s="36"/>
      <c r="AR1523" s="36"/>
      <c r="AS1523" s="36"/>
      <c r="AT1523" s="36"/>
      <c r="AU1523" s="36"/>
      <c r="AV1523" s="36"/>
      <c r="AW1523" s="36"/>
      <c r="AX1523" s="36"/>
      <c r="AY1523" s="36"/>
      <c r="AZ1523" s="36"/>
      <c r="BA1523" s="36"/>
      <c r="BB1523" s="36"/>
      <c r="BC1523" s="36"/>
      <c r="BD1523" s="36"/>
      <c r="BE1523" s="36"/>
      <c r="BF1523" s="36"/>
      <c r="BG1523" s="603"/>
      <c r="BH1523" s="603"/>
      <c r="BI1523" s="36"/>
      <c r="BJ1523" s="36"/>
      <c r="BK1523" s="36"/>
      <c r="BL1523" s="36"/>
      <c r="BM1523" s="36"/>
      <c r="BN1523" s="36"/>
      <c r="BO1523" s="36"/>
      <c r="BP1523" s="36"/>
      <c r="BQ1523" s="36"/>
      <c r="BR1523" s="36"/>
      <c r="BS1523" s="36"/>
      <c r="BT1523" s="36"/>
      <c r="BU1523" s="36"/>
      <c r="BV1523" s="36"/>
      <c r="BW1523" s="36"/>
      <c r="BX1523" s="36"/>
      <c r="BY1523" s="36"/>
      <c r="BZ1523" s="36"/>
      <c r="CA1523" s="36"/>
      <c r="CB1523" s="36"/>
      <c r="CC1523" s="36"/>
      <c r="CD1523" s="36"/>
      <c r="CE1523" s="36"/>
      <c r="CF1523" s="36"/>
      <c r="CG1523" s="36"/>
      <c r="CH1523" s="36"/>
      <c r="CI1523" s="36"/>
      <c r="CJ1523" s="36"/>
      <c r="CK1523" s="36"/>
      <c r="CL1523" s="36"/>
      <c r="CM1523" s="36"/>
      <c r="CN1523" s="36"/>
      <c r="CO1523" s="36"/>
      <c r="CP1523" s="36"/>
      <c r="CQ1523" s="36"/>
      <c r="CR1523" s="36"/>
      <c r="CS1523" s="36"/>
      <c r="CT1523" s="36"/>
      <c r="CU1523" s="36"/>
      <c r="CV1523" s="36"/>
      <c r="CW1523" s="36"/>
      <c r="CX1523" s="36"/>
      <c r="CY1523" s="36"/>
      <c r="CZ1523" s="36"/>
      <c r="DA1523" s="36"/>
      <c r="DB1523" s="36"/>
      <c r="DC1523" s="36"/>
      <c r="DD1523" s="36"/>
      <c r="DE1523" s="36"/>
      <c r="DF1523" s="36"/>
      <c r="DG1523" s="36"/>
      <c r="DH1523" s="36"/>
      <c r="DI1523" s="36"/>
      <c r="DJ1523" s="36"/>
      <c r="DK1523" s="36"/>
      <c r="DL1523" s="36"/>
      <c r="DM1523" s="36"/>
      <c r="DN1523" s="36"/>
      <c r="DO1523" s="36"/>
      <c r="DP1523" s="36"/>
      <c r="DQ1523" s="36"/>
      <c r="DR1523" s="36"/>
      <c r="DS1523" s="36"/>
      <c r="DT1523" s="36"/>
      <c r="DU1523" s="36"/>
      <c r="DV1523" s="36"/>
      <c r="DW1523" s="36"/>
      <c r="DX1523" s="36"/>
      <c r="DY1523" s="36"/>
      <c r="DZ1523" s="36"/>
      <c r="EA1523" s="36"/>
      <c r="EB1523" s="36"/>
      <c r="EC1523" s="36"/>
      <c r="ED1523" s="36"/>
      <c r="EE1523" s="36"/>
      <c r="EF1523" s="36"/>
      <c r="EG1523" s="36"/>
      <c r="EH1523" s="36"/>
      <c r="EI1523" s="36"/>
      <c r="EJ1523" s="36"/>
    </row>
    <row r="1524" spans="1:140" x14ac:dyDescent="0.25">
      <c r="A1524" s="36"/>
      <c r="B1524" s="36"/>
      <c r="C1524" s="36"/>
      <c r="D1524" s="606"/>
      <c r="E1524" s="36"/>
      <c r="F1524" s="36"/>
      <c r="G1524" s="36"/>
      <c r="H1524" s="36"/>
      <c r="I1524" s="36"/>
      <c r="J1524" s="36"/>
      <c r="K1524" s="36"/>
      <c r="L1524" s="36"/>
      <c r="M1524" s="36"/>
      <c r="N1524" s="36"/>
      <c r="O1524" s="36"/>
      <c r="P1524" s="36"/>
      <c r="Q1524" s="36"/>
      <c r="R1524" s="36"/>
      <c r="S1524" s="36"/>
      <c r="T1524" s="36"/>
      <c r="U1524" s="36"/>
      <c r="V1524" s="36"/>
      <c r="W1524" s="36"/>
      <c r="X1524" s="36"/>
      <c r="Y1524" s="36"/>
      <c r="Z1524" s="36"/>
      <c r="AA1524" s="36"/>
      <c r="AB1524" s="36"/>
      <c r="AC1524" s="36"/>
      <c r="AD1524" s="36"/>
      <c r="AE1524" s="36"/>
      <c r="AF1524" s="36"/>
      <c r="AG1524" s="36"/>
      <c r="AH1524" s="36"/>
      <c r="AI1524" s="36"/>
      <c r="AJ1524" s="36"/>
      <c r="AK1524" s="36"/>
      <c r="AL1524" s="36"/>
      <c r="AM1524" s="36"/>
      <c r="AN1524" s="36"/>
      <c r="AO1524" s="36"/>
      <c r="AP1524" s="36"/>
      <c r="AQ1524" s="36"/>
      <c r="AR1524" s="36"/>
      <c r="AS1524" s="36"/>
      <c r="AT1524" s="36"/>
      <c r="AU1524" s="36"/>
      <c r="AV1524" s="36"/>
      <c r="AW1524" s="36"/>
      <c r="AX1524" s="36"/>
      <c r="AY1524" s="36"/>
      <c r="AZ1524" s="36"/>
      <c r="BA1524" s="36"/>
      <c r="BB1524" s="36"/>
      <c r="BC1524" s="36"/>
      <c r="BD1524" s="36"/>
      <c r="BE1524" s="36"/>
      <c r="BF1524" s="36"/>
      <c r="BG1524" s="603"/>
      <c r="BH1524" s="603"/>
      <c r="BI1524" s="36"/>
      <c r="BJ1524" s="36"/>
      <c r="BK1524" s="36"/>
      <c r="BL1524" s="36"/>
      <c r="BM1524" s="36"/>
      <c r="BN1524" s="36"/>
      <c r="BO1524" s="36"/>
      <c r="BP1524" s="36"/>
      <c r="BQ1524" s="36"/>
      <c r="BR1524" s="36"/>
      <c r="BS1524" s="36"/>
      <c r="BT1524" s="36"/>
      <c r="BU1524" s="36"/>
      <c r="BV1524" s="36"/>
      <c r="BW1524" s="36"/>
      <c r="BX1524" s="36"/>
      <c r="BY1524" s="36"/>
      <c r="BZ1524" s="36"/>
      <c r="CA1524" s="36"/>
      <c r="CB1524" s="36"/>
      <c r="CC1524" s="36"/>
      <c r="CD1524" s="36"/>
      <c r="CE1524" s="36"/>
      <c r="CF1524" s="36"/>
      <c r="CG1524" s="36"/>
      <c r="CH1524" s="36"/>
      <c r="CI1524" s="36"/>
      <c r="CJ1524" s="36"/>
      <c r="CK1524" s="36"/>
      <c r="CL1524" s="36"/>
      <c r="CM1524" s="36"/>
      <c r="CN1524" s="36"/>
      <c r="CO1524" s="36"/>
      <c r="CP1524" s="36"/>
      <c r="CQ1524" s="36"/>
      <c r="CR1524" s="36"/>
      <c r="CS1524" s="36"/>
      <c r="CT1524" s="36"/>
      <c r="CU1524" s="36"/>
      <c r="CV1524" s="36"/>
      <c r="CW1524" s="36"/>
      <c r="CX1524" s="36"/>
      <c r="CY1524" s="36"/>
      <c r="CZ1524" s="36"/>
      <c r="DA1524" s="36"/>
      <c r="DB1524" s="36"/>
      <c r="DC1524" s="36"/>
      <c r="DD1524" s="36"/>
      <c r="DE1524" s="36"/>
      <c r="DF1524" s="36"/>
      <c r="DG1524" s="36"/>
      <c r="DH1524" s="36"/>
      <c r="DI1524" s="36"/>
      <c r="DJ1524" s="36"/>
      <c r="DK1524" s="36"/>
      <c r="DL1524" s="36"/>
      <c r="DM1524" s="36"/>
      <c r="DN1524" s="36"/>
      <c r="DO1524" s="36"/>
      <c r="DP1524" s="36"/>
      <c r="DQ1524" s="36"/>
      <c r="DR1524" s="36"/>
      <c r="DS1524" s="36"/>
      <c r="DT1524" s="36"/>
      <c r="DU1524" s="36"/>
      <c r="DV1524" s="36"/>
      <c r="DW1524" s="36"/>
      <c r="DX1524" s="36"/>
      <c r="DY1524" s="36"/>
      <c r="DZ1524" s="36"/>
      <c r="EA1524" s="36"/>
      <c r="EB1524" s="36"/>
      <c r="EC1524" s="36"/>
      <c r="ED1524" s="36"/>
      <c r="EE1524" s="36"/>
      <c r="EF1524" s="36"/>
      <c r="EG1524" s="36"/>
      <c r="EH1524" s="36"/>
      <c r="EI1524" s="36"/>
      <c r="EJ1524" s="36"/>
    </row>
    <row r="1525" spans="1:140" x14ac:dyDescent="0.25">
      <c r="A1525" s="36"/>
      <c r="B1525" s="36"/>
      <c r="C1525" s="36"/>
      <c r="D1525" s="606"/>
      <c r="E1525" s="36"/>
      <c r="F1525" s="36"/>
      <c r="G1525" s="36"/>
      <c r="H1525" s="36"/>
      <c r="I1525" s="36"/>
      <c r="J1525" s="36"/>
      <c r="K1525" s="36"/>
      <c r="L1525" s="36"/>
      <c r="M1525" s="36"/>
      <c r="N1525" s="36"/>
      <c r="O1525" s="36"/>
      <c r="P1525" s="36"/>
      <c r="Q1525" s="36"/>
      <c r="R1525" s="36"/>
      <c r="S1525" s="36"/>
      <c r="T1525" s="36"/>
      <c r="U1525" s="36"/>
      <c r="V1525" s="36"/>
      <c r="W1525" s="36"/>
      <c r="X1525" s="36"/>
      <c r="Y1525" s="36"/>
      <c r="Z1525" s="36"/>
      <c r="AA1525" s="36"/>
      <c r="AB1525" s="36"/>
      <c r="AC1525" s="36"/>
      <c r="AD1525" s="36"/>
      <c r="AE1525" s="36"/>
      <c r="AF1525" s="36"/>
      <c r="AG1525" s="36"/>
      <c r="AH1525" s="36"/>
      <c r="AI1525" s="36"/>
      <c r="AJ1525" s="36"/>
      <c r="AK1525" s="36"/>
      <c r="AL1525" s="36"/>
      <c r="AM1525" s="36"/>
      <c r="AN1525" s="36"/>
      <c r="AO1525" s="36"/>
      <c r="AP1525" s="36"/>
      <c r="AQ1525" s="36"/>
      <c r="AR1525" s="36"/>
      <c r="AS1525" s="36"/>
      <c r="AT1525" s="36"/>
      <c r="AU1525" s="36"/>
      <c r="AV1525" s="36"/>
      <c r="AW1525" s="36"/>
      <c r="AX1525" s="36"/>
      <c r="AY1525" s="36"/>
      <c r="AZ1525" s="36"/>
      <c r="BA1525" s="36"/>
      <c r="BB1525" s="36"/>
      <c r="BC1525" s="36"/>
      <c r="BD1525" s="36"/>
      <c r="BE1525" s="36"/>
      <c r="BF1525" s="36"/>
      <c r="BG1525" s="603"/>
      <c r="BH1525" s="603"/>
      <c r="BI1525" s="36"/>
      <c r="BJ1525" s="36"/>
      <c r="BK1525" s="36"/>
      <c r="BL1525" s="36"/>
      <c r="BM1525" s="36"/>
      <c r="BN1525" s="36"/>
      <c r="BO1525" s="36"/>
      <c r="BP1525" s="36"/>
      <c r="BQ1525" s="36"/>
      <c r="BR1525" s="36"/>
      <c r="BS1525" s="36"/>
      <c r="BT1525" s="36"/>
      <c r="BU1525" s="36"/>
      <c r="BV1525" s="36"/>
      <c r="BW1525" s="36"/>
      <c r="BX1525" s="36"/>
      <c r="BY1525" s="36"/>
      <c r="BZ1525" s="36"/>
      <c r="CA1525" s="36"/>
      <c r="CB1525" s="36"/>
      <c r="CC1525" s="36"/>
      <c r="CD1525" s="36"/>
      <c r="CE1525" s="36"/>
      <c r="CF1525" s="36"/>
      <c r="CG1525" s="36"/>
      <c r="CH1525" s="36"/>
      <c r="CI1525" s="36"/>
      <c r="CJ1525" s="36"/>
      <c r="CK1525" s="36"/>
      <c r="CL1525" s="36"/>
      <c r="CM1525" s="36"/>
      <c r="CN1525" s="36"/>
      <c r="CO1525" s="36"/>
      <c r="CP1525" s="36"/>
      <c r="CQ1525" s="36"/>
      <c r="CR1525" s="36"/>
      <c r="CS1525" s="36"/>
      <c r="CT1525" s="36"/>
      <c r="CU1525" s="36"/>
      <c r="CV1525" s="36"/>
      <c r="CW1525" s="36"/>
      <c r="CX1525" s="36"/>
      <c r="CY1525" s="36"/>
      <c r="CZ1525" s="36"/>
      <c r="DA1525" s="36"/>
      <c r="DB1525" s="36"/>
      <c r="DC1525" s="36"/>
      <c r="DD1525" s="36"/>
      <c r="DE1525" s="36"/>
      <c r="DF1525" s="36"/>
      <c r="DG1525" s="36"/>
      <c r="DH1525" s="36"/>
      <c r="DI1525" s="36"/>
      <c r="DJ1525" s="36"/>
      <c r="DK1525" s="36"/>
      <c r="DL1525" s="36"/>
      <c r="DM1525" s="36"/>
      <c r="DN1525" s="36"/>
      <c r="DO1525" s="36"/>
      <c r="DP1525" s="36"/>
      <c r="DQ1525" s="36"/>
      <c r="DR1525" s="36"/>
      <c r="DS1525" s="36"/>
      <c r="DT1525" s="36"/>
      <c r="DU1525" s="36"/>
      <c r="DV1525" s="36"/>
      <c r="DW1525" s="36"/>
      <c r="DX1525" s="36"/>
      <c r="DY1525" s="36"/>
      <c r="DZ1525" s="36"/>
      <c r="EA1525" s="36"/>
      <c r="EB1525" s="36"/>
      <c r="EC1525" s="36"/>
      <c r="ED1525" s="36"/>
      <c r="EE1525" s="36"/>
      <c r="EF1525" s="36"/>
      <c r="EG1525" s="36"/>
      <c r="EH1525" s="36"/>
      <c r="EI1525" s="36"/>
      <c r="EJ1525" s="36"/>
    </row>
    <row r="1526" spans="1:140" x14ac:dyDescent="0.25">
      <c r="A1526" s="36"/>
      <c r="B1526" s="36"/>
      <c r="C1526" s="36"/>
      <c r="D1526" s="606"/>
      <c r="E1526" s="36"/>
      <c r="F1526" s="36"/>
      <c r="G1526" s="36"/>
      <c r="H1526" s="36"/>
      <c r="I1526" s="36"/>
      <c r="J1526" s="36"/>
      <c r="K1526" s="36"/>
      <c r="L1526" s="36"/>
      <c r="M1526" s="36"/>
      <c r="N1526" s="36"/>
      <c r="O1526" s="36"/>
      <c r="P1526" s="36"/>
      <c r="Q1526" s="36"/>
      <c r="R1526" s="36"/>
      <c r="S1526" s="36"/>
      <c r="T1526" s="36"/>
      <c r="U1526" s="36"/>
      <c r="V1526" s="36"/>
      <c r="W1526" s="36"/>
      <c r="X1526" s="36"/>
      <c r="Y1526" s="36"/>
      <c r="Z1526" s="36"/>
      <c r="AA1526" s="36"/>
      <c r="AB1526" s="36"/>
      <c r="AC1526" s="36"/>
      <c r="AD1526" s="36"/>
      <c r="AE1526" s="36"/>
      <c r="AF1526" s="36"/>
      <c r="AG1526" s="36"/>
      <c r="AH1526" s="36"/>
      <c r="AI1526" s="36"/>
      <c r="AJ1526" s="36"/>
      <c r="AK1526" s="36"/>
      <c r="AL1526" s="36"/>
      <c r="AM1526" s="36"/>
      <c r="AN1526" s="36"/>
      <c r="AO1526" s="36"/>
      <c r="AP1526" s="36"/>
      <c r="AQ1526" s="36"/>
      <c r="AR1526" s="36"/>
      <c r="AS1526" s="36"/>
      <c r="AT1526" s="36"/>
      <c r="AU1526" s="36"/>
      <c r="AV1526" s="36"/>
      <c r="AW1526" s="36"/>
      <c r="AX1526" s="36"/>
      <c r="AY1526" s="36"/>
      <c r="AZ1526" s="36"/>
      <c r="BA1526" s="36"/>
      <c r="BB1526" s="36"/>
      <c r="BC1526" s="36"/>
      <c r="BD1526" s="36"/>
      <c r="BE1526" s="36"/>
      <c r="BF1526" s="36"/>
      <c r="BG1526" s="603"/>
      <c r="BH1526" s="603"/>
      <c r="BI1526" s="36"/>
      <c r="BJ1526" s="36"/>
      <c r="BK1526" s="36"/>
      <c r="BL1526" s="36"/>
      <c r="BM1526" s="36"/>
      <c r="BN1526" s="36"/>
      <c r="BO1526" s="36"/>
      <c r="BP1526" s="36"/>
      <c r="BQ1526" s="36"/>
      <c r="BR1526" s="36"/>
      <c r="BS1526" s="36"/>
      <c r="BT1526" s="36"/>
      <c r="BU1526" s="36"/>
      <c r="BV1526" s="36"/>
      <c r="BW1526" s="36"/>
      <c r="BX1526" s="36"/>
      <c r="BY1526" s="36"/>
      <c r="BZ1526" s="36"/>
      <c r="CA1526" s="36"/>
      <c r="CB1526" s="36"/>
      <c r="CC1526" s="36"/>
      <c r="CD1526" s="36"/>
      <c r="CE1526" s="36"/>
      <c r="CF1526" s="36"/>
      <c r="CG1526" s="36"/>
      <c r="CH1526" s="36"/>
      <c r="CI1526" s="36"/>
      <c r="CJ1526" s="36"/>
      <c r="CK1526" s="36"/>
      <c r="CL1526" s="36"/>
      <c r="CM1526" s="36"/>
      <c r="CN1526" s="36"/>
      <c r="CO1526" s="36"/>
      <c r="CP1526" s="36"/>
      <c r="CQ1526" s="36"/>
      <c r="CR1526" s="36"/>
      <c r="CS1526" s="36"/>
      <c r="CT1526" s="36"/>
      <c r="CU1526" s="36"/>
      <c r="CV1526" s="36"/>
      <c r="CW1526" s="36"/>
      <c r="CX1526" s="36"/>
      <c r="CY1526" s="36"/>
      <c r="CZ1526" s="36"/>
      <c r="DA1526" s="36"/>
      <c r="DB1526" s="36"/>
      <c r="DC1526" s="36"/>
      <c r="DD1526" s="36"/>
      <c r="DE1526" s="36"/>
      <c r="DF1526" s="36"/>
      <c r="DG1526" s="36"/>
      <c r="DH1526" s="36"/>
      <c r="DI1526" s="36"/>
      <c r="DJ1526" s="36"/>
      <c r="DK1526" s="36"/>
      <c r="DL1526" s="36"/>
      <c r="DM1526" s="36"/>
      <c r="DN1526" s="36"/>
      <c r="DO1526" s="36"/>
      <c r="DP1526" s="36"/>
      <c r="DQ1526" s="36"/>
      <c r="DR1526" s="36"/>
      <c r="DS1526" s="36"/>
      <c r="DT1526" s="36"/>
      <c r="DU1526" s="36"/>
      <c r="DV1526" s="36"/>
      <c r="DW1526" s="36"/>
      <c r="DX1526" s="36"/>
      <c r="DY1526" s="36"/>
      <c r="DZ1526" s="36"/>
      <c r="EA1526" s="36"/>
      <c r="EB1526" s="36"/>
      <c r="EC1526" s="36"/>
      <c r="ED1526" s="36"/>
      <c r="EE1526" s="36"/>
      <c r="EF1526" s="36"/>
      <c r="EG1526" s="36"/>
      <c r="EH1526" s="36"/>
      <c r="EI1526" s="36"/>
      <c r="EJ1526" s="36"/>
    </row>
    <row r="1527" spans="1:140" x14ac:dyDescent="0.25">
      <c r="A1527" s="36"/>
      <c r="B1527" s="36"/>
      <c r="C1527" s="36"/>
      <c r="D1527" s="606"/>
      <c r="E1527" s="36"/>
      <c r="F1527" s="36"/>
      <c r="G1527" s="36"/>
      <c r="H1527" s="36"/>
      <c r="I1527" s="36"/>
      <c r="J1527" s="36"/>
      <c r="K1527" s="36"/>
      <c r="L1527" s="36"/>
      <c r="M1527" s="36"/>
      <c r="N1527" s="36"/>
      <c r="O1527" s="36"/>
      <c r="P1527" s="36"/>
      <c r="Q1527" s="36"/>
      <c r="R1527" s="36"/>
      <c r="S1527" s="36"/>
      <c r="T1527" s="36"/>
      <c r="U1527" s="36"/>
      <c r="V1527" s="36"/>
      <c r="W1527" s="36"/>
      <c r="X1527" s="36"/>
      <c r="Y1527" s="36"/>
      <c r="Z1527" s="36"/>
      <c r="AA1527" s="36"/>
      <c r="AB1527" s="36"/>
      <c r="AC1527" s="36"/>
      <c r="AD1527" s="36"/>
      <c r="AE1527" s="36"/>
      <c r="AF1527" s="36"/>
      <c r="AG1527" s="36"/>
      <c r="AH1527" s="36"/>
      <c r="AI1527" s="36"/>
      <c r="AJ1527" s="36"/>
      <c r="AK1527" s="36"/>
      <c r="AL1527" s="36"/>
      <c r="AM1527" s="36"/>
      <c r="AN1527" s="36"/>
      <c r="AO1527" s="36"/>
      <c r="AP1527" s="36"/>
      <c r="AQ1527" s="36"/>
      <c r="AR1527" s="36"/>
      <c r="AS1527" s="36"/>
      <c r="AT1527" s="36"/>
      <c r="AU1527" s="36"/>
      <c r="AV1527" s="36"/>
      <c r="AW1527" s="36"/>
      <c r="AX1527" s="36"/>
      <c r="AY1527" s="36"/>
      <c r="AZ1527" s="36"/>
      <c r="BA1527" s="36"/>
      <c r="BB1527" s="36"/>
      <c r="BC1527" s="36"/>
      <c r="BD1527" s="36"/>
      <c r="BE1527" s="36"/>
      <c r="BF1527" s="36"/>
      <c r="BG1527" s="603"/>
      <c r="BH1527" s="603"/>
      <c r="BI1527" s="36"/>
      <c r="BJ1527" s="36"/>
      <c r="BK1527" s="36"/>
      <c r="BL1527" s="36"/>
      <c r="BM1527" s="36"/>
      <c r="BN1527" s="36"/>
      <c r="BO1527" s="36"/>
      <c r="BP1527" s="36"/>
      <c r="BQ1527" s="36"/>
      <c r="BR1527" s="36"/>
      <c r="BS1527" s="36"/>
      <c r="BT1527" s="36"/>
      <c r="BU1527" s="36"/>
      <c r="BV1527" s="36"/>
      <c r="BW1527" s="36"/>
      <c r="BX1527" s="36"/>
      <c r="BY1527" s="36"/>
      <c r="BZ1527" s="36"/>
      <c r="CA1527" s="36"/>
      <c r="CB1527" s="36"/>
      <c r="CC1527" s="36"/>
      <c r="CD1527" s="36"/>
      <c r="CE1527" s="36"/>
      <c r="CF1527" s="36"/>
      <c r="CG1527" s="36"/>
      <c r="CH1527" s="36"/>
      <c r="CI1527" s="36"/>
      <c r="CJ1527" s="36"/>
      <c r="CK1527" s="36"/>
      <c r="CL1527" s="36"/>
      <c r="CM1527" s="36"/>
      <c r="CN1527" s="36"/>
      <c r="CO1527" s="36"/>
      <c r="CP1527" s="36"/>
      <c r="CQ1527" s="36"/>
      <c r="CR1527" s="36"/>
      <c r="CS1527" s="36"/>
      <c r="CT1527" s="36"/>
      <c r="CU1527" s="36"/>
      <c r="CV1527" s="36"/>
      <c r="CW1527" s="36"/>
      <c r="CX1527" s="36"/>
      <c r="CY1527" s="36"/>
      <c r="CZ1527" s="36"/>
      <c r="DA1527" s="36"/>
      <c r="DB1527" s="36"/>
      <c r="DC1527" s="36"/>
      <c r="DD1527" s="36"/>
      <c r="DE1527" s="36"/>
      <c r="DF1527" s="36"/>
      <c r="DG1527" s="36"/>
      <c r="DH1527" s="36"/>
      <c r="DI1527" s="36"/>
      <c r="DJ1527" s="36"/>
      <c r="DK1527" s="36"/>
      <c r="DL1527" s="36"/>
      <c r="DM1527" s="36"/>
      <c r="DN1527" s="36"/>
      <c r="DO1527" s="36"/>
      <c r="DP1527" s="36"/>
      <c r="DQ1527" s="36"/>
      <c r="DR1527" s="36"/>
      <c r="DS1527" s="36"/>
      <c r="DT1527" s="36"/>
      <c r="DU1527" s="36"/>
      <c r="DV1527" s="36"/>
      <c r="DW1527" s="36"/>
      <c r="DX1527" s="36"/>
      <c r="DY1527" s="36"/>
      <c r="DZ1527" s="36"/>
      <c r="EA1527" s="36"/>
      <c r="EB1527" s="36"/>
      <c r="EC1527" s="36"/>
      <c r="ED1527" s="36"/>
      <c r="EE1527" s="36"/>
      <c r="EF1527" s="36"/>
      <c r="EG1527" s="36"/>
      <c r="EH1527" s="36"/>
      <c r="EI1527" s="36"/>
      <c r="EJ1527" s="36"/>
    </row>
    <row r="1528" spans="1:140" x14ac:dyDescent="0.25">
      <c r="A1528" s="36"/>
      <c r="B1528" s="36"/>
      <c r="C1528" s="36"/>
      <c r="D1528" s="606"/>
      <c r="E1528" s="36"/>
      <c r="F1528" s="36"/>
      <c r="G1528" s="36"/>
      <c r="H1528" s="36"/>
      <c r="I1528" s="36"/>
      <c r="J1528" s="36"/>
      <c r="K1528" s="36"/>
      <c r="L1528" s="36"/>
      <c r="M1528" s="36"/>
      <c r="N1528" s="36"/>
      <c r="O1528" s="36"/>
      <c r="P1528" s="36"/>
      <c r="Q1528" s="36"/>
      <c r="R1528" s="36"/>
      <c r="S1528" s="36"/>
      <c r="T1528" s="36"/>
      <c r="U1528" s="36"/>
      <c r="V1528" s="36"/>
      <c r="W1528" s="36"/>
      <c r="X1528" s="36"/>
      <c r="Y1528" s="36"/>
      <c r="Z1528" s="36"/>
      <c r="AA1528" s="36"/>
      <c r="AB1528" s="36"/>
      <c r="AC1528" s="36"/>
      <c r="AD1528" s="36"/>
      <c r="AE1528" s="36"/>
      <c r="AF1528" s="36"/>
      <c r="AG1528" s="36"/>
      <c r="AH1528" s="36"/>
      <c r="AI1528" s="36"/>
      <c r="AJ1528" s="36"/>
      <c r="AK1528" s="36"/>
      <c r="AL1528" s="36"/>
      <c r="AM1528" s="36"/>
      <c r="AN1528" s="36"/>
      <c r="AO1528" s="36"/>
      <c r="AP1528" s="36"/>
      <c r="AQ1528" s="36"/>
      <c r="AR1528" s="36"/>
      <c r="AS1528" s="36"/>
      <c r="AT1528" s="36"/>
      <c r="AU1528" s="36"/>
      <c r="AV1528" s="36"/>
      <c r="AW1528" s="36"/>
      <c r="AX1528" s="36"/>
      <c r="AY1528" s="36"/>
      <c r="AZ1528" s="36"/>
      <c r="BA1528" s="36"/>
      <c r="BB1528" s="36"/>
      <c r="BC1528" s="36"/>
      <c r="BD1528" s="36"/>
      <c r="BE1528" s="36"/>
      <c r="BF1528" s="36"/>
      <c r="BG1528" s="603"/>
      <c r="BH1528" s="603"/>
      <c r="BI1528" s="36"/>
      <c r="BJ1528" s="36"/>
      <c r="BK1528" s="36"/>
      <c r="BL1528" s="36"/>
      <c r="BM1528" s="36"/>
      <c r="BN1528" s="36"/>
      <c r="BO1528" s="36"/>
      <c r="BP1528" s="36"/>
      <c r="BQ1528" s="36"/>
      <c r="BR1528" s="36"/>
      <c r="BS1528" s="36"/>
      <c r="BT1528" s="36"/>
      <c r="BU1528" s="36"/>
      <c r="BV1528" s="36"/>
      <c r="BW1528" s="36"/>
      <c r="BX1528" s="36"/>
      <c r="BY1528" s="36"/>
      <c r="BZ1528" s="36"/>
      <c r="CA1528" s="36"/>
      <c r="CB1528" s="36"/>
      <c r="CC1528" s="36"/>
      <c r="CD1528" s="36"/>
      <c r="CE1528" s="36"/>
      <c r="CF1528" s="36"/>
      <c r="CG1528" s="36"/>
      <c r="CH1528" s="36"/>
      <c r="CI1528" s="36"/>
      <c r="CJ1528" s="36"/>
      <c r="CK1528" s="36"/>
      <c r="CL1528" s="36"/>
      <c r="CM1528" s="36"/>
      <c r="CN1528" s="36"/>
      <c r="CO1528" s="36"/>
      <c r="CP1528" s="36"/>
      <c r="CQ1528" s="36"/>
      <c r="CR1528" s="36"/>
      <c r="CS1528" s="36"/>
      <c r="CT1528" s="36"/>
      <c r="CU1528" s="36"/>
      <c r="CV1528" s="36"/>
      <c r="CW1528" s="36"/>
      <c r="CX1528" s="36"/>
      <c r="CY1528" s="36"/>
      <c r="CZ1528" s="36"/>
      <c r="DA1528" s="36"/>
      <c r="DB1528" s="36"/>
      <c r="DC1528" s="36"/>
      <c r="DD1528" s="36"/>
      <c r="DE1528" s="36"/>
      <c r="DF1528" s="36"/>
      <c r="DG1528" s="36"/>
      <c r="DH1528" s="36"/>
      <c r="DI1528" s="36"/>
      <c r="DJ1528" s="36"/>
      <c r="DK1528" s="36"/>
      <c r="DL1528" s="36"/>
      <c r="DM1528" s="36"/>
      <c r="DN1528" s="36"/>
      <c r="DO1528" s="36"/>
      <c r="DP1528" s="36"/>
      <c r="DQ1528" s="36"/>
      <c r="DR1528" s="36"/>
      <c r="DS1528" s="36"/>
      <c r="DT1528" s="36"/>
      <c r="DU1528" s="36"/>
      <c r="DV1528" s="36"/>
      <c r="DW1528" s="36"/>
      <c r="DX1528" s="36"/>
      <c r="DY1528" s="36"/>
      <c r="DZ1528" s="36"/>
      <c r="EA1528" s="36"/>
      <c r="EB1528" s="36"/>
      <c r="EC1528" s="36"/>
      <c r="ED1528" s="36"/>
      <c r="EE1528" s="36"/>
      <c r="EF1528" s="36"/>
      <c r="EG1528" s="36"/>
      <c r="EH1528" s="36"/>
      <c r="EI1528" s="36"/>
      <c r="EJ1528" s="36"/>
    </row>
    <row r="1529" spans="1:140" x14ac:dyDescent="0.25">
      <c r="A1529" s="36"/>
      <c r="B1529" s="36"/>
      <c r="C1529" s="36"/>
      <c r="D1529" s="606"/>
      <c r="E1529" s="36"/>
      <c r="F1529" s="36"/>
      <c r="G1529" s="36"/>
      <c r="H1529" s="36"/>
      <c r="I1529" s="36"/>
      <c r="J1529" s="36"/>
      <c r="K1529" s="36"/>
      <c r="L1529" s="36"/>
      <c r="M1529" s="36"/>
      <c r="N1529" s="36"/>
      <c r="O1529" s="36"/>
      <c r="P1529" s="36"/>
      <c r="Q1529" s="36"/>
      <c r="R1529" s="36"/>
      <c r="S1529" s="36"/>
      <c r="T1529" s="36"/>
      <c r="U1529" s="36"/>
      <c r="V1529" s="36"/>
      <c r="W1529" s="36"/>
      <c r="X1529" s="36"/>
      <c r="Y1529" s="36"/>
      <c r="Z1529" s="36"/>
      <c r="AA1529" s="36"/>
      <c r="AB1529" s="36"/>
      <c r="AC1529" s="36"/>
      <c r="AD1529" s="36"/>
      <c r="AE1529" s="36"/>
      <c r="AF1529" s="36"/>
      <c r="AG1529" s="36"/>
      <c r="AH1529" s="36"/>
      <c r="AI1529" s="36"/>
      <c r="AJ1529" s="36"/>
      <c r="AK1529" s="36"/>
      <c r="AL1529" s="36"/>
      <c r="AM1529" s="36"/>
      <c r="AN1529" s="36"/>
      <c r="AO1529" s="36"/>
      <c r="AP1529" s="36"/>
      <c r="AQ1529" s="36"/>
      <c r="AR1529" s="36"/>
      <c r="AS1529" s="36"/>
      <c r="AT1529" s="36"/>
      <c r="AU1529" s="36"/>
      <c r="AV1529" s="36"/>
      <c r="AW1529" s="36"/>
      <c r="AX1529" s="36"/>
      <c r="AY1529" s="36"/>
      <c r="AZ1529" s="36"/>
      <c r="BA1529" s="36"/>
      <c r="BB1529" s="36"/>
      <c r="BC1529" s="36"/>
      <c r="BD1529" s="36"/>
      <c r="BE1529" s="36"/>
      <c r="BF1529" s="36"/>
      <c r="BG1529" s="603"/>
      <c r="BH1529" s="603"/>
      <c r="BI1529" s="36"/>
      <c r="BJ1529" s="36"/>
      <c r="BK1529" s="36"/>
      <c r="BL1529" s="36"/>
      <c r="BM1529" s="36"/>
      <c r="BN1529" s="36"/>
      <c r="BO1529" s="36"/>
      <c r="BP1529" s="36"/>
      <c r="BQ1529" s="36"/>
      <c r="BR1529" s="36"/>
      <c r="BS1529" s="36"/>
      <c r="BT1529" s="36"/>
      <c r="BU1529" s="36"/>
      <c r="BV1529" s="36"/>
      <c r="BW1529" s="36"/>
      <c r="BX1529" s="36"/>
      <c r="BY1529" s="36"/>
      <c r="BZ1529" s="36"/>
      <c r="CA1529" s="36"/>
      <c r="CB1529" s="36"/>
      <c r="CC1529" s="36"/>
      <c r="CD1529" s="36"/>
      <c r="CE1529" s="36"/>
      <c r="CF1529" s="36"/>
      <c r="CG1529" s="36"/>
      <c r="CH1529" s="36"/>
      <c r="CI1529" s="36"/>
      <c r="CJ1529" s="36"/>
      <c r="CK1529" s="36"/>
      <c r="CL1529" s="36"/>
      <c r="CM1529" s="36"/>
      <c r="CN1529" s="36"/>
      <c r="CO1529" s="36"/>
      <c r="CP1529" s="36"/>
      <c r="CQ1529" s="36"/>
      <c r="CR1529" s="36"/>
      <c r="CS1529" s="36"/>
      <c r="CT1529" s="36"/>
      <c r="CU1529" s="36"/>
      <c r="CV1529" s="36"/>
      <c r="CW1529" s="36"/>
      <c r="CX1529" s="36"/>
      <c r="CY1529" s="36"/>
      <c r="CZ1529" s="36"/>
      <c r="DA1529" s="36"/>
      <c r="DB1529" s="36"/>
      <c r="DC1529" s="36"/>
      <c r="DD1529" s="36"/>
      <c r="DE1529" s="36"/>
      <c r="DF1529" s="36"/>
      <c r="DG1529" s="36"/>
      <c r="DH1529" s="36"/>
      <c r="DI1529" s="36"/>
      <c r="DJ1529" s="36"/>
      <c r="DK1529" s="36"/>
      <c r="DL1529" s="36"/>
      <c r="DM1529" s="36"/>
      <c r="DN1529" s="36"/>
      <c r="DO1529" s="36"/>
      <c r="DP1529" s="36"/>
      <c r="DQ1529" s="36"/>
      <c r="DR1529" s="36"/>
      <c r="DS1529" s="36"/>
      <c r="DT1529" s="36"/>
      <c r="DU1529" s="36"/>
      <c r="DV1529" s="36"/>
      <c r="DW1529" s="36"/>
      <c r="DX1529" s="36"/>
      <c r="DY1529" s="36"/>
      <c r="DZ1529" s="36"/>
      <c r="EA1529" s="36"/>
      <c r="EB1529" s="36"/>
      <c r="EC1529" s="36"/>
      <c r="ED1529" s="36"/>
      <c r="EE1529" s="36"/>
      <c r="EF1529" s="36"/>
      <c r="EG1529" s="36"/>
      <c r="EH1529" s="36"/>
      <c r="EI1529" s="36"/>
      <c r="EJ1529" s="36"/>
    </row>
    <row r="1530" spans="1:140" x14ac:dyDescent="0.25">
      <c r="A1530" s="36"/>
      <c r="B1530" s="36"/>
      <c r="C1530" s="36"/>
      <c r="D1530" s="606"/>
      <c r="E1530" s="36"/>
      <c r="F1530" s="36"/>
      <c r="G1530" s="36"/>
      <c r="H1530" s="36"/>
      <c r="I1530" s="36"/>
      <c r="J1530" s="36"/>
      <c r="K1530" s="36"/>
      <c r="L1530" s="36"/>
      <c r="M1530" s="36"/>
      <c r="N1530" s="36"/>
      <c r="O1530" s="36"/>
      <c r="P1530" s="36"/>
      <c r="Q1530" s="36"/>
      <c r="R1530" s="36"/>
      <c r="S1530" s="36"/>
      <c r="T1530" s="36"/>
      <c r="U1530" s="36"/>
      <c r="V1530" s="36"/>
      <c r="W1530" s="36"/>
      <c r="X1530" s="36"/>
      <c r="Y1530" s="36"/>
      <c r="Z1530" s="36"/>
      <c r="AA1530" s="36"/>
      <c r="AB1530" s="36"/>
      <c r="AC1530" s="36"/>
      <c r="AD1530" s="36"/>
      <c r="AE1530" s="36"/>
      <c r="AF1530" s="36"/>
      <c r="AG1530" s="36"/>
      <c r="AH1530" s="36"/>
      <c r="AI1530" s="36"/>
      <c r="AJ1530" s="36"/>
      <c r="AK1530" s="36"/>
      <c r="AL1530" s="36"/>
      <c r="AM1530" s="36"/>
      <c r="AN1530" s="36"/>
      <c r="AO1530" s="36"/>
      <c r="AP1530" s="36"/>
      <c r="AQ1530" s="36"/>
      <c r="AR1530" s="36"/>
      <c r="AS1530" s="36"/>
      <c r="AT1530" s="36"/>
      <c r="AU1530" s="36"/>
      <c r="AV1530" s="36"/>
      <c r="AW1530" s="36"/>
      <c r="AX1530" s="36"/>
      <c r="AY1530" s="36"/>
      <c r="AZ1530" s="36"/>
      <c r="BA1530" s="36"/>
      <c r="BB1530" s="36"/>
      <c r="BC1530" s="36"/>
      <c r="BD1530" s="36"/>
      <c r="BE1530" s="36"/>
      <c r="BF1530" s="36"/>
      <c r="BG1530" s="603"/>
      <c r="BH1530" s="603"/>
      <c r="BI1530" s="36"/>
      <c r="BJ1530" s="36"/>
      <c r="BK1530" s="36"/>
      <c r="BL1530" s="36"/>
      <c r="BM1530" s="36"/>
      <c r="BN1530" s="36"/>
      <c r="BO1530" s="36"/>
      <c r="BP1530" s="36"/>
      <c r="BQ1530" s="36"/>
      <c r="BR1530" s="36"/>
      <c r="BS1530" s="36"/>
      <c r="BT1530" s="36"/>
      <c r="BU1530" s="36"/>
      <c r="BV1530" s="36"/>
      <c r="BW1530" s="36"/>
      <c r="BX1530" s="36"/>
      <c r="BY1530" s="36"/>
      <c r="BZ1530" s="36"/>
      <c r="CA1530" s="36"/>
      <c r="CB1530" s="36"/>
      <c r="CC1530" s="36"/>
      <c r="CD1530" s="36"/>
      <c r="CE1530" s="36"/>
      <c r="CF1530" s="36"/>
      <c r="CG1530" s="36"/>
      <c r="CH1530" s="36"/>
      <c r="CI1530" s="36"/>
      <c r="CJ1530" s="36"/>
      <c r="CK1530" s="36"/>
      <c r="CL1530" s="36"/>
      <c r="CM1530" s="36"/>
      <c r="CN1530" s="36"/>
      <c r="CO1530" s="36"/>
      <c r="CP1530" s="36"/>
      <c r="CQ1530" s="36"/>
      <c r="CR1530" s="36"/>
      <c r="CS1530" s="36"/>
      <c r="CT1530" s="36"/>
      <c r="CU1530" s="36"/>
      <c r="CV1530" s="36"/>
      <c r="CW1530" s="36"/>
      <c r="CX1530" s="36"/>
      <c r="CY1530" s="36"/>
      <c r="CZ1530" s="36"/>
      <c r="DA1530" s="36"/>
      <c r="DB1530" s="36"/>
      <c r="DC1530" s="36"/>
      <c r="DD1530" s="36"/>
      <c r="DE1530" s="36"/>
      <c r="DF1530" s="36"/>
      <c r="DG1530" s="36"/>
      <c r="DH1530" s="36"/>
      <c r="DI1530" s="36"/>
      <c r="DJ1530" s="36"/>
      <c r="DK1530" s="36"/>
      <c r="DL1530" s="36"/>
      <c r="DM1530" s="36"/>
      <c r="DN1530" s="36"/>
      <c r="DO1530" s="36"/>
      <c r="DP1530" s="36"/>
      <c r="DQ1530" s="36"/>
      <c r="DR1530" s="36"/>
      <c r="DS1530" s="36"/>
      <c r="DT1530" s="36"/>
      <c r="DU1530" s="36"/>
      <c r="DV1530" s="36"/>
      <c r="DW1530" s="36"/>
      <c r="DX1530" s="36"/>
      <c r="DY1530" s="36"/>
      <c r="DZ1530" s="36"/>
      <c r="EA1530" s="36"/>
      <c r="EB1530" s="36"/>
      <c r="EC1530" s="36"/>
      <c r="ED1530" s="36"/>
      <c r="EE1530" s="36"/>
      <c r="EF1530" s="36"/>
      <c r="EG1530" s="36"/>
      <c r="EH1530" s="36"/>
      <c r="EI1530" s="36"/>
      <c r="EJ1530" s="36"/>
    </row>
    <row r="1531" spans="1:140" x14ac:dyDescent="0.25">
      <c r="A1531" s="36"/>
      <c r="B1531" s="36"/>
      <c r="C1531" s="36"/>
      <c r="D1531" s="606"/>
      <c r="E1531" s="36"/>
      <c r="F1531" s="36"/>
      <c r="G1531" s="36"/>
      <c r="H1531" s="36"/>
      <c r="I1531" s="36"/>
      <c r="J1531" s="36"/>
      <c r="K1531" s="36"/>
      <c r="L1531" s="36"/>
      <c r="M1531" s="36"/>
      <c r="N1531" s="36"/>
      <c r="O1531" s="36"/>
      <c r="P1531" s="36"/>
      <c r="Q1531" s="36"/>
      <c r="R1531" s="36"/>
      <c r="S1531" s="36"/>
      <c r="T1531" s="36"/>
      <c r="U1531" s="36"/>
      <c r="V1531" s="36"/>
      <c r="W1531" s="36"/>
      <c r="X1531" s="36"/>
      <c r="Y1531" s="36"/>
      <c r="Z1531" s="36"/>
      <c r="AA1531" s="36"/>
      <c r="AB1531" s="36"/>
      <c r="AC1531" s="36"/>
      <c r="AD1531" s="36"/>
      <c r="AE1531" s="36"/>
      <c r="AF1531" s="36"/>
      <c r="AG1531" s="36"/>
      <c r="AH1531" s="36"/>
      <c r="AI1531" s="36"/>
      <c r="AJ1531" s="36"/>
      <c r="AK1531" s="36"/>
      <c r="AL1531" s="36"/>
      <c r="AM1531" s="36"/>
      <c r="AN1531" s="36"/>
      <c r="AO1531" s="36"/>
      <c r="AP1531" s="36"/>
      <c r="AQ1531" s="36"/>
      <c r="AR1531" s="36"/>
      <c r="AS1531" s="36"/>
      <c r="AT1531" s="36"/>
      <c r="AU1531" s="36"/>
      <c r="AV1531" s="36"/>
      <c r="AW1531" s="36"/>
      <c r="AX1531" s="36"/>
      <c r="AY1531" s="36"/>
      <c r="AZ1531" s="36"/>
      <c r="BA1531" s="36"/>
      <c r="BB1531" s="36"/>
      <c r="BC1531" s="36"/>
      <c r="BD1531" s="36"/>
      <c r="BE1531" s="36"/>
      <c r="BF1531" s="36"/>
      <c r="BG1531" s="603"/>
      <c r="BH1531" s="603"/>
      <c r="BI1531" s="36"/>
      <c r="BJ1531" s="36"/>
      <c r="BK1531" s="36"/>
      <c r="BL1531" s="36"/>
      <c r="BM1531" s="36"/>
      <c r="BN1531" s="36"/>
      <c r="BO1531" s="36"/>
      <c r="BP1531" s="36"/>
      <c r="BQ1531" s="36"/>
      <c r="BR1531" s="36"/>
      <c r="BS1531" s="36"/>
      <c r="BT1531" s="36"/>
      <c r="BU1531" s="36"/>
      <c r="BV1531" s="36"/>
      <c r="BW1531" s="36"/>
      <c r="BX1531" s="36"/>
      <c r="BY1531" s="36"/>
      <c r="BZ1531" s="36"/>
      <c r="CA1531" s="36"/>
      <c r="CB1531" s="36"/>
      <c r="CC1531" s="36"/>
      <c r="CD1531" s="36"/>
      <c r="CE1531" s="36"/>
      <c r="CF1531" s="36"/>
      <c r="CG1531" s="36"/>
      <c r="CH1531" s="36"/>
      <c r="CI1531" s="36"/>
      <c r="CJ1531" s="36"/>
      <c r="CK1531" s="36"/>
      <c r="CL1531" s="36"/>
      <c r="CM1531" s="36"/>
      <c r="CN1531" s="36"/>
      <c r="CO1531" s="36"/>
      <c r="CP1531" s="36"/>
      <c r="CQ1531" s="36"/>
      <c r="CR1531" s="36"/>
      <c r="CS1531" s="36"/>
      <c r="CT1531" s="36"/>
      <c r="CU1531" s="36"/>
      <c r="CV1531" s="36"/>
      <c r="CW1531" s="36"/>
      <c r="CX1531" s="36"/>
      <c r="CY1531" s="36"/>
      <c r="CZ1531" s="36"/>
      <c r="DA1531" s="36"/>
      <c r="DB1531" s="36"/>
      <c r="DC1531" s="36"/>
      <c r="DD1531" s="36"/>
      <c r="DE1531" s="36"/>
      <c r="DF1531" s="36"/>
      <c r="DG1531" s="36"/>
      <c r="DH1531" s="36"/>
      <c r="DI1531" s="36"/>
      <c r="DJ1531" s="36"/>
      <c r="DK1531" s="36"/>
      <c r="DL1531" s="36"/>
      <c r="DM1531" s="36"/>
      <c r="DN1531" s="36"/>
      <c r="DO1531" s="36"/>
      <c r="DP1531" s="36"/>
      <c r="DQ1531" s="36"/>
      <c r="DR1531" s="36"/>
      <c r="DS1531" s="36"/>
      <c r="DT1531" s="36"/>
      <c r="DU1531" s="36"/>
      <c r="DV1531" s="36"/>
      <c r="DW1531" s="36"/>
      <c r="DX1531" s="36"/>
      <c r="DY1531" s="36"/>
      <c r="DZ1531" s="36"/>
      <c r="EA1531" s="36"/>
      <c r="EB1531" s="36"/>
      <c r="EC1531" s="36"/>
      <c r="ED1531" s="36"/>
      <c r="EE1531" s="36"/>
      <c r="EF1531" s="36"/>
      <c r="EG1531" s="36"/>
      <c r="EH1531" s="36"/>
      <c r="EI1531" s="36"/>
      <c r="EJ1531" s="36"/>
    </row>
    <row r="1532" spans="1:140" x14ac:dyDescent="0.25">
      <c r="A1532" s="36"/>
      <c r="B1532" s="36"/>
      <c r="C1532" s="36"/>
      <c r="D1532" s="606"/>
      <c r="E1532" s="36"/>
      <c r="F1532" s="36"/>
      <c r="G1532" s="36"/>
      <c r="H1532" s="36"/>
      <c r="I1532" s="36"/>
      <c r="J1532" s="36"/>
      <c r="K1532" s="36"/>
      <c r="L1532" s="36"/>
      <c r="M1532" s="36"/>
      <c r="N1532" s="36"/>
      <c r="O1532" s="36"/>
      <c r="P1532" s="36"/>
      <c r="Q1532" s="36"/>
      <c r="R1532" s="36"/>
      <c r="S1532" s="36"/>
      <c r="T1532" s="36"/>
      <c r="U1532" s="36"/>
      <c r="V1532" s="36"/>
      <c r="W1532" s="36"/>
      <c r="X1532" s="36"/>
      <c r="Y1532" s="36"/>
      <c r="Z1532" s="36"/>
      <c r="AA1532" s="36"/>
      <c r="AB1532" s="36"/>
      <c r="AC1532" s="36"/>
      <c r="AD1532" s="36"/>
      <c r="AE1532" s="36"/>
      <c r="AF1532" s="36"/>
      <c r="AG1532" s="36"/>
      <c r="AH1532" s="36"/>
      <c r="AI1532" s="36"/>
      <c r="AJ1532" s="36"/>
      <c r="AK1532" s="36"/>
      <c r="AL1532" s="36"/>
      <c r="AM1532" s="36"/>
      <c r="AN1532" s="36"/>
      <c r="AO1532" s="36"/>
      <c r="AP1532" s="36"/>
      <c r="AQ1532" s="36"/>
      <c r="AR1532" s="36"/>
      <c r="AS1532" s="36"/>
      <c r="AT1532" s="36"/>
      <c r="AU1532" s="36"/>
      <c r="AV1532" s="36"/>
      <c r="AW1532" s="36"/>
      <c r="AX1532" s="36"/>
      <c r="AY1532" s="36"/>
      <c r="AZ1532" s="36"/>
      <c r="BA1532" s="36"/>
      <c r="BB1532" s="36"/>
      <c r="BC1532" s="36"/>
      <c r="BD1532" s="36"/>
      <c r="BE1532" s="36"/>
      <c r="BF1532" s="36"/>
      <c r="BG1532" s="603"/>
      <c r="BH1532" s="603"/>
      <c r="BI1532" s="36"/>
      <c r="BJ1532" s="36"/>
      <c r="BK1532" s="36"/>
      <c r="BL1532" s="36"/>
      <c r="BM1532" s="36"/>
      <c r="BN1532" s="36"/>
      <c r="BO1532" s="36"/>
      <c r="BP1532" s="36"/>
      <c r="BQ1532" s="36"/>
      <c r="BR1532" s="36"/>
      <c r="BS1532" s="36"/>
      <c r="BT1532" s="36"/>
      <c r="BU1532" s="36"/>
      <c r="BV1532" s="36"/>
      <c r="BW1532" s="36"/>
      <c r="BX1532" s="36"/>
      <c r="BY1532" s="36"/>
      <c r="BZ1532" s="36"/>
      <c r="CA1532" s="36"/>
      <c r="CB1532" s="36"/>
      <c r="CC1532" s="36"/>
      <c r="CD1532" s="36"/>
      <c r="CE1532" s="36"/>
      <c r="CF1532" s="36"/>
      <c r="CG1532" s="36"/>
      <c r="CH1532" s="36"/>
      <c r="CI1532" s="36"/>
      <c r="CJ1532" s="36"/>
      <c r="CK1532" s="36"/>
      <c r="CL1532" s="36"/>
      <c r="CM1532" s="36"/>
      <c r="CN1532" s="36"/>
      <c r="CO1532" s="36"/>
      <c r="CP1532" s="36"/>
      <c r="CQ1532" s="36"/>
      <c r="CR1532" s="36"/>
      <c r="CS1532" s="36"/>
      <c r="CT1532" s="36"/>
      <c r="CU1532" s="36"/>
      <c r="CV1532" s="36"/>
      <c r="CW1532" s="36"/>
      <c r="CX1532" s="36"/>
      <c r="CY1532" s="36"/>
      <c r="CZ1532" s="36"/>
      <c r="DA1532" s="36"/>
      <c r="DB1532" s="36"/>
      <c r="DC1532" s="36"/>
      <c r="DD1532" s="36"/>
      <c r="DE1532" s="36"/>
      <c r="DF1532" s="36"/>
      <c r="DG1532" s="36"/>
      <c r="DH1532" s="36"/>
      <c r="DI1532" s="36"/>
      <c r="DJ1532" s="36"/>
      <c r="DK1532" s="36"/>
      <c r="DL1532" s="36"/>
      <c r="DM1532" s="36"/>
      <c r="DN1532" s="36"/>
      <c r="DO1532" s="36"/>
      <c r="DP1532" s="36"/>
      <c r="DQ1532" s="36"/>
      <c r="DR1532" s="36"/>
      <c r="DS1532" s="36"/>
      <c r="DT1532" s="36"/>
      <c r="DU1532" s="36"/>
      <c r="DV1532" s="36"/>
      <c r="DW1532" s="36"/>
      <c r="DX1532" s="36"/>
      <c r="DY1532" s="36"/>
      <c r="DZ1532" s="36"/>
      <c r="EA1532" s="36"/>
      <c r="EB1532" s="36"/>
      <c r="EC1532" s="36"/>
      <c r="ED1532" s="36"/>
      <c r="EE1532" s="36"/>
      <c r="EF1532" s="36"/>
      <c r="EG1532" s="36"/>
      <c r="EH1532" s="36"/>
      <c r="EI1532" s="36"/>
      <c r="EJ1532" s="36"/>
    </row>
    <row r="1533" spans="1:140" x14ac:dyDescent="0.25">
      <c r="A1533" s="36"/>
      <c r="B1533" s="36"/>
      <c r="C1533" s="36"/>
      <c r="D1533" s="606"/>
      <c r="E1533" s="36"/>
      <c r="F1533" s="36"/>
      <c r="G1533" s="36"/>
      <c r="H1533" s="36"/>
      <c r="I1533" s="36"/>
      <c r="J1533" s="36"/>
      <c r="K1533" s="36"/>
      <c r="L1533" s="36"/>
      <c r="M1533" s="36"/>
      <c r="N1533" s="36"/>
      <c r="O1533" s="36"/>
      <c r="P1533" s="36"/>
      <c r="Q1533" s="36"/>
      <c r="R1533" s="36"/>
      <c r="S1533" s="36"/>
      <c r="T1533" s="36"/>
      <c r="U1533" s="36"/>
      <c r="V1533" s="36"/>
      <c r="W1533" s="36"/>
      <c r="X1533" s="36"/>
      <c r="Y1533" s="36"/>
      <c r="Z1533" s="36"/>
      <c r="AA1533" s="36"/>
      <c r="AB1533" s="36"/>
      <c r="AC1533" s="36"/>
      <c r="AD1533" s="36"/>
      <c r="AE1533" s="36"/>
      <c r="AF1533" s="36"/>
      <c r="AG1533" s="36"/>
      <c r="AH1533" s="36"/>
      <c r="AI1533" s="36"/>
      <c r="AJ1533" s="36"/>
      <c r="AK1533" s="36"/>
      <c r="AL1533" s="36"/>
      <c r="AM1533" s="36"/>
      <c r="AN1533" s="36"/>
      <c r="AO1533" s="36"/>
      <c r="AP1533" s="36"/>
      <c r="AQ1533" s="36"/>
      <c r="AR1533" s="36"/>
      <c r="AS1533" s="36"/>
      <c r="AT1533" s="36"/>
      <c r="AU1533" s="36"/>
      <c r="AV1533" s="36"/>
      <c r="AW1533" s="36"/>
      <c r="AX1533" s="36"/>
      <c r="AY1533" s="36"/>
      <c r="AZ1533" s="36"/>
      <c r="BA1533" s="36"/>
      <c r="BB1533" s="36"/>
      <c r="BC1533" s="36"/>
      <c r="BD1533" s="36"/>
      <c r="BE1533" s="36"/>
      <c r="BF1533" s="36"/>
      <c r="BG1533" s="603"/>
      <c r="BH1533" s="603"/>
      <c r="BI1533" s="36"/>
      <c r="BJ1533" s="36"/>
      <c r="BK1533" s="36"/>
      <c r="BL1533" s="36"/>
      <c r="BM1533" s="36"/>
      <c r="BN1533" s="36"/>
      <c r="BO1533" s="36"/>
      <c r="BP1533" s="36"/>
      <c r="BQ1533" s="36"/>
      <c r="BR1533" s="36"/>
      <c r="BS1533" s="36"/>
      <c r="BT1533" s="36"/>
      <c r="BU1533" s="36"/>
      <c r="BV1533" s="36"/>
      <c r="BW1533" s="36"/>
      <c r="BX1533" s="36"/>
      <c r="BY1533" s="36"/>
      <c r="BZ1533" s="36"/>
      <c r="CA1533" s="36"/>
      <c r="CB1533" s="36"/>
      <c r="CC1533" s="36"/>
      <c r="CD1533" s="36"/>
      <c r="CE1533" s="36"/>
      <c r="CF1533" s="36"/>
      <c r="CG1533" s="36"/>
      <c r="CH1533" s="36"/>
      <c r="CI1533" s="36"/>
      <c r="CJ1533" s="36"/>
      <c r="CK1533" s="36"/>
      <c r="CL1533" s="36"/>
      <c r="CM1533" s="36"/>
      <c r="CN1533" s="36"/>
      <c r="CO1533" s="36"/>
      <c r="CP1533" s="36"/>
      <c r="CQ1533" s="36"/>
      <c r="CR1533" s="36"/>
      <c r="CS1533" s="36"/>
      <c r="CT1533" s="36"/>
      <c r="CU1533" s="36"/>
      <c r="CV1533" s="36"/>
      <c r="CW1533" s="36"/>
      <c r="CX1533" s="36"/>
      <c r="CY1533" s="36"/>
      <c r="CZ1533" s="36"/>
      <c r="DA1533" s="36"/>
      <c r="DB1533" s="36"/>
      <c r="DC1533" s="36"/>
      <c r="DD1533" s="36"/>
      <c r="DE1533" s="36"/>
      <c r="DF1533" s="36"/>
      <c r="DG1533" s="36"/>
      <c r="DH1533" s="36"/>
      <c r="DI1533" s="36"/>
      <c r="DJ1533" s="36"/>
      <c r="DK1533" s="36"/>
      <c r="DL1533" s="36"/>
      <c r="DM1533" s="36"/>
      <c r="DN1533" s="36"/>
      <c r="DO1533" s="36"/>
      <c r="DP1533" s="36"/>
      <c r="DQ1533" s="36"/>
      <c r="DR1533" s="36"/>
      <c r="DS1533" s="36"/>
      <c r="DT1533" s="36"/>
      <c r="DU1533" s="36"/>
      <c r="DV1533" s="36"/>
      <c r="DW1533" s="36"/>
      <c r="DX1533" s="36"/>
      <c r="DY1533" s="36"/>
      <c r="DZ1533" s="36"/>
      <c r="EA1533" s="36"/>
      <c r="EB1533" s="36"/>
      <c r="EC1533" s="36"/>
      <c r="ED1533" s="36"/>
      <c r="EE1533" s="36"/>
      <c r="EF1533" s="36"/>
      <c r="EG1533" s="36"/>
      <c r="EH1533" s="36"/>
      <c r="EI1533" s="36"/>
      <c r="EJ1533" s="36"/>
    </row>
    <row r="1534" spans="1:140" x14ac:dyDescent="0.25">
      <c r="A1534" s="36"/>
      <c r="B1534" s="36"/>
      <c r="C1534" s="36"/>
      <c r="D1534" s="606"/>
      <c r="E1534" s="36"/>
      <c r="F1534" s="36"/>
      <c r="G1534" s="36"/>
      <c r="H1534" s="36"/>
      <c r="I1534" s="36"/>
      <c r="J1534" s="36"/>
      <c r="K1534" s="36"/>
      <c r="L1534" s="36"/>
      <c r="M1534" s="36"/>
      <c r="N1534" s="36"/>
      <c r="O1534" s="36"/>
      <c r="P1534" s="36"/>
      <c r="Q1534" s="36"/>
      <c r="R1534" s="36"/>
      <c r="S1534" s="36"/>
      <c r="T1534" s="36"/>
      <c r="U1534" s="36"/>
      <c r="V1534" s="36"/>
      <c r="W1534" s="36"/>
      <c r="X1534" s="36"/>
      <c r="Y1534" s="36"/>
      <c r="Z1534" s="36"/>
      <c r="AA1534" s="36"/>
      <c r="AB1534" s="36"/>
      <c r="AC1534" s="36"/>
      <c r="AD1534" s="36"/>
      <c r="AE1534" s="36"/>
      <c r="AF1534" s="36"/>
      <c r="AG1534" s="36"/>
      <c r="AH1534" s="36"/>
      <c r="AI1534" s="36"/>
      <c r="AJ1534" s="36"/>
      <c r="AK1534" s="36"/>
      <c r="AL1534" s="36"/>
      <c r="AM1534" s="36"/>
      <c r="AN1534" s="36"/>
      <c r="AO1534" s="36"/>
      <c r="AP1534" s="36"/>
      <c r="AQ1534" s="36"/>
      <c r="AR1534" s="36"/>
      <c r="AS1534" s="36"/>
      <c r="AT1534" s="36"/>
      <c r="AU1534" s="36"/>
      <c r="AV1534" s="36"/>
      <c r="AW1534" s="36"/>
      <c r="AX1534" s="36"/>
      <c r="AY1534" s="36"/>
      <c r="AZ1534" s="36"/>
      <c r="BA1534" s="36"/>
      <c r="BB1534" s="36"/>
      <c r="BC1534" s="36"/>
      <c r="BD1534" s="36"/>
      <c r="BE1534" s="36"/>
      <c r="BF1534" s="36"/>
      <c r="BG1534" s="603"/>
      <c r="BH1534" s="603"/>
      <c r="BI1534" s="36"/>
      <c r="BJ1534" s="36"/>
      <c r="BK1534" s="36"/>
      <c r="BL1534" s="36"/>
      <c r="BM1534" s="36"/>
      <c r="BN1534" s="36"/>
      <c r="BO1534" s="36"/>
      <c r="BP1534" s="36"/>
      <c r="BQ1534" s="36"/>
      <c r="BR1534" s="36"/>
      <c r="BS1534" s="36"/>
      <c r="BT1534" s="36"/>
      <c r="BU1534" s="36"/>
      <c r="BV1534" s="36"/>
      <c r="BW1534" s="36"/>
      <c r="BX1534" s="36"/>
      <c r="BY1534" s="36"/>
      <c r="BZ1534" s="36"/>
      <c r="CA1534" s="36"/>
      <c r="CB1534" s="36"/>
      <c r="CC1534" s="36"/>
      <c r="CD1534" s="36"/>
      <c r="CE1534" s="36"/>
      <c r="CF1534" s="36"/>
      <c r="CG1534" s="36"/>
      <c r="CH1534" s="36"/>
      <c r="CI1534" s="36"/>
      <c r="CJ1534" s="36"/>
      <c r="CK1534" s="36"/>
      <c r="CL1534" s="36"/>
      <c r="CM1534" s="36"/>
      <c r="CN1534" s="36"/>
      <c r="CO1534" s="36"/>
      <c r="CP1534" s="36"/>
      <c r="CQ1534" s="36"/>
      <c r="CR1534" s="36"/>
      <c r="CS1534" s="36"/>
      <c r="CT1534" s="36"/>
      <c r="CU1534" s="36"/>
      <c r="CV1534" s="36"/>
      <c r="CW1534" s="36"/>
      <c r="CX1534" s="36"/>
      <c r="CY1534" s="36"/>
      <c r="CZ1534" s="36"/>
      <c r="DA1534" s="36"/>
      <c r="DB1534" s="36"/>
      <c r="DC1534" s="36"/>
      <c r="DD1534" s="36"/>
      <c r="DE1534" s="36"/>
      <c r="DF1534" s="36"/>
      <c r="DG1534" s="36"/>
      <c r="DH1534" s="36"/>
      <c r="DI1534" s="36"/>
      <c r="DJ1534" s="36"/>
      <c r="DK1534" s="36"/>
      <c r="DL1534" s="36"/>
      <c r="DM1534" s="36"/>
      <c r="DN1534" s="36"/>
      <c r="DO1534" s="36"/>
      <c r="DP1534" s="36"/>
      <c r="DQ1534" s="36"/>
      <c r="DR1534" s="36"/>
      <c r="DS1534" s="36"/>
      <c r="DT1534" s="36"/>
      <c r="DU1534" s="36"/>
      <c r="DV1534" s="36"/>
      <c r="DW1534" s="36"/>
      <c r="DX1534" s="36"/>
      <c r="DY1534" s="36"/>
      <c r="DZ1534" s="36"/>
      <c r="EA1534" s="36"/>
      <c r="EB1534" s="36"/>
      <c r="EC1534" s="36"/>
      <c r="ED1534" s="36"/>
      <c r="EE1534" s="36"/>
      <c r="EF1534" s="36"/>
      <c r="EG1534" s="36"/>
      <c r="EH1534" s="36"/>
      <c r="EI1534" s="36"/>
      <c r="EJ1534" s="36"/>
    </row>
    <row r="1535" spans="1:140" x14ac:dyDescent="0.25">
      <c r="A1535" s="36"/>
      <c r="B1535" s="36"/>
      <c r="C1535" s="36"/>
      <c r="D1535" s="606"/>
      <c r="E1535" s="36"/>
      <c r="F1535" s="36"/>
      <c r="G1535" s="36"/>
      <c r="H1535" s="36"/>
      <c r="I1535" s="36"/>
      <c r="J1535" s="36"/>
      <c r="K1535" s="36"/>
      <c r="L1535" s="36"/>
      <c r="M1535" s="36"/>
      <c r="N1535" s="36"/>
      <c r="O1535" s="36"/>
      <c r="P1535" s="36"/>
      <c r="Q1535" s="36"/>
      <c r="R1535" s="36"/>
      <c r="S1535" s="36"/>
      <c r="T1535" s="36"/>
      <c r="U1535" s="36"/>
      <c r="V1535" s="36"/>
      <c r="W1535" s="36"/>
      <c r="X1535" s="36"/>
      <c r="Y1535" s="36"/>
      <c r="Z1535" s="36"/>
      <c r="AA1535" s="36"/>
      <c r="AB1535" s="36"/>
      <c r="AC1535" s="36"/>
      <c r="AD1535" s="36"/>
      <c r="AE1535" s="36"/>
      <c r="AF1535" s="36"/>
      <c r="AG1535" s="36"/>
      <c r="AH1535" s="36"/>
      <c r="AI1535" s="36"/>
      <c r="AJ1535" s="36"/>
      <c r="AK1535" s="36"/>
      <c r="AL1535" s="36"/>
      <c r="AM1535" s="36"/>
      <c r="AN1535" s="36"/>
      <c r="AO1535" s="36"/>
      <c r="AP1535" s="36"/>
      <c r="AQ1535" s="36"/>
      <c r="AR1535" s="36"/>
      <c r="AS1535" s="36"/>
      <c r="AT1535" s="36"/>
      <c r="AU1535" s="36"/>
      <c r="AV1535" s="36"/>
      <c r="AW1535" s="36"/>
      <c r="AX1535" s="36"/>
      <c r="AY1535" s="36"/>
      <c r="AZ1535" s="36"/>
      <c r="BA1535" s="36"/>
      <c r="BB1535" s="36"/>
      <c r="BC1535" s="36"/>
      <c r="BD1535" s="36"/>
      <c r="BE1535" s="36"/>
      <c r="BF1535" s="36"/>
      <c r="BG1535" s="603"/>
      <c r="BH1535" s="603"/>
      <c r="BI1535" s="36"/>
      <c r="BJ1535" s="36"/>
      <c r="BK1535" s="36"/>
      <c r="BL1535" s="36"/>
      <c r="BM1535" s="36"/>
      <c r="BN1535" s="36"/>
      <c r="BO1535" s="36"/>
      <c r="BP1535" s="36"/>
      <c r="BQ1535" s="36"/>
      <c r="BR1535" s="36"/>
      <c r="BS1535" s="36"/>
      <c r="BT1535" s="36"/>
      <c r="BU1535" s="36"/>
      <c r="BV1535" s="36"/>
      <c r="BW1535" s="36"/>
      <c r="BX1535" s="36"/>
      <c r="BY1535" s="36"/>
      <c r="BZ1535" s="36"/>
      <c r="CA1535" s="36"/>
      <c r="CB1535" s="36"/>
      <c r="CC1535" s="36"/>
      <c r="CD1535" s="36"/>
      <c r="CE1535" s="36"/>
      <c r="CF1535" s="36"/>
      <c r="CG1535" s="36"/>
      <c r="CH1535" s="36"/>
      <c r="CI1535" s="36"/>
      <c r="CJ1535" s="36"/>
      <c r="CK1535" s="36"/>
      <c r="CL1535" s="36"/>
      <c r="CM1535" s="36"/>
      <c r="CN1535" s="36"/>
      <c r="CO1535" s="36"/>
      <c r="CP1535" s="36"/>
      <c r="CQ1535" s="36"/>
      <c r="CR1535" s="36"/>
      <c r="CS1535" s="36"/>
      <c r="CT1535" s="36"/>
      <c r="CU1535" s="36"/>
      <c r="CV1535" s="36"/>
      <c r="CW1535" s="36"/>
      <c r="CX1535" s="36"/>
      <c r="CY1535" s="36"/>
      <c r="CZ1535" s="36"/>
      <c r="DA1535" s="36"/>
      <c r="DB1535" s="36"/>
      <c r="DC1535" s="36"/>
      <c r="DD1535" s="36"/>
      <c r="DE1535" s="36"/>
      <c r="DF1535" s="36"/>
      <c r="DG1535" s="36"/>
      <c r="DH1535" s="36"/>
      <c r="DI1535" s="36"/>
      <c r="DJ1535" s="36"/>
      <c r="DK1535" s="36"/>
      <c r="DL1535" s="36"/>
      <c r="DM1535" s="36"/>
      <c r="DN1535" s="36"/>
      <c r="DO1535" s="36"/>
      <c r="DP1535" s="36"/>
      <c r="DQ1535" s="36"/>
      <c r="DR1535" s="36"/>
      <c r="DS1535" s="36"/>
      <c r="DT1535" s="36"/>
      <c r="DU1535" s="36"/>
      <c r="DV1535" s="36"/>
      <c r="DW1535" s="36"/>
      <c r="DX1535" s="36"/>
      <c r="DY1535" s="36"/>
      <c r="DZ1535" s="36"/>
      <c r="EA1535" s="36"/>
      <c r="EB1535" s="36"/>
      <c r="EC1535" s="36"/>
      <c r="ED1535" s="36"/>
      <c r="EE1535" s="36"/>
      <c r="EF1535" s="36"/>
      <c r="EG1535" s="36"/>
      <c r="EH1535" s="36"/>
      <c r="EI1535" s="36"/>
      <c r="EJ1535" s="36"/>
    </row>
    <row r="1536" spans="1:140" x14ac:dyDescent="0.25">
      <c r="A1536" s="36"/>
      <c r="B1536" s="36"/>
      <c r="C1536" s="36"/>
      <c r="D1536" s="606"/>
      <c r="E1536" s="36"/>
      <c r="F1536" s="36"/>
      <c r="G1536" s="36"/>
      <c r="H1536" s="36"/>
      <c r="I1536" s="36"/>
      <c r="J1536" s="36"/>
      <c r="K1536" s="36"/>
      <c r="L1536" s="36"/>
      <c r="M1536" s="36"/>
      <c r="N1536" s="36"/>
      <c r="O1536" s="36"/>
      <c r="P1536" s="36"/>
      <c r="Q1536" s="36"/>
      <c r="R1536" s="36"/>
      <c r="S1536" s="36"/>
      <c r="T1536" s="36"/>
      <c r="U1536" s="36"/>
      <c r="V1536" s="36"/>
      <c r="W1536" s="36"/>
      <c r="X1536" s="36"/>
      <c r="Y1536" s="36"/>
      <c r="Z1536" s="36"/>
      <c r="AA1536" s="36"/>
      <c r="AB1536" s="36"/>
      <c r="AC1536" s="36"/>
      <c r="AD1536" s="36"/>
      <c r="AE1536" s="36"/>
      <c r="AF1536" s="36"/>
      <c r="AG1536" s="36"/>
      <c r="AH1536" s="36"/>
      <c r="AI1536" s="36"/>
      <c r="AJ1536" s="36"/>
      <c r="AK1536" s="36"/>
      <c r="AL1536" s="36"/>
      <c r="AM1536" s="36"/>
      <c r="AN1536" s="36"/>
      <c r="AO1536" s="36"/>
      <c r="AP1536" s="36"/>
      <c r="AQ1536" s="36"/>
      <c r="AR1536" s="36"/>
      <c r="AS1536" s="36"/>
      <c r="AT1536" s="36"/>
      <c r="AU1536" s="36"/>
      <c r="AV1536" s="36"/>
      <c r="AW1536" s="36"/>
      <c r="AX1536" s="36"/>
      <c r="AY1536" s="36"/>
      <c r="AZ1536" s="36"/>
      <c r="BA1536" s="36"/>
      <c r="BB1536" s="36"/>
      <c r="BC1536" s="36"/>
      <c r="BD1536" s="36"/>
      <c r="BE1536" s="36"/>
      <c r="BF1536" s="36"/>
      <c r="BG1536" s="603"/>
      <c r="BH1536" s="603"/>
      <c r="BI1536" s="36"/>
      <c r="BJ1536" s="36"/>
      <c r="BK1536" s="36"/>
      <c r="BL1536" s="36"/>
      <c r="BM1536" s="36"/>
      <c r="BN1536" s="36"/>
      <c r="BO1536" s="36"/>
      <c r="BP1536" s="36"/>
      <c r="BQ1536" s="36"/>
      <c r="BR1536" s="36"/>
      <c r="BS1536" s="36"/>
      <c r="BT1536" s="36"/>
      <c r="BU1536" s="36"/>
      <c r="BV1536" s="36"/>
      <c r="BW1536" s="36"/>
      <c r="BX1536" s="36"/>
      <c r="BY1536" s="36"/>
      <c r="BZ1536" s="36"/>
      <c r="CA1536" s="36"/>
      <c r="CB1536" s="36"/>
      <c r="CC1536" s="36"/>
      <c r="CD1536" s="36"/>
      <c r="CE1536" s="36"/>
      <c r="CF1536" s="36"/>
      <c r="CG1536" s="36"/>
      <c r="CH1536" s="36"/>
      <c r="CI1536" s="36"/>
      <c r="CJ1536" s="36"/>
      <c r="CK1536" s="36"/>
      <c r="CL1536" s="36"/>
      <c r="CM1536" s="36"/>
      <c r="CN1536" s="36"/>
      <c r="CO1536" s="36"/>
      <c r="CP1536" s="36"/>
      <c r="CQ1536" s="36"/>
      <c r="CR1536" s="36"/>
      <c r="CS1536" s="36"/>
      <c r="CT1536" s="36"/>
      <c r="CU1536" s="36"/>
      <c r="CV1536" s="36"/>
      <c r="CW1536" s="36"/>
      <c r="CX1536" s="36"/>
      <c r="CY1536" s="36"/>
      <c r="CZ1536" s="36"/>
      <c r="DA1536" s="36"/>
      <c r="DB1536" s="36"/>
      <c r="DC1536" s="36"/>
      <c r="DD1536" s="36"/>
      <c r="DE1536" s="36"/>
      <c r="DF1536" s="36"/>
      <c r="DG1536" s="36"/>
      <c r="DH1536" s="36"/>
      <c r="DI1536" s="36"/>
      <c r="DJ1536" s="36"/>
      <c r="DK1536" s="36"/>
      <c r="DL1536" s="36"/>
      <c r="DM1536" s="36"/>
      <c r="DN1536" s="36"/>
      <c r="DO1536" s="36"/>
      <c r="DP1536" s="36"/>
      <c r="DQ1536" s="36"/>
      <c r="DR1536" s="36"/>
      <c r="DS1536" s="36"/>
      <c r="DT1536" s="36"/>
      <c r="DU1536" s="36"/>
      <c r="DV1536" s="36"/>
      <c r="DW1536" s="36"/>
      <c r="DX1536" s="36"/>
      <c r="DY1536" s="36"/>
      <c r="DZ1536" s="36"/>
      <c r="EA1536" s="36"/>
      <c r="EB1536" s="36"/>
      <c r="EC1536" s="36"/>
      <c r="ED1536" s="36"/>
      <c r="EE1536" s="36"/>
      <c r="EF1536" s="36"/>
      <c r="EG1536" s="36"/>
      <c r="EH1536" s="36"/>
      <c r="EI1536" s="36"/>
      <c r="EJ1536" s="36"/>
    </row>
    <row r="1537" spans="1:140" x14ac:dyDescent="0.25">
      <c r="A1537" s="36"/>
      <c r="B1537" s="36"/>
      <c r="C1537" s="36"/>
      <c r="D1537" s="606"/>
      <c r="E1537" s="36"/>
      <c r="F1537" s="36"/>
      <c r="G1537" s="36"/>
      <c r="H1537" s="36"/>
      <c r="I1537" s="36"/>
      <c r="J1537" s="36"/>
      <c r="K1537" s="36"/>
      <c r="L1537" s="36"/>
      <c r="M1537" s="36"/>
      <c r="N1537" s="36"/>
      <c r="O1537" s="36"/>
      <c r="P1537" s="36"/>
      <c r="Q1537" s="36"/>
      <c r="R1537" s="36"/>
      <c r="S1537" s="36"/>
      <c r="T1537" s="36"/>
      <c r="U1537" s="36"/>
      <c r="V1537" s="36"/>
      <c r="W1537" s="36"/>
      <c r="X1537" s="36"/>
      <c r="Y1537" s="36"/>
      <c r="Z1537" s="36"/>
      <c r="AA1537" s="36"/>
      <c r="AB1537" s="36"/>
      <c r="AC1537" s="36"/>
      <c r="AD1537" s="36"/>
      <c r="AE1537" s="36"/>
      <c r="AF1537" s="36"/>
      <c r="AG1537" s="36"/>
      <c r="AH1537" s="36"/>
      <c r="AI1537" s="36"/>
      <c r="AJ1537" s="36"/>
      <c r="AK1537" s="36"/>
      <c r="AL1537" s="36"/>
      <c r="AM1537" s="36"/>
      <c r="AN1537" s="36"/>
      <c r="AO1537" s="36"/>
      <c r="AP1537" s="36"/>
      <c r="AQ1537" s="36"/>
      <c r="AR1537" s="36"/>
      <c r="AS1537" s="36"/>
      <c r="AT1537" s="36"/>
      <c r="AU1537" s="36"/>
      <c r="AV1537" s="36"/>
      <c r="AW1537" s="36"/>
      <c r="AX1537" s="36"/>
      <c r="AY1537" s="36"/>
      <c r="AZ1537" s="36"/>
      <c r="BA1537" s="36"/>
      <c r="BB1537" s="36"/>
      <c r="BC1537" s="36"/>
      <c r="BD1537" s="36"/>
      <c r="BE1537" s="36"/>
      <c r="BF1537" s="36"/>
      <c r="BG1537" s="603"/>
      <c r="BH1537" s="603"/>
      <c r="BI1537" s="36"/>
      <c r="BJ1537" s="36"/>
      <c r="BK1537" s="36"/>
      <c r="BL1537" s="36"/>
      <c r="BM1537" s="36"/>
      <c r="BN1537" s="36"/>
      <c r="BO1537" s="36"/>
      <c r="BP1537" s="36"/>
      <c r="BQ1537" s="36"/>
      <c r="BR1537" s="36"/>
      <c r="BS1537" s="36"/>
      <c r="BT1537" s="36"/>
      <c r="BU1537" s="36"/>
      <c r="BV1537" s="36"/>
      <c r="BW1537" s="36"/>
      <c r="BX1537" s="36"/>
      <c r="BY1537" s="36"/>
      <c r="BZ1537" s="36"/>
      <c r="CA1537" s="36"/>
      <c r="CB1537" s="36"/>
      <c r="CC1537" s="36"/>
      <c r="CD1537" s="36"/>
      <c r="CE1537" s="36"/>
      <c r="CF1537" s="36"/>
      <c r="CG1537" s="36"/>
      <c r="CH1537" s="36"/>
      <c r="CI1537" s="36"/>
      <c r="CJ1537" s="36"/>
      <c r="CK1537" s="36"/>
      <c r="CL1537" s="36"/>
      <c r="CM1537" s="36"/>
      <c r="CN1537" s="36"/>
      <c r="CO1537" s="36"/>
      <c r="CP1537" s="36"/>
      <c r="CQ1537" s="36"/>
      <c r="CR1537" s="36"/>
      <c r="CS1537" s="36"/>
      <c r="CT1537" s="36"/>
      <c r="CU1537" s="36"/>
      <c r="CV1537" s="36"/>
      <c r="CW1537" s="36"/>
      <c r="CX1537" s="36"/>
      <c r="CY1537" s="36"/>
      <c r="CZ1537" s="36"/>
      <c r="DA1537" s="36"/>
      <c r="DB1537" s="36"/>
      <c r="DC1537" s="36"/>
      <c r="DD1537" s="36"/>
      <c r="DE1537" s="36"/>
      <c r="DF1537" s="36"/>
      <c r="DG1537" s="36"/>
      <c r="DH1537" s="36"/>
      <c r="DI1537" s="36"/>
      <c r="DJ1537" s="36"/>
      <c r="DK1537" s="36"/>
      <c r="DL1537" s="36"/>
      <c r="DM1537" s="36"/>
      <c r="DN1537" s="36"/>
      <c r="DO1537" s="36"/>
      <c r="DP1537" s="36"/>
      <c r="DQ1537" s="36"/>
      <c r="DR1537" s="36"/>
      <c r="DS1537" s="36"/>
      <c r="DT1537" s="36"/>
      <c r="DU1537" s="36"/>
      <c r="DV1537" s="36"/>
      <c r="DW1537" s="36"/>
      <c r="DX1537" s="36"/>
      <c r="DY1537" s="36"/>
      <c r="DZ1537" s="36"/>
      <c r="EA1537" s="36"/>
      <c r="EB1537" s="36"/>
      <c r="EC1537" s="36"/>
      <c r="ED1537" s="36"/>
      <c r="EE1537" s="36"/>
      <c r="EF1537" s="36"/>
      <c r="EG1537" s="36"/>
      <c r="EH1537" s="36"/>
      <c r="EI1537" s="36"/>
      <c r="EJ1537" s="36"/>
    </row>
    <row r="1538" spans="1:140" x14ac:dyDescent="0.25">
      <c r="A1538" s="36"/>
      <c r="B1538" s="36"/>
      <c r="C1538" s="36"/>
      <c r="D1538" s="606"/>
      <c r="E1538" s="36"/>
      <c r="F1538" s="36"/>
      <c r="G1538" s="36"/>
      <c r="H1538" s="36"/>
      <c r="I1538" s="36"/>
      <c r="J1538" s="36"/>
      <c r="K1538" s="36"/>
      <c r="L1538" s="36"/>
      <c r="M1538" s="36"/>
      <c r="N1538" s="36"/>
      <c r="O1538" s="36"/>
      <c r="P1538" s="36"/>
      <c r="Q1538" s="36"/>
      <c r="R1538" s="36"/>
      <c r="S1538" s="36"/>
      <c r="T1538" s="36"/>
      <c r="U1538" s="36"/>
      <c r="V1538" s="36"/>
      <c r="W1538" s="36"/>
      <c r="X1538" s="36"/>
      <c r="Y1538" s="36"/>
      <c r="Z1538" s="36"/>
      <c r="AA1538" s="36"/>
      <c r="AB1538" s="36"/>
      <c r="AC1538" s="36"/>
      <c r="AD1538" s="36"/>
      <c r="AE1538" s="36"/>
      <c r="AF1538" s="36"/>
      <c r="AG1538" s="36"/>
      <c r="AH1538" s="36"/>
      <c r="AI1538" s="36"/>
      <c r="AJ1538" s="36"/>
      <c r="AK1538" s="36"/>
      <c r="AL1538" s="36"/>
      <c r="AM1538" s="36"/>
      <c r="AN1538" s="36"/>
      <c r="AO1538" s="36"/>
      <c r="AP1538" s="36"/>
      <c r="AQ1538" s="36"/>
      <c r="AR1538" s="36"/>
      <c r="AS1538" s="36"/>
      <c r="AT1538" s="36"/>
      <c r="AU1538" s="36"/>
      <c r="AV1538" s="36"/>
      <c r="AW1538" s="36"/>
      <c r="AX1538" s="36"/>
      <c r="AY1538" s="36"/>
      <c r="AZ1538" s="36"/>
      <c r="BA1538" s="36"/>
      <c r="BB1538" s="36"/>
      <c r="BC1538" s="36"/>
      <c r="BD1538" s="36"/>
      <c r="BE1538" s="36"/>
      <c r="BF1538" s="36"/>
      <c r="BG1538" s="603"/>
      <c r="BH1538" s="603"/>
      <c r="BI1538" s="36"/>
      <c r="BJ1538" s="36"/>
      <c r="BK1538" s="36"/>
      <c r="BL1538" s="36"/>
      <c r="BM1538" s="36"/>
      <c r="BN1538" s="36"/>
      <c r="BO1538" s="36"/>
      <c r="BP1538" s="36"/>
      <c r="BQ1538" s="36"/>
      <c r="BR1538" s="36"/>
      <c r="BS1538" s="36"/>
      <c r="BT1538" s="36"/>
      <c r="BU1538" s="36"/>
      <c r="BV1538" s="36"/>
      <c r="BW1538" s="36"/>
      <c r="BX1538" s="36"/>
      <c r="BY1538" s="36"/>
      <c r="BZ1538" s="36"/>
      <c r="CA1538" s="36"/>
      <c r="CB1538" s="36"/>
      <c r="CC1538" s="36"/>
      <c r="CD1538" s="36"/>
      <c r="CE1538" s="36"/>
      <c r="CF1538" s="36"/>
      <c r="CG1538" s="36"/>
      <c r="CH1538" s="36"/>
      <c r="CI1538" s="36"/>
      <c r="CJ1538" s="36"/>
      <c r="CK1538" s="36"/>
      <c r="CL1538" s="36"/>
      <c r="CM1538" s="36"/>
      <c r="CN1538" s="36"/>
      <c r="CO1538" s="36"/>
      <c r="CP1538" s="36"/>
      <c r="CQ1538" s="36"/>
      <c r="CR1538" s="36"/>
      <c r="CS1538" s="36"/>
      <c r="CT1538" s="36"/>
      <c r="CU1538" s="36"/>
      <c r="CV1538" s="36"/>
      <c r="CW1538" s="36"/>
      <c r="CX1538" s="36"/>
      <c r="CY1538" s="36"/>
      <c r="CZ1538" s="36"/>
      <c r="DA1538" s="36"/>
      <c r="DB1538" s="36"/>
      <c r="DC1538" s="36"/>
      <c r="DD1538" s="36"/>
      <c r="DE1538" s="36"/>
      <c r="DF1538" s="36"/>
      <c r="DG1538" s="36"/>
      <c r="DH1538" s="36"/>
      <c r="DI1538" s="36"/>
      <c r="DJ1538" s="36"/>
      <c r="DK1538" s="36"/>
      <c r="DL1538" s="36"/>
      <c r="DM1538" s="36"/>
      <c r="DN1538" s="36"/>
      <c r="DO1538" s="36"/>
      <c r="DP1538" s="36"/>
      <c r="DQ1538" s="36"/>
      <c r="DR1538" s="36"/>
      <c r="DS1538" s="36"/>
      <c r="DT1538" s="36"/>
      <c r="DU1538" s="36"/>
      <c r="DV1538" s="36"/>
      <c r="DW1538" s="36"/>
      <c r="DX1538" s="36"/>
      <c r="DY1538" s="36"/>
      <c r="DZ1538" s="36"/>
      <c r="EA1538" s="36"/>
      <c r="EB1538" s="36"/>
      <c r="EC1538" s="36"/>
      <c r="ED1538" s="36"/>
      <c r="EE1538" s="36"/>
      <c r="EF1538" s="36"/>
      <c r="EG1538" s="36"/>
      <c r="EH1538" s="36"/>
      <c r="EI1538" s="36"/>
      <c r="EJ1538" s="36"/>
    </row>
    <row r="1539" spans="1:140" x14ac:dyDescent="0.25">
      <c r="A1539" s="36"/>
      <c r="B1539" s="36"/>
      <c r="C1539" s="36"/>
      <c r="D1539" s="606"/>
      <c r="E1539" s="36"/>
      <c r="F1539" s="36"/>
      <c r="G1539" s="36"/>
      <c r="H1539" s="36"/>
      <c r="I1539" s="36"/>
      <c r="J1539" s="36"/>
      <c r="K1539" s="36"/>
      <c r="L1539" s="36"/>
      <c r="M1539" s="36"/>
      <c r="N1539" s="36"/>
      <c r="O1539" s="36"/>
      <c r="P1539" s="36"/>
      <c r="Q1539" s="36"/>
      <c r="R1539" s="36"/>
      <c r="S1539" s="36"/>
      <c r="T1539" s="36"/>
      <c r="U1539" s="36"/>
      <c r="V1539" s="36"/>
      <c r="W1539" s="36"/>
      <c r="X1539" s="36"/>
      <c r="Y1539" s="36"/>
      <c r="Z1539" s="36"/>
      <c r="AA1539" s="36"/>
      <c r="AB1539" s="36"/>
      <c r="AC1539" s="36"/>
      <c r="AD1539" s="36"/>
      <c r="AE1539" s="36"/>
      <c r="AF1539" s="36"/>
      <c r="AG1539" s="36"/>
      <c r="AH1539" s="36"/>
      <c r="AI1539" s="36"/>
      <c r="AJ1539" s="36"/>
      <c r="AK1539" s="36"/>
      <c r="AL1539" s="36"/>
      <c r="AM1539" s="36"/>
      <c r="AN1539" s="36"/>
      <c r="AO1539" s="36"/>
      <c r="AP1539" s="36"/>
      <c r="AQ1539" s="36"/>
      <c r="AR1539" s="36"/>
      <c r="AS1539" s="36"/>
      <c r="AT1539" s="36"/>
      <c r="AU1539" s="36"/>
      <c r="AV1539" s="36"/>
      <c r="AW1539" s="36"/>
      <c r="AX1539" s="36"/>
      <c r="AY1539" s="36"/>
      <c r="AZ1539" s="36"/>
      <c r="BA1539" s="36"/>
      <c r="BB1539" s="36"/>
      <c r="BC1539" s="36"/>
      <c r="BD1539" s="36"/>
      <c r="BE1539" s="36"/>
      <c r="BF1539" s="36"/>
      <c r="BG1539" s="603"/>
      <c r="BH1539" s="603"/>
      <c r="BI1539" s="36"/>
      <c r="BJ1539" s="36"/>
      <c r="BK1539" s="36"/>
      <c r="BL1539" s="36"/>
      <c r="BM1539" s="36"/>
      <c r="BN1539" s="36"/>
      <c r="BO1539" s="36"/>
      <c r="BP1539" s="36"/>
      <c r="BQ1539" s="36"/>
      <c r="BR1539" s="36"/>
      <c r="BS1539" s="36"/>
      <c r="BT1539" s="36"/>
      <c r="BU1539" s="36"/>
      <c r="BV1539" s="36"/>
      <c r="BW1539" s="36"/>
      <c r="BX1539" s="36"/>
      <c r="BY1539" s="36"/>
      <c r="BZ1539" s="36"/>
      <c r="CA1539" s="36"/>
      <c r="CB1539" s="36"/>
      <c r="CC1539" s="36"/>
      <c r="CD1539" s="36"/>
      <c r="CE1539" s="36"/>
      <c r="CF1539" s="36"/>
      <c r="CG1539" s="36"/>
      <c r="CH1539" s="36"/>
      <c r="CI1539" s="36"/>
      <c r="CJ1539" s="36"/>
      <c r="CK1539" s="36"/>
      <c r="CL1539" s="36"/>
      <c r="CM1539" s="36"/>
      <c r="CN1539" s="36"/>
      <c r="CO1539" s="36"/>
      <c r="CP1539" s="36"/>
      <c r="CQ1539" s="36"/>
      <c r="CR1539" s="36"/>
      <c r="CS1539" s="36"/>
      <c r="CT1539" s="36"/>
      <c r="CU1539" s="36"/>
      <c r="CV1539" s="36"/>
      <c r="CW1539" s="36"/>
      <c r="CX1539" s="36"/>
      <c r="CY1539" s="36"/>
      <c r="CZ1539" s="36"/>
      <c r="DA1539" s="36"/>
      <c r="DB1539" s="36"/>
      <c r="DC1539" s="36"/>
      <c r="DD1539" s="36"/>
      <c r="DE1539" s="36"/>
      <c r="DF1539" s="36"/>
      <c r="DG1539" s="36"/>
      <c r="DH1539" s="36"/>
      <c r="DI1539" s="36"/>
      <c r="DJ1539" s="36"/>
      <c r="DK1539" s="36"/>
      <c r="DL1539" s="36"/>
      <c r="DM1539" s="36"/>
      <c r="DN1539" s="36"/>
      <c r="DO1539" s="36"/>
      <c r="DP1539" s="36"/>
      <c r="DQ1539" s="36"/>
      <c r="DR1539" s="36"/>
      <c r="DS1539" s="36"/>
      <c r="DT1539" s="36"/>
      <c r="DU1539" s="36"/>
      <c r="DV1539" s="36"/>
      <c r="DW1539" s="36"/>
      <c r="DX1539" s="36"/>
      <c r="DY1539" s="36"/>
      <c r="DZ1539" s="36"/>
      <c r="EA1539" s="36"/>
      <c r="EB1539" s="36"/>
      <c r="EC1539" s="36"/>
      <c r="ED1539" s="36"/>
      <c r="EE1539" s="36"/>
      <c r="EF1539" s="36"/>
      <c r="EG1539" s="36"/>
      <c r="EH1539" s="36"/>
      <c r="EI1539" s="36"/>
      <c r="EJ1539" s="36"/>
    </row>
    <row r="1540" spans="1:140" x14ac:dyDescent="0.25">
      <c r="A1540" s="36"/>
      <c r="B1540" s="36"/>
      <c r="C1540" s="36"/>
      <c r="D1540" s="606"/>
      <c r="E1540" s="36"/>
      <c r="F1540" s="36"/>
      <c r="G1540" s="36"/>
      <c r="H1540" s="36"/>
      <c r="I1540" s="36"/>
      <c r="J1540" s="36"/>
      <c r="K1540" s="36"/>
      <c r="L1540" s="36"/>
      <c r="M1540" s="36"/>
      <c r="N1540" s="36"/>
      <c r="O1540" s="36"/>
      <c r="P1540" s="36"/>
      <c r="Q1540" s="36"/>
      <c r="R1540" s="36"/>
      <c r="S1540" s="36"/>
      <c r="T1540" s="36"/>
      <c r="U1540" s="36"/>
      <c r="V1540" s="36"/>
      <c r="W1540" s="36"/>
      <c r="X1540" s="36"/>
      <c r="Y1540" s="36"/>
      <c r="Z1540" s="36"/>
      <c r="AA1540" s="36"/>
      <c r="AB1540" s="36"/>
      <c r="AC1540" s="36"/>
      <c r="AD1540" s="36"/>
      <c r="AE1540" s="36"/>
      <c r="AF1540" s="36"/>
      <c r="AG1540" s="36"/>
      <c r="AH1540" s="36"/>
      <c r="AI1540" s="36"/>
      <c r="AJ1540" s="36"/>
      <c r="AK1540" s="36"/>
      <c r="AL1540" s="36"/>
      <c r="AM1540" s="36"/>
      <c r="AN1540" s="36"/>
      <c r="AO1540" s="36"/>
      <c r="AP1540" s="36"/>
      <c r="AQ1540" s="36"/>
      <c r="AR1540" s="36"/>
      <c r="AS1540" s="36"/>
      <c r="AT1540" s="36"/>
      <c r="AU1540" s="36"/>
      <c r="AV1540" s="36"/>
      <c r="AW1540" s="36"/>
      <c r="AX1540" s="36"/>
      <c r="AY1540" s="36"/>
      <c r="AZ1540" s="36"/>
      <c r="BA1540" s="36"/>
      <c r="BB1540" s="36"/>
      <c r="BC1540" s="36"/>
      <c r="BD1540" s="36"/>
      <c r="BE1540" s="36"/>
      <c r="BF1540" s="36"/>
      <c r="BG1540" s="603"/>
      <c r="BH1540" s="603"/>
      <c r="BI1540" s="36"/>
      <c r="BJ1540" s="36"/>
      <c r="BK1540" s="36"/>
      <c r="BL1540" s="36"/>
      <c r="BM1540" s="36"/>
      <c r="BN1540" s="36"/>
      <c r="BO1540" s="36"/>
      <c r="BP1540" s="36"/>
      <c r="BQ1540" s="36"/>
      <c r="BR1540" s="36"/>
      <c r="BS1540" s="36"/>
      <c r="BT1540" s="36"/>
      <c r="BU1540" s="36"/>
      <c r="BV1540" s="36"/>
      <c r="BW1540" s="36"/>
      <c r="BX1540" s="36"/>
      <c r="BY1540" s="36"/>
      <c r="BZ1540" s="36"/>
      <c r="CA1540" s="36"/>
      <c r="CB1540" s="36"/>
      <c r="CC1540" s="36"/>
      <c r="CD1540" s="36"/>
      <c r="CE1540" s="36"/>
      <c r="CF1540" s="36"/>
      <c r="CG1540" s="36"/>
      <c r="CH1540" s="36"/>
      <c r="CI1540" s="36"/>
      <c r="CJ1540" s="36"/>
      <c r="CK1540" s="36"/>
      <c r="CL1540" s="36"/>
      <c r="CM1540" s="36"/>
      <c r="CN1540" s="36"/>
      <c r="CO1540" s="36"/>
      <c r="CP1540" s="36"/>
      <c r="CQ1540" s="36"/>
      <c r="CR1540" s="36"/>
      <c r="CS1540" s="36"/>
      <c r="CT1540" s="36"/>
      <c r="CU1540" s="36"/>
      <c r="CV1540" s="36"/>
      <c r="CW1540" s="36"/>
      <c r="CX1540" s="36"/>
      <c r="CY1540" s="36"/>
      <c r="CZ1540" s="36"/>
      <c r="DA1540" s="36"/>
      <c r="DB1540" s="36"/>
      <c r="DC1540" s="36"/>
      <c r="DD1540" s="36"/>
      <c r="DE1540" s="36"/>
      <c r="DF1540" s="36"/>
      <c r="DG1540" s="36"/>
      <c r="DH1540" s="36"/>
      <c r="DI1540" s="36"/>
      <c r="DJ1540" s="36"/>
      <c r="DK1540" s="36"/>
      <c r="DL1540" s="36"/>
      <c r="DM1540" s="36"/>
      <c r="DN1540" s="36"/>
      <c r="DO1540" s="36"/>
      <c r="DP1540" s="36"/>
      <c r="DQ1540" s="36"/>
      <c r="DR1540" s="36"/>
      <c r="DS1540" s="36"/>
      <c r="DT1540" s="36"/>
      <c r="DU1540" s="36"/>
      <c r="DV1540" s="36"/>
      <c r="DW1540" s="36"/>
      <c r="DX1540" s="36"/>
      <c r="DY1540" s="36"/>
      <c r="DZ1540" s="36"/>
      <c r="EA1540" s="36"/>
      <c r="EB1540" s="36"/>
      <c r="EC1540" s="36"/>
      <c r="ED1540" s="36"/>
      <c r="EE1540" s="36"/>
      <c r="EF1540" s="36"/>
      <c r="EG1540" s="36"/>
      <c r="EH1540" s="36"/>
      <c r="EI1540" s="36"/>
      <c r="EJ1540" s="36"/>
    </row>
    <row r="1541" spans="1:140" x14ac:dyDescent="0.25">
      <c r="A1541" s="36"/>
      <c r="B1541" s="36"/>
      <c r="C1541" s="36"/>
      <c r="D1541" s="606"/>
      <c r="E1541" s="36"/>
      <c r="F1541" s="36"/>
      <c r="G1541" s="36"/>
      <c r="H1541" s="36"/>
      <c r="I1541" s="36"/>
      <c r="J1541" s="36"/>
      <c r="K1541" s="36"/>
      <c r="L1541" s="36"/>
      <c r="M1541" s="36"/>
      <c r="N1541" s="36"/>
      <c r="O1541" s="36"/>
      <c r="P1541" s="36"/>
      <c r="Q1541" s="36"/>
      <c r="R1541" s="36"/>
      <c r="S1541" s="36"/>
      <c r="T1541" s="36"/>
      <c r="U1541" s="36"/>
      <c r="V1541" s="36"/>
      <c r="W1541" s="36"/>
      <c r="X1541" s="36"/>
      <c r="Y1541" s="36"/>
      <c r="Z1541" s="36"/>
      <c r="AA1541" s="36"/>
      <c r="AB1541" s="36"/>
      <c r="AC1541" s="36"/>
      <c r="AD1541" s="36"/>
      <c r="AE1541" s="36"/>
      <c r="AF1541" s="36"/>
      <c r="AG1541" s="36"/>
      <c r="AH1541" s="36"/>
      <c r="AI1541" s="36"/>
      <c r="AJ1541" s="36"/>
      <c r="AK1541" s="36"/>
      <c r="AL1541" s="36"/>
      <c r="AM1541" s="36"/>
      <c r="AN1541" s="36"/>
      <c r="AO1541" s="36"/>
      <c r="AP1541" s="36"/>
      <c r="AQ1541" s="36"/>
      <c r="AR1541" s="36"/>
      <c r="AS1541" s="36"/>
      <c r="AT1541" s="36"/>
      <c r="AU1541" s="36"/>
      <c r="AV1541" s="36"/>
      <c r="AW1541" s="36"/>
      <c r="AX1541" s="36"/>
      <c r="AY1541" s="36"/>
      <c r="AZ1541" s="36"/>
      <c r="BA1541" s="36"/>
      <c r="BB1541" s="36"/>
      <c r="BC1541" s="36"/>
      <c r="BD1541" s="36"/>
      <c r="BE1541" s="36"/>
      <c r="BF1541" s="36"/>
      <c r="BG1541" s="603"/>
      <c r="BH1541" s="603"/>
      <c r="BI1541" s="36"/>
      <c r="BJ1541" s="36"/>
      <c r="BK1541" s="36"/>
      <c r="BL1541" s="36"/>
      <c r="BM1541" s="36"/>
      <c r="BN1541" s="36"/>
      <c r="BO1541" s="36"/>
      <c r="BP1541" s="36"/>
      <c r="BQ1541" s="36"/>
      <c r="BR1541" s="36"/>
      <c r="BS1541" s="36"/>
      <c r="BT1541" s="36"/>
      <c r="BU1541" s="36"/>
      <c r="BV1541" s="36"/>
      <c r="BW1541" s="36"/>
      <c r="BX1541" s="36"/>
      <c r="BY1541" s="36"/>
      <c r="BZ1541" s="36"/>
      <c r="CA1541" s="36"/>
      <c r="CB1541" s="36"/>
      <c r="CC1541" s="36"/>
      <c r="CD1541" s="36"/>
      <c r="CE1541" s="36"/>
      <c r="CF1541" s="36"/>
      <c r="CG1541" s="36"/>
      <c r="CH1541" s="36"/>
      <c r="CI1541" s="36"/>
      <c r="CJ1541" s="36"/>
      <c r="CK1541" s="36"/>
      <c r="CL1541" s="36"/>
      <c r="CM1541" s="36"/>
      <c r="CN1541" s="36"/>
      <c r="CO1541" s="36"/>
      <c r="CP1541" s="36"/>
      <c r="CQ1541" s="36"/>
      <c r="CR1541" s="36"/>
      <c r="CS1541" s="36"/>
      <c r="CT1541" s="36"/>
      <c r="CU1541" s="36"/>
      <c r="CV1541" s="36"/>
      <c r="CW1541" s="36"/>
      <c r="CX1541" s="36"/>
      <c r="CY1541" s="36"/>
      <c r="CZ1541" s="36"/>
      <c r="DA1541" s="36"/>
      <c r="DB1541" s="36"/>
      <c r="DC1541" s="36"/>
      <c r="DD1541" s="36"/>
      <c r="DE1541" s="36"/>
      <c r="DF1541" s="36"/>
      <c r="DG1541" s="36"/>
      <c r="DH1541" s="36"/>
      <c r="DI1541" s="36"/>
      <c r="DJ1541" s="36"/>
      <c r="DK1541" s="36"/>
      <c r="DL1541" s="36"/>
      <c r="DM1541" s="36"/>
      <c r="DN1541" s="36"/>
      <c r="DO1541" s="36"/>
      <c r="DP1541" s="36"/>
      <c r="DQ1541" s="36"/>
      <c r="DR1541" s="36"/>
      <c r="DS1541" s="36"/>
      <c r="DT1541" s="36"/>
      <c r="DU1541" s="36"/>
      <c r="DV1541" s="36"/>
      <c r="DW1541" s="36"/>
      <c r="DX1541" s="36"/>
      <c r="DY1541" s="36"/>
      <c r="DZ1541" s="36"/>
      <c r="EA1541" s="36"/>
      <c r="EB1541" s="36"/>
      <c r="EC1541" s="36"/>
      <c r="ED1541" s="36"/>
      <c r="EE1541" s="36"/>
      <c r="EF1541" s="36"/>
      <c r="EG1541" s="36"/>
      <c r="EH1541" s="36"/>
      <c r="EI1541" s="36"/>
      <c r="EJ1541" s="36"/>
    </row>
    <row r="1542" spans="1:140" x14ac:dyDescent="0.25">
      <c r="A1542" s="36"/>
      <c r="B1542" s="36"/>
      <c r="C1542" s="36"/>
      <c r="D1542" s="606"/>
      <c r="E1542" s="36"/>
      <c r="F1542" s="36"/>
      <c r="G1542" s="36"/>
      <c r="H1542" s="36"/>
      <c r="I1542" s="36"/>
      <c r="J1542" s="36"/>
      <c r="K1542" s="36"/>
      <c r="L1542" s="36"/>
      <c r="M1542" s="36"/>
      <c r="N1542" s="36"/>
      <c r="O1542" s="36"/>
      <c r="P1542" s="36"/>
      <c r="Q1542" s="36"/>
      <c r="R1542" s="36"/>
      <c r="S1542" s="36"/>
      <c r="T1542" s="36"/>
      <c r="U1542" s="36"/>
      <c r="V1542" s="36"/>
      <c r="W1542" s="36"/>
      <c r="X1542" s="36"/>
      <c r="Y1542" s="36"/>
      <c r="Z1542" s="36"/>
      <c r="AA1542" s="36"/>
      <c r="AB1542" s="36"/>
      <c r="AC1542" s="36"/>
      <c r="AD1542" s="36"/>
      <c r="AE1542" s="36"/>
      <c r="AF1542" s="36"/>
      <c r="AG1542" s="36"/>
      <c r="AH1542" s="36"/>
      <c r="AI1542" s="36"/>
      <c r="AJ1542" s="36"/>
      <c r="AK1542" s="36"/>
      <c r="AL1542" s="36"/>
      <c r="AM1542" s="36"/>
      <c r="AN1542" s="36"/>
      <c r="AO1542" s="36"/>
      <c r="AP1542" s="36"/>
      <c r="AQ1542" s="36"/>
      <c r="AR1542" s="36"/>
      <c r="AS1542" s="36"/>
      <c r="AT1542" s="36"/>
      <c r="AU1542" s="36"/>
      <c r="AV1542" s="36"/>
      <c r="AW1542" s="36"/>
      <c r="AX1542" s="36"/>
      <c r="AY1542" s="36"/>
      <c r="AZ1542" s="36"/>
      <c r="BA1542" s="36"/>
      <c r="BB1542" s="36"/>
      <c r="BC1542" s="36"/>
      <c r="BD1542" s="36"/>
      <c r="BE1542" s="36"/>
      <c r="BF1542" s="36"/>
      <c r="BG1542" s="603"/>
      <c r="BH1542" s="603"/>
      <c r="BI1542" s="36"/>
      <c r="BJ1542" s="36"/>
      <c r="BK1542" s="36"/>
      <c r="BL1542" s="36"/>
      <c r="BM1542" s="36"/>
      <c r="BN1542" s="36"/>
      <c r="BO1542" s="36"/>
      <c r="BP1542" s="36"/>
      <c r="BQ1542" s="36"/>
      <c r="BR1542" s="36"/>
      <c r="BS1542" s="36"/>
      <c r="BT1542" s="36"/>
      <c r="BU1542" s="36"/>
      <c r="BV1542" s="36"/>
      <c r="BW1542" s="36"/>
      <c r="BX1542" s="36"/>
      <c r="BY1542" s="36"/>
      <c r="BZ1542" s="36"/>
      <c r="CA1542" s="36"/>
      <c r="CB1542" s="36"/>
      <c r="CC1542" s="36"/>
      <c r="CD1542" s="36"/>
      <c r="CE1542" s="36"/>
      <c r="CF1542" s="36"/>
      <c r="CG1542" s="36"/>
      <c r="CH1542" s="36"/>
      <c r="CI1542" s="36"/>
      <c r="CJ1542" s="36"/>
      <c r="CK1542" s="36"/>
      <c r="CL1542" s="36"/>
      <c r="CM1542" s="36"/>
      <c r="CN1542" s="36"/>
      <c r="CO1542" s="36"/>
      <c r="CP1542" s="36"/>
      <c r="CQ1542" s="36"/>
      <c r="CR1542" s="36"/>
      <c r="CS1542" s="36"/>
      <c r="CT1542" s="36"/>
      <c r="CU1542" s="36"/>
      <c r="CV1542" s="36"/>
      <c r="CW1542" s="36"/>
      <c r="CX1542" s="36"/>
      <c r="CY1542" s="36"/>
      <c r="CZ1542" s="36"/>
      <c r="DA1542" s="36"/>
      <c r="DB1542" s="36"/>
      <c r="DC1542" s="36"/>
      <c r="DD1542" s="36"/>
      <c r="DE1542" s="36"/>
      <c r="DF1542" s="36"/>
      <c r="DG1542" s="36"/>
      <c r="DH1542" s="36"/>
      <c r="DI1542" s="36"/>
      <c r="DJ1542" s="36"/>
      <c r="DK1542" s="36"/>
      <c r="DL1542" s="36"/>
      <c r="DM1542" s="36"/>
      <c r="DN1542" s="36"/>
      <c r="DO1542" s="36"/>
      <c r="DP1542" s="36"/>
      <c r="DQ1542" s="36"/>
      <c r="DR1542" s="36"/>
      <c r="DS1542" s="36"/>
      <c r="DT1542" s="36"/>
      <c r="DU1542" s="36"/>
      <c r="DV1542" s="36"/>
      <c r="DW1542" s="36"/>
      <c r="DX1542" s="36"/>
      <c r="DY1542" s="36"/>
      <c r="DZ1542" s="36"/>
      <c r="EA1542" s="36"/>
      <c r="EB1542" s="36"/>
      <c r="EC1542" s="36"/>
      <c r="ED1542" s="36"/>
      <c r="EE1542" s="36"/>
      <c r="EF1542" s="36"/>
      <c r="EG1542" s="36"/>
      <c r="EH1542" s="36"/>
      <c r="EI1542" s="36"/>
      <c r="EJ1542" s="36"/>
    </row>
    <row r="1543" spans="1:140" x14ac:dyDescent="0.25">
      <c r="A1543" s="36"/>
      <c r="B1543" s="36"/>
      <c r="C1543" s="36"/>
      <c r="D1543" s="606"/>
      <c r="E1543" s="36"/>
      <c r="F1543" s="36"/>
      <c r="G1543" s="36"/>
      <c r="H1543" s="36"/>
      <c r="I1543" s="36"/>
      <c r="J1543" s="36"/>
      <c r="K1543" s="36"/>
      <c r="L1543" s="36"/>
      <c r="M1543" s="36"/>
      <c r="N1543" s="36"/>
      <c r="O1543" s="36"/>
      <c r="P1543" s="36"/>
      <c r="Q1543" s="36"/>
      <c r="R1543" s="36"/>
      <c r="S1543" s="36"/>
      <c r="T1543" s="36"/>
      <c r="U1543" s="36"/>
      <c r="V1543" s="36"/>
      <c r="W1543" s="36"/>
      <c r="X1543" s="36"/>
      <c r="Y1543" s="36"/>
      <c r="Z1543" s="36"/>
      <c r="AA1543" s="36"/>
      <c r="AB1543" s="36"/>
      <c r="AC1543" s="36"/>
      <c r="AD1543" s="36"/>
      <c r="AE1543" s="36"/>
      <c r="AF1543" s="36"/>
      <c r="AG1543" s="36"/>
      <c r="AH1543" s="36"/>
      <c r="AI1543" s="36"/>
      <c r="AJ1543" s="36"/>
      <c r="AK1543" s="36"/>
      <c r="AL1543" s="36"/>
      <c r="AM1543" s="36"/>
      <c r="AN1543" s="36"/>
      <c r="AO1543" s="36"/>
      <c r="AP1543" s="36"/>
      <c r="AQ1543" s="36"/>
      <c r="AR1543" s="36"/>
      <c r="AS1543" s="36"/>
      <c r="AT1543" s="36"/>
      <c r="AU1543" s="36"/>
      <c r="AV1543" s="36"/>
      <c r="AW1543" s="36"/>
      <c r="AX1543" s="36"/>
      <c r="AY1543" s="36"/>
      <c r="AZ1543" s="36"/>
      <c r="BA1543" s="36"/>
      <c r="BB1543" s="36"/>
      <c r="BC1543" s="36"/>
      <c r="BD1543" s="36"/>
      <c r="BE1543" s="36"/>
      <c r="BF1543" s="36"/>
      <c r="BG1543" s="603"/>
      <c r="BH1543" s="603"/>
      <c r="BI1543" s="36"/>
      <c r="BJ1543" s="36"/>
      <c r="BK1543" s="36"/>
      <c r="BL1543" s="36"/>
      <c r="BM1543" s="36"/>
      <c r="BN1543" s="36"/>
      <c r="BO1543" s="36"/>
      <c r="BP1543" s="36"/>
      <c r="BQ1543" s="36"/>
      <c r="BR1543" s="36"/>
      <c r="BS1543" s="36"/>
      <c r="BT1543" s="36"/>
      <c r="BU1543" s="36"/>
      <c r="BV1543" s="36"/>
      <c r="BW1543" s="36"/>
      <c r="BX1543" s="36"/>
      <c r="BY1543" s="36"/>
      <c r="BZ1543" s="36"/>
      <c r="CA1543" s="36"/>
      <c r="CB1543" s="36"/>
      <c r="CC1543" s="36"/>
      <c r="CD1543" s="36"/>
      <c r="CE1543" s="36"/>
      <c r="CF1543" s="36"/>
      <c r="CG1543" s="36"/>
      <c r="CH1543" s="36"/>
      <c r="CI1543" s="36"/>
      <c r="CJ1543" s="36"/>
      <c r="CK1543" s="36"/>
      <c r="CL1543" s="36"/>
      <c r="CM1543" s="36"/>
      <c r="CN1543" s="36"/>
      <c r="CO1543" s="36"/>
      <c r="CP1543" s="36"/>
      <c r="CQ1543" s="36"/>
      <c r="CR1543" s="36"/>
      <c r="CS1543" s="36"/>
      <c r="CT1543" s="36"/>
      <c r="CU1543" s="36"/>
      <c r="CV1543" s="36"/>
      <c r="CW1543" s="36"/>
      <c r="CX1543" s="36"/>
      <c r="CY1543" s="36"/>
      <c r="CZ1543" s="36"/>
      <c r="DA1543" s="36"/>
      <c r="DB1543" s="36"/>
      <c r="DC1543" s="36"/>
      <c r="DD1543" s="36"/>
      <c r="DE1543" s="36"/>
      <c r="DF1543" s="36"/>
      <c r="DG1543" s="36"/>
      <c r="DH1543" s="36"/>
      <c r="DI1543" s="36"/>
      <c r="DJ1543" s="36"/>
      <c r="DK1543" s="36"/>
      <c r="DL1543" s="36"/>
      <c r="DM1543" s="36"/>
      <c r="DN1543" s="36"/>
      <c r="DO1543" s="36"/>
      <c r="DP1543" s="36"/>
      <c r="DQ1543" s="36"/>
      <c r="DR1543" s="36"/>
      <c r="DS1543" s="36"/>
      <c r="DT1543" s="36"/>
      <c r="DU1543" s="36"/>
      <c r="DV1543" s="36"/>
      <c r="DW1543" s="36"/>
      <c r="DX1543" s="36"/>
      <c r="DY1543" s="36"/>
      <c r="DZ1543" s="36"/>
      <c r="EA1543" s="36"/>
      <c r="EB1543" s="36"/>
      <c r="EC1543" s="36"/>
      <c r="ED1543" s="36"/>
      <c r="EE1543" s="36"/>
      <c r="EF1543" s="36"/>
      <c r="EG1543" s="36"/>
      <c r="EH1543" s="36"/>
      <c r="EI1543" s="36"/>
      <c r="EJ1543" s="36"/>
    </row>
    <row r="1544" spans="1:140" x14ac:dyDescent="0.25">
      <c r="A1544" s="36"/>
      <c r="B1544" s="36"/>
      <c r="C1544" s="36"/>
      <c r="D1544" s="606"/>
      <c r="E1544" s="36"/>
      <c r="F1544" s="36"/>
      <c r="G1544" s="36"/>
      <c r="H1544" s="36"/>
      <c r="I1544" s="36"/>
      <c r="J1544" s="36"/>
      <c r="K1544" s="36"/>
      <c r="L1544" s="36"/>
      <c r="M1544" s="36"/>
      <c r="N1544" s="36"/>
      <c r="O1544" s="36"/>
      <c r="P1544" s="36"/>
      <c r="Q1544" s="36"/>
      <c r="R1544" s="36"/>
      <c r="S1544" s="36"/>
      <c r="T1544" s="36"/>
      <c r="U1544" s="36"/>
      <c r="V1544" s="36"/>
      <c r="W1544" s="36"/>
      <c r="X1544" s="36"/>
      <c r="Y1544" s="36"/>
      <c r="Z1544" s="36"/>
      <c r="AA1544" s="36"/>
      <c r="AB1544" s="36"/>
      <c r="AC1544" s="36"/>
      <c r="AD1544" s="36"/>
      <c r="AE1544" s="36"/>
      <c r="AF1544" s="36"/>
      <c r="AG1544" s="36"/>
      <c r="AH1544" s="36"/>
      <c r="AI1544" s="36"/>
      <c r="AJ1544" s="36"/>
      <c r="AK1544" s="36"/>
      <c r="AL1544" s="36"/>
      <c r="AM1544" s="36"/>
      <c r="AN1544" s="36"/>
      <c r="AO1544" s="36"/>
      <c r="AP1544" s="36"/>
      <c r="AQ1544" s="36"/>
      <c r="AR1544" s="36"/>
      <c r="AS1544" s="36"/>
      <c r="AT1544" s="36"/>
      <c r="AU1544" s="36"/>
      <c r="AV1544" s="36"/>
      <c r="AW1544" s="36"/>
      <c r="AX1544" s="36"/>
      <c r="AY1544" s="36"/>
      <c r="AZ1544" s="36"/>
      <c r="BA1544" s="36"/>
      <c r="BB1544" s="36"/>
      <c r="BC1544" s="36"/>
      <c r="BD1544" s="36"/>
      <c r="BE1544" s="36"/>
      <c r="BF1544" s="36"/>
      <c r="BG1544" s="603"/>
      <c r="BH1544" s="603"/>
      <c r="BI1544" s="36"/>
      <c r="BJ1544" s="36"/>
      <c r="BK1544" s="36"/>
      <c r="BL1544" s="36"/>
      <c r="BM1544" s="36"/>
      <c r="BN1544" s="36"/>
      <c r="BO1544" s="36"/>
      <c r="BP1544" s="36"/>
      <c r="BQ1544" s="36"/>
      <c r="BR1544" s="36"/>
      <c r="BS1544" s="36"/>
      <c r="BT1544" s="36"/>
      <c r="BU1544" s="36"/>
      <c r="BV1544" s="36"/>
      <c r="BW1544" s="36"/>
      <c r="BX1544" s="36"/>
      <c r="BY1544" s="36"/>
      <c r="BZ1544" s="36"/>
      <c r="CA1544" s="36"/>
      <c r="CB1544" s="36"/>
      <c r="CC1544" s="36"/>
      <c r="CD1544" s="36"/>
      <c r="CE1544" s="36"/>
      <c r="CF1544" s="36"/>
      <c r="CG1544" s="36"/>
      <c r="CH1544" s="36"/>
      <c r="CI1544" s="36"/>
      <c r="CJ1544" s="36"/>
      <c r="CK1544" s="36"/>
      <c r="CL1544" s="36"/>
      <c r="CM1544" s="36"/>
      <c r="CN1544" s="36"/>
      <c r="CO1544" s="36"/>
      <c r="CP1544" s="36"/>
      <c r="CQ1544" s="36"/>
      <c r="CR1544" s="36"/>
      <c r="CS1544" s="36"/>
      <c r="CT1544" s="36"/>
      <c r="CU1544" s="36"/>
      <c r="CV1544" s="36"/>
      <c r="CW1544" s="36"/>
      <c r="CX1544" s="36"/>
      <c r="CY1544" s="36"/>
      <c r="CZ1544" s="36"/>
      <c r="DA1544" s="36"/>
      <c r="DB1544" s="36"/>
      <c r="DC1544" s="36"/>
      <c r="DD1544" s="36"/>
      <c r="DE1544" s="36"/>
      <c r="DF1544" s="36"/>
      <c r="DG1544" s="36"/>
      <c r="DH1544" s="36"/>
      <c r="DI1544" s="36"/>
      <c r="DJ1544" s="36"/>
      <c r="DK1544" s="36"/>
      <c r="DL1544" s="36"/>
      <c r="DM1544" s="36"/>
      <c r="DN1544" s="36"/>
      <c r="DO1544" s="36"/>
      <c r="DP1544" s="36"/>
      <c r="DQ1544" s="36"/>
      <c r="DR1544" s="36"/>
      <c r="DS1544" s="36"/>
      <c r="DT1544" s="36"/>
      <c r="DU1544" s="36"/>
      <c r="DV1544" s="36"/>
      <c r="DW1544" s="36"/>
      <c r="DX1544" s="36"/>
      <c r="DY1544" s="36"/>
      <c r="DZ1544" s="36"/>
      <c r="EA1544" s="36"/>
      <c r="EB1544" s="36"/>
      <c r="EC1544" s="36"/>
      <c r="ED1544" s="36"/>
      <c r="EE1544" s="36"/>
      <c r="EF1544" s="36"/>
      <c r="EG1544" s="36"/>
      <c r="EH1544" s="36"/>
      <c r="EI1544" s="36"/>
      <c r="EJ1544" s="36"/>
    </row>
    <row r="1545" spans="1:140" x14ac:dyDescent="0.25">
      <c r="A1545" s="36"/>
      <c r="B1545" s="36"/>
      <c r="C1545" s="36"/>
      <c r="D1545" s="606"/>
      <c r="E1545" s="36"/>
      <c r="F1545" s="36"/>
      <c r="G1545" s="36"/>
      <c r="H1545" s="36"/>
      <c r="I1545" s="36"/>
      <c r="J1545" s="36"/>
      <c r="K1545" s="36"/>
      <c r="L1545" s="36"/>
      <c r="M1545" s="36"/>
      <c r="N1545" s="36"/>
      <c r="O1545" s="36"/>
      <c r="P1545" s="36"/>
      <c r="Q1545" s="36"/>
      <c r="R1545" s="36"/>
      <c r="S1545" s="36"/>
      <c r="T1545" s="36"/>
      <c r="U1545" s="36"/>
      <c r="V1545" s="36"/>
      <c r="W1545" s="36"/>
      <c r="X1545" s="36"/>
      <c r="Y1545" s="36"/>
      <c r="Z1545" s="36"/>
      <c r="AA1545" s="36"/>
      <c r="AB1545" s="36"/>
      <c r="AC1545" s="36"/>
      <c r="AD1545" s="36"/>
      <c r="AE1545" s="36"/>
      <c r="AF1545" s="36"/>
      <c r="AG1545" s="36"/>
      <c r="AH1545" s="36"/>
      <c r="AI1545" s="36"/>
      <c r="AJ1545" s="36"/>
      <c r="AK1545" s="36"/>
      <c r="AL1545" s="36"/>
      <c r="AM1545" s="36"/>
      <c r="AN1545" s="36"/>
      <c r="AO1545" s="36"/>
      <c r="AP1545" s="36"/>
      <c r="AQ1545" s="36"/>
      <c r="AR1545" s="36"/>
      <c r="AS1545" s="36"/>
      <c r="AT1545" s="36"/>
      <c r="AU1545" s="36"/>
      <c r="AV1545" s="36"/>
      <c r="AW1545" s="36"/>
      <c r="AX1545" s="36"/>
      <c r="AY1545" s="36"/>
      <c r="AZ1545" s="36"/>
      <c r="BA1545" s="36"/>
      <c r="BB1545" s="36"/>
      <c r="BC1545" s="36"/>
      <c r="BD1545" s="36"/>
      <c r="BE1545" s="36"/>
      <c r="BF1545" s="36"/>
      <c r="BG1545" s="603"/>
      <c r="BH1545" s="603"/>
      <c r="BI1545" s="36"/>
      <c r="BJ1545" s="36"/>
      <c r="BK1545" s="36"/>
      <c r="BL1545" s="36"/>
      <c r="BM1545" s="36"/>
      <c r="BN1545" s="36"/>
      <c r="BO1545" s="36"/>
      <c r="BP1545" s="36"/>
      <c r="BQ1545" s="36"/>
      <c r="BR1545" s="36"/>
      <c r="BS1545" s="36"/>
      <c r="BT1545" s="36"/>
      <c r="BU1545" s="36"/>
      <c r="BV1545" s="36"/>
      <c r="BW1545" s="36"/>
      <c r="BX1545" s="36"/>
      <c r="BY1545" s="36"/>
      <c r="BZ1545" s="36"/>
      <c r="CA1545" s="36"/>
      <c r="CB1545" s="36"/>
      <c r="CC1545" s="36"/>
      <c r="CD1545" s="36"/>
      <c r="CE1545" s="36"/>
      <c r="CF1545" s="36"/>
      <c r="CG1545" s="36"/>
      <c r="CH1545" s="36"/>
      <c r="CI1545" s="36"/>
      <c r="CJ1545" s="36"/>
      <c r="CK1545" s="36"/>
      <c r="CL1545" s="36"/>
      <c r="CM1545" s="36"/>
      <c r="CN1545" s="36"/>
      <c r="CO1545" s="36"/>
      <c r="CP1545" s="36"/>
      <c r="CQ1545" s="36"/>
      <c r="CR1545" s="36"/>
      <c r="CS1545" s="36"/>
      <c r="CT1545" s="36"/>
      <c r="CU1545" s="36"/>
      <c r="CV1545" s="36"/>
      <c r="CW1545" s="36"/>
      <c r="CX1545" s="36"/>
      <c r="CY1545" s="36"/>
      <c r="CZ1545" s="36"/>
      <c r="DA1545" s="36"/>
      <c r="DB1545" s="36"/>
      <c r="DC1545" s="36"/>
      <c r="DD1545" s="36"/>
      <c r="DE1545" s="36"/>
      <c r="DF1545" s="36"/>
      <c r="DG1545" s="36"/>
      <c r="DH1545" s="36"/>
      <c r="DI1545" s="36"/>
      <c r="DJ1545" s="36"/>
      <c r="DK1545" s="36"/>
      <c r="DL1545" s="36"/>
      <c r="DM1545" s="36"/>
      <c r="DN1545" s="36"/>
      <c r="DO1545" s="36"/>
      <c r="DP1545" s="36"/>
      <c r="DQ1545" s="36"/>
      <c r="DR1545" s="36"/>
      <c r="DS1545" s="36"/>
      <c r="DT1545" s="36"/>
      <c r="DU1545" s="36"/>
      <c r="DV1545" s="36"/>
      <c r="DW1545" s="36"/>
      <c r="DX1545" s="36"/>
      <c r="DY1545" s="36"/>
      <c r="DZ1545" s="36"/>
      <c r="EA1545" s="36"/>
      <c r="EB1545" s="36"/>
      <c r="EC1545" s="36"/>
      <c r="ED1545" s="36"/>
      <c r="EE1545" s="36"/>
      <c r="EF1545" s="36"/>
      <c r="EG1545" s="36"/>
      <c r="EH1545" s="36"/>
      <c r="EI1545" s="36"/>
      <c r="EJ1545" s="36"/>
    </row>
    <row r="1546" spans="1:140" x14ac:dyDescent="0.25">
      <c r="A1546" s="36"/>
      <c r="B1546" s="36"/>
      <c r="C1546" s="36"/>
      <c r="D1546" s="606"/>
      <c r="E1546" s="36"/>
      <c r="F1546" s="36"/>
      <c r="G1546" s="36"/>
      <c r="H1546" s="36"/>
      <c r="I1546" s="36"/>
      <c r="J1546" s="36"/>
      <c r="K1546" s="36"/>
      <c r="L1546" s="36"/>
      <c r="M1546" s="36"/>
      <c r="N1546" s="36"/>
      <c r="O1546" s="36"/>
      <c r="P1546" s="36"/>
      <c r="Q1546" s="36"/>
      <c r="R1546" s="36"/>
      <c r="S1546" s="36"/>
      <c r="T1546" s="36"/>
      <c r="U1546" s="36"/>
      <c r="V1546" s="36"/>
      <c r="W1546" s="36"/>
      <c r="X1546" s="36"/>
      <c r="Y1546" s="36"/>
      <c r="Z1546" s="36"/>
      <c r="AA1546" s="36"/>
      <c r="AB1546" s="36"/>
      <c r="AC1546" s="36"/>
      <c r="AD1546" s="36"/>
      <c r="AE1546" s="36"/>
      <c r="AF1546" s="36"/>
      <c r="AG1546" s="36"/>
      <c r="AH1546" s="36"/>
      <c r="AI1546" s="36"/>
      <c r="AJ1546" s="36"/>
      <c r="AK1546" s="36"/>
      <c r="AL1546" s="36"/>
      <c r="AM1546" s="36"/>
      <c r="AN1546" s="36"/>
      <c r="AO1546" s="36"/>
      <c r="AP1546" s="36"/>
      <c r="AQ1546" s="36"/>
      <c r="AR1546" s="36"/>
      <c r="AS1546" s="36"/>
      <c r="AT1546" s="36"/>
      <c r="AU1546" s="36"/>
      <c r="AV1546" s="36"/>
      <c r="AW1546" s="36"/>
      <c r="AX1546" s="36"/>
      <c r="AY1546" s="36"/>
      <c r="AZ1546" s="36"/>
      <c r="BA1546" s="36"/>
      <c r="BB1546" s="36"/>
      <c r="BC1546" s="36"/>
      <c r="BD1546" s="36"/>
      <c r="BE1546" s="36"/>
      <c r="BF1546" s="36"/>
      <c r="BG1546" s="603"/>
      <c r="BH1546" s="603"/>
      <c r="BI1546" s="36"/>
      <c r="BJ1546" s="36"/>
      <c r="BK1546" s="36"/>
      <c r="BL1546" s="36"/>
      <c r="BM1546" s="36"/>
      <c r="BN1546" s="36"/>
      <c r="BO1546" s="36"/>
      <c r="BP1546" s="36"/>
      <c r="BQ1546" s="36"/>
      <c r="BR1546" s="36"/>
      <c r="BS1546" s="36"/>
      <c r="BT1546" s="36"/>
      <c r="BU1546" s="36"/>
      <c r="BV1546" s="36"/>
      <c r="BW1546" s="36"/>
      <c r="BX1546" s="36"/>
      <c r="BY1546" s="36"/>
      <c r="BZ1546" s="36"/>
      <c r="CA1546" s="36"/>
      <c r="CB1546" s="36"/>
      <c r="CC1546" s="36"/>
      <c r="CD1546" s="36"/>
      <c r="CE1546" s="36"/>
      <c r="CF1546" s="36"/>
      <c r="CG1546" s="36"/>
      <c r="CH1546" s="36"/>
      <c r="CI1546" s="36"/>
      <c r="CJ1546" s="36"/>
      <c r="CK1546" s="36"/>
      <c r="CL1546" s="36"/>
      <c r="CM1546" s="36"/>
      <c r="CN1546" s="36"/>
      <c r="CO1546" s="36"/>
      <c r="CP1546" s="36"/>
      <c r="CQ1546" s="36"/>
      <c r="CR1546" s="36"/>
      <c r="CS1546" s="36"/>
      <c r="CT1546" s="36"/>
      <c r="CU1546" s="36"/>
      <c r="CV1546" s="36"/>
      <c r="CW1546" s="36"/>
      <c r="CX1546" s="36"/>
      <c r="CY1546" s="36"/>
      <c r="CZ1546" s="36"/>
      <c r="DA1546" s="36"/>
      <c r="DB1546" s="36"/>
      <c r="DC1546" s="36"/>
      <c r="DD1546" s="36"/>
      <c r="DE1546" s="36"/>
      <c r="DF1546" s="36"/>
      <c r="DG1546" s="36"/>
      <c r="DH1546" s="36"/>
      <c r="DI1546" s="36"/>
      <c r="DJ1546" s="36"/>
      <c r="DK1546" s="36"/>
      <c r="DL1546" s="36"/>
      <c r="DM1546" s="36"/>
      <c r="DN1546" s="36"/>
      <c r="DO1546" s="36"/>
      <c r="DP1546" s="36"/>
      <c r="DQ1546" s="36"/>
      <c r="DR1546" s="36"/>
      <c r="DS1546" s="36"/>
      <c r="DT1546" s="36"/>
      <c r="DU1546" s="36"/>
      <c r="DV1546" s="36"/>
      <c r="DW1546" s="36"/>
      <c r="DX1546" s="36"/>
      <c r="DY1546" s="36"/>
      <c r="DZ1546" s="36"/>
      <c r="EA1546" s="36"/>
      <c r="EB1546" s="36"/>
      <c r="EC1546" s="36"/>
      <c r="ED1546" s="36"/>
      <c r="EE1546" s="36"/>
      <c r="EF1546" s="36"/>
      <c r="EG1546" s="36"/>
      <c r="EH1546" s="36"/>
      <c r="EI1546" s="36"/>
      <c r="EJ1546" s="36"/>
    </row>
    <row r="1547" spans="1:140" x14ac:dyDescent="0.25">
      <c r="A1547" s="36"/>
      <c r="B1547" s="36"/>
      <c r="C1547" s="36"/>
      <c r="D1547" s="606"/>
      <c r="E1547" s="36"/>
      <c r="F1547" s="36"/>
      <c r="G1547" s="36"/>
      <c r="H1547" s="36"/>
      <c r="I1547" s="36"/>
      <c r="J1547" s="36"/>
      <c r="K1547" s="36"/>
      <c r="L1547" s="36"/>
      <c r="M1547" s="36"/>
      <c r="N1547" s="36"/>
      <c r="O1547" s="36"/>
      <c r="P1547" s="36"/>
      <c r="Q1547" s="36"/>
      <c r="R1547" s="36"/>
      <c r="S1547" s="36"/>
      <c r="T1547" s="36"/>
      <c r="U1547" s="36"/>
      <c r="V1547" s="36"/>
      <c r="W1547" s="36"/>
      <c r="X1547" s="36"/>
      <c r="Y1547" s="36"/>
      <c r="Z1547" s="36"/>
      <c r="AA1547" s="36"/>
      <c r="AB1547" s="36"/>
      <c r="AC1547" s="36"/>
      <c r="AD1547" s="36"/>
      <c r="AE1547" s="36"/>
      <c r="AF1547" s="36"/>
      <c r="AG1547" s="36"/>
      <c r="AH1547" s="36"/>
      <c r="AI1547" s="36"/>
      <c r="AJ1547" s="36"/>
      <c r="AK1547" s="36"/>
      <c r="AL1547" s="36"/>
      <c r="AM1547" s="36"/>
      <c r="AN1547" s="36"/>
      <c r="AO1547" s="36"/>
      <c r="AP1547" s="36"/>
      <c r="AQ1547" s="36"/>
      <c r="AR1547" s="36"/>
      <c r="AS1547" s="36"/>
      <c r="AT1547" s="36"/>
      <c r="AU1547" s="36"/>
      <c r="AV1547" s="36"/>
      <c r="AW1547" s="36"/>
      <c r="AX1547" s="36"/>
      <c r="AY1547" s="36"/>
      <c r="AZ1547" s="36"/>
      <c r="BA1547" s="36"/>
      <c r="BB1547" s="36"/>
      <c r="BC1547" s="36"/>
      <c r="BD1547" s="36"/>
      <c r="BE1547" s="36"/>
      <c r="BF1547" s="36"/>
      <c r="BG1547" s="603"/>
      <c r="BH1547" s="603"/>
      <c r="BI1547" s="36"/>
      <c r="BJ1547" s="36"/>
      <c r="BK1547" s="36"/>
      <c r="BL1547" s="36"/>
      <c r="BM1547" s="36"/>
      <c r="BN1547" s="36"/>
      <c r="BO1547" s="36"/>
      <c r="BP1547" s="36"/>
      <c r="BQ1547" s="36"/>
      <c r="BR1547" s="36"/>
      <c r="BS1547" s="36"/>
      <c r="BT1547" s="36"/>
      <c r="BU1547" s="36"/>
      <c r="BV1547" s="36"/>
      <c r="BW1547" s="36"/>
      <c r="BX1547" s="36"/>
      <c r="BY1547" s="36"/>
      <c r="BZ1547" s="36"/>
      <c r="CA1547" s="36"/>
      <c r="CB1547" s="36"/>
      <c r="CC1547" s="36"/>
      <c r="CD1547" s="36"/>
      <c r="CE1547" s="36"/>
      <c r="CF1547" s="36"/>
      <c r="CG1547" s="36"/>
      <c r="CH1547" s="36"/>
      <c r="CI1547" s="36"/>
      <c r="CJ1547" s="36"/>
      <c r="CK1547" s="36"/>
      <c r="CL1547" s="36"/>
      <c r="CM1547" s="36"/>
      <c r="CN1547" s="36"/>
      <c r="CO1547" s="36"/>
      <c r="CP1547" s="36"/>
      <c r="CQ1547" s="36"/>
      <c r="CR1547" s="36"/>
      <c r="CS1547" s="36"/>
      <c r="CT1547" s="36"/>
      <c r="CU1547" s="36"/>
      <c r="CV1547" s="36"/>
      <c r="CW1547" s="36"/>
      <c r="CX1547" s="36"/>
      <c r="CY1547" s="36"/>
      <c r="CZ1547" s="36"/>
      <c r="DA1547" s="36"/>
      <c r="DB1547" s="36"/>
      <c r="DC1547" s="36"/>
      <c r="DD1547" s="36"/>
      <c r="DE1547" s="36"/>
      <c r="DF1547" s="36"/>
      <c r="DG1547" s="36"/>
      <c r="DH1547" s="36"/>
      <c r="DI1547" s="36"/>
      <c r="DJ1547" s="36"/>
      <c r="DK1547" s="36"/>
      <c r="DL1547" s="36"/>
      <c r="DM1547" s="36"/>
      <c r="DN1547" s="36"/>
      <c r="DO1547" s="36"/>
      <c r="DP1547" s="36"/>
      <c r="DQ1547" s="36"/>
      <c r="DR1547" s="36"/>
      <c r="DS1547" s="36"/>
      <c r="DT1547" s="36"/>
      <c r="DU1547" s="36"/>
      <c r="DV1547" s="36"/>
      <c r="DW1547" s="36"/>
      <c r="DX1547" s="36"/>
      <c r="DY1547" s="36"/>
      <c r="DZ1547" s="36"/>
      <c r="EA1547" s="36"/>
      <c r="EB1547" s="36"/>
      <c r="EC1547" s="36"/>
      <c r="ED1547" s="36"/>
      <c r="EE1547" s="36"/>
      <c r="EF1547" s="36"/>
      <c r="EG1547" s="36"/>
      <c r="EH1547" s="36"/>
      <c r="EI1547" s="36"/>
      <c r="EJ1547" s="36"/>
    </row>
    <row r="1548" spans="1:140" x14ac:dyDescent="0.25">
      <c r="A1548" s="36"/>
      <c r="B1548" s="36"/>
      <c r="C1548" s="36"/>
      <c r="D1548" s="606"/>
      <c r="E1548" s="36"/>
      <c r="F1548" s="36"/>
      <c r="G1548" s="36"/>
      <c r="H1548" s="36"/>
      <c r="I1548" s="36"/>
      <c r="J1548" s="36"/>
      <c r="K1548" s="36"/>
      <c r="L1548" s="36"/>
      <c r="M1548" s="36"/>
      <c r="N1548" s="36"/>
      <c r="O1548" s="36"/>
      <c r="P1548" s="36"/>
      <c r="Q1548" s="36"/>
      <c r="R1548" s="36"/>
      <c r="S1548" s="36"/>
      <c r="T1548" s="36"/>
      <c r="U1548" s="36"/>
      <c r="V1548" s="36"/>
      <c r="W1548" s="36"/>
      <c r="X1548" s="36"/>
      <c r="Y1548" s="36"/>
      <c r="Z1548" s="36"/>
      <c r="AA1548" s="36"/>
      <c r="AB1548" s="36"/>
      <c r="AC1548" s="36"/>
      <c r="AD1548" s="36"/>
      <c r="AE1548" s="36"/>
      <c r="AF1548" s="36"/>
      <c r="AG1548" s="36"/>
      <c r="AH1548" s="36"/>
      <c r="AI1548" s="36"/>
      <c r="AJ1548" s="36"/>
      <c r="AK1548" s="36"/>
      <c r="AL1548" s="36"/>
      <c r="AM1548" s="36"/>
      <c r="AN1548" s="36"/>
      <c r="AO1548" s="36"/>
      <c r="AP1548" s="36"/>
      <c r="AQ1548" s="36"/>
      <c r="AR1548" s="36"/>
      <c r="AS1548" s="36"/>
      <c r="AT1548" s="36"/>
      <c r="AU1548" s="36"/>
      <c r="AV1548" s="36"/>
      <c r="AW1548" s="36"/>
      <c r="AX1548" s="36"/>
      <c r="AY1548" s="36"/>
      <c r="AZ1548" s="36"/>
      <c r="BA1548" s="36"/>
      <c r="BB1548" s="36"/>
      <c r="BC1548" s="36"/>
      <c r="BD1548" s="36"/>
      <c r="BE1548" s="36"/>
      <c r="BF1548" s="36"/>
      <c r="BG1548" s="603"/>
      <c r="BH1548" s="603"/>
      <c r="BI1548" s="36"/>
      <c r="BJ1548" s="36"/>
      <c r="BK1548" s="36"/>
      <c r="BL1548" s="36"/>
      <c r="BM1548" s="36"/>
      <c r="BN1548" s="36"/>
      <c r="BO1548" s="36"/>
      <c r="BP1548" s="36"/>
      <c r="BQ1548" s="36"/>
      <c r="BR1548" s="36"/>
      <c r="BS1548" s="36"/>
      <c r="BT1548" s="36"/>
      <c r="BU1548" s="36"/>
      <c r="BV1548" s="36"/>
      <c r="BW1548" s="36"/>
      <c r="BX1548" s="36"/>
      <c r="BY1548" s="36"/>
      <c r="BZ1548" s="36"/>
      <c r="CA1548" s="36"/>
      <c r="CB1548" s="36"/>
      <c r="CC1548" s="36"/>
      <c r="CD1548" s="36"/>
      <c r="CE1548" s="36"/>
      <c r="CF1548" s="36"/>
      <c r="CG1548" s="36"/>
      <c r="CH1548" s="36"/>
      <c r="CI1548" s="36"/>
      <c r="CJ1548" s="36"/>
      <c r="CK1548" s="36"/>
      <c r="CL1548" s="36"/>
      <c r="CM1548" s="36"/>
      <c r="CN1548" s="36"/>
      <c r="CO1548" s="36"/>
      <c r="CP1548" s="36"/>
      <c r="CQ1548" s="36"/>
      <c r="CR1548" s="36"/>
      <c r="CS1548" s="36"/>
      <c r="CT1548" s="36"/>
      <c r="CU1548" s="36"/>
      <c r="CV1548" s="36"/>
      <c r="CW1548" s="36"/>
      <c r="CX1548" s="36"/>
      <c r="CY1548" s="36"/>
      <c r="CZ1548" s="36"/>
      <c r="DA1548" s="36"/>
      <c r="DB1548" s="36"/>
      <c r="DC1548" s="36"/>
      <c r="DD1548" s="36"/>
      <c r="DE1548" s="36"/>
      <c r="DF1548" s="36"/>
      <c r="DG1548" s="36"/>
      <c r="DH1548" s="36"/>
      <c r="DI1548" s="36"/>
      <c r="DJ1548" s="36"/>
      <c r="DK1548" s="36"/>
      <c r="DL1548" s="36"/>
      <c r="DM1548" s="36"/>
      <c r="DN1548" s="36"/>
      <c r="DO1548" s="36"/>
      <c r="DP1548" s="36"/>
      <c r="DQ1548" s="36"/>
      <c r="DR1548" s="36"/>
      <c r="DS1548" s="36"/>
      <c r="DT1548" s="36"/>
      <c r="DU1548" s="36"/>
      <c r="DV1548" s="36"/>
      <c r="DW1548" s="36"/>
      <c r="DX1548" s="36"/>
      <c r="DY1548" s="36"/>
      <c r="DZ1548" s="36"/>
      <c r="EA1548" s="36"/>
      <c r="EB1548" s="36"/>
      <c r="EC1548" s="36"/>
      <c r="ED1548" s="36"/>
      <c r="EE1548" s="36"/>
      <c r="EF1548" s="36"/>
      <c r="EG1548" s="36"/>
      <c r="EH1548" s="36"/>
      <c r="EI1548" s="36"/>
      <c r="EJ1548" s="36"/>
    </row>
    <row r="1549" spans="1:140" x14ac:dyDescent="0.25">
      <c r="A1549" s="36"/>
      <c r="B1549" s="36"/>
      <c r="C1549" s="36"/>
      <c r="D1549" s="606"/>
      <c r="E1549" s="36"/>
      <c r="F1549" s="36"/>
      <c r="G1549" s="36"/>
      <c r="H1549" s="36"/>
      <c r="I1549" s="36"/>
      <c r="J1549" s="36"/>
      <c r="K1549" s="36"/>
      <c r="L1549" s="36"/>
      <c r="M1549" s="36"/>
      <c r="N1549" s="36"/>
      <c r="O1549" s="36"/>
      <c r="P1549" s="36"/>
      <c r="Q1549" s="36"/>
      <c r="R1549" s="36"/>
      <c r="S1549" s="36"/>
      <c r="T1549" s="36"/>
      <c r="U1549" s="36"/>
      <c r="V1549" s="36"/>
      <c r="W1549" s="36"/>
      <c r="X1549" s="36"/>
      <c r="Y1549" s="36"/>
      <c r="Z1549" s="36"/>
      <c r="AA1549" s="36"/>
      <c r="AB1549" s="36"/>
      <c r="AC1549" s="36"/>
      <c r="AD1549" s="36"/>
      <c r="AE1549" s="36"/>
      <c r="AF1549" s="36"/>
      <c r="AG1549" s="36"/>
      <c r="AH1549" s="36"/>
      <c r="AI1549" s="36"/>
      <c r="AJ1549" s="36"/>
      <c r="AK1549" s="36"/>
      <c r="AL1549" s="36"/>
      <c r="AM1549" s="36"/>
      <c r="AN1549" s="36"/>
      <c r="AO1549" s="36"/>
      <c r="AP1549" s="36"/>
      <c r="AQ1549" s="36"/>
      <c r="AR1549" s="36"/>
      <c r="AS1549" s="36"/>
      <c r="AT1549" s="36"/>
      <c r="AU1549" s="36"/>
      <c r="AV1549" s="36"/>
      <c r="AW1549" s="36"/>
      <c r="AX1549" s="36"/>
      <c r="AY1549" s="36"/>
      <c r="AZ1549" s="36"/>
      <c r="BA1549" s="36"/>
      <c r="BB1549" s="36"/>
      <c r="BC1549" s="36"/>
      <c r="BD1549" s="36"/>
      <c r="BE1549" s="36"/>
      <c r="BF1549" s="36"/>
      <c r="BG1549" s="603"/>
      <c r="BH1549" s="603"/>
      <c r="BI1549" s="36"/>
      <c r="BJ1549" s="36"/>
      <c r="BK1549" s="36"/>
      <c r="BL1549" s="36"/>
      <c r="BM1549" s="36"/>
      <c r="BN1549" s="36"/>
      <c r="BO1549" s="36"/>
      <c r="BP1549" s="36"/>
      <c r="BQ1549" s="36"/>
      <c r="BR1549" s="36"/>
      <c r="BS1549" s="36"/>
      <c r="BT1549" s="36"/>
      <c r="BU1549" s="36"/>
      <c r="BV1549" s="36"/>
      <c r="BW1549" s="36"/>
      <c r="BX1549" s="36"/>
      <c r="BY1549" s="36"/>
      <c r="BZ1549" s="36"/>
      <c r="CA1549" s="36"/>
      <c r="CB1549" s="36"/>
      <c r="CC1549" s="36"/>
      <c r="CD1549" s="36"/>
      <c r="CE1549" s="36"/>
      <c r="CF1549" s="36"/>
      <c r="CG1549" s="36"/>
      <c r="CH1549" s="36"/>
      <c r="CI1549" s="36"/>
      <c r="CJ1549" s="36"/>
      <c r="CK1549" s="36"/>
      <c r="CL1549" s="36"/>
      <c r="CM1549" s="36"/>
      <c r="CN1549" s="36"/>
      <c r="CO1549" s="36"/>
      <c r="CP1549" s="36"/>
      <c r="CQ1549" s="36"/>
      <c r="CR1549" s="36"/>
      <c r="CS1549" s="36"/>
      <c r="CT1549" s="36"/>
      <c r="CU1549" s="36"/>
      <c r="CV1549" s="36"/>
      <c r="CW1549" s="36"/>
      <c r="CX1549" s="36"/>
      <c r="CY1549" s="36"/>
      <c r="CZ1549" s="36"/>
      <c r="DA1549" s="36"/>
      <c r="DB1549" s="36"/>
      <c r="DC1549" s="36"/>
      <c r="DD1549" s="36"/>
      <c r="DE1549" s="36"/>
      <c r="DF1549" s="36"/>
      <c r="DG1549" s="36"/>
      <c r="DH1549" s="36"/>
      <c r="DI1549" s="36"/>
      <c r="DJ1549" s="36"/>
      <c r="DK1549" s="36"/>
      <c r="DL1549" s="36"/>
      <c r="DM1549" s="36"/>
      <c r="DN1549" s="36"/>
      <c r="DO1549" s="36"/>
      <c r="DP1549" s="36"/>
      <c r="DQ1549" s="36"/>
      <c r="DR1549" s="36"/>
      <c r="DS1549" s="36"/>
      <c r="DT1549" s="36"/>
      <c r="DU1549" s="36"/>
      <c r="DV1549" s="36"/>
      <c r="DW1549" s="36"/>
      <c r="DX1549" s="36"/>
      <c r="DY1549" s="36"/>
      <c r="DZ1549" s="36"/>
      <c r="EA1549" s="36"/>
      <c r="EB1549" s="36"/>
      <c r="EC1549" s="36"/>
      <c r="ED1549" s="36"/>
      <c r="EE1549" s="36"/>
      <c r="EF1549" s="36"/>
      <c r="EG1549" s="36"/>
      <c r="EH1549" s="36"/>
      <c r="EI1549" s="36"/>
      <c r="EJ1549" s="36"/>
    </row>
    <row r="1550" spans="1:140" x14ac:dyDescent="0.25">
      <c r="A1550" s="36"/>
      <c r="B1550" s="36"/>
      <c r="C1550" s="36"/>
      <c r="D1550" s="606"/>
      <c r="E1550" s="36"/>
      <c r="F1550" s="36"/>
      <c r="G1550" s="36"/>
      <c r="H1550" s="36"/>
      <c r="I1550" s="36"/>
      <c r="J1550" s="36"/>
      <c r="K1550" s="36"/>
      <c r="L1550" s="36"/>
      <c r="M1550" s="36"/>
      <c r="N1550" s="36"/>
      <c r="O1550" s="36"/>
      <c r="P1550" s="36"/>
      <c r="Q1550" s="36"/>
      <c r="R1550" s="36"/>
      <c r="S1550" s="36"/>
      <c r="T1550" s="36"/>
      <c r="U1550" s="36"/>
      <c r="V1550" s="36"/>
      <c r="W1550" s="36"/>
      <c r="X1550" s="36"/>
      <c r="Y1550" s="36"/>
      <c r="Z1550" s="36"/>
      <c r="AA1550" s="36"/>
      <c r="AB1550" s="36"/>
      <c r="AC1550" s="36"/>
      <c r="AD1550" s="36"/>
      <c r="AE1550" s="36"/>
      <c r="AF1550" s="36"/>
      <c r="AG1550" s="36"/>
      <c r="AH1550" s="36"/>
      <c r="AI1550" s="36"/>
      <c r="AJ1550" s="36"/>
      <c r="AK1550" s="36"/>
      <c r="AL1550" s="36"/>
      <c r="AM1550" s="36"/>
      <c r="AN1550" s="36"/>
      <c r="AO1550" s="36"/>
      <c r="AP1550" s="36"/>
      <c r="AQ1550" s="36"/>
      <c r="AR1550" s="36"/>
      <c r="AS1550" s="36"/>
      <c r="AT1550" s="36"/>
      <c r="AU1550" s="36"/>
      <c r="AV1550" s="36"/>
      <c r="AW1550" s="36"/>
      <c r="AX1550" s="36"/>
      <c r="AY1550" s="36"/>
      <c r="AZ1550" s="36"/>
      <c r="BA1550" s="36"/>
      <c r="BB1550" s="36"/>
      <c r="BC1550" s="36"/>
      <c r="BD1550" s="36"/>
      <c r="BE1550" s="36"/>
      <c r="BF1550" s="36"/>
      <c r="BG1550" s="603"/>
      <c r="BH1550" s="603"/>
      <c r="BI1550" s="36"/>
      <c r="BJ1550" s="36"/>
      <c r="BK1550" s="36"/>
      <c r="BL1550" s="36"/>
      <c r="BM1550" s="36"/>
      <c r="BN1550" s="36"/>
      <c r="BO1550" s="36"/>
      <c r="BP1550" s="36"/>
      <c r="BQ1550" s="36"/>
      <c r="BR1550" s="36"/>
      <c r="BS1550" s="36"/>
      <c r="BT1550" s="36"/>
      <c r="BU1550" s="36"/>
      <c r="BV1550" s="36"/>
      <c r="BW1550" s="36"/>
      <c r="BX1550" s="36"/>
      <c r="BY1550" s="36"/>
      <c r="BZ1550" s="36"/>
      <c r="CA1550" s="36"/>
      <c r="CB1550" s="36"/>
      <c r="CC1550" s="36"/>
      <c r="CD1550" s="36"/>
      <c r="CE1550" s="36"/>
      <c r="CF1550" s="36"/>
      <c r="CG1550" s="36"/>
      <c r="CH1550" s="36"/>
      <c r="CI1550" s="36"/>
      <c r="CJ1550" s="36"/>
      <c r="CK1550" s="36"/>
      <c r="CL1550" s="36"/>
      <c r="CM1550" s="36"/>
      <c r="CN1550" s="36"/>
      <c r="CO1550" s="36"/>
      <c r="CP1550" s="36"/>
      <c r="CQ1550" s="36"/>
      <c r="CR1550" s="36"/>
      <c r="CS1550" s="36"/>
      <c r="CT1550" s="36"/>
      <c r="CU1550" s="36"/>
      <c r="CV1550" s="36"/>
      <c r="CW1550" s="36"/>
      <c r="CX1550" s="36"/>
      <c r="CY1550" s="36"/>
      <c r="CZ1550" s="36"/>
      <c r="DA1550" s="36"/>
      <c r="DB1550" s="36"/>
      <c r="DC1550" s="36"/>
      <c r="DD1550" s="36"/>
      <c r="DE1550" s="36"/>
      <c r="DF1550" s="36"/>
      <c r="DG1550" s="36"/>
      <c r="DH1550" s="36"/>
      <c r="DI1550" s="36"/>
      <c r="DJ1550" s="36"/>
      <c r="DK1550" s="36"/>
      <c r="DL1550" s="36"/>
      <c r="DM1550" s="36"/>
      <c r="DN1550" s="36"/>
      <c r="DO1550" s="36"/>
      <c r="DP1550" s="36"/>
      <c r="DQ1550" s="36"/>
      <c r="DR1550" s="36"/>
      <c r="DS1550" s="36"/>
      <c r="DT1550" s="36"/>
      <c r="DU1550" s="36"/>
      <c r="DV1550" s="36"/>
      <c r="DW1550" s="36"/>
      <c r="DX1550" s="36"/>
      <c r="DY1550" s="36"/>
      <c r="DZ1550" s="36"/>
      <c r="EA1550" s="36"/>
      <c r="EB1550" s="36"/>
      <c r="EC1550" s="36"/>
      <c r="ED1550" s="36"/>
      <c r="EE1550" s="36"/>
      <c r="EF1550" s="36"/>
      <c r="EG1550" s="36"/>
      <c r="EH1550" s="36"/>
      <c r="EI1550" s="36"/>
      <c r="EJ1550" s="36"/>
    </row>
    <row r="1551" spans="1:140" x14ac:dyDescent="0.25">
      <c r="A1551" s="36"/>
      <c r="B1551" s="36"/>
      <c r="C1551" s="36"/>
      <c r="D1551" s="606"/>
      <c r="E1551" s="36"/>
      <c r="F1551" s="36"/>
      <c r="G1551" s="36"/>
      <c r="H1551" s="36"/>
      <c r="I1551" s="36"/>
      <c r="J1551" s="36"/>
      <c r="K1551" s="36"/>
      <c r="L1551" s="36"/>
      <c r="M1551" s="36"/>
      <c r="N1551" s="36"/>
      <c r="O1551" s="36"/>
      <c r="P1551" s="36"/>
      <c r="Q1551" s="36"/>
      <c r="R1551" s="36"/>
      <c r="S1551" s="36"/>
      <c r="T1551" s="36"/>
      <c r="U1551" s="36"/>
      <c r="V1551" s="36"/>
      <c r="W1551" s="36"/>
      <c r="X1551" s="36"/>
      <c r="Y1551" s="36"/>
      <c r="Z1551" s="36"/>
      <c r="AA1551" s="36"/>
      <c r="AB1551" s="36"/>
      <c r="AC1551" s="36"/>
      <c r="AD1551" s="36"/>
      <c r="AE1551" s="36"/>
      <c r="AF1551" s="36"/>
      <c r="AG1551" s="36"/>
      <c r="AH1551" s="36"/>
      <c r="AI1551" s="36"/>
      <c r="AJ1551" s="36"/>
      <c r="AK1551" s="36"/>
      <c r="AL1551" s="36"/>
      <c r="AM1551" s="36"/>
      <c r="AN1551" s="36"/>
      <c r="AO1551" s="36"/>
      <c r="AP1551" s="36"/>
      <c r="AQ1551" s="36"/>
      <c r="AR1551" s="36"/>
      <c r="AS1551" s="36"/>
      <c r="AT1551" s="36"/>
      <c r="AU1551" s="36"/>
      <c r="AV1551" s="36"/>
      <c r="AW1551" s="36"/>
      <c r="AX1551" s="36"/>
      <c r="AY1551" s="36"/>
      <c r="AZ1551" s="36"/>
      <c r="BA1551" s="36"/>
      <c r="BB1551" s="36"/>
      <c r="BC1551" s="36"/>
      <c r="BD1551" s="36"/>
      <c r="BE1551" s="36"/>
      <c r="BF1551" s="36"/>
      <c r="BG1551" s="603"/>
      <c r="BH1551" s="603"/>
      <c r="BI1551" s="36"/>
      <c r="BJ1551" s="36"/>
      <c r="BK1551" s="36"/>
      <c r="BL1551" s="36"/>
      <c r="BM1551" s="36"/>
      <c r="BN1551" s="36"/>
      <c r="BO1551" s="36"/>
      <c r="BP1551" s="36"/>
      <c r="BQ1551" s="36"/>
      <c r="BR1551" s="36"/>
      <c r="BS1551" s="36"/>
      <c r="BT1551" s="36"/>
      <c r="BU1551" s="36"/>
      <c r="BV1551" s="36"/>
      <c r="BW1551" s="36"/>
      <c r="BX1551" s="36"/>
      <c r="BY1551" s="36"/>
      <c r="BZ1551" s="36"/>
      <c r="CA1551" s="36"/>
      <c r="CB1551" s="36"/>
      <c r="CC1551" s="36"/>
      <c r="CD1551" s="36"/>
      <c r="CE1551" s="36"/>
      <c r="CF1551" s="36"/>
      <c r="CG1551" s="36"/>
      <c r="CH1551" s="36"/>
      <c r="CI1551" s="36"/>
      <c r="CJ1551" s="36"/>
      <c r="CK1551" s="36"/>
      <c r="CL1551" s="36"/>
      <c r="CM1551" s="36"/>
      <c r="CN1551" s="36"/>
      <c r="CO1551" s="36"/>
      <c r="CP1551" s="36"/>
      <c r="CQ1551" s="36"/>
      <c r="CR1551" s="36"/>
      <c r="CS1551" s="36"/>
      <c r="CT1551" s="36"/>
      <c r="CU1551" s="36"/>
      <c r="CV1551" s="36"/>
      <c r="CW1551" s="36"/>
      <c r="CX1551" s="36"/>
      <c r="CY1551" s="36"/>
      <c r="CZ1551" s="36"/>
      <c r="DA1551" s="36"/>
      <c r="DB1551" s="36"/>
      <c r="DC1551" s="36"/>
      <c r="DD1551" s="36"/>
      <c r="DE1551" s="36"/>
      <c r="DF1551" s="36"/>
      <c r="DG1551" s="36"/>
      <c r="DH1551" s="36"/>
      <c r="DI1551" s="36"/>
      <c r="DJ1551" s="36"/>
      <c r="DK1551" s="36"/>
      <c r="DL1551" s="36"/>
      <c r="DM1551" s="36"/>
      <c r="DN1551" s="36"/>
      <c r="DO1551" s="36"/>
      <c r="DP1551" s="36"/>
      <c r="DQ1551" s="36"/>
      <c r="DR1551" s="36"/>
      <c r="DS1551" s="36"/>
      <c r="DT1551" s="36"/>
      <c r="DU1551" s="36"/>
      <c r="DV1551" s="36"/>
      <c r="DW1551" s="36"/>
      <c r="DX1551" s="36"/>
      <c r="DY1551" s="36"/>
      <c r="DZ1551" s="36"/>
      <c r="EA1551" s="36"/>
      <c r="EB1551" s="36"/>
      <c r="EC1551" s="36"/>
      <c r="ED1551" s="36"/>
      <c r="EE1551" s="36"/>
      <c r="EF1551" s="36"/>
      <c r="EG1551" s="36"/>
      <c r="EH1551" s="36"/>
      <c r="EI1551" s="36"/>
      <c r="EJ1551" s="36"/>
    </row>
    <row r="1552" spans="1:140" x14ac:dyDescent="0.25">
      <c r="A1552" s="36"/>
      <c r="B1552" s="36"/>
      <c r="C1552" s="36"/>
      <c r="D1552" s="606"/>
      <c r="E1552" s="36"/>
      <c r="F1552" s="36"/>
      <c r="G1552" s="36"/>
      <c r="H1552" s="36"/>
      <c r="I1552" s="36"/>
      <c r="J1552" s="36"/>
      <c r="K1552" s="36"/>
      <c r="L1552" s="36"/>
      <c r="M1552" s="36"/>
      <c r="N1552" s="36"/>
      <c r="O1552" s="36"/>
      <c r="P1552" s="36"/>
      <c r="Q1552" s="36"/>
      <c r="R1552" s="36"/>
      <c r="S1552" s="36"/>
      <c r="T1552" s="36"/>
      <c r="U1552" s="36"/>
      <c r="V1552" s="36"/>
      <c r="W1552" s="36"/>
      <c r="X1552" s="36"/>
      <c r="Y1552" s="36"/>
      <c r="Z1552" s="36"/>
      <c r="AA1552" s="36"/>
      <c r="AB1552" s="36"/>
      <c r="AC1552" s="36"/>
      <c r="AD1552" s="36"/>
      <c r="AE1552" s="36"/>
      <c r="AF1552" s="36"/>
      <c r="AG1552" s="36"/>
      <c r="AH1552" s="36"/>
      <c r="AI1552" s="36"/>
      <c r="AJ1552" s="36"/>
      <c r="AK1552" s="36"/>
      <c r="AL1552" s="36"/>
      <c r="AM1552" s="36"/>
      <c r="AN1552" s="36"/>
      <c r="AO1552" s="36"/>
      <c r="AP1552" s="36"/>
      <c r="AQ1552" s="36"/>
      <c r="AR1552" s="36"/>
      <c r="AS1552" s="36"/>
      <c r="AT1552" s="36"/>
      <c r="AU1552" s="36"/>
      <c r="AV1552" s="36"/>
      <c r="AW1552" s="36"/>
      <c r="AX1552" s="36"/>
      <c r="AY1552" s="36"/>
      <c r="AZ1552" s="36"/>
      <c r="BA1552" s="36"/>
      <c r="BB1552" s="36"/>
      <c r="BC1552" s="36"/>
      <c r="BD1552" s="36"/>
      <c r="BE1552" s="36"/>
      <c r="BF1552" s="36"/>
      <c r="BG1552" s="603"/>
      <c r="BH1552" s="603"/>
      <c r="BI1552" s="36"/>
      <c r="BJ1552" s="36"/>
      <c r="BK1552" s="36"/>
      <c r="BL1552" s="36"/>
      <c r="BM1552" s="36"/>
      <c r="BN1552" s="36"/>
      <c r="BO1552" s="36"/>
      <c r="BP1552" s="36"/>
      <c r="BQ1552" s="36"/>
      <c r="BR1552" s="36"/>
      <c r="BS1552" s="36"/>
      <c r="BT1552" s="36"/>
      <c r="BU1552" s="36"/>
      <c r="BV1552" s="36"/>
      <c r="BW1552" s="36"/>
      <c r="BX1552" s="36"/>
      <c r="BY1552" s="36"/>
      <c r="BZ1552" s="36"/>
      <c r="CA1552" s="36"/>
      <c r="CB1552" s="36"/>
      <c r="CC1552" s="36"/>
      <c r="CD1552" s="36"/>
      <c r="CE1552" s="36"/>
      <c r="CF1552" s="36"/>
      <c r="CG1552" s="36"/>
      <c r="CH1552" s="36"/>
      <c r="CI1552" s="36"/>
      <c r="CJ1552" s="36"/>
      <c r="CK1552" s="36"/>
      <c r="CL1552" s="36"/>
      <c r="CM1552" s="36"/>
      <c r="CN1552" s="36"/>
      <c r="CO1552" s="36"/>
      <c r="CP1552" s="36"/>
      <c r="CQ1552" s="36"/>
      <c r="CR1552" s="36"/>
      <c r="CS1552" s="36"/>
      <c r="CT1552" s="36"/>
      <c r="CU1552" s="36"/>
      <c r="CV1552" s="36"/>
      <c r="CW1552" s="36"/>
      <c r="CX1552" s="36"/>
      <c r="CY1552" s="36"/>
      <c r="CZ1552" s="36"/>
      <c r="DA1552" s="36"/>
      <c r="DB1552" s="36"/>
      <c r="DC1552" s="36"/>
      <c r="DD1552" s="36"/>
      <c r="DE1552" s="36"/>
      <c r="DF1552" s="36"/>
      <c r="DG1552" s="36"/>
      <c r="DH1552" s="36"/>
      <c r="DI1552" s="36"/>
      <c r="DJ1552" s="36"/>
      <c r="DK1552" s="36"/>
      <c r="DL1552" s="36"/>
      <c r="DM1552" s="36"/>
      <c r="DN1552" s="36"/>
      <c r="DO1552" s="36"/>
      <c r="DP1552" s="36"/>
      <c r="DQ1552" s="36"/>
      <c r="DR1552" s="36"/>
      <c r="DS1552" s="36"/>
      <c r="DT1552" s="36"/>
      <c r="DU1552" s="36"/>
      <c r="DV1552" s="36"/>
      <c r="DW1552" s="36"/>
      <c r="DX1552" s="36"/>
      <c r="DY1552" s="36"/>
      <c r="DZ1552" s="36"/>
      <c r="EA1552" s="36"/>
      <c r="EB1552" s="36"/>
      <c r="EC1552" s="36"/>
      <c r="ED1552" s="36"/>
      <c r="EE1552" s="36"/>
      <c r="EF1552" s="36"/>
      <c r="EG1552" s="36"/>
      <c r="EH1552" s="36"/>
      <c r="EI1552" s="36"/>
      <c r="EJ1552" s="36"/>
    </row>
    <row r="1553" spans="1:140" x14ac:dyDescent="0.25">
      <c r="A1553" s="36"/>
      <c r="B1553" s="36"/>
      <c r="C1553" s="36"/>
      <c r="D1553" s="606"/>
      <c r="E1553" s="36"/>
      <c r="F1553" s="36"/>
      <c r="G1553" s="36"/>
      <c r="H1553" s="36"/>
      <c r="I1553" s="36"/>
      <c r="J1553" s="36"/>
      <c r="K1553" s="36"/>
      <c r="L1553" s="36"/>
      <c r="M1553" s="36"/>
      <c r="N1553" s="36"/>
      <c r="O1553" s="36"/>
      <c r="P1553" s="36"/>
      <c r="Q1553" s="36"/>
      <c r="R1553" s="36"/>
      <c r="S1553" s="36"/>
      <c r="T1553" s="36"/>
      <c r="U1553" s="36"/>
      <c r="V1553" s="36"/>
      <c r="W1553" s="36"/>
      <c r="X1553" s="36"/>
      <c r="Y1553" s="36"/>
      <c r="Z1553" s="36"/>
      <c r="AA1553" s="36"/>
      <c r="AB1553" s="36"/>
      <c r="AC1553" s="36"/>
      <c r="AD1553" s="36"/>
      <c r="AE1553" s="36"/>
      <c r="AF1553" s="36"/>
      <c r="AG1553" s="36"/>
      <c r="AH1553" s="36"/>
      <c r="AI1553" s="36"/>
      <c r="AJ1553" s="36"/>
      <c r="AK1553" s="36"/>
      <c r="AL1553" s="36"/>
      <c r="AM1553" s="36"/>
      <c r="AN1553" s="36"/>
      <c r="AO1553" s="36"/>
      <c r="AP1553" s="36"/>
      <c r="AQ1553" s="36"/>
      <c r="AR1553" s="36"/>
      <c r="AS1553" s="36"/>
      <c r="AT1553" s="36"/>
      <c r="AU1553" s="36"/>
      <c r="AV1553" s="36"/>
      <c r="AW1553" s="36"/>
      <c r="AX1553" s="36"/>
      <c r="AY1553" s="36"/>
      <c r="AZ1553" s="36"/>
      <c r="BA1553" s="36"/>
      <c r="BB1553" s="36"/>
      <c r="BC1553" s="36"/>
      <c r="BD1553" s="36"/>
      <c r="BE1553" s="36"/>
      <c r="BF1553" s="36"/>
      <c r="BG1553" s="603"/>
      <c r="BH1553" s="603"/>
      <c r="BI1553" s="36"/>
      <c r="BJ1553" s="36"/>
      <c r="BK1553" s="36"/>
      <c r="BL1553" s="36"/>
      <c r="BM1553" s="36"/>
      <c r="BN1553" s="36"/>
      <c r="BO1553" s="36"/>
      <c r="BP1553" s="36"/>
      <c r="BQ1553" s="36"/>
      <c r="BR1553" s="36"/>
      <c r="BS1553" s="36"/>
      <c r="BT1553" s="36"/>
      <c r="BU1553" s="36"/>
      <c r="BV1553" s="36"/>
      <c r="BW1553" s="36"/>
      <c r="BX1553" s="36"/>
      <c r="BY1553" s="36"/>
      <c r="BZ1553" s="36"/>
      <c r="CA1553" s="36"/>
      <c r="CB1553" s="36"/>
      <c r="CC1553" s="36"/>
      <c r="CD1553" s="36"/>
      <c r="CE1553" s="36"/>
      <c r="CF1553" s="36"/>
      <c r="CG1553" s="36"/>
      <c r="CH1553" s="36"/>
      <c r="CI1553" s="36"/>
      <c r="CJ1553" s="36"/>
      <c r="CK1553" s="36"/>
      <c r="CL1553" s="36"/>
      <c r="CM1553" s="36"/>
      <c r="CN1553" s="36"/>
      <c r="CO1553" s="36"/>
      <c r="CP1553" s="36"/>
      <c r="CQ1553" s="36"/>
      <c r="CR1553" s="36"/>
      <c r="CS1553" s="36"/>
      <c r="CT1553" s="36"/>
      <c r="CU1553" s="36"/>
      <c r="CV1553" s="36"/>
      <c r="CW1553" s="36"/>
      <c r="CX1553" s="36"/>
      <c r="CY1553" s="36"/>
      <c r="CZ1553" s="36"/>
      <c r="DA1553" s="36"/>
      <c r="DB1553" s="36"/>
      <c r="DC1553" s="36"/>
      <c r="DD1553" s="36"/>
      <c r="DE1553" s="36"/>
      <c r="DF1553" s="36"/>
      <c r="DG1553" s="36"/>
      <c r="DH1553" s="36"/>
      <c r="DI1553" s="36"/>
      <c r="DJ1553" s="36"/>
      <c r="DK1553" s="36"/>
      <c r="DL1553" s="36"/>
      <c r="DM1553" s="36"/>
      <c r="DN1553" s="36"/>
      <c r="DO1553" s="36"/>
      <c r="DP1553" s="36"/>
      <c r="DQ1553" s="36"/>
      <c r="DR1553" s="36"/>
      <c r="DS1553" s="36"/>
      <c r="DT1553" s="36"/>
      <c r="DU1553" s="36"/>
      <c r="DV1553" s="36"/>
      <c r="DW1553" s="36"/>
      <c r="DX1553" s="36"/>
      <c r="DY1553" s="36"/>
      <c r="DZ1553" s="36"/>
      <c r="EA1553" s="36"/>
      <c r="EB1553" s="36"/>
      <c r="EC1553" s="36"/>
      <c r="ED1553" s="36"/>
      <c r="EE1553" s="36"/>
      <c r="EF1553" s="36"/>
      <c r="EG1553" s="36"/>
      <c r="EH1553" s="36"/>
      <c r="EI1553" s="36"/>
      <c r="EJ1553" s="36"/>
    </row>
    <row r="1554" spans="1:140" x14ac:dyDescent="0.25">
      <c r="A1554" s="36"/>
      <c r="B1554" s="36"/>
      <c r="C1554" s="36"/>
      <c r="D1554" s="606"/>
      <c r="E1554" s="36"/>
      <c r="F1554" s="36"/>
      <c r="G1554" s="36"/>
      <c r="H1554" s="36"/>
      <c r="I1554" s="36"/>
      <c r="J1554" s="36"/>
      <c r="K1554" s="36"/>
      <c r="L1554" s="36"/>
      <c r="M1554" s="36"/>
      <c r="N1554" s="36"/>
      <c r="O1554" s="36"/>
      <c r="P1554" s="36"/>
      <c r="Q1554" s="36"/>
      <c r="R1554" s="36"/>
      <c r="S1554" s="36"/>
      <c r="T1554" s="36"/>
      <c r="U1554" s="36"/>
      <c r="V1554" s="36"/>
      <c r="W1554" s="36"/>
      <c r="X1554" s="36"/>
      <c r="Y1554" s="36"/>
      <c r="Z1554" s="36"/>
      <c r="AA1554" s="36"/>
      <c r="AB1554" s="36"/>
      <c r="AC1554" s="36"/>
      <c r="AD1554" s="36"/>
      <c r="AE1554" s="36"/>
      <c r="AF1554" s="36"/>
      <c r="AG1554" s="36"/>
      <c r="AH1554" s="36"/>
      <c r="AI1554" s="36"/>
      <c r="AJ1554" s="36"/>
      <c r="AK1554" s="36"/>
      <c r="AL1554" s="36"/>
      <c r="AM1554" s="36"/>
      <c r="AN1554" s="36"/>
      <c r="AO1554" s="36"/>
      <c r="AP1554" s="36"/>
      <c r="AQ1554" s="36"/>
      <c r="AR1554" s="36"/>
      <c r="AS1554" s="36"/>
      <c r="AT1554" s="36"/>
      <c r="AU1554" s="36"/>
      <c r="AV1554" s="36"/>
      <c r="AW1554" s="36"/>
      <c r="AX1554" s="36"/>
      <c r="AY1554" s="36"/>
      <c r="AZ1554" s="36"/>
      <c r="BA1554" s="36"/>
      <c r="BB1554" s="36"/>
      <c r="BC1554" s="36"/>
      <c r="BD1554" s="36"/>
      <c r="BE1554" s="36"/>
      <c r="BF1554" s="36"/>
      <c r="BG1554" s="603"/>
      <c r="BH1554" s="603"/>
      <c r="BI1554" s="36"/>
      <c r="BJ1554" s="36"/>
      <c r="BK1554" s="36"/>
      <c r="BL1554" s="36"/>
      <c r="BM1554" s="36"/>
      <c r="BN1554" s="36"/>
      <c r="BO1554" s="36"/>
      <c r="BP1554" s="36"/>
      <c r="BQ1554" s="36"/>
      <c r="BR1554" s="36"/>
      <c r="BS1554" s="36"/>
      <c r="BT1554" s="36"/>
      <c r="BU1554" s="36"/>
      <c r="BV1554" s="36"/>
      <c r="BW1554" s="36"/>
      <c r="BX1554" s="36"/>
      <c r="BY1554" s="36"/>
      <c r="BZ1554" s="36"/>
      <c r="CA1554" s="36"/>
      <c r="CB1554" s="36"/>
      <c r="CC1554" s="36"/>
      <c r="CD1554" s="36"/>
      <c r="CE1554" s="36"/>
      <c r="CF1554" s="36"/>
      <c r="CG1554" s="36"/>
      <c r="CH1554" s="36"/>
      <c r="CI1554" s="36"/>
      <c r="CJ1554" s="36"/>
      <c r="CK1554" s="36"/>
      <c r="CL1554" s="36"/>
      <c r="CM1554" s="36"/>
      <c r="CN1554" s="36"/>
      <c r="CO1554" s="36"/>
      <c r="CP1554" s="36"/>
      <c r="CQ1554" s="36"/>
      <c r="CR1554" s="36"/>
      <c r="CS1554" s="36"/>
      <c r="CT1554" s="36"/>
      <c r="CU1554" s="36"/>
      <c r="CV1554" s="36"/>
      <c r="CW1554" s="36"/>
      <c r="CX1554" s="36"/>
      <c r="CY1554" s="36"/>
      <c r="CZ1554" s="36"/>
      <c r="DA1554" s="36"/>
      <c r="DB1554" s="36"/>
      <c r="DC1554" s="36"/>
      <c r="DD1554" s="36"/>
      <c r="DE1554" s="36"/>
      <c r="DF1554" s="36"/>
      <c r="DG1554" s="36"/>
      <c r="DH1554" s="36"/>
      <c r="DI1554" s="36"/>
      <c r="DJ1554" s="36"/>
      <c r="DK1554" s="36"/>
      <c r="DL1554" s="36"/>
      <c r="DM1554" s="36"/>
      <c r="DN1554" s="36"/>
      <c r="DO1554" s="36"/>
      <c r="DP1554" s="36"/>
      <c r="DQ1554" s="36"/>
      <c r="DR1554" s="36"/>
      <c r="DS1554" s="36"/>
      <c r="DT1554" s="36"/>
      <c r="DU1554" s="36"/>
      <c r="DV1554" s="36"/>
      <c r="DW1554" s="36"/>
      <c r="DX1554" s="36"/>
      <c r="DY1554" s="36"/>
      <c r="DZ1554" s="36"/>
      <c r="EA1554" s="36"/>
      <c r="EB1554" s="36"/>
      <c r="EC1554" s="36"/>
      <c r="ED1554" s="36"/>
      <c r="EE1554" s="36"/>
      <c r="EF1554" s="36"/>
      <c r="EG1554" s="36"/>
      <c r="EH1554" s="36"/>
      <c r="EI1554" s="36"/>
      <c r="EJ1554" s="36"/>
    </row>
    <row r="1555" spans="1:140" x14ac:dyDescent="0.25">
      <c r="A1555" s="36"/>
      <c r="B1555" s="36"/>
      <c r="C1555" s="36"/>
      <c r="D1555" s="606"/>
      <c r="E1555" s="36"/>
      <c r="F1555" s="36"/>
      <c r="G1555" s="36"/>
      <c r="H1555" s="36"/>
      <c r="I1555" s="36"/>
      <c r="J1555" s="36"/>
      <c r="K1555" s="36"/>
      <c r="L1555" s="36"/>
      <c r="M1555" s="36"/>
      <c r="N1555" s="36"/>
      <c r="O1555" s="36"/>
      <c r="P1555" s="36"/>
      <c r="Q1555" s="36"/>
      <c r="R1555" s="36"/>
      <c r="S1555" s="36"/>
      <c r="T1555" s="36"/>
      <c r="U1555" s="36"/>
      <c r="V1555" s="36"/>
      <c r="W1555" s="36"/>
      <c r="X1555" s="36"/>
      <c r="Y1555" s="36"/>
      <c r="Z1555" s="36"/>
      <c r="AA1555" s="36"/>
      <c r="AB1555" s="36"/>
      <c r="AC1555" s="36"/>
      <c r="AD1555" s="36"/>
      <c r="AE1555" s="36"/>
      <c r="AF1555" s="36"/>
      <c r="AG1555" s="36"/>
      <c r="AH1555" s="36"/>
      <c r="AI1555" s="36"/>
      <c r="AJ1555" s="36"/>
      <c r="AK1555" s="36"/>
      <c r="AL1555" s="36"/>
      <c r="AM1555" s="36"/>
      <c r="AN1555" s="36"/>
      <c r="AO1555" s="36"/>
      <c r="AP1555" s="36"/>
      <c r="AQ1555" s="36"/>
      <c r="AR1555" s="36"/>
      <c r="AS1555" s="36"/>
      <c r="AT1555" s="36"/>
      <c r="AU1555" s="36"/>
      <c r="AV1555" s="36"/>
      <c r="AW1555" s="36"/>
      <c r="AX1555" s="36"/>
      <c r="AY1555" s="36"/>
      <c r="AZ1555" s="36"/>
      <c r="BA1555" s="36"/>
      <c r="BB1555" s="36"/>
      <c r="BC1555" s="36"/>
      <c r="BD1555" s="36"/>
      <c r="BE1555" s="36"/>
      <c r="BF1555" s="36"/>
      <c r="BG1555" s="603"/>
      <c r="BH1555" s="603"/>
      <c r="BI1555" s="36"/>
      <c r="BJ1555" s="36"/>
      <c r="BK1555" s="36"/>
      <c r="BL1555" s="36"/>
      <c r="BM1555" s="36"/>
      <c r="BN1555" s="36"/>
      <c r="BO1555" s="36"/>
      <c r="BP1555" s="36"/>
      <c r="BQ1555" s="36"/>
      <c r="BR1555" s="36"/>
      <c r="BS1555" s="36"/>
      <c r="BT1555" s="36"/>
      <c r="BU1555" s="36"/>
      <c r="BV1555" s="36"/>
      <c r="BW1555" s="36"/>
      <c r="BX1555" s="36"/>
      <c r="BY1555" s="36"/>
      <c r="BZ1555" s="36"/>
      <c r="CA1555" s="36"/>
      <c r="CB1555" s="36"/>
      <c r="CC1555" s="36"/>
      <c r="CD1555" s="36"/>
      <c r="CE1555" s="36"/>
      <c r="CF1555" s="36"/>
      <c r="CG1555" s="36"/>
      <c r="CH1555" s="36"/>
      <c r="CI1555" s="36"/>
      <c r="CJ1555" s="36"/>
      <c r="CK1555" s="36"/>
      <c r="CL1555" s="36"/>
      <c r="CM1555" s="36"/>
      <c r="CN1555" s="36"/>
      <c r="CO1555" s="36"/>
      <c r="CP1555" s="36"/>
      <c r="CQ1555" s="36"/>
      <c r="CR1555" s="36"/>
      <c r="CS1555" s="36"/>
      <c r="CT1555" s="36"/>
      <c r="CU1555" s="36"/>
      <c r="CV1555" s="36"/>
      <c r="CW1555" s="36"/>
      <c r="CX1555" s="36"/>
      <c r="CY1555" s="36"/>
      <c r="CZ1555" s="36"/>
      <c r="DA1555" s="36"/>
      <c r="DB1555" s="36"/>
      <c r="DC1555" s="36"/>
      <c r="DD1555" s="36"/>
      <c r="DE1555" s="36"/>
      <c r="DF1555" s="36"/>
      <c r="DG1555" s="36"/>
      <c r="DH1555" s="36"/>
      <c r="DI1555" s="36"/>
      <c r="DJ1555" s="36"/>
      <c r="DK1555" s="36"/>
      <c r="DL1555" s="36"/>
      <c r="DM1555" s="36"/>
      <c r="DN1555" s="36"/>
      <c r="DO1555" s="36"/>
      <c r="DP1555" s="36"/>
      <c r="DQ1555" s="36"/>
      <c r="DR1555" s="36"/>
      <c r="DS1555" s="36"/>
      <c r="DT1555" s="36"/>
      <c r="DU1555" s="36"/>
      <c r="DV1555" s="36"/>
      <c r="DW1555" s="36"/>
      <c r="DX1555" s="36"/>
      <c r="DY1555" s="36"/>
      <c r="DZ1555" s="36"/>
      <c r="EA1555" s="36"/>
      <c r="EB1555" s="36"/>
      <c r="EC1555" s="36"/>
      <c r="ED1555" s="36"/>
      <c r="EE1555" s="36"/>
      <c r="EF1555" s="36"/>
      <c r="EG1555" s="36"/>
      <c r="EH1555" s="36"/>
      <c r="EI1555" s="36"/>
      <c r="EJ1555" s="36"/>
    </row>
    <row r="1556" spans="1:140" x14ac:dyDescent="0.25">
      <c r="A1556" s="36"/>
      <c r="B1556" s="36"/>
      <c r="C1556" s="36"/>
      <c r="D1556" s="606"/>
      <c r="E1556" s="36"/>
      <c r="F1556" s="36"/>
      <c r="G1556" s="36"/>
      <c r="H1556" s="36"/>
      <c r="I1556" s="36"/>
      <c r="J1556" s="36"/>
      <c r="K1556" s="36"/>
      <c r="L1556" s="36"/>
      <c r="M1556" s="36"/>
      <c r="N1556" s="36"/>
      <c r="O1556" s="36"/>
      <c r="P1556" s="36"/>
      <c r="Q1556" s="36"/>
      <c r="R1556" s="36"/>
      <c r="S1556" s="36"/>
      <c r="T1556" s="36"/>
      <c r="U1556" s="36"/>
      <c r="V1556" s="36"/>
      <c r="W1556" s="36"/>
      <c r="X1556" s="36"/>
      <c r="Y1556" s="36"/>
      <c r="Z1556" s="36"/>
      <c r="AA1556" s="36"/>
      <c r="AB1556" s="36"/>
      <c r="AC1556" s="36"/>
      <c r="AD1556" s="36"/>
      <c r="AE1556" s="36"/>
      <c r="AF1556" s="36"/>
      <c r="AG1556" s="36"/>
      <c r="AH1556" s="36"/>
      <c r="AI1556" s="36"/>
      <c r="AJ1556" s="36"/>
      <c r="AK1556" s="36"/>
      <c r="AL1556" s="36"/>
      <c r="AM1556" s="36"/>
      <c r="AN1556" s="36"/>
      <c r="AO1556" s="36"/>
      <c r="AP1556" s="36"/>
      <c r="AQ1556" s="36"/>
      <c r="AR1556" s="36"/>
      <c r="AS1556" s="36"/>
      <c r="AT1556" s="36"/>
      <c r="AU1556" s="36"/>
      <c r="AV1556" s="36"/>
      <c r="AW1556" s="36"/>
      <c r="AX1556" s="36"/>
      <c r="AY1556" s="36"/>
      <c r="AZ1556" s="36"/>
      <c r="BA1556" s="36"/>
      <c r="BB1556" s="36"/>
      <c r="BC1556" s="36"/>
      <c r="BD1556" s="36"/>
      <c r="BE1556" s="36"/>
      <c r="BF1556" s="36"/>
      <c r="BG1556" s="603"/>
      <c r="BH1556" s="603"/>
      <c r="BI1556" s="36"/>
      <c r="BJ1556" s="36"/>
      <c r="BK1556" s="36"/>
      <c r="BL1556" s="36"/>
      <c r="BM1556" s="36"/>
      <c r="BN1556" s="36"/>
      <c r="BO1556" s="36"/>
      <c r="BP1556" s="36"/>
      <c r="BQ1556" s="36"/>
      <c r="BR1556" s="36"/>
      <c r="BS1556" s="36"/>
      <c r="BT1556" s="36"/>
      <c r="BU1556" s="36"/>
      <c r="BV1556" s="36"/>
      <c r="BW1556" s="36"/>
      <c r="BX1556" s="36"/>
      <c r="BY1556" s="36"/>
      <c r="BZ1556" s="36"/>
      <c r="CA1556" s="36"/>
      <c r="CB1556" s="36"/>
      <c r="CC1556" s="36"/>
      <c r="CD1556" s="36"/>
      <c r="CE1556" s="36"/>
      <c r="CF1556" s="36"/>
      <c r="CG1556" s="36"/>
      <c r="CH1556" s="36"/>
      <c r="CI1556" s="36"/>
      <c r="CJ1556" s="36"/>
      <c r="CK1556" s="36"/>
      <c r="CL1556" s="36"/>
      <c r="CM1556" s="36"/>
      <c r="CN1556" s="36"/>
      <c r="CO1556" s="36"/>
      <c r="CP1556" s="36"/>
      <c r="CQ1556" s="36"/>
      <c r="CR1556" s="36"/>
      <c r="CS1556" s="36"/>
      <c r="CT1556" s="36"/>
      <c r="CU1556" s="36"/>
      <c r="CV1556" s="36"/>
      <c r="CW1556" s="36"/>
      <c r="CX1556" s="36"/>
      <c r="CY1556" s="36"/>
      <c r="CZ1556" s="36"/>
      <c r="DA1556" s="36"/>
      <c r="DB1556" s="36"/>
      <c r="DC1556" s="36"/>
      <c r="DD1556" s="36"/>
      <c r="DE1556" s="36"/>
      <c r="DF1556" s="36"/>
      <c r="DG1556" s="36"/>
      <c r="DH1556" s="36"/>
      <c r="DI1556" s="36"/>
      <c r="DJ1556" s="36"/>
      <c r="DK1556" s="36"/>
      <c r="DL1556" s="36"/>
      <c r="DM1556" s="36"/>
      <c r="DN1556" s="36"/>
      <c r="DO1556" s="36"/>
      <c r="DP1556" s="36"/>
      <c r="DQ1556" s="36"/>
      <c r="DR1556" s="36"/>
      <c r="DS1556" s="36"/>
      <c r="DT1556" s="36"/>
      <c r="DU1556" s="36"/>
      <c r="DV1556" s="36"/>
      <c r="DW1556" s="36"/>
      <c r="DX1556" s="36"/>
      <c r="DY1556" s="36"/>
      <c r="DZ1556" s="36"/>
      <c r="EA1556" s="36"/>
      <c r="EB1556" s="36"/>
      <c r="EC1556" s="36"/>
      <c r="ED1556" s="36"/>
      <c r="EE1556" s="36"/>
      <c r="EF1556" s="36"/>
      <c r="EG1556" s="36"/>
      <c r="EH1556" s="36"/>
      <c r="EI1556" s="36"/>
      <c r="EJ1556" s="36"/>
    </row>
    <row r="1557" spans="1:140" x14ac:dyDescent="0.25">
      <c r="A1557" s="36"/>
      <c r="B1557" s="36"/>
      <c r="C1557" s="36"/>
      <c r="D1557" s="606"/>
      <c r="E1557" s="36"/>
      <c r="F1557" s="36"/>
      <c r="G1557" s="36"/>
      <c r="H1557" s="36"/>
      <c r="I1557" s="36"/>
      <c r="J1557" s="36"/>
      <c r="K1557" s="36"/>
      <c r="L1557" s="36"/>
      <c r="M1557" s="36"/>
      <c r="N1557" s="36"/>
      <c r="O1557" s="36"/>
      <c r="P1557" s="36"/>
      <c r="Q1557" s="36"/>
      <c r="R1557" s="36"/>
      <c r="S1557" s="36"/>
      <c r="T1557" s="36"/>
      <c r="U1557" s="36"/>
      <c r="V1557" s="36"/>
      <c r="W1557" s="36"/>
      <c r="X1557" s="36"/>
      <c r="Y1557" s="36"/>
      <c r="Z1557" s="36"/>
      <c r="AA1557" s="36"/>
      <c r="AB1557" s="36"/>
      <c r="AC1557" s="36"/>
      <c r="AD1557" s="36"/>
      <c r="AE1557" s="36"/>
      <c r="AF1557" s="36"/>
      <c r="AG1557" s="36"/>
      <c r="AH1557" s="36"/>
      <c r="AI1557" s="36"/>
      <c r="AJ1557" s="36"/>
      <c r="AK1557" s="36"/>
      <c r="AL1557" s="36"/>
      <c r="AM1557" s="36"/>
      <c r="AN1557" s="36"/>
      <c r="AO1557" s="36"/>
      <c r="AP1557" s="36"/>
      <c r="AQ1557" s="36"/>
      <c r="AR1557" s="36"/>
      <c r="AS1557" s="36"/>
      <c r="AT1557" s="36"/>
      <c r="AU1557" s="36"/>
      <c r="AV1557" s="36"/>
      <c r="AW1557" s="36"/>
      <c r="AX1557" s="36"/>
      <c r="AY1557" s="36"/>
      <c r="AZ1557" s="36"/>
      <c r="BA1557" s="36"/>
      <c r="BB1557" s="36"/>
      <c r="BC1557" s="36"/>
      <c r="BD1557" s="36"/>
      <c r="BE1557" s="36"/>
      <c r="BF1557" s="36"/>
      <c r="BG1557" s="603"/>
      <c r="BH1557" s="603"/>
      <c r="BI1557" s="36"/>
      <c r="BJ1557" s="36"/>
      <c r="BK1557" s="36"/>
      <c r="BL1557" s="36"/>
      <c r="BM1557" s="36"/>
      <c r="BN1557" s="36"/>
      <c r="BO1557" s="36"/>
      <c r="BP1557" s="36"/>
      <c r="BQ1557" s="36"/>
      <c r="BR1557" s="36"/>
      <c r="BS1557" s="36"/>
      <c r="BT1557" s="36"/>
      <c r="BU1557" s="36"/>
      <c r="BV1557" s="36"/>
      <c r="BW1557" s="36"/>
      <c r="BX1557" s="36"/>
      <c r="BY1557" s="36"/>
      <c r="BZ1557" s="36"/>
      <c r="CA1557" s="36"/>
      <c r="CB1557" s="36"/>
      <c r="CC1557" s="36"/>
      <c r="CD1557" s="36"/>
      <c r="CE1557" s="36"/>
      <c r="CF1557" s="36"/>
      <c r="CG1557" s="36"/>
      <c r="CH1557" s="36"/>
      <c r="CI1557" s="36"/>
      <c r="CJ1557" s="36"/>
      <c r="CK1557" s="36"/>
      <c r="CL1557" s="36"/>
      <c r="CM1557" s="36"/>
      <c r="CN1557" s="36"/>
      <c r="CO1557" s="36"/>
      <c r="CP1557" s="36"/>
      <c r="CQ1557" s="36"/>
      <c r="CR1557" s="36"/>
      <c r="CS1557" s="36"/>
      <c r="CT1557" s="36"/>
      <c r="CU1557" s="36"/>
      <c r="CV1557" s="36"/>
      <c r="CW1557" s="36"/>
      <c r="CX1557" s="36"/>
      <c r="CY1557" s="36"/>
      <c r="CZ1557" s="36"/>
      <c r="DA1557" s="36"/>
      <c r="DB1557" s="36"/>
      <c r="DC1557" s="36"/>
      <c r="DD1557" s="36"/>
      <c r="DE1557" s="36"/>
      <c r="DF1557" s="36"/>
      <c r="DG1557" s="36"/>
      <c r="DH1557" s="36"/>
      <c r="DI1557" s="36"/>
      <c r="DJ1557" s="36"/>
      <c r="DK1557" s="36"/>
      <c r="DL1557" s="36"/>
      <c r="DM1557" s="36"/>
      <c r="DN1557" s="36"/>
      <c r="DO1557" s="36"/>
      <c r="DP1557" s="36"/>
      <c r="DQ1557" s="36"/>
      <c r="DR1557" s="36"/>
      <c r="DS1557" s="36"/>
      <c r="DT1557" s="36"/>
      <c r="DU1557" s="36"/>
      <c r="DV1557" s="36"/>
      <c r="DW1557" s="36"/>
      <c r="DX1557" s="36"/>
      <c r="DY1557" s="36"/>
      <c r="DZ1557" s="36"/>
      <c r="EA1557" s="36"/>
      <c r="EB1557" s="36"/>
      <c r="EC1557" s="36"/>
      <c r="ED1557" s="36"/>
      <c r="EE1557" s="36"/>
      <c r="EF1557" s="36"/>
      <c r="EG1557" s="36"/>
      <c r="EH1557" s="36"/>
      <c r="EI1557" s="36"/>
      <c r="EJ1557" s="36"/>
    </row>
    <row r="1558" spans="1:140" x14ac:dyDescent="0.25">
      <c r="A1558" s="36"/>
      <c r="B1558" s="36"/>
      <c r="C1558" s="36"/>
      <c r="D1558" s="606"/>
      <c r="E1558" s="36"/>
      <c r="F1558" s="36"/>
      <c r="G1558" s="36"/>
      <c r="H1558" s="36"/>
      <c r="I1558" s="36"/>
      <c r="J1558" s="36"/>
      <c r="K1558" s="36"/>
      <c r="L1558" s="36"/>
      <c r="M1558" s="36"/>
      <c r="N1558" s="36"/>
      <c r="O1558" s="36"/>
      <c r="P1558" s="36"/>
      <c r="Q1558" s="36"/>
      <c r="R1558" s="36"/>
      <c r="S1558" s="36"/>
      <c r="T1558" s="36"/>
      <c r="U1558" s="36"/>
      <c r="V1558" s="36"/>
      <c r="W1558" s="36"/>
      <c r="X1558" s="36"/>
      <c r="Y1558" s="36"/>
      <c r="Z1558" s="36"/>
      <c r="AA1558" s="36"/>
      <c r="AB1558" s="36"/>
      <c r="AC1558" s="36"/>
      <c r="AD1558" s="36"/>
      <c r="AE1558" s="36"/>
      <c r="AF1558" s="36"/>
      <c r="AG1558" s="36"/>
      <c r="AH1558" s="36"/>
      <c r="AI1558" s="36"/>
      <c r="AJ1558" s="36"/>
      <c r="AK1558" s="36"/>
      <c r="AL1558" s="36"/>
      <c r="AM1558" s="36"/>
      <c r="AN1558" s="36"/>
      <c r="AO1558" s="36"/>
      <c r="AP1558" s="36"/>
      <c r="AQ1558" s="36"/>
      <c r="AR1558" s="36"/>
      <c r="AS1558" s="36"/>
      <c r="AT1558" s="36"/>
      <c r="AU1558" s="36"/>
      <c r="AV1558" s="36"/>
      <c r="AW1558" s="36"/>
      <c r="AX1558" s="36"/>
      <c r="AY1558" s="36"/>
      <c r="AZ1558" s="36"/>
      <c r="BA1558" s="36"/>
      <c r="BB1558" s="36"/>
      <c r="BC1558" s="36"/>
      <c r="BD1558" s="36"/>
      <c r="BE1558" s="36"/>
      <c r="BF1558" s="36"/>
      <c r="BG1558" s="603"/>
      <c r="BH1558" s="603"/>
      <c r="BI1558" s="36"/>
      <c r="BJ1558" s="36"/>
      <c r="BK1558" s="36"/>
      <c r="BL1558" s="36"/>
      <c r="BM1558" s="36"/>
      <c r="BN1558" s="36"/>
      <c r="BO1558" s="36"/>
      <c r="BP1558" s="36"/>
      <c r="BQ1558" s="36"/>
      <c r="BR1558" s="36"/>
      <c r="BS1558" s="36"/>
      <c r="BT1558" s="36"/>
      <c r="BU1558" s="36"/>
      <c r="BV1558" s="36"/>
      <c r="BW1558" s="36"/>
      <c r="BX1558" s="36"/>
      <c r="BY1558" s="36"/>
      <c r="BZ1558" s="36"/>
      <c r="CA1558" s="36"/>
      <c r="CB1558" s="36"/>
      <c r="CC1558" s="36"/>
      <c r="CD1558" s="36"/>
      <c r="CE1558" s="36"/>
      <c r="CF1558" s="36"/>
      <c r="CG1558" s="36"/>
      <c r="CH1558" s="36"/>
      <c r="CI1558" s="36"/>
      <c r="CJ1558" s="36"/>
      <c r="CK1558" s="36"/>
      <c r="CL1558" s="36"/>
      <c r="CM1558" s="36"/>
      <c r="CN1558" s="36"/>
      <c r="CO1558" s="36"/>
      <c r="CP1558" s="36"/>
      <c r="CQ1558" s="36"/>
      <c r="CR1558" s="36"/>
      <c r="CS1558" s="36"/>
      <c r="CT1558" s="36"/>
      <c r="CU1558" s="36"/>
      <c r="CV1558" s="36"/>
      <c r="CW1558" s="36"/>
      <c r="CX1558" s="36"/>
      <c r="CY1558" s="36"/>
      <c r="CZ1558" s="36"/>
      <c r="DA1558" s="36"/>
      <c r="DB1558" s="36"/>
      <c r="DC1558" s="36"/>
      <c r="DD1558" s="36"/>
      <c r="DE1558" s="36"/>
      <c r="DF1558" s="36"/>
      <c r="DG1558" s="36"/>
      <c r="DH1558" s="36"/>
      <c r="DI1558" s="36"/>
      <c r="DJ1558" s="36"/>
      <c r="DK1558" s="36"/>
      <c r="DL1558" s="36"/>
      <c r="DM1558" s="36"/>
      <c r="DN1558" s="36"/>
      <c r="DO1558" s="36"/>
      <c r="DP1558" s="36"/>
      <c r="DQ1558" s="36"/>
      <c r="DR1558" s="36"/>
      <c r="DS1558" s="36"/>
      <c r="DT1558" s="36"/>
      <c r="DU1558" s="36"/>
      <c r="DV1558" s="36"/>
      <c r="DW1558" s="36"/>
      <c r="DX1558" s="36"/>
      <c r="DY1558" s="36"/>
      <c r="DZ1558" s="36"/>
      <c r="EA1558" s="36"/>
      <c r="EB1558" s="36"/>
      <c r="EC1558" s="36"/>
      <c r="ED1558" s="36"/>
      <c r="EE1558" s="36"/>
      <c r="EF1558" s="36"/>
      <c r="EG1558" s="36"/>
      <c r="EH1558" s="36"/>
      <c r="EI1558" s="36"/>
      <c r="EJ1558" s="36"/>
    </row>
    <row r="1559" spans="1:140" x14ac:dyDescent="0.25">
      <c r="A1559" s="36"/>
      <c r="B1559" s="36"/>
      <c r="C1559" s="36"/>
      <c r="D1559" s="606"/>
      <c r="E1559" s="36"/>
      <c r="F1559" s="36"/>
      <c r="G1559" s="36"/>
      <c r="H1559" s="36"/>
      <c r="I1559" s="36"/>
      <c r="J1559" s="36"/>
      <c r="K1559" s="36"/>
      <c r="L1559" s="36"/>
      <c r="M1559" s="36"/>
      <c r="N1559" s="36"/>
      <c r="O1559" s="36"/>
      <c r="P1559" s="36"/>
      <c r="Q1559" s="36"/>
      <c r="R1559" s="36"/>
      <c r="S1559" s="36"/>
      <c r="T1559" s="36"/>
      <c r="U1559" s="36"/>
      <c r="V1559" s="36"/>
      <c r="W1559" s="36"/>
      <c r="X1559" s="36"/>
      <c r="Y1559" s="36"/>
      <c r="Z1559" s="36"/>
      <c r="AA1559" s="36"/>
      <c r="AB1559" s="36"/>
      <c r="AC1559" s="36"/>
      <c r="AD1559" s="36"/>
      <c r="AE1559" s="36"/>
      <c r="AF1559" s="36"/>
      <c r="AG1559" s="36"/>
      <c r="AH1559" s="36"/>
      <c r="AI1559" s="36"/>
      <c r="AJ1559" s="36"/>
      <c r="AK1559" s="36"/>
      <c r="AL1559" s="36"/>
      <c r="AM1559" s="36"/>
      <c r="AN1559" s="36"/>
      <c r="AO1559" s="36"/>
      <c r="AP1559" s="36"/>
      <c r="AQ1559" s="36"/>
      <c r="AR1559" s="36"/>
      <c r="AS1559" s="36"/>
      <c r="AT1559" s="36"/>
      <c r="AU1559" s="36"/>
      <c r="AV1559" s="36"/>
      <c r="AW1559" s="36"/>
      <c r="AX1559" s="36"/>
      <c r="AY1559" s="36"/>
      <c r="AZ1559" s="36"/>
      <c r="BA1559" s="36"/>
      <c r="BB1559" s="36"/>
      <c r="BC1559" s="36"/>
      <c r="BD1559" s="36"/>
      <c r="BE1559" s="36"/>
      <c r="BF1559" s="36"/>
      <c r="BG1559" s="603"/>
      <c r="BH1559" s="603"/>
      <c r="BI1559" s="36"/>
      <c r="BJ1559" s="36"/>
      <c r="BK1559" s="36"/>
      <c r="BL1559" s="36"/>
      <c r="BM1559" s="36"/>
      <c r="BN1559" s="36"/>
      <c r="BO1559" s="36"/>
      <c r="BP1559" s="36"/>
      <c r="BQ1559" s="36"/>
      <c r="BR1559" s="36"/>
      <c r="BS1559" s="36"/>
      <c r="BT1559" s="36"/>
      <c r="BU1559" s="36"/>
      <c r="BV1559" s="36"/>
      <c r="BW1559" s="36"/>
      <c r="BX1559" s="36"/>
      <c r="BY1559" s="36"/>
      <c r="BZ1559" s="36"/>
      <c r="CA1559" s="36"/>
      <c r="CB1559" s="36"/>
      <c r="CC1559" s="36"/>
      <c r="CD1559" s="36"/>
      <c r="CE1559" s="36"/>
      <c r="CF1559" s="36"/>
      <c r="CG1559" s="36"/>
      <c r="CH1559" s="36"/>
      <c r="CI1559" s="36"/>
      <c r="CJ1559" s="36"/>
      <c r="CK1559" s="36"/>
      <c r="CL1559" s="36"/>
      <c r="CM1559" s="36"/>
      <c r="CN1559" s="36"/>
      <c r="CO1559" s="36"/>
      <c r="CP1559" s="36"/>
      <c r="CQ1559" s="36"/>
      <c r="CR1559" s="36"/>
      <c r="CS1559" s="36"/>
      <c r="CT1559" s="36"/>
      <c r="CU1559" s="36"/>
      <c r="CV1559" s="36"/>
      <c r="CW1559" s="36"/>
      <c r="CX1559" s="36"/>
      <c r="CY1559" s="36"/>
      <c r="CZ1559" s="36"/>
      <c r="DA1559" s="36"/>
      <c r="DB1559" s="36"/>
      <c r="DC1559" s="36"/>
      <c r="DD1559" s="36"/>
      <c r="DE1559" s="36"/>
      <c r="DF1559" s="36"/>
      <c r="DG1559" s="36"/>
      <c r="DH1559" s="36"/>
      <c r="DI1559" s="36"/>
      <c r="DJ1559" s="36"/>
      <c r="DK1559" s="36"/>
      <c r="DL1559" s="36"/>
      <c r="DM1559" s="36"/>
      <c r="DN1559" s="36"/>
      <c r="DO1559" s="36"/>
      <c r="DP1559" s="36"/>
      <c r="DQ1559" s="36"/>
      <c r="DR1559" s="36"/>
      <c r="DS1559" s="36"/>
      <c r="DT1559" s="36"/>
      <c r="DU1559" s="36"/>
      <c r="DV1559" s="36"/>
      <c r="DW1559" s="36"/>
      <c r="DX1559" s="36"/>
      <c r="DY1559" s="36"/>
      <c r="DZ1559" s="36"/>
      <c r="EA1559" s="36"/>
      <c r="EB1559" s="36"/>
      <c r="EC1559" s="36"/>
      <c r="ED1559" s="36"/>
      <c r="EE1559" s="36"/>
      <c r="EF1559" s="36"/>
      <c r="EG1559" s="36"/>
      <c r="EH1559" s="36"/>
      <c r="EI1559" s="36"/>
      <c r="EJ1559" s="36"/>
    </row>
    <row r="1560" spans="1:140" x14ac:dyDescent="0.25">
      <c r="A1560" s="36"/>
      <c r="B1560" s="36"/>
      <c r="C1560" s="36"/>
      <c r="D1560" s="606"/>
      <c r="E1560" s="36"/>
      <c r="F1560" s="36"/>
      <c r="G1560" s="36"/>
      <c r="H1560" s="36"/>
      <c r="I1560" s="36"/>
      <c r="J1560" s="36"/>
      <c r="K1560" s="36"/>
      <c r="L1560" s="36"/>
      <c r="M1560" s="36"/>
      <c r="N1560" s="36"/>
      <c r="O1560" s="36"/>
      <c r="P1560" s="36"/>
      <c r="Q1560" s="36"/>
      <c r="R1560" s="36"/>
      <c r="S1560" s="36"/>
      <c r="T1560" s="36"/>
      <c r="U1560" s="36"/>
      <c r="V1560" s="36"/>
      <c r="W1560" s="36"/>
      <c r="X1560" s="36"/>
      <c r="Y1560" s="36"/>
      <c r="Z1560" s="36"/>
      <c r="AA1560" s="36"/>
      <c r="AB1560" s="36"/>
      <c r="AC1560" s="36"/>
      <c r="AD1560" s="36"/>
      <c r="AE1560" s="36"/>
      <c r="AF1560" s="36"/>
      <c r="AG1560" s="36"/>
      <c r="AH1560" s="36"/>
      <c r="AI1560" s="36"/>
      <c r="AJ1560" s="36"/>
      <c r="AK1560" s="36"/>
      <c r="AL1560" s="36"/>
      <c r="AM1560" s="36"/>
      <c r="AN1560" s="36"/>
      <c r="AO1560" s="36"/>
      <c r="AP1560" s="36"/>
      <c r="AQ1560" s="36"/>
      <c r="AR1560" s="36"/>
      <c r="AS1560" s="36"/>
      <c r="AT1560" s="36"/>
      <c r="AU1560" s="36"/>
      <c r="AV1560" s="36"/>
      <c r="AW1560" s="36"/>
      <c r="AX1560" s="36"/>
      <c r="AY1560" s="36"/>
      <c r="AZ1560" s="36"/>
      <c r="BA1560" s="36"/>
      <c r="BB1560" s="36"/>
      <c r="BC1560" s="36"/>
      <c r="BD1560" s="36"/>
      <c r="BE1560" s="36"/>
      <c r="BF1560" s="36"/>
      <c r="BG1560" s="603"/>
      <c r="BH1560" s="603"/>
      <c r="BI1560" s="36"/>
      <c r="BJ1560" s="36"/>
      <c r="BK1560" s="36"/>
      <c r="BL1560" s="36"/>
      <c r="BM1560" s="36"/>
      <c r="BN1560" s="36"/>
      <c r="BO1560" s="36"/>
      <c r="BP1560" s="36"/>
      <c r="BQ1560" s="36"/>
      <c r="BR1560" s="36"/>
      <c r="BS1560" s="36"/>
      <c r="BT1560" s="36"/>
      <c r="BU1560" s="36"/>
      <c r="BV1560" s="36"/>
      <c r="BW1560" s="36"/>
      <c r="BX1560" s="36"/>
      <c r="BY1560" s="36"/>
      <c r="BZ1560" s="36"/>
      <c r="CA1560" s="36"/>
      <c r="CB1560" s="36"/>
      <c r="CC1560" s="36"/>
      <c r="CD1560" s="36"/>
      <c r="CE1560" s="36"/>
      <c r="CF1560" s="36"/>
      <c r="CG1560" s="36"/>
      <c r="CH1560" s="36"/>
      <c r="CI1560" s="36"/>
      <c r="CJ1560" s="36"/>
      <c r="CK1560" s="36"/>
      <c r="CL1560" s="36"/>
      <c r="CM1560" s="36"/>
      <c r="CN1560" s="36"/>
      <c r="CO1560" s="36"/>
      <c r="CP1560" s="36"/>
      <c r="CQ1560" s="36"/>
      <c r="CR1560" s="36"/>
      <c r="CS1560" s="36"/>
      <c r="CT1560" s="36"/>
      <c r="CU1560" s="36"/>
      <c r="CV1560" s="36"/>
      <c r="CW1560" s="36"/>
      <c r="CX1560" s="36"/>
      <c r="CY1560" s="36"/>
      <c r="CZ1560" s="36"/>
      <c r="DA1560" s="36"/>
      <c r="DB1560" s="36"/>
      <c r="DC1560" s="36"/>
      <c r="DD1560" s="36"/>
      <c r="DE1560" s="36"/>
      <c r="DF1560" s="36"/>
      <c r="DG1560" s="36"/>
      <c r="DH1560" s="36"/>
      <c r="DI1560" s="36"/>
      <c r="DJ1560" s="36"/>
      <c r="DK1560" s="36"/>
      <c r="DL1560" s="36"/>
      <c r="DM1560" s="36"/>
      <c r="DN1560" s="36"/>
      <c r="DO1560" s="36"/>
      <c r="DP1560" s="36"/>
      <c r="DQ1560" s="36"/>
      <c r="DR1560" s="36"/>
      <c r="DS1560" s="36"/>
      <c r="DT1560" s="36"/>
      <c r="DU1560" s="36"/>
      <c r="DV1560" s="36"/>
      <c r="DW1560" s="36"/>
      <c r="DX1560" s="36"/>
      <c r="DY1560" s="36"/>
      <c r="DZ1560" s="36"/>
      <c r="EA1560" s="36"/>
      <c r="EB1560" s="36"/>
      <c r="EC1560" s="36"/>
      <c r="ED1560" s="36"/>
      <c r="EE1560" s="36"/>
      <c r="EF1560" s="36"/>
      <c r="EG1560" s="36"/>
      <c r="EH1560" s="36"/>
      <c r="EI1560" s="36"/>
      <c r="EJ1560" s="36"/>
    </row>
    <row r="1561" spans="1:140" x14ac:dyDescent="0.25">
      <c r="A1561" s="36"/>
      <c r="B1561" s="36"/>
      <c r="C1561" s="36"/>
      <c r="D1561" s="606"/>
      <c r="E1561" s="36"/>
      <c r="F1561" s="36"/>
      <c r="G1561" s="36"/>
      <c r="H1561" s="36"/>
      <c r="I1561" s="36"/>
      <c r="J1561" s="36"/>
      <c r="K1561" s="36"/>
      <c r="L1561" s="36"/>
      <c r="M1561" s="36"/>
      <c r="N1561" s="36"/>
      <c r="O1561" s="36"/>
      <c r="P1561" s="36"/>
      <c r="Q1561" s="36"/>
      <c r="R1561" s="36"/>
      <c r="S1561" s="36"/>
      <c r="T1561" s="36"/>
      <c r="U1561" s="36"/>
      <c r="V1561" s="36"/>
      <c r="W1561" s="36"/>
      <c r="X1561" s="36"/>
      <c r="Y1561" s="36"/>
      <c r="Z1561" s="36"/>
      <c r="AA1561" s="36"/>
      <c r="AB1561" s="36"/>
      <c r="AC1561" s="36"/>
      <c r="AD1561" s="36"/>
      <c r="AE1561" s="36"/>
      <c r="AF1561" s="36"/>
      <c r="AG1561" s="36"/>
      <c r="AH1561" s="36"/>
      <c r="AI1561" s="36"/>
      <c r="AJ1561" s="36"/>
      <c r="AK1561" s="36"/>
      <c r="AL1561" s="36"/>
      <c r="AM1561" s="36"/>
      <c r="AN1561" s="36"/>
      <c r="AO1561" s="36"/>
      <c r="AP1561" s="36"/>
      <c r="AQ1561" s="36"/>
      <c r="AR1561" s="36"/>
      <c r="AS1561" s="36"/>
      <c r="AT1561" s="36"/>
      <c r="AU1561" s="36"/>
      <c r="AV1561" s="36"/>
      <c r="AW1561" s="36"/>
      <c r="AX1561" s="36"/>
      <c r="AY1561" s="36"/>
      <c r="AZ1561" s="36"/>
      <c r="BA1561" s="36"/>
      <c r="BB1561" s="36"/>
      <c r="BC1561" s="36"/>
      <c r="BD1561" s="36"/>
      <c r="BE1561" s="36"/>
      <c r="BF1561" s="36"/>
      <c r="BG1561" s="603"/>
      <c r="BH1561" s="603"/>
      <c r="BI1561" s="36"/>
      <c r="BJ1561" s="36"/>
      <c r="BK1561" s="36"/>
      <c r="BL1561" s="36"/>
      <c r="BM1561" s="36"/>
      <c r="BN1561" s="36"/>
      <c r="BO1561" s="36"/>
      <c r="BP1561" s="36"/>
      <c r="BQ1561" s="36"/>
      <c r="BR1561" s="36"/>
      <c r="BS1561" s="36"/>
      <c r="BT1561" s="36"/>
      <c r="BU1561" s="36"/>
      <c r="BV1561" s="36"/>
      <c r="BW1561" s="36"/>
      <c r="BX1561" s="36"/>
      <c r="BY1561" s="36"/>
      <c r="BZ1561" s="36"/>
      <c r="CA1561" s="36"/>
      <c r="CB1561" s="36"/>
      <c r="CC1561" s="36"/>
      <c r="CD1561" s="36"/>
      <c r="CE1561" s="36"/>
      <c r="CF1561" s="36"/>
      <c r="CG1561" s="36"/>
      <c r="CH1561" s="36"/>
      <c r="CI1561" s="36"/>
      <c r="CJ1561" s="36"/>
      <c r="CK1561" s="36"/>
      <c r="CL1561" s="36"/>
      <c r="CM1561" s="36"/>
      <c r="CN1561" s="36"/>
      <c r="CO1561" s="36"/>
      <c r="CP1561" s="36"/>
      <c r="CQ1561" s="36"/>
      <c r="CR1561" s="36"/>
      <c r="CS1561" s="36"/>
      <c r="CT1561" s="36"/>
      <c r="CU1561" s="36"/>
      <c r="CV1561" s="36"/>
      <c r="CW1561" s="36"/>
      <c r="CX1561" s="36"/>
      <c r="CY1561" s="36"/>
      <c r="CZ1561" s="36"/>
      <c r="DA1561" s="36"/>
      <c r="DB1561" s="36"/>
      <c r="DC1561" s="36"/>
      <c r="DD1561" s="36"/>
      <c r="DE1561" s="36"/>
      <c r="DF1561" s="36"/>
      <c r="DG1561" s="36"/>
      <c r="DH1561" s="36"/>
      <c r="DI1561" s="36"/>
      <c r="DJ1561" s="36"/>
      <c r="DK1561" s="36"/>
      <c r="DL1561" s="36"/>
      <c r="DM1561" s="36"/>
      <c r="DN1561" s="36"/>
      <c r="DO1561" s="36"/>
      <c r="DP1561" s="36"/>
      <c r="DQ1561" s="36"/>
      <c r="DR1561" s="36"/>
      <c r="DS1561" s="36"/>
      <c r="DT1561" s="36"/>
      <c r="DU1561" s="36"/>
      <c r="DV1561" s="36"/>
      <c r="DW1561" s="36"/>
      <c r="DX1561" s="36"/>
      <c r="DY1561" s="36"/>
      <c r="DZ1561" s="36"/>
      <c r="EA1561" s="36"/>
      <c r="EB1561" s="36"/>
      <c r="EC1561" s="36"/>
      <c r="ED1561" s="36"/>
      <c r="EE1561" s="36"/>
      <c r="EF1561" s="36"/>
      <c r="EG1561" s="36"/>
      <c r="EH1561" s="36"/>
      <c r="EI1561" s="36"/>
      <c r="EJ1561" s="36"/>
    </row>
    <row r="1562" spans="1:140" x14ac:dyDescent="0.25">
      <c r="A1562" s="36"/>
      <c r="B1562" s="36"/>
      <c r="C1562" s="36"/>
      <c r="D1562" s="606"/>
      <c r="E1562" s="36"/>
      <c r="F1562" s="36"/>
      <c r="G1562" s="36"/>
      <c r="H1562" s="36"/>
      <c r="I1562" s="36"/>
      <c r="J1562" s="36"/>
      <c r="K1562" s="36"/>
      <c r="L1562" s="36"/>
      <c r="M1562" s="36"/>
      <c r="N1562" s="36"/>
      <c r="O1562" s="36"/>
      <c r="P1562" s="36"/>
      <c r="Q1562" s="36"/>
      <c r="R1562" s="36"/>
      <c r="S1562" s="36"/>
      <c r="T1562" s="36"/>
      <c r="U1562" s="36"/>
      <c r="V1562" s="36"/>
      <c r="W1562" s="36"/>
      <c r="X1562" s="36"/>
      <c r="Y1562" s="36"/>
      <c r="Z1562" s="36"/>
      <c r="AA1562" s="36"/>
      <c r="AB1562" s="36"/>
      <c r="AC1562" s="36"/>
      <c r="AD1562" s="36"/>
      <c r="AE1562" s="36"/>
      <c r="AF1562" s="36"/>
      <c r="AG1562" s="36"/>
      <c r="AH1562" s="36"/>
      <c r="AI1562" s="36"/>
      <c r="AJ1562" s="36"/>
      <c r="AK1562" s="36"/>
      <c r="AL1562" s="36"/>
      <c r="AM1562" s="36"/>
      <c r="AN1562" s="36"/>
      <c r="AO1562" s="36"/>
      <c r="AP1562" s="36"/>
      <c r="AQ1562" s="36"/>
      <c r="AR1562" s="36"/>
      <c r="AS1562" s="36"/>
      <c r="AT1562" s="36"/>
      <c r="AU1562" s="36"/>
      <c r="AV1562" s="36"/>
      <c r="AW1562" s="36"/>
      <c r="AX1562" s="36"/>
      <c r="AY1562" s="36"/>
      <c r="AZ1562" s="36"/>
      <c r="BA1562" s="36"/>
      <c r="BB1562" s="36"/>
      <c r="BC1562" s="36"/>
      <c r="BD1562" s="36"/>
      <c r="BE1562" s="36"/>
      <c r="BF1562" s="36"/>
      <c r="BG1562" s="603"/>
      <c r="BH1562" s="603"/>
      <c r="BI1562" s="36"/>
      <c r="BJ1562" s="36"/>
      <c r="BK1562" s="36"/>
      <c r="BL1562" s="36"/>
      <c r="BM1562" s="36"/>
      <c r="BN1562" s="36"/>
      <c r="BO1562" s="36"/>
      <c r="BP1562" s="36"/>
      <c r="BQ1562" s="36"/>
      <c r="BR1562" s="36"/>
      <c r="BS1562" s="36"/>
      <c r="BT1562" s="36"/>
      <c r="BU1562" s="36"/>
      <c r="BV1562" s="36"/>
      <c r="BW1562" s="36"/>
      <c r="BX1562" s="36"/>
      <c r="BY1562" s="36"/>
      <c r="BZ1562" s="36"/>
      <c r="CA1562" s="36"/>
      <c r="CB1562" s="36"/>
      <c r="CC1562" s="36"/>
      <c r="CD1562" s="36"/>
      <c r="CE1562" s="36"/>
      <c r="CF1562" s="36"/>
      <c r="CG1562" s="36"/>
      <c r="CH1562" s="36"/>
      <c r="CI1562" s="36"/>
      <c r="CJ1562" s="36"/>
      <c r="CK1562" s="36"/>
      <c r="CL1562" s="36"/>
      <c r="CM1562" s="36"/>
      <c r="CN1562" s="36"/>
      <c r="CO1562" s="36"/>
      <c r="CP1562" s="36"/>
      <c r="CQ1562" s="36"/>
      <c r="CR1562" s="36"/>
      <c r="CS1562" s="36"/>
      <c r="CT1562" s="36"/>
      <c r="CU1562" s="36"/>
      <c r="CV1562" s="36"/>
      <c r="CW1562" s="36"/>
      <c r="CX1562" s="36"/>
      <c r="CY1562" s="36"/>
      <c r="CZ1562" s="36"/>
      <c r="DA1562" s="36"/>
      <c r="DB1562" s="36"/>
      <c r="DC1562" s="36"/>
      <c r="DD1562" s="36"/>
      <c r="DE1562" s="36"/>
      <c r="DF1562" s="36"/>
      <c r="DG1562" s="36"/>
      <c r="DH1562" s="36"/>
      <c r="DI1562" s="36"/>
      <c r="DJ1562" s="36"/>
      <c r="DK1562" s="36"/>
      <c r="DL1562" s="36"/>
      <c r="DM1562" s="36"/>
      <c r="DN1562" s="36"/>
      <c r="DO1562" s="36"/>
      <c r="DP1562" s="36"/>
      <c r="DQ1562" s="36"/>
      <c r="DR1562" s="36"/>
      <c r="DS1562" s="36"/>
      <c r="DT1562" s="36"/>
      <c r="DU1562" s="36"/>
      <c r="DV1562" s="36"/>
      <c r="DW1562" s="36"/>
      <c r="DX1562" s="36"/>
      <c r="DY1562" s="36"/>
      <c r="DZ1562" s="36"/>
      <c r="EA1562" s="36"/>
      <c r="EB1562" s="36"/>
      <c r="EC1562" s="36"/>
      <c r="ED1562" s="36"/>
      <c r="EE1562" s="36"/>
      <c r="EF1562" s="36"/>
      <c r="EG1562" s="36"/>
      <c r="EH1562" s="36"/>
      <c r="EI1562" s="36"/>
      <c r="EJ1562" s="36"/>
    </row>
    <row r="1563" spans="1:140" x14ac:dyDescent="0.25">
      <c r="A1563" s="36"/>
      <c r="B1563" s="36"/>
      <c r="C1563" s="36"/>
      <c r="D1563" s="606"/>
      <c r="E1563" s="36"/>
      <c r="F1563" s="36"/>
      <c r="G1563" s="36"/>
      <c r="H1563" s="36"/>
      <c r="I1563" s="36"/>
      <c r="J1563" s="36"/>
      <c r="K1563" s="36"/>
      <c r="L1563" s="36"/>
      <c r="M1563" s="36"/>
      <c r="N1563" s="36"/>
      <c r="O1563" s="36"/>
      <c r="P1563" s="36"/>
      <c r="Q1563" s="36"/>
      <c r="R1563" s="36"/>
      <c r="S1563" s="36"/>
      <c r="T1563" s="36"/>
      <c r="U1563" s="36"/>
      <c r="V1563" s="36"/>
      <c r="W1563" s="36"/>
      <c r="X1563" s="36"/>
      <c r="Y1563" s="36"/>
      <c r="Z1563" s="36"/>
      <c r="AA1563" s="36"/>
      <c r="AB1563" s="36"/>
      <c r="AC1563" s="36"/>
      <c r="AD1563" s="36"/>
      <c r="AE1563" s="36"/>
      <c r="AF1563" s="36"/>
      <c r="AG1563" s="36"/>
      <c r="AH1563" s="36"/>
      <c r="AI1563" s="36"/>
      <c r="AJ1563" s="36"/>
      <c r="AK1563" s="36"/>
      <c r="AL1563" s="36"/>
      <c r="AM1563" s="36"/>
      <c r="AN1563" s="36"/>
      <c r="AO1563" s="36"/>
      <c r="AP1563" s="36"/>
      <c r="AQ1563" s="36"/>
      <c r="AR1563" s="36"/>
      <c r="AS1563" s="36"/>
      <c r="AT1563" s="36"/>
      <c r="AU1563" s="36"/>
      <c r="AV1563" s="36"/>
      <c r="AW1563" s="36"/>
      <c r="AX1563" s="36"/>
      <c r="AY1563" s="36"/>
      <c r="AZ1563" s="36"/>
      <c r="BA1563" s="36"/>
      <c r="BB1563" s="36"/>
      <c r="BC1563" s="36"/>
      <c r="BD1563" s="36"/>
      <c r="BE1563" s="36"/>
      <c r="BF1563" s="36"/>
      <c r="BG1563" s="603"/>
      <c r="BH1563" s="603"/>
      <c r="BI1563" s="36"/>
      <c r="BJ1563" s="36"/>
      <c r="BK1563" s="36"/>
      <c r="BL1563" s="36"/>
      <c r="BM1563" s="36"/>
      <c r="BN1563" s="36"/>
      <c r="BO1563" s="36"/>
      <c r="BP1563" s="36"/>
      <c r="BQ1563" s="36"/>
      <c r="BR1563" s="36"/>
      <c r="BS1563" s="36"/>
      <c r="BT1563" s="36"/>
      <c r="BU1563" s="36"/>
      <c r="BV1563" s="36"/>
      <c r="BW1563" s="36"/>
      <c r="BX1563" s="36"/>
      <c r="BY1563" s="36"/>
      <c r="BZ1563" s="36"/>
      <c r="CA1563" s="36"/>
      <c r="CB1563" s="36"/>
      <c r="CC1563" s="36"/>
      <c r="CD1563" s="36"/>
      <c r="CE1563" s="36"/>
      <c r="CF1563" s="36"/>
      <c r="CG1563" s="36"/>
      <c r="CH1563" s="36"/>
      <c r="CI1563" s="36"/>
      <c r="CJ1563" s="36"/>
      <c r="CK1563" s="36"/>
      <c r="CL1563" s="36"/>
      <c r="CM1563" s="36"/>
      <c r="CN1563" s="36"/>
      <c r="CO1563" s="36"/>
      <c r="CP1563" s="36"/>
      <c r="CQ1563" s="36"/>
      <c r="CR1563" s="36"/>
      <c r="CS1563" s="36"/>
      <c r="CT1563" s="36"/>
      <c r="CU1563" s="36"/>
      <c r="CV1563" s="36"/>
      <c r="CW1563" s="36"/>
      <c r="CX1563" s="36"/>
      <c r="CY1563" s="36"/>
      <c r="CZ1563" s="36"/>
      <c r="DA1563" s="36"/>
      <c r="DB1563" s="36"/>
      <c r="DC1563" s="36"/>
      <c r="DD1563" s="36"/>
      <c r="DE1563" s="36"/>
      <c r="DF1563" s="36"/>
      <c r="DG1563" s="36"/>
      <c r="DH1563" s="36"/>
      <c r="DI1563" s="36"/>
      <c r="DJ1563" s="36"/>
      <c r="DK1563" s="36"/>
      <c r="DL1563" s="36"/>
      <c r="DM1563" s="36"/>
      <c r="DN1563" s="36"/>
      <c r="DO1563" s="36"/>
      <c r="DP1563" s="36"/>
      <c r="DQ1563" s="36"/>
      <c r="DR1563" s="36"/>
      <c r="DS1563" s="36"/>
      <c r="DT1563" s="36"/>
      <c r="DU1563" s="36"/>
      <c r="DV1563" s="36"/>
      <c r="DW1563" s="36"/>
      <c r="DX1563" s="36"/>
      <c r="DY1563" s="36"/>
      <c r="DZ1563" s="36"/>
      <c r="EA1563" s="36"/>
      <c r="EB1563" s="36"/>
      <c r="EC1563" s="36"/>
      <c r="ED1563" s="36"/>
      <c r="EE1563" s="36"/>
      <c r="EF1563" s="36"/>
      <c r="EG1563" s="36"/>
      <c r="EH1563" s="36"/>
      <c r="EI1563" s="36"/>
      <c r="EJ1563" s="36"/>
    </row>
    <row r="1564" spans="1:140" x14ac:dyDescent="0.25">
      <c r="A1564" s="36"/>
      <c r="B1564" s="36"/>
      <c r="C1564" s="36"/>
      <c r="D1564" s="606"/>
      <c r="E1564" s="36"/>
      <c r="F1564" s="36"/>
      <c r="G1564" s="36"/>
      <c r="H1564" s="36"/>
      <c r="I1564" s="36"/>
      <c r="J1564" s="36"/>
      <c r="K1564" s="36"/>
      <c r="L1564" s="36"/>
      <c r="M1564" s="36"/>
      <c r="N1564" s="36"/>
      <c r="O1564" s="36"/>
      <c r="P1564" s="36"/>
      <c r="Q1564" s="36"/>
      <c r="R1564" s="36"/>
      <c r="S1564" s="36"/>
      <c r="T1564" s="36"/>
      <c r="U1564" s="36"/>
      <c r="V1564" s="36"/>
      <c r="W1564" s="36"/>
      <c r="X1564" s="36"/>
      <c r="Y1564" s="36"/>
      <c r="Z1564" s="36"/>
      <c r="AA1564" s="36"/>
      <c r="AB1564" s="36"/>
      <c r="AC1564" s="36"/>
      <c r="AD1564" s="36"/>
      <c r="AE1564" s="36"/>
      <c r="AF1564" s="36"/>
      <c r="AG1564" s="36"/>
      <c r="AH1564" s="36"/>
      <c r="AI1564" s="36"/>
      <c r="AJ1564" s="36"/>
      <c r="AK1564" s="36"/>
      <c r="AL1564" s="36"/>
      <c r="AM1564" s="36"/>
      <c r="AN1564" s="36"/>
      <c r="AO1564" s="36"/>
      <c r="AP1564" s="36"/>
      <c r="AQ1564" s="36"/>
      <c r="AR1564" s="36"/>
      <c r="AS1564" s="36"/>
      <c r="AT1564" s="36"/>
      <c r="AU1564" s="36"/>
      <c r="AV1564" s="36"/>
      <c r="AW1564" s="36"/>
      <c r="AX1564" s="36"/>
      <c r="AY1564" s="36"/>
      <c r="AZ1564" s="36"/>
      <c r="BA1564" s="36"/>
      <c r="BB1564" s="36"/>
      <c r="BC1564" s="36"/>
      <c r="BD1564" s="36"/>
      <c r="BE1564" s="36"/>
      <c r="BF1564" s="36"/>
      <c r="BG1564" s="603"/>
      <c r="BH1564" s="603"/>
      <c r="BI1564" s="36"/>
      <c r="BJ1564" s="36"/>
      <c r="BK1564" s="36"/>
      <c r="BL1564" s="36"/>
      <c r="BM1564" s="36"/>
      <c r="BN1564" s="36"/>
      <c r="BO1564" s="36"/>
      <c r="BP1564" s="36"/>
      <c r="BQ1564" s="36"/>
      <c r="BR1564" s="36"/>
      <c r="BS1564" s="36"/>
      <c r="BT1564" s="36"/>
      <c r="BU1564" s="36"/>
      <c r="BV1564" s="36"/>
      <c r="BW1564" s="36"/>
      <c r="BX1564" s="36"/>
      <c r="BY1564" s="36"/>
      <c r="BZ1564" s="36"/>
      <c r="CA1564" s="36"/>
      <c r="CB1564" s="36"/>
      <c r="CC1564" s="36"/>
      <c r="CD1564" s="36"/>
      <c r="CE1564" s="36"/>
      <c r="CF1564" s="36"/>
      <c r="CG1564" s="36"/>
      <c r="CH1564" s="36"/>
      <c r="CI1564" s="36"/>
      <c r="CJ1564" s="36"/>
      <c r="CK1564" s="36"/>
      <c r="CL1564" s="36"/>
      <c r="CM1564" s="36"/>
      <c r="CN1564" s="36"/>
      <c r="CO1564" s="36"/>
      <c r="CP1564" s="36"/>
      <c r="CQ1564" s="36"/>
      <c r="CR1564" s="36"/>
      <c r="CS1564" s="36"/>
      <c r="CT1564" s="36"/>
      <c r="CU1564" s="36"/>
      <c r="CV1564" s="36"/>
      <c r="CW1564" s="36"/>
      <c r="CX1564" s="36"/>
      <c r="CY1564" s="36"/>
      <c r="CZ1564" s="36"/>
      <c r="DA1564" s="36"/>
      <c r="DB1564" s="36"/>
      <c r="DC1564" s="36"/>
      <c r="DD1564" s="36"/>
      <c r="DE1564" s="36"/>
      <c r="DF1564" s="36"/>
      <c r="DG1564" s="36"/>
      <c r="DH1564" s="36"/>
      <c r="DI1564" s="36"/>
      <c r="DJ1564" s="36"/>
      <c r="DK1564" s="36"/>
      <c r="DL1564" s="36"/>
      <c r="DM1564" s="36"/>
      <c r="DN1564" s="36"/>
      <c r="DO1564" s="36"/>
      <c r="DP1564" s="36"/>
      <c r="DQ1564" s="36"/>
      <c r="DR1564" s="36"/>
      <c r="DS1564" s="36"/>
      <c r="DT1564" s="36"/>
      <c r="DU1564" s="36"/>
      <c r="DV1564" s="36"/>
      <c r="DW1564" s="36"/>
      <c r="DX1564" s="36"/>
      <c r="DY1564" s="36"/>
      <c r="DZ1564" s="36"/>
      <c r="EA1564" s="36"/>
      <c r="EB1564" s="36"/>
      <c r="EC1564" s="36"/>
      <c r="ED1564" s="36"/>
      <c r="EE1564" s="36"/>
      <c r="EF1564" s="36"/>
      <c r="EG1564" s="36"/>
      <c r="EH1564" s="36"/>
      <c r="EI1564" s="36"/>
      <c r="EJ1564" s="36"/>
    </row>
    <row r="1565" spans="1:140" x14ac:dyDescent="0.25">
      <c r="A1565" s="36"/>
      <c r="B1565" s="36"/>
      <c r="C1565" s="36"/>
      <c r="D1565" s="606"/>
      <c r="E1565" s="36"/>
      <c r="F1565" s="36"/>
      <c r="G1565" s="36"/>
      <c r="H1565" s="36"/>
      <c r="I1565" s="36"/>
      <c r="J1565" s="36"/>
      <c r="K1565" s="36"/>
      <c r="L1565" s="36"/>
      <c r="M1565" s="36"/>
      <c r="N1565" s="36"/>
      <c r="O1565" s="36"/>
      <c r="P1565" s="36"/>
      <c r="Q1565" s="36"/>
      <c r="R1565" s="36"/>
      <c r="S1565" s="36"/>
      <c r="T1565" s="36"/>
      <c r="U1565" s="36"/>
      <c r="V1565" s="36"/>
      <c r="W1565" s="36"/>
      <c r="X1565" s="36"/>
      <c r="Y1565" s="36"/>
      <c r="Z1565" s="36"/>
      <c r="AA1565" s="36"/>
      <c r="AB1565" s="36"/>
      <c r="AC1565" s="36"/>
      <c r="AD1565" s="36"/>
      <c r="AE1565" s="36"/>
      <c r="AF1565" s="36"/>
      <c r="AG1565" s="36"/>
      <c r="AH1565" s="36"/>
      <c r="AI1565" s="36"/>
      <c r="AJ1565" s="36"/>
      <c r="AK1565" s="36"/>
      <c r="AL1565" s="36"/>
      <c r="AM1565" s="36"/>
      <c r="AN1565" s="36"/>
      <c r="AO1565" s="36"/>
      <c r="AP1565" s="36"/>
      <c r="AQ1565" s="36"/>
      <c r="AR1565" s="36"/>
      <c r="AS1565" s="36"/>
      <c r="AT1565" s="36"/>
      <c r="AU1565" s="36"/>
      <c r="AV1565" s="36"/>
      <c r="AW1565" s="36"/>
      <c r="AX1565" s="36"/>
      <c r="AY1565" s="36"/>
      <c r="AZ1565" s="36"/>
      <c r="BA1565" s="36"/>
      <c r="BB1565" s="36"/>
      <c r="BC1565" s="36"/>
      <c r="BD1565" s="36"/>
      <c r="BE1565" s="36"/>
      <c r="BF1565" s="36"/>
      <c r="BG1565" s="603"/>
      <c r="BH1565" s="603"/>
      <c r="BI1565" s="36"/>
      <c r="BJ1565" s="36"/>
      <c r="BK1565" s="36"/>
      <c r="BL1565" s="36"/>
      <c r="BM1565" s="36"/>
      <c r="BN1565" s="36"/>
      <c r="BO1565" s="36"/>
      <c r="BP1565" s="36"/>
      <c r="BQ1565" s="36"/>
      <c r="BR1565" s="36"/>
      <c r="BS1565" s="36"/>
      <c r="BT1565" s="36"/>
      <c r="BU1565" s="36"/>
      <c r="BV1565" s="36"/>
      <c r="BW1565" s="36"/>
      <c r="BX1565" s="36"/>
      <c r="BY1565" s="36"/>
      <c r="BZ1565" s="36"/>
      <c r="CA1565" s="36"/>
      <c r="CB1565" s="36"/>
      <c r="CC1565" s="36"/>
      <c r="CD1565" s="36"/>
      <c r="CE1565" s="36"/>
      <c r="CF1565" s="36"/>
      <c r="CG1565" s="36"/>
      <c r="CH1565" s="36"/>
      <c r="CI1565" s="36"/>
      <c r="CJ1565" s="36"/>
      <c r="CK1565" s="36"/>
      <c r="CL1565" s="36"/>
      <c r="CM1565" s="36"/>
      <c r="CN1565" s="36"/>
      <c r="CO1565" s="36"/>
      <c r="CP1565" s="36"/>
      <c r="CQ1565" s="36"/>
      <c r="CR1565" s="36"/>
      <c r="CS1565" s="36"/>
      <c r="CT1565" s="36"/>
      <c r="CU1565" s="36"/>
      <c r="CV1565" s="36"/>
      <c r="CW1565" s="36"/>
      <c r="CX1565" s="36"/>
      <c r="CY1565" s="36"/>
      <c r="CZ1565" s="36"/>
      <c r="DA1565" s="36"/>
      <c r="DB1565" s="36"/>
      <c r="DC1565" s="36"/>
      <c r="DD1565" s="36"/>
      <c r="DE1565" s="36"/>
      <c r="DF1565" s="36"/>
      <c r="DG1565" s="36"/>
      <c r="DH1565" s="36"/>
      <c r="DI1565" s="36"/>
      <c r="DJ1565" s="36"/>
      <c r="DK1565" s="36"/>
      <c r="DL1565" s="36"/>
      <c r="DM1565" s="36"/>
      <c r="DN1565" s="36"/>
      <c r="DO1565" s="36"/>
      <c r="DP1565" s="36"/>
      <c r="DQ1565" s="36"/>
      <c r="DR1565" s="36"/>
      <c r="DS1565" s="36"/>
      <c r="DT1565" s="36"/>
      <c r="DU1565" s="36"/>
      <c r="DV1565" s="36"/>
      <c r="DW1565" s="36"/>
      <c r="DX1565" s="36"/>
      <c r="DY1565" s="36"/>
      <c r="DZ1565" s="36"/>
      <c r="EA1565" s="36"/>
      <c r="EB1565" s="36"/>
      <c r="EC1565" s="36"/>
      <c r="ED1565" s="36"/>
      <c r="EE1565" s="36"/>
      <c r="EF1565" s="36"/>
      <c r="EG1565" s="36"/>
      <c r="EH1565" s="36"/>
      <c r="EI1565" s="36"/>
      <c r="EJ1565" s="36"/>
    </row>
    <row r="1566" spans="1:140" x14ac:dyDescent="0.25">
      <c r="A1566" s="36"/>
      <c r="B1566" s="36"/>
      <c r="C1566" s="36"/>
      <c r="D1566" s="606"/>
      <c r="E1566" s="36"/>
      <c r="F1566" s="36"/>
      <c r="G1566" s="36"/>
      <c r="H1566" s="36"/>
      <c r="I1566" s="36"/>
      <c r="J1566" s="36"/>
      <c r="K1566" s="36"/>
      <c r="L1566" s="36"/>
      <c r="M1566" s="36"/>
      <c r="N1566" s="36"/>
      <c r="O1566" s="36"/>
      <c r="P1566" s="36"/>
      <c r="Q1566" s="36"/>
      <c r="R1566" s="36"/>
      <c r="S1566" s="36"/>
      <c r="T1566" s="36"/>
      <c r="U1566" s="36"/>
      <c r="V1566" s="36"/>
      <c r="W1566" s="36"/>
      <c r="X1566" s="36"/>
      <c r="Y1566" s="36"/>
      <c r="Z1566" s="36"/>
      <c r="AA1566" s="36"/>
      <c r="AB1566" s="36"/>
      <c r="AC1566" s="36"/>
      <c r="AD1566" s="36"/>
      <c r="AE1566" s="36"/>
      <c r="AF1566" s="36"/>
      <c r="AG1566" s="36"/>
      <c r="AH1566" s="36"/>
      <c r="AI1566" s="36"/>
      <c r="AJ1566" s="36"/>
      <c r="AK1566" s="36"/>
      <c r="AL1566" s="36"/>
      <c r="AM1566" s="36"/>
      <c r="AN1566" s="36"/>
      <c r="AO1566" s="36"/>
      <c r="AP1566" s="36"/>
      <c r="AQ1566" s="36"/>
      <c r="AR1566" s="36"/>
      <c r="AS1566" s="36"/>
      <c r="AT1566" s="36"/>
      <c r="AU1566" s="36"/>
      <c r="AV1566" s="36"/>
      <c r="AW1566" s="36"/>
      <c r="AX1566" s="36"/>
      <c r="AY1566" s="36"/>
      <c r="AZ1566" s="36"/>
      <c r="BA1566" s="36"/>
      <c r="BB1566" s="36"/>
      <c r="BC1566" s="36"/>
      <c r="BD1566" s="36"/>
      <c r="BE1566" s="36"/>
      <c r="BF1566" s="36"/>
      <c r="BG1566" s="603"/>
      <c r="BH1566" s="603"/>
      <c r="BI1566" s="36"/>
      <c r="BJ1566" s="36"/>
      <c r="BK1566" s="36"/>
      <c r="BL1566" s="36"/>
      <c r="BM1566" s="36"/>
      <c r="BN1566" s="36"/>
      <c r="BO1566" s="36"/>
      <c r="BP1566" s="36"/>
      <c r="BQ1566" s="36"/>
      <c r="BR1566" s="36"/>
      <c r="BS1566" s="36"/>
      <c r="BT1566" s="36"/>
      <c r="BU1566" s="36"/>
      <c r="BV1566" s="36"/>
      <c r="BW1566" s="36"/>
      <c r="BX1566" s="36"/>
      <c r="BY1566" s="36"/>
      <c r="BZ1566" s="36"/>
      <c r="CA1566" s="36"/>
      <c r="CB1566" s="36"/>
      <c r="CC1566" s="36"/>
      <c r="CD1566" s="36"/>
      <c r="CE1566" s="36"/>
      <c r="CF1566" s="36"/>
      <c r="CG1566" s="36"/>
      <c r="CH1566" s="36"/>
      <c r="CI1566" s="36"/>
      <c r="CJ1566" s="36"/>
      <c r="CK1566" s="36"/>
      <c r="CL1566" s="36"/>
      <c r="CM1566" s="36"/>
      <c r="CN1566" s="36"/>
      <c r="CO1566" s="36"/>
      <c r="CP1566" s="36"/>
      <c r="CQ1566" s="36"/>
      <c r="CR1566" s="36"/>
      <c r="CS1566" s="36"/>
      <c r="CT1566" s="36"/>
      <c r="CU1566" s="36"/>
      <c r="CV1566" s="36"/>
      <c r="CW1566" s="36"/>
      <c r="CX1566" s="36"/>
      <c r="CY1566" s="36"/>
      <c r="CZ1566" s="36"/>
      <c r="DA1566" s="36"/>
      <c r="DB1566" s="36"/>
      <c r="DC1566" s="36"/>
      <c r="DD1566" s="36"/>
      <c r="DE1566" s="36"/>
      <c r="DF1566" s="36"/>
      <c r="DG1566" s="36"/>
      <c r="DH1566" s="36"/>
      <c r="DI1566" s="36"/>
      <c r="DJ1566" s="36"/>
      <c r="DK1566" s="36"/>
      <c r="DL1566" s="36"/>
      <c r="DM1566" s="36"/>
      <c r="DN1566" s="36"/>
      <c r="DO1566" s="36"/>
      <c r="DP1566" s="36"/>
      <c r="DQ1566" s="36"/>
      <c r="DR1566" s="36"/>
      <c r="DS1566" s="36"/>
      <c r="DT1566" s="36"/>
      <c r="DU1566" s="36"/>
      <c r="DV1566" s="36"/>
      <c r="DW1566" s="36"/>
      <c r="DX1566" s="36"/>
      <c r="DY1566" s="36"/>
      <c r="DZ1566" s="36"/>
      <c r="EA1566" s="36"/>
      <c r="EB1566" s="36"/>
      <c r="EC1566" s="36"/>
      <c r="ED1566" s="36"/>
      <c r="EE1566" s="36"/>
      <c r="EF1566" s="36"/>
      <c r="EG1566" s="36"/>
      <c r="EH1566" s="36"/>
      <c r="EI1566" s="36"/>
      <c r="EJ1566" s="36"/>
    </row>
    <row r="1567" spans="1:140" x14ac:dyDescent="0.25">
      <c r="A1567" s="36"/>
      <c r="B1567" s="36"/>
      <c r="C1567" s="36"/>
      <c r="D1567" s="606"/>
      <c r="E1567" s="36"/>
      <c r="F1567" s="36"/>
      <c r="G1567" s="36"/>
      <c r="H1567" s="36"/>
      <c r="I1567" s="36"/>
      <c r="J1567" s="36"/>
      <c r="K1567" s="36"/>
      <c r="L1567" s="36"/>
      <c r="M1567" s="36"/>
      <c r="N1567" s="36"/>
      <c r="O1567" s="36"/>
      <c r="P1567" s="36"/>
      <c r="Q1567" s="36"/>
      <c r="R1567" s="36"/>
      <c r="S1567" s="36"/>
      <c r="T1567" s="36"/>
      <c r="U1567" s="36"/>
      <c r="V1567" s="36"/>
      <c r="W1567" s="36"/>
      <c r="X1567" s="36"/>
      <c r="Y1567" s="36"/>
      <c r="Z1567" s="36"/>
      <c r="AA1567" s="36"/>
      <c r="AB1567" s="36"/>
      <c r="AC1567" s="36"/>
      <c r="AD1567" s="36"/>
      <c r="AE1567" s="36"/>
      <c r="AF1567" s="36"/>
      <c r="AG1567" s="36"/>
      <c r="AH1567" s="36"/>
      <c r="AI1567" s="36"/>
      <c r="AJ1567" s="36"/>
      <c r="AK1567" s="36"/>
      <c r="AL1567" s="36"/>
      <c r="AM1567" s="36"/>
      <c r="AN1567" s="36"/>
      <c r="AO1567" s="36"/>
      <c r="AP1567" s="36"/>
      <c r="AQ1567" s="36"/>
      <c r="AR1567" s="36"/>
      <c r="AS1567" s="36"/>
      <c r="AT1567" s="36"/>
      <c r="AU1567" s="36"/>
      <c r="AV1567" s="36"/>
      <c r="AW1567" s="36"/>
      <c r="AX1567" s="36"/>
      <c r="AY1567" s="36"/>
      <c r="AZ1567" s="36"/>
      <c r="BA1567" s="36"/>
      <c r="BB1567" s="36"/>
      <c r="BC1567" s="36"/>
      <c r="BD1567" s="36"/>
      <c r="BE1567" s="36"/>
      <c r="BF1567" s="36"/>
      <c r="BG1567" s="603"/>
      <c r="BH1567" s="603"/>
      <c r="BI1567" s="36"/>
      <c r="BJ1567" s="36"/>
      <c r="BK1567" s="36"/>
      <c r="BL1567" s="36"/>
      <c r="BM1567" s="36"/>
      <c r="BN1567" s="36"/>
      <c r="BO1567" s="36"/>
      <c r="BP1567" s="36"/>
      <c r="BQ1567" s="36"/>
      <c r="BR1567" s="36"/>
      <c r="BS1567" s="36"/>
      <c r="BT1567" s="36"/>
      <c r="BU1567" s="36"/>
      <c r="BV1567" s="36"/>
      <c r="BW1567" s="36"/>
      <c r="BX1567" s="36"/>
      <c r="BY1567" s="36"/>
      <c r="BZ1567" s="36"/>
      <c r="CA1567" s="36"/>
      <c r="CB1567" s="36"/>
      <c r="CC1567" s="36"/>
      <c r="CD1567" s="36"/>
      <c r="CE1567" s="36"/>
      <c r="CF1567" s="36"/>
      <c r="CG1567" s="36"/>
      <c r="CH1567" s="36"/>
      <c r="CI1567" s="36"/>
      <c r="CJ1567" s="36"/>
      <c r="CK1567" s="36"/>
      <c r="CL1567" s="36"/>
      <c r="CM1567" s="36"/>
      <c r="CN1567" s="36"/>
      <c r="CO1567" s="36"/>
      <c r="CP1567" s="36"/>
      <c r="CQ1567" s="36"/>
      <c r="CR1567" s="36"/>
      <c r="CS1567" s="36"/>
      <c r="CT1567" s="36"/>
      <c r="CU1567" s="36"/>
      <c r="CV1567" s="36"/>
      <c r="CW1567" s="36"/>
      <c r="CX1567" s="36"/>
      <c r="CY1567" s="36"/>
      <c r="CZ1567" s="36"/>
      <c r="DA1567" s="36"/>
      <c r="DB1567" s="36"/>
      <c r="DC1567" s="36"/>
      <c r="DD1567" s="36"/>
      <c r="DE1567" s="36"/>
      <c r="DF1567" s="36"/>
      <c r="DG1567" s="36"/>
      <c r="DH1567" s="36"/>
      <c r="DI1567" s="36"/>
      <c r="DJ1567" s="36"/>
      <c r="DK1567" s="36"/>
      <c r="DL1567" s="36"/>
      <c r="DM1567" s="36"/>
      <c r="DN1567" s="36"/>
      <c r="DO1567" s="36"/>
      <c r="DP1567" s="36"/>
      <c r="DQ1567" s="36"/>
      <c r="DR1567" s="36"/>
      <c r="DS1567" s="36"/>
      <c r="DT1567" s="36"/>
      <c r="DU1567" s="36"/>
      <c r="DV1567" s="36"/>
      <c r="DW1567" s="36"/>
      <c r="DX1567" s="36"/>
      <c r="DY1567" s="36"/>
      <c r="DZ1567" s="36"/>
      <c r="EA1567" s="36"/>
      <c r="EB1567" s="36"/>
      <c r="EC1567" s="36"/>
      <c r="ED1567" s="36"/>
      <c r="EE1567" s="36"/>
      <c r="EF1567" s="36"/>
      <c r="EG1567" s="36"/>
      <c r="EH1567" s="36"/>
      <c r="EI1567" s="36"/>
      <c r="EJ1567" s="36"/>
    </row>
    <row r="1568" spans="1:140" x14ac:dyDescent="0.25">
      <c r="A1568" s="36"/>
      <c r="B1568" s="36"/>
      <c r="C1568" s="36"/>
      <c r="D1568" s="606"/>
      <c r="E1568" s="36"/>
      <c r="F1568" s="36"/>
      <c r="G1568" s="36"/>
      <c r="H1568" s="36"/>
      <c r="I1568" s="36"/>
      <c r="J1568" s="36"/>
      <c r="K1568" s="36"/>
      <c r="L1568" s="36"/>
      <c r="M1568" s="36"/>
      <c r="N1568" s="36"/>
      <c r="O1568" s="36"/>
      <c r="P1568" s="36"/>
      <c r="Q1568" s="36"/>
      <c r="R1568" s="36"/>
      <c r="S1568" s="36"/>
      <c r="T1568" s="36"/>
      <c r="U1568" s="36"/>
      <c r="V1568" s="36"/>
      <c r="W1568" s="36"/>
      <c r="X1568" s="36"/>
      <c r="Y1568" s="36"/>
      <c r="Z1568" s="36"/>
      <c r="AA1568" s="36"/>
      <c r="AB1568" s="36"/>
      <c r="AC1568" s="36"/>
      <c r="AD1568" s="36"/>
      <c r="AE1568" s="36"/>
      <c r="AF1568" s="36"/>
      <c r="AG1568" s="36"/>
      <c r="AH1568" s="36"/>
      <c r="AI1568" s="36"/>
      <c r="AJ1568" s="36"/>
      <c r="AK1568" s="36"/>
      <c r="AL1568" s="36"/>
      <c r="AM1568" s="36"/>
      <c r="AN1568" s="36"/>
      <c r="AO1568" s="36"/>
      <c r="AP1568" s="36"/>
      <c r="AQ1568" s="36"/>
      <c r="AR1568" s="36"/>
      <c r="AS1568" s="36"/>
      <c r="AT1568" s="36"/>
      <c r="AU1568" s="36"/>
      <c r="AV1568" s="36"/>
      <c r="AW1568" s="36"/>
      <c r="AX1568" s="36"/>
      <c r="AY1568" s="36"/>
      <c r="AZ1568" s="36"/>
      <c r="BA1568" s="36"/>
      <c r="BB1568" s="36"/>
      <c r="BC1568" s="36"/>
      <c r="BD1568" s="36"/>
      <c r="BE1568" s="36"/>
      <c r="BF1568" s="36"/>
      <c r="BG1568" s="603"/>
      <c r="BH1568" s="603"/>
      <c r="BI1568" s="36"/>
      <c r="BJ1568" s="36"/>
      <c r="BK1568" s="36"/>
      <c r="BL1568" s="36"/>
      <c r="BM1568" s="36"/>
      <c r="BN1568" s="36"/>
      <c r="BO1568" s="36"/>
      <c r="BP1568" s="36"/>
      <c r="BQ1568" s="36"/>
      <c r="BR1568" s="36"/>
      <c r="BS1568" s="36"/>
      <c r="BT1568" s="36"/>
      <c r="BU1568" s="36"/>
      <c r="BV1568" s="36"/>
      <c r="BW1568" s="36"/>
      <c r="BX1568" s="36"/>
      <c r="BY1568" s="36"/>
      <c r="BZ1568" s="36"/>
      <c r="CA1568" s="36"/>
      <c r="CB1568" s="36"/>
      <c r="CC1568" s="36"/>
      <c r="CD1568" s="36"/>
      <c r="CE1568" s="36"/>
      <c r="CF1568" s="36"/>
      <c r="CG1568" s="36"/>
      <c r="CH1568" s="36"/>
      <c r="CI1568" s="36"/>
      <c r="CJ1568" s="36"/>
      <c r="CK1568" s="36"/>
      <c r="CL1568" s="36"/>
      <c r="CM1568" s="36"/>
      <c r="CN1568" s="36"/>
      <c r="CO1568" s="36"/>
      <c r="CP1568" s="36"/>
      <c r="CQ1568" s="36"/>
      <c r="CR1568" s="36"/>
      <c r="CS1568" s="36"/>
      <c r="CT1568" s="36"/>
      <c r="CU1568" s="36"/>
      <c r="CV1568" s="36"/>
      <c r="CW1568" s="36"/>
      <c r="CX1568" s="36"/>
      <c r="CY1568" s="36"/>
      <c r="CZ1568" s="36"/>
      <c r="DA1568" s="36"/>
      <c r="DB1568" s="36"/>
      <c r="DC1568" s="36"/>
      <c r="DD1568" s="36"/>
      <c r="DE1568" s="36"/>
      <c r="DF1568" s="36"/>
      <c r="DG1568" s="36"/>
      <c r="DH1568" s="36"/>
      <c r="DI1568" s="36"/>
      <c r="DJ1568" s="36"/>
      <c r="DK1568" s="36"/>
      <c r="DL1568" s="36"/>
      <c r="DM1568" s="36"/>
      <c r="DN1568" s="36"/>
      <c r="DO1568" s="36"/>
      <c r="DP1568" s="36"/>
      <c r="DQ1568" s="36"/>
      <c r="DR1568" s="36"/>
      <c r="DS1568" s="36"/>
      <c r="DT1568" s="36"/>
      <c r="DU1568" s="36"/>
      <c r="DV1568" s="36"/>
      <c r="DW1568" s="36"/>
      <c r="DX1568" s="36"/>
      <c r="DY1568" s="36"/>
      <c r="DZ1568" s="36"/>
      <c r="EA1568" s="36"/>
      <c r="EB1568" s="36"/>
      <c r="EC1568" s="36"/>
      <c r="ED1568" s="36"/>
      <c r="EE1568" s="36"/>
      <c r="EF1568" s="36"/>
      <c r="EG1568" s="36"/>
      <c r="EH1568" s="36"/>
      <c r="EI1568" s="36"/>
      <c r="EJ1568" s="36"/>
    </row>
    <row r="1569" spans="1:140" x14ac:dyDescent="0.25">
      <c r="A1569" s="36"/>
      <c r="B1569" s="36"/>
      <c r="C1569" s="36"/>
      <c r="D1569" s="606"/>
      <c r="E1569" s="36"/>
      <c r="F1569" s="36"/>
      <c r="G1569" s="36"/>
      <c r="H1569" s="36"/>
      <c r="I1569" s="36"/>
      <c r="J1569" s="36"/>
      <c r="K1569" s="36"/>
      <c r="L1569" s="36"/>
      <c r="M1569" s="36"/>
      <c r="N1569" s="36"/>
      <c r="O1569" s="36"/>
      <c r="P1569" s="36"/>
      <c r="Q1569" s="36"/>
      <c r="R1569" s="36"/>
      <c r="S1569" s="36"/>
      <c r="T1569" s="36"/>
      <c r="U1569" s="36"/>
      <c r="V1569" s="36"/>
      <c r="W1569" s="36"/>
      <c r="X1569" s="36"/>
      <c r="Y1569" s="36"/>
      <c r="Z1569" s="36"/>
      <c r="AA1569" s="36"/>
      <c r="AB1569" s="36"/>
      <c r="AC1569" s="36"/>
      <c r="AD1569" s="36"/>
      <c r="AE1569" s="36"/>
      <c r="AF1569" s="36"/>
      <c r="AG1569" s="36"/>
      <c r="AH1569" s="36"/>
      <c r="AI1569" s="36"/>
      <c r="AJ1569" s="36"/>
      <c r="AK1569" s="36"/>
      <c r="AL1569" s="36"/>
      <c r="AM1569" s="36"/>
      <c r="AN1569" s="36"/>
      <c r="AO1569" s="36"/>
      <c r="AP1569" s="36"/>
      <c r="AQ1569" s="36"/>
      <c r="AR1569" s="36"/>
      <c r="AS1569" s="36"/>
      <c r="AT1569" s="36"/>
      <c r="AU1569" s="36"/>
      <c r="AV1569" s="36"/>
      <c r="AW1569" s="36"/>
      <c r="AX1569" s="36"/>
      <c r="AY1569" s="36"/>
      <c r="AZ1569" s="36"/>
      <c r="BA1569" s="36"/>
      <c r="BB1569" s="36"/>
      <c r="BC1569" s="36"/>
      <c r="BD1569" s="36"/>
      <c r="BE1569" s="36"/>
      <c r="BF1569" s="36"/>
      <c r="BG1569" s="603"/>
      <c r="BH1569" s="603"/>
      <c r="BI1569" s="36"/>
      <c r="BJ1569" s="36"/>
      <c r="BK1569" s="36"/>
      <c r="BL1569" s="36"/>
      <c r="BM1569" s="36"/>
      <c r="BN1569" s="36"/>
      <c r="BO1569" s="36"/>
      <c r="BP1569" s="36"/>
      <c r="BQ1569" s="36"/>
      <c r="BR1569" s="36"/>
      <c r="BS1569" s="36"/>
      <c r="BT1569" s="36"/>
      <c r="BU1569" s="36"/>
      <c r="BV1569" s="36"/>
      <c r="BW1569" s="36"/>
      <c r="BX1569" s="36"/>
      <c r="BY1569" s="36"/>
      <c r="BZ1569" s="36"/>
      <c r="CA1569" s="36"/>
      <c r="CB1569" s="36"/>
      <c r="CC1569" s="36"/>
      <c r="CD1569" s="36"/>
      <c r="CE1569" s="36"/>
      <c r="CF1569" s="36"/>
      <c r="CG1569" s="36"/>
      <c r="CH1569" s="36"/>
      <c r="CI1569" s="36"/>
      <c r="CJ1569" s="36"/>
      <c r="CK1569" s="36"/>
      <c r="CL1569" s="36"/>
      <c r="CM1569" s="36"/>
      <c r="CN1569" s="36"/>
      <c r="CO1569" s="36"/>
      <c r="CP1569" s="36"/>
      <c r="CQ1569" s="36"/>
      <c r="CR1569" s="36"/>
      <c r="CS1569" s="36"/>
      <c r="CT1569" s="36"/>
      <c r="CU1569" s="36"/>
      <c r="CV1569" s="36"/>
      <c r="CW1569" s="36"/>
      <c r="CX1569" s="36"/>
      <c r="CY1569" s="36"/>
      <c r="CZ1569" s="36"/>
      <c r="DA1569" s="36"/>
      <c r="DB1569" s="36"/>
      <c r="DC1569" s="36"/>
      <c r="DD1569" s="36"/>
      <c r="DE1569" s="36"/>
      <c r="DF1569" s="36"/>
      <c r="DG1569" s="36"/>
      <c r="DH1569" s="36"/>
      <c r="DI1569" s="36"/>
      <c r="DJ1569" s="36"/>
      <c r="DK1569" s="36"/>
      <c r="DL1569" s="36"/>
      <c r="DM1569" s="36"/>
      <c r="DN1569" s="36"/>
      <c r="DO1569" s="36"/>
      <c r="DP1569" s="36"/>
      <c r="DQ1569" s="36"/>
      <c r="DR1569" s="36"/>
      <c r="DS1569" s="36"/>
      <c r="DT1569" s="36"/>
      <c r="DU1569" s="36"/>
      <c r="DV1569" s="36"/>
      <c r="DW1569" s="36"/>
      <c r="DX1569" s="36"/>
      <c r="DY1569" s="36"/>
      <c r="DZ1569" s="36"/>
      <c r="EA1569" s="36"/>
      <c r="EB1569" s="36"/>
      <c r="EC1569" s="36"/>
      <c r="ED1569" s="36"/>
      <c r="EE1569" s="36"/>
      <c r="EF1569" s="36"/>
      <c r="EG1569" s="36"/>
      <c r="EH1569" s="36"/>
      <c r="EI1569" s="36"/>
      <c r="EJ1569" s="36"/>
    </row>
    <row r="1570" spans="1:140" x14ac:dyDescent="0.25">
      <c r="A1570" s="36"/>
      <c r="B1570" s="36"/>
      <c r="C1570" s="36"/>
      <c r="D1570" s="606"/>
      <c r="E1570" s="36"/>
      <c r="F1570" s="36"/>
      <c r="G1570" s="36"/>
      <c r="H1570" s="36"/>
      <c r="I1570" s="36"/>
      <c r="J1570" s="36"/>
      <c r="K1570" s="36"/>
      <c r="L1570" s="36"/>
      <c r="M1570" s="36"/>
      <c r="N1570" s="36"/>
      <c r="O1570" s="36"/>
      <c r="P1570" s="36"/>
      <c r="Q1570" s="36"/>
      <c r="R1570" s="36"/>
      <c r="S1570" s="36"/>
      <c r="T1570" s="36"/>
      <c r="U1570" s="36"/>
      <c r="V1570" s="36"/>
      <c r="W1570" s="36"/>
      <c r="X1570" s="36"/>
      <c r="Y1570" s="36"/>
      <c r="Z1570" s="36"/>
      <c r="AA1570" s="36"/>
      <c r="AB1570" s="36"/>
      <c r="AC1570" s="36"/>
      <c r="AD1570" s="36"/>
      <c r="AE1570" s="36"/>
      <c r="AF1570" s="36"/>
      <c r="AG1570" s="36"/>
      <c r="AH1570" s="36"/>
      <c r="AI1570" s="36"/>
      <c r="AJ1570" s="36"/>
      <c r="AK1570" s="36"/>
      <c r="AL1570" s="36"/>
      <c r="AM1570" s="36"/>
      <c r="AN1570" s="36"/>
      <c r="AO1570" s="36"/>
      <c r="AP1570" s="36"/>
      <c r="AQ1570" s="36"/>
      <c r="AR1570" s="36"/>
      <c r="AS1570" s="36"/>
      <c r="AT1570" s="36"/>
      <c r="AU1570" s="36"/>
      <c r="AV1570" s="36"/>
      <c r="AW1570" s="36"/>
      <c r="AX1570" s="36"/>
      <c r="AY1570" s="36"/>
      <c r="AZ1570" s="36"/>
      <c r="BA1570" s="36"/>
      <c r="BB1570" s="36"/>
      <c r="BC1570" s="36"/>
      <c r="BD1570" s="36"/>
      <c r="BE1570" s="36"/>
      <c r="BF1570" s="36"/>
      <c r="BG1570" s="603"/>
      <c r="BH1570" s="603"/>
      <c r="BI1570" s="36"/>
      <c r="BJ1570" s="36"/>
      <c r="BK1570" s="36"/>
      <c r="BL1570" s="36"/>
      <c r="BM1570" s="36"/>
      <c r="BN1570" s="36"/>
      <c r="BO1570" s="36"/>
      <c r="BP1570" s="36"/>
      <c r="BQ1570" s="36"/>
      <c r="BR1570" s="36"/>
      <c r="BS1570" s="36"/>
      <c r="BT1570" s="36"/>
      <c r="BU1570" s="36"/>
      <c r="BV1570" s="36"/>
      <c r="BW1570" s="36"/>
      <c r="BX1570" s="36"/>
      <c r="BY1570" s="36"/>
      <c r="BZ1570" s="36"/>
      <c r="CA1570" s="36"/>
      <c r="CB1570" s="36"/>
      <c r="CC1570" s="36"/>
      <c r="CD1570" s="36"/>
      <c r="CE1570" s="36"/>
      <c r="CF1570" s="36"/>
      <c r="CG1570" s="36"/>
      <c r="CH1570" s="36"/>
      <c r="CI1570" s="36"/>
      <c r="CJ1570" s="36"/>
      <c r="CK1570" s="36"/>
      <c r="CL1570" s="36"/>
      <c r="CM1570" s="36"/>
      <c r="CN1570" s="36"/>
      <c r="CO1570" s="36"/>
      <c r="CP1570" s="36"/>
      <c r="CQ1570" s="36"/>
      <c r="CR1570" s="36"/>
      <c r="CS1570" s="36"/>
      <c r="CT1570" s="36"/>
      <c r="CU1570" s="36"/>
      <c r="CV1570" s="36"/>
      <c r="CW1570" s="36"/>
      <c r="CX1570" s="36"/>
      <c r="CY1570" s="36"/>
      <c r="CZ1570" s="36"/>
      <c r="DA1570" s="36"/>
      <c r="DB1570" s="36"/>
      <c r="DC1570" s="36"/>
      <c r="DD1570" s="36"/>
      <c r="DE1570" s="36"/>
      <c r="DF1570" s="36"/>
      <c r="DG1570" s="36"/>
      <c r="DH1570" s="36"/>
      <c r="DI1570" s="36"/>
      <c r="DJ1570" s="36"/>
      <c r="DK1570" s="36"/>
      <c r="DL1570" s="36"/>
      <c r="DM1570" s="36"/>
      <c r="DN1570" s="36"/>
      <c r="DO1570" s="36"/>
      <c r="DP1570" s="36"/>
      <c r="DQ1570" s="36"/>
      <c r="DR1570" s="36"/>
      <c r="DS1570" s="36"/>
      <c r="DT1570" s="36"/>
      <c r="DU1570" s="36"/>
      <c r="DV1570" s="36"/>
      <c r="DW1570" s="36"/>
      <c r="DX1570" s="36"/>
      <c r="DY1570" s="36"/>
      <c r="DZ1570" s="36"/>
      <c r="EA1570" s="36"/>
      <c r="EB1570" s="36"/>
      <c r="EC1570" s="36"/>
      <c r="ED1570" s="36"/>
      <c r="EE1570" s="36"/>
      <c r="EF1570" s="36"/>
      <c r="EG1570" s="36"/>
      <c r="EH1570" s="36"/>
      <c r="EI1570" s="36"/>
      <c r="EJ1570" s="36"/>
    </row>
    <row r="1571" spans="1:140" x14ac:dyDescent="0.25">
      <c r="A1571" s="36"/>
      <c r="B1571" s="36"/>
      <c r="C1571" s="36"/>
      <c r="D1571" s="606"/>
      <c r="E1571" s="36"/>
      <c r="F1571" s="36"/>
      <c r="G1571" s="36"/>
      <c r="H1571" s="36"/>
      <c r="I1571" s="36"/>
      <c r="J1571" s="36"/>
      <c r="K1571" s="36"/>
      <c r="L1571" s="36"/>
      <c r="M1571" s="36"/>
      <c r="N1571" s="36"/>
      <c r="O1571" s="36"/>
      <c r="P1571" s="36"/>
      <c r="Q1571" s="36"/>
      <c r="R1571" s="36"/>
      <c r="S1571" s="36"/>
      <c r="T1571" s="36"/>
      <c r="U1571" s="36"/>
      <c r="V1571" s="36"/>
      <c r="W1571" s="36"/>
      <c r="X1571" s="36"/>
      <c r="Y1571" s="36"/>
      <c r="Z1571" s="36"/>
      <c r="AA1571" s="36"/>
      <c r="AB1571" s="36"/>
      <c r="AC1571" s="36"/>
      <c r="AD1571" s="36"/>
      <c r="AE1571" s="36"/>
      <c r="AF1571" s="36"/>
      <c r="AG1571" s="36"/>
      <c r="AH1571" s="36"/>
      <c r="AI1571" s="36"/>
      <c r="AJ1571" s="36"/>
      <c r="AK1571" s="36"/>
      <c r="AL1571" s="36"/>
      <c r="AM1571" s="36"/>
      <c r="AN1571" s="36"/>
      <c r="AO1571" s="36"/>
      <c r="AP1571" s="36"/>
      <c r="AQ1571" s="36"/>
      <c r="AR1571" s="36"/>
      <c r="AS1571" s="36"/>
      <c r="AT1571" s="36"/>
      <c r="AU1571" s="36"/>
      <c r="AV1571" s="36"/>
      <c r="AW1571" s="36"/>
      <c r="AX1571" s="36"/>
      <c r="AY1571" s="36"/>
      <c r="AZ1571" s="36"/>
      <c r="BA1571" s="36"/>
      <c r="BB1571" s="36"/>
      <c r="BC1571" s="36"/>
      <c r="BD1571" s="36"/>
      <c r="BE1571" s="36"/>
      <c r="BF1571" s="36"/>
      <c r="BG1571" s="603"/>
      <c r="BH1571" s="603"/>
      <c r="BI1571" s="36"/>
      <c r="BJ1571" s="36"/>
      <c r="BK1571" s="36"/>
      <c r="BL1571" s="36"/>
      <c r="BM1571" s="36"/>
      <c r="BN1571" s="36"/>
      <c r="BO1571" s="36"/>
      <c r="BP1571" s="36"/>
      <c r="BQ1571" s="36"/>
      <c r="BR1571" s="36"/>
      <c r="BS1571" s="36"/>
      <c r="BT1571" s="36"/>
      <c r="BU1571" s="36"/>
      <c r="BV1571" s="36"/>
      <c r="BW1571" s="36"/>
      <c r="BX1571" s="36"/>
      <c r="BY1571" s="36"/>
      <c r="BZ1571" s="36"/>
      <c r="CA1571" s="36"/>
      <c r="CB1571" s="36"/>
      <c r="CC1571" s="36"/>
      <c r="CD1571" s="36"/>
      <c r="CE1571" s="36"/>
      <c r="CF1571" s="36"/>
      <c r="CG1571" s="36"/>
      <c r="CH1571" s="36"/>
      <c r="CI1571" s="36"/>
      <c r="CJ1571" s="36"/>
      <c r="CK1571" s="36"/>
      <c r="CL1571" s="36"/>
      <c r="CM1571" s="36"/>
      <c r="CN1571" s="36"/>
      <c r="CO1571" s="36"/>
      <c r="CP1571" s="36"/>
      <c r="CQ1571" s="36"/>
      <c r="CR1571" s="36"/>
      <c r="CS1571" s="36"/>
      <c r="CT1571" s="36"/>
      <c r="CU1571" s="36"/>
      <c r="CV1571" s="36"/>
      <c r="CW1571" s="36"/>
      <c r="CX1571" s="36"/>
      <c r="CY1571" s="36"/>
      <c r="CZ1571" s="36"/>
      <c r="DA1571" s="36"/>
      <c r="DB1571" s="36"/>
      <c r="DC1571" s="36"/>
      <c r="DD1571" s="36"/>
      <c r="DE1571" s="36"/>
      <c r="DF1571" s="36"/>
      <c r="DG1571" s="36"/>
      <c r="DH1571" s="36"/>
      <c r="DI1571" s="36"/>
      <c r="DJ1571" s="36"/>
      <c r="DK1571" s="36"/>
      <c r="DL1571" s="36"/>
      <c r="DM1571" s="36"/>
      <c r="DN1571" s="36"/>
      <c r="DO1571" s="36"/>
      <c r="DP1571" s="36"/>
      <c r="DQ1571" s="36"/>
      <c r="DR1571" s="36"/>
      <c r="DS1571" s="36"/>
      <c r="DT1571" s="36"/>
      <c r="DU1571" s="36"/>
      <c r="DV1571" s="36"/>
      <c r="DW1571" s="36"/>
      <c r="DX1571" s="36"/>
      <c r="DY1571" s="36"/>
      <c r="DZ1571" s="36"/>
      <c r="EA1571" s="36"/>
      <c r="EB1571" s="36"/>
      <c r="EC1571" s="36"/>
      <c r="ED1571" s="36"/>
      <c r="EE1571" s="36"/>
      <c r="EF1571" s="36"/>
      <c r="EG1571" s="36"/>
      <c r="EH1571" s="36"/>
      <c r="EI1571" s="36"/>
      <c r="EJ1571" s="36"/>
    </row>
    <row r="1572" spans="1:140" x14ac:dyDescent="0.25">
      <c r="A1572" s="36"/>
      <c r="B1572" s="36"/>
      <c r="C1572" s="36"/>
      <c r="D1572" s="606"/>
      <c r="E1572" s="36"/>
      <c r="F1572" s="36"/>
      <c r="G1572" s="36"/>
      <c r="H1572" s="36"/>
      <c r="I1572" s="36"/>
      <c r="J1572" s="36"/>
      <c r="K1572" s="36"/>
      <c r="L1572" s="36"/>
      <c r="M1572" s="36"/>
      <c r="N1572" s="36"/>
      <c r="O1572" s="36"/>
      <c r="P1572" s="36"/>
      <c r="Q1572" s="36"/>
      <c r="R1572" s="36"/>
      <c r="S1572" s="36"/>
      <c r="T1572" s="36"/>
      <c r="U1572" s="36"/>
      <c r="V1572" s="36"/>
      <c r="W1572" s="36"/>
      <c r="X1572" s="36"/>
      <c r="Y1572" s="36"/>
      <c r="Z1572" s="36"/>
      <c r="AA1572" s="36"/>
      <c r="AB1572" s="36"/>
      <c r="AC1572" s="36"/>
      <c r="AD1572" s="36"/>
      <c r="AE1572" s="36"/>
      <c r="AF1572" s="36"/>
      <c r="AG1572" s="36"/>
      <c r="AH1572" s="36"/>
      <c r="AI1572" s="36"/>
      <c r="AJ1572" s="36"/>
      <c r="AK1572" s="36"/>
      <c r="AL1572" s="36"/>
      <c r="AM1572" s="36"/>
      <c r="AN1572" s="36"/>
      <c r="AO1572" s="36"/>
      <c r="AP1572" s="36"/>
      <c r="AQ1572" s="36"/>
      <c r="AR1572" s="36"/>
      <c r="AS1572" s="36"/>
      <c r="AT1572" s="36"/>
      <c r="AU1572" s="36"/>
      <c r="AV1572" s="36"/>
      <c r="AW1572" s="36"/>
      <c r="AX1572" s="36"/>
      <c r="AY1572" s="36"/>
      <c r="AZ1572" s="36"/>
      <c r="BA1572" s="36"/>
      <c r="BB1572" s="36"/>
      <c r="BC1572" s="36"/>
      <c r="BD1572" s="36"/>
      <c r="BE1572" s="36"/>
      <c r="BF1572" s="36"/>
      <c r="BG1572" s="603"/>
      <c r="BH1572" s="603"/>
      <c r="BI1572" s="36"/>
      <c r="BJ1572" s="36"/>
      <c r="BK1572" s="36"/>
      <c r="BL1572" s="36"/>
      <c r="BM1572" s="36"/>
      <c r="BN1572" s="36"/>
      <c r="BO1572" s="36"/>
      <c r="BP1572" s="36"/>
      <c r="BQ1572" s="36"/>
      <c r="BR1572" s="36"/>
      <c r="BS1572" s="36"/>
      <c r="BT1572" s="36"/>
      <c r="BU1572" s="36"/>
      <c r="BV1572" s="36"/>
      <c r="BW1572" s="36"/>
      <c r="BX1572" s="36"/>
      <c r="BY1572" s="36"/>
      <c r="BZ1572" s="36"/>
      <c r="CA1572" s="36"/>
      <c r="CB1572" s="36"/>
      <c r="CC1572" s="36"/>
      <c r="CD1572" s="36"/>
      <c r="CE1572" s="36"/>
      <c r="CF1572" s="36"/>
      <c r="CG1572" s="36"/>
      <c r="CH1572" s="36"/>
      <c r="CI1572" s="36"/>
      <c r="CJ1572" s="36"/>
      <c r="CK1572" s="36"/>
      <c r="CL1572" s="36"/>
      <c r="CM1572" s="36"/>
      <c r="CN1572" s="36"/>
      <c r="CO1572" s="36"/>
      <c r="CP1572" s="36"/>
      <c r="CQ1572" s="36"/>
      <c r="CR1572" s="36"/>
      <c r="CS1572" s="36"/>
      <c r="CT1572" s="36"/>
      <c r="CU1572" s="36"/>
      <c r="CV1572" s="36"/>
      <c r="CW1572" s="36"/>
      <c r="CX1572" s="36"/>
      <c r="CY1572" s="36"/>
      <c r="CZ1572" s="36"/>
      <c r="DA1572" s="36"/>
      <c r="DB1572" s="36"/>
      <c r="DC1572" s="36"/>
      <c r="DD1572" s="36"/>
      <c r="DE1572" s="36"/>
      <c r="DF1572" s="36"/>
      <c r="DG1572" s="36"/>
      <c r="DH1572" s="36"/>
      <c r="DI1572" s="36"/>
      <c r="DJ1572" s="36"/>
      <c r="DK1572" s="36"/>
      <c r="DL1572" s="36"/>
      <c r="DM1572" s="36"/>
      <c r="DN1572" s="36"/>
      <c r="DO1572" s="36"/>
      <c r="DP1572" s="36"/>
      <c r="DQ1572" s="36"/>
      <c r="DR1572" s="36"/>
      <c r="DS1572" s="36"/>
      <c r="DT1572" s="36"/>
      <c r="DU1572" s="36"/>
      <c r="DV1572" s="36"/>
      <c r="DW1572" s="36"/>
      <c r="DX1572" s="36"/>
      <c r="DY1572" s="36"/>
      <c r="DZ1572" s="36"/>
      <c r="EA1572" s="36"/>
      <c r="EB1572" s="36"/>
      <c r="EC1572" s="36"/>
      <c r="ED1572" s="36"/>
      <c r="EE1572" s="36"/>
      <c r="EF1572" s="36"/>
      <c r="EG1572" s="36"/>
      <c r="EH1572" s="36"/>
      <c r="EI1572" s="36"/>
      <c r="EJ1572" s="36"/>
    </row>
    <row r="1573" spans="1:140" x14ac:dyDescent="0.25">
      <c r="A1573" s="36"/>
      <c r="B1573" s="36"/>
      <c r="C1573" s="36"/>
      <c r="D1573" s="606"/>
      <c r="E1573" s="36"/>
      <c r="F1573" s="36"/>
      <c r="G1573" s="36"/>
      <c r="H1573" s="36"/>
      <c r="I1573" s="36"/>
      <c r="J1573" s="36"/>
      <c r="K1573" s="36"/>
      <c r="L1573" s="36"/>
      <c r="M1573" s="36"/>
      <c r="N1573" s="36"/>
      <c r="O1573" s="36"/>
      <c r="P1573" s="36"/>
      <c r="Q1573" s="36"/>
      <c r="R1573" s="36"/>
      <c r="S1573" s="36"/>
      <c r="T1573" s="36"/>
      <c r="U1573" s="36"/>
      <c r="V1573" s="36"/>
      <c r="W1573" s="36"/>
      <c r="X1573" s="36"/>
      <c r="Y1573" s="36"/>
      <c r="Z1573" s="36"/>
      <c r="AA1573" s="36"/>
      <c r="AB1573" s="36"/>
      <c r="AC1573" s="36"/>
      <c r="AD1573" s="36"/>
      <c r="AE1573" s="36"/>
      <c r="AF1573" s="36"/>
      <c r="AG1573" s="36"/>
      <c r="AH1573" s="36"/>
      <c r="AI1573" s="36"/>
      <c r="AJ1573" s="36"/>
      <c r="AK1573" s="36"/>
      <c r="AL1573" s="36"/>
      <c r="AM1573" s="36"/>
      <c r="AN1573" s="36"/>
      <c r="AO1573" s="36"/>
      <c r="AP1573" s="36"/>
      <c r="AQ1573" s="36"/>
      <c r="AR1573" s="36"/>
      <c r="AS1573" s="36"/>
      <c r="AT1573" s="36"/>
      <c r="AU1573" s="36"/>
      <c r="AV1573" s="36"/>
      <c r="AW1573" s="36"/>
      <c r="AX1573" s="36"/>
      <c r="AY1573" s="36"/>
      <c r="AZ1573" s="36"/>
      <c r="BA1573" s="36"/>
      <c r="BB1573" s="36"/>
      <c r="BC1573" s="36"/>
      <c r="BD1573" s="36"/>
      <c r="BE1573" s="36"/>
      <c r="BF1573" s="36"/>
      <c r="BG1573" s="603"/>
      <c r="BH1573" s="603"/>
      <c r="BI1573" s="36"/>
      <c r="BJ1573" s="36"/>
      <c r="BK1573" s="36"/>
      <c r="BL1573" s="36"/>
      <c r="BM1573" s="36"/>
      <c r="BN1573" s="36"/>
      <c r="BO1573" s="36"/>
      <c r="BP1573" s="36"/>
      <c r="BQ1573" s="36"/>
      <c r="BR1573" s="36"/>
      <c r="BS1573" s="36"/>
      <c r="BT1573" s="36"/>
      <c r="BU1573" s="36"/>
      <c r="BV1573" s="36"/>
      <c r="BW1573" s="36"/>
      <c r="BX1573" s="36"/>
      <c r="BY1573" s="36"/>
      <c r="BZ1573" s="36"/>
      <c r="CA1573" s="36"/>
      <c r="CB1573" s="36"/>
      <c r="CC1573" s="36"/>
      <c r="CD1573" s="36"/>
      <c r="CE1573" s="36"/>
      <c r="CF1573" s="36"/>
      <c r="CG1573" s="36"/>
      <c r="CH1573" s="36"/>
      <c r="CI1573" s="36"/>
      <c r="CJ1573" s="36"/>
      <c r="CK1573" s="36"/>
      <c r="CL1573" s="36"/>
      <c r="CM1573" s="36"/>
      <c r="CN1573" s="36"/>
      <c r="CO1573" s="36"/>
      <c r="CP1573" s="36"/>
      <c r="CQ1573" s="36"/>
      <c r="CR1573" s="36"/>
      <c r="CS1573" s="36"/>
      <c r="CT1573" s="36"/>
      <c r="CU1573" s="36"/>
      <c r="CV1573" s="36"/>
      <c r="CW1573" s="36"/>
      <c r="CX1573" s="36"/>
      <c r="CY1573" s="36"/>
      <c r="CZ1573" s="36"/>
      <c r="DA1573" s="36"/>
      <c r="DB1573" s="36"/>
      <c r="DC1573" s="36"/>
      <c r="DD1573" s="36"/>
      <c r="DE1573" s="36"/>
      <c r="DF1573" s="36"/>
      <c r="DG1573" s="36"/>
      <c r="DH1573" s="36"/>
      <c r="DI1573" s="36"/>
      <c r="DJ1573" s="36"/>
      <c r="DK1573" s="36"/>
      <c r="DL1573" s="36"/>
      <c r="DM1573" s="36"/>
      <c r="DN1573" s="36"/>
      <c r="DO1573" s="36"/>
      <c r="DP1573" s="36"/>
      <c r="DQ1573" s="36"/>
      <c r="DR1573" s="36"/>
      <c r="DS1573" s="36"/>
      <c r="DT1573" s="36"/>
      <c r="DU1573" s="36"/>
      <c r="DV1573" s="36"/>
      <c r="DW1573" s="36"/>
      <c r="DX1573" s="36"/>
      <c r="DY1573" s="36"/>
      <c r="DZ1573" s="36"/>
      <c r="EA1573" s="36"/>
      <c r="EB1573" s="36"/>
      <c r="EC1573" s="36"/>
      <c r="ED1573" s="36"/>
      <c r="EE1573" s="36"/>
      <c r="EF1573" s="36"/>
      <c r="EG1573" s="36"/>
      <c r="EH1573" s="36"/>
      <c r="EI1573" s="36"/>
      <c r="EJ1573" s="36"/>
    </row>
    <row r="1574" spans="1:140" x14ac:dyDescent="0.25">
      <c r="A1574" s="36"/>
      <c r="B1574" s="36"/>
      <c r="C1574" s="36"/>
      <c r="D1574" s="606"/>
      <c r="E1574" s="36"/>
      <c r="F1574" s="36"/>
      <c r="G1574" s="36"/>
      <c r="H1574" s="36"/>
      <c r="I1574" s="36"/>
      <c r="J1574" s="36"/>
      <c r="K1574" s="36"/>
      <c r="L1574" s="36"/>
      <c r="M1574" s="36"/>
      <c r="N1574" s="36"/>
      <c r="O1574" s="36"/>
      <c r="P1574" s="36"/>
      <c r="Q1574" s="36"/>
      <c r="R1574" s="36"/>
      <c r="S1574" s="36"/>
      <c r="T1574" s="36"/>
      <c r="U1574" s="36"/>
      <c r="V1574" s="36"/>
      <c r="W1574" s="36"/>
      <c r="X1574" s="36"/>
      <c r="Y1574" s="36"/>
      <c r="Z1574" s="36"/>
      <c r="AA1574" s="36"/>
      <c r="AB1574" s="36"/>
      <c r="AC1574" s="36"/>
      <c r="AD1574" s="36"/>
      <c r="AE1574" s="36"/>
      <c r="AF1574" s="36"/>
      <c r="AG1574" s="36"/>
      <c r="AH1574" s="36"/>
      <c r="AI1574" s="36"/>
      <c r="AJ1574" s="36"/>
      <c r="AK1574" s="36"/>
      <c r="AL1574" s="36"/>
      <c r="AM1574" s="36"/>
      <c r="AN1574" s="36"/>
      <c r="AO1574" s="36"/>
      <c r="AP1574" s="36"/>
      <c r="AQ1574" s="36"/>
      <c r="AR1574" s="36"/>
      <c r="AS1574" s="36"/>
      <c r="AT1574" s="36"/>
      <c r="AU1574" s="36"/>
      <c r="AV1574" s="36"/>
      <c r="AW1574" s="36"/>
      <c r="AX1574" s="36"/>
      <c r="AY1574" s="36"/>
      <c r="AZ1574" s="36"/>
      <c r="BA1574" s="36"/>
      <c r="BB1574" s="36"/>
      <c r="BC1574" s="36"/>
      <c r="BD1574" s="36"/>
      <c r="BE1574" s="36"/>
      <c r="BF1574" s="36"/>
      <c r="BG1574" s="603"/>
      <c r="BH1574" s="603"/>
      <c r="BI1574" s="36"/>
      <c r="BJ1574" s="36"/>
      <c r="BK1574" s="36"/>
      <c r="BL1574" s="36"/>
      <c r="BM1574" s="36"/>
      <c r="BN1574" s="36"/>
      <c r="BO1574" s="36"/>
      <c r="BP1574" s="36"/>
      <c r="BQ1574" s="36"/>
      <c r="BR1574" s="36"/>
      <c r="BS1574" s="36"/>
      <c r="BT1574" s="36"/>
      <c r="BU1574" s="36"/>
      <c r="BV1574" s="36"/>
      <c r="BW1574" s="36"/>
      <c r="BX1574" s="36"/>
      <c r="BY1574" s="36"/>
      <c r="BZ1574" s="36"/>
      <c r="CA1574" s="36"/>
      <c r="CB1574" s="36"/>
      <c r="CC1574" s="36"/>
      <c r="CD1574" s="36"/>
      <c r="CE1574" s="36"/>
      <c r="CF1574" s="36"/>
      <c r="CG1574" s="36"/>
      <c r="CH1574" s="36"/>
      <c r="CI1574" s="36"/>
      <c r="CJ1574" s="36"/>
      <c r="CK1574" s="36"/>
      <c r="CL1574" s="36"/>
      <c r="CM1574" s="36"/>
      <c r="CN1574" s="36"/>
      <c r="CO1574" s="36"/>
      <c r="CP1574" s="36"/>
      <c r="CQ1574" s="36"/>
      <c r="CR1574" s="36"/>
      <c r="CS1574" s="36"/>
      <c r="CT1574" s="36"/>
      <c r="CU1574" s="36"/>
      <c r="CV1574" s="36"/>
      <c r="CW1574" s="36"/>
      <c r="CX1574" s="36"/>
      <c r="CY1574" s="36"/>
      <c r="CZ1574" s="36"/>
      <c r="DA1574" s="36"/>
      <c r="DB1574" s="36"/>
      <c r="DC1574" s="36"/>
      <c r="DD1574" s="36"/>
      <c r="DE1574" s="36"/>
      <c r="DF1574" s="36"/>
      <c r="DG1574" s="36"/>
      <c r="DH1574" s="36"/>
      <c r="DI1574" s="36"/>
      <c r="DJ1574" s="36"/>
      <c r="DK1574" s="36"/>
      <c r="DL1574" s="36"/>
      <c r="DM1574" s="36"/>
      <c r="DN1574" s="36"/>
      <c r="DO1574" s="36"/>
      <c r="DP1574" s="36"/>
      <c r="DQ1574" s="36"/>
      <c r="DR1574" s="36"/>
      <c r="DS1574" s="36"/>
      <c r="DT1574" s="36"/>
      <c r="DU1574" s="36"/>
      <c r="DV1574" s="36"/>
      <c r="DW1574" s="36"/>
      <c r="DX1574" s="36"/>
      <c r="DY1574" s="36"/>
      <c r="DZ1574" s="36"/>
      <c r="EA1574" s="36"/>
      <c r="EB1574" s="36"/>
      <c r="EC1574" s="36"/>
      <c r="ED1574" s="36"/>
      <c r="EE1574" s="36"/>
      <c r="EF1574" s="36"/>
      <c r="EG1574" s="36"/>
      <c r="EH1574" s="36"/>
      <c r="EI1574" s="36"/>
      <c r="EJ1574" s="36"/>
    </row>
    <row r="1575" spans="1:140" x14ac:dyDescent="0.25">
      <c r="A1575" s="36"/>
      <c r="B1575" s="36"/>
      <c r="C1575" s="36"/>
      <c r="D1575" s="606"/>
      <c r="E1575" s="36"/>
      <c r="F1575" s="36"/>
      <c r="G1575" s="36"/>
      <c r="H1575" s="36"/>
      <c r="I1575" s="36"/>
      <c r="J1575" s="36"/>
      <c r="K1575" s="36"/>
      <c r="L1575" s="36"/>
      <c r="M1575" s="36"/>
      <c r="N1575" s="36"/>
      <c r="O1575" s="36"/>
      <c r="P1575" s="36"/>
      <c r="Q1575" s="36"/>
      <c r="R1575" s="36"/>
      <c r="S1575" s="36"/>
      <c r="T1575" s="36"/>
      <c r="U1575" s="36"/>
      <c r="V1575" s="36"/>
      <c r="W1575" s="36"/>
      <c r="X1575" s="36"/>
      <c r="Y1575" s="36"/>
      <c r="Z1575" s="36"/>
      <c r="AA1575" s="36"/>
      <c r="AB1575" s="36"/>
      <c r="AC1575" s="36"/>
      <c r="AD1575" s="36"/>
      <c r="AE1575" s="36"/>
      <c r="AF1575" s="36"/>
      <c r="AG1575" s="36"/>
      <c r="AH1575" s="36"/>
      <c r="AI1575" s="36"/>
      <c r="AJ1575" s="36"/>
      <c r="AK1575" s="36"/>
      <c r="AL1575" s="36"/>
      <c r="AM1575" s="36"/>
      <c r="AN1575" s="36"/>
      <c r="AO1575" s="36"/>
      <c r="AP1575" s="36"/>
      <c r="AQ1575" s="36"/>
      <c r="AR1575" s="36"/>
      <c r="AS1575" s="36"/>
      <c r="AT1575" s="36"/>
      <c r="AU1575" s="36"/>
      <c r="AV1575" s="36"/>
      <c r="AW1575" s="36"/>
      <c r="AX1575" s="36"/>
      <c r="AY1575" s="36"/>
      <c r="AZ1575" s="36"/>
      <c r="BA1575" s="36"/>
      <c r="BB1575" s="36"/>
      <c r="BC1575" s="36"/>
      <c r="BD1575" s="36"/>
      <c r="BE1575" s="36"/>
      <c r="BF1575" s="36"/>
      <c r="BG1575" s="603"/>
      <c r="BH1575" s="603"/>
      <c r="BI1575" s="36"/>
      <c r="BJ1575" s="36"/>
      <c r="BK1575" s="36"/>
      <c r="BL1575" s="36"/>
      <c r="BM1575" s="36"/>
      <c r="BN1575" s="36"/>
      <c r="BO1575" s="36"/>
      <c r="BP1575" s="36"/>
      <c r="BQ1575" s="36"/>
      <c r="BR1575" s="36"/>
      <c r="BS1575" s="36"/>
      <c r="BT1575" s="36"/>
      <c r="BU1575" s="36"/>
      <c r="BV1575" s="36"/>
      <c r="BW1575" s="36"/>
      <c r="BX1575" s="36"/>
      <c r="BY1575" s="36"/>
      <c r="BZ1575" s="36"/>
      <c r="CA1575" s="36"/>
      <c r="CB1575" s="36"/>
      <c r="CC1575" s="36"/>
      <c r="CD1575" s="36"/>
      <c r="CE1575" s="36"/>
      <c r="CF1575" s="36"/>
      <c r="CG1575" s="36"/>
      <c r="CH1575" s="36"/>
      <c r="CI1575" s="36"/>
      <c r="CJ1575" s="36"/>
      <c r="CK1575" s="36"/>
      <c r="CL1575" s="36"/>
      <c r="CM1575" s="36"/>
      <c r="CN1575" s="36"/>
      <c r="CO1575" s="36"/>
      <c r="CP1575" s="36"/>
      <c r="CQ1575" s="36"/>
      <c r="CR1575" s="36"/>
      <c r="CS1575" s="36"/>
      <c r="CT1575" s="36"/>
      <c r="CU1575" s="36"/>
      <c r="CV1575" s="36"/>
      <c r="CW1575" s="36"/>
      <c r="CX1575" s="36"/>
      <c r="CY1575" s="36"/>
      <c r="CZ1575" s="36"/>
      <c r="DA1575" s="36"/>
      <c r="DB1575" s="36"/>
      <c r="DC1575" s="36"/>
      <c r="DD1575" s="36"/>
      <c r="DE1575" s="36"/>
      <c r="DF1575" s="36"/>
      <c r="DG1575" s="36"/>
      <c r="DH1575" s="36"/>
      <c r="DI1575" s="36"/>
      <c r="DJ1575" s="36"/>
      <c r="DK1575" s="36"/>
      <c r="DL1575" s="36"/>
      <c r="DM1575" s="36"/>
      <c r="DN1575" s="36"/>
      <c r="DO1575" s="36"/>
      <c r="DP1575" s="36"/>
      <c r="DQ1575" s="36"/>
      <c r="DR1575" s="36"/>
      <c r="DS1575" s="36"/>
      <c r="DT1575" s="36"/>
      <c r="DU1575" s="36"/>
      <c r="DV1575" s="36"/>
      <c r="DW1575" s="36"/>
      <c r="DX1575" s="36"/>
      <c r="DY1575" s="36"/>
      <c r="DZ1575" s="36"/>
      <c r="EA1575" s="36"/>
      <c r="EB1575" s="36"/>
      <c r="EC1575" s="36"/>
      <c r="ED1575" s="36"/>
      <c r="EE1575" s="36"/>
      <c r="EF1575" s="36"/>
      <c r="EG1575" s="36"/>
      <c r="EH1575" s="36"/>
      <c r="EI1575" s="36"/>
      <c r="EJ1575" s="36"/>
    </row>
    <row r="1576" spans="1:140" x14ac:dyDescent="0.25">
      <c r="A1576" s="36"/>
      <c r="B1576" s="36"/>
      <c r="C1576" s="36"/>
      <c r="D1576" s="606"/>
      <c r="E1576" s="36"/>
      <c r="F1576" s="36"/>
      <c r="G1576" s="36"/>
      <c r="H1576" s="36"/>
      <c r="I1576" s="36"/>
      <c r="J1576" s="36"/>
      <c r="K1576" s="36"/>
      <c r="L1576" s="36"/>
      <c r="M1576" s="36"/>
      <c r="N1576" s="36"/>
      <c r="O1576" s="36"/>
      <c r="P1576" s="36"/>
      <c r="Q1576" s="36"/>
      <c r="R1576" s="36"/>
      <c r="S1576" s="36"/>
      <c r="T1576" s="36"/>
      <c r="U1576" s="36"/>
      <c r="V1576" s="36"/>
      <c r="W1576" s="36"/>
      <c r="X1576" s="36"/>
      <c r="Y1576" s="36"/>
      <c r="Z1576" s="36"/>
      <c r="AA1576" s="36"/>
      <c r="AB1576" s="36"/>
      <c r="AC1576" s="36"/>
      <c r="AD1576" s="36"/>
      <c r="AE1576" s="36"/>
      <c r="AF1576" s="36"/>
      <c r="AG1576" s="36"/>
      <c r="AH1576" s="36"/>
      <c r="AI1576" s="36"/>
      <c r="AJ1576" s="36"/>
      <c r="AK1576" s="36"/>
      <c r="AL1576" s="36"/>
      <c r="AM1576" s="36"/>
      <c r="AN1576" s="36"/>
      <c r="AO1576" s="36"/>
      <c r="AP1576" s="36"/>
      <c r="AQ1576" s="36"/>
      <c r="AR1576" s="36"/>
      <c r="AS1576" s="36"/>
      <c r="AT1576" s="36"/>
      <c r="AU1576" s="36"/>
      <c r="AV1576" s="36"/>
      <c r="AW1576" s="36"/>
      <c r="AX1576" s="36"/>
      <c r="AY1576" s="36"/>
      <c r="AZ1576" s="36"/>
      <c r="BA1576" s="36"/>
      <c r="BB1576" s="36"/>
      <c r="BC1576" s="36"/>
      <c r="BD1576" s="36"/>
      <c r="BE1576" s="36"/>
      <c r="BF1576" s="36"/>
      <c r="BG1576" s="603"/>
      <c r="BH1576" s="603"/>
      <c r="BI1576" s="36"/>
      <c r="BJ1576" s="36"/>
      <c r="BK1576" s="36"/>
      <c r="BL1576" s="36"/>
      <c r="BM1576" s="36"/>
      <c r="BN1576" s="36"/>
      <c r="BO1576" s="36"/>
      <c r="BP1576" s="36"/>
      <c r="BQ1576" s="36"/>
      <c r="BR1576" s="36"/>
      <c r="BS1576" s="36"/>
      <c r="BT1576" s="36"/>
      <c r="BU1576" s="36"/>
      <c r="BV1576" s="36"/>
      <c r="BW1576" s="36"/>
      <c r="BX1576" s="36"/>
      <c r="BY1576" s="36"/>
      <c r="BZ1576" s="36"/>
      <c r="CA1576" s="36"/>
      <c r="CB1576" s="36"/>
      <c r="CC1576" s="36"/>
      <c r="CD1576" s="36"/>
      <c r="CE1576" s="36"/>
      <c r="CF1576" s="36"/>
      <c r="CG1576" s="36"/>
      <c r="CH1576" s="36"/>
      <c r="CI1576" s="36"/>
      <c r="CJ1576" s="36"/>
      <c r="CK1576" s="36"/>
      <c r="CL1576" s="36"/>
      <c r="CM1576" s="36"/>
      <c r="CN1576" s="36"/>
      <c r="CO1576" s="36"/>
      <c r="CP1576" s="36"/>
      <c r="CQ1576" s="36"/>
      <c r="CR1576" s="36"/>
      <c r="CS1576" s="36"/>
      <c r="CT1576" s="36"/>
      <c r="CU1576" s="36"/>
      <c r="CV1576" s="36"/>
      <c r="CW1576" s="36"/>
      <c r="CX1576" s="36"/>
      <c r="CY1576" s="36"/>
      <c r="CZ1576" s="36"/>
      <c r="DA1576" s="36"/>
      <c r="DB1576" s="36"/>
      <c r="DC1576" s="36"/>
      <c r="DD1576" s="36"/>
      <c r="DE1576" s="36"/>
      <c r="DF1576" s="36"/>
      <c r="DG1576" s="36"/>
      <c r="DH1576" s="36"/>
      <c r="DI1576" s="36"/>
      <c r="DJ1576" s="36"/>
      <c r="DK1576" s="36"/>
      <c r="DL1576" s="36"/>
      <c r="DM1576" s="36"/>
      <c r="DN1576" s="36"/>
      <c r="DO1576" s="36"/>
      <c r="DP1576" s="36"/>
      <c r="DQ1576" s="36"/>
      <c r="DR1576" s="36"/>
      <c r="DS1576" s="36"/>
      <c r="DT1576" s="36"/>
      <c r="DU1576" s="36"/>
      <c r="DV1576" s="36"/>
      <c r="DW1576" s="36"/>
      <c r="DX1576" s="36"/>
      <c r="DY1576" s="36"/>
      <c r="DZ1576" s="36"/>
      <c r="EA1576" s="36"/>
      <c r="EB1576" s="36"/>
      <c r="EC1576" s="36"/>
      <c r="ED1576" s="36"/>
      <c r="EE1576" s="36"/>
      <c r="EF1576" s="36"/>
      <c r="EG1576" s="36"/>
      <c r="EH1576" s="36"/>
      <c r="EI1576" s="36"/>
      <c r="EJ1576" s="36"/>
    </row>
    <row r="1577" spans="1:140" x14ac:dyDescent="0.25">
      <c r="A1577" s="36"/>
      <c r="B1577" s="36"/>
      <c r="C1577" s="36"/>
      <c r="D1577" s="606"/>
      <c r="E1577" s="36"/>
      <c r="F1577" s="36"/>
      <c r="G1577" s="36"/>
      <c r="H1577" s="36"/>
      <c r="I1577" s="36"/>
      <c r="J1577" s="36"/>
      <c r="K1577" s="36"/>
      <c r="L1577" s="36"/>
      <c r="M1577" s="36"/>
      <c r="N1577" s="36"/>
      <c r="O1577" s="36"/>
      <c r="P1577" s="36"/>
      <c r="Q1577" s="36"/>
      <c r="R1577" s="36"/>
      <c r="S1577" s="36"/>
      <c r="T1577" s="36"/>
      <c r="U1577" s="36"/>
      <c r="V1577" s="36"/>
      <c r="W1577" s="36"/>
      <c r="X1577" s="36"/>
      <c r="Y1577" s="36"/>
      <c r="Z1577" s="36"/>
      <c r="AA1577" s="36"/>
      <c r="AB1577" s="36"/>
      <c r="AC1577" s="36"/>
      <c r="AD1577" s="36"/>
      <c r="AE1577" s="36"/>
      <c r="AF1577" s="36"/>
      <c r="AG1577" s="36"/>
      <c r="AH1577" s="36"/>
      <c r="AI1577" s="36"/>
      <c r="AJ1577" s="36"/>
      <c r="AK1577" s="36"/>
      <c r="AL1577" s="36"/>
      <c r="AM1577" s="36"/>
      <c r="AN1577" s="36"/>
      <c r="AO1577" s="36"/>
      <c r="AP1577" s="36"/>
      <c r="AQ1577" s="36"/>
      <c r="AR1577" s="36"/>
      <c r="AS1577" s="36"/>
      <c r="AT1577" s="36"/>
      <c r="AU1577" s="36"/>
      <c r="AV1577" s="36"/>
      <c r="AW1577" s="36"/>
      <c r="AX1577" s="36"/>
      <c r="AY1577" s="36"/>
      <c r="AZ1577" s="36"/>
      <c r="BA1577" s="36"/>
      <c r="BB1577" s="36"/>
      <c r="BC1577" s="36"/>
      <c r="BD1577" s="36"/>
      <c r="BE1577" s="36"/>
      <c r="BF1577" s="36"/>
      <c r="BG1577" s="603"/>
      <c r="BH1577" s="603"/>
      <c r="BI1577" s="36"/>
      <c r="BJ1577" s="36"/>
      <c r="BK1577" s="36"/>
      <c r="BL1577" s="36"/>
      <c r="BM1577" s="36"/>
      <c r="BN1577" s="36"/>
      <c r="BO1577" s="36"/>
      <c r="BP1577" s="36"/>
      <c r="BQ1577" s="36"/>
      <c r="BR1577" s="36"/>
      <c r="BS1577" s="36"/>
      <c r="BT1577" s="36"/>
      <c r="BU1577" s="36"/>
      <c r="BV1577" s="36"/>
      <c r="BW1577" s="36"/>
      <c r="BX1577" s="36"/>
      <c r="BY1577" s="36"/>
      <c r="BZ1577" s="36"/>
      <c r="CA1577" s="36"/>
      <c r="CB1577" s="36"/>
      <c r="CC1577" s="36"/>
      <c r="CD1577" s="36"/>
      <c r="CE1577" s="36"/>
      <c r="CF1577" s="36"/>
      <c r="CG1577" s="36"/>
      <c r="CH1577" s="36"/>
      <c r="CI1577" s="36"/>
      <c r="CJ1577" s="36"/>
      <c r="CK1577" s="36"/>
      <c r="CL1577" s="36"/>
      <c r="CM1577" s="36"/>
      <c r="CN1577" s="36"/>
      <c r="CO1577" s="36"/>
      <c r="CP1577" s="36"/>
      <c r="CQ1577" s="36"/>
      <c r="CR1577" s="36"/>
      <c r="CS1577" s="36"/>
      <c r="CT1577" s="36"/>
      <c r="CU1577" s="36"/>
      <c r="CV1577" s="36"/>
      <c r="CW1577" s="36"/>
      <c r="CX1577" s="36"/>
      <c r="CY1577" s="36"/>
      <c r="CZ1577" s="36"/>
      <c r="DA1577" s="36"/>
      <c r="DB1577" s="36"/>
      <c r="DC1577" s="36"/>
      <c r="DD1577" s="36"/>
      <c r="DE1577" s="36"/>
      <c r="DF1577" s="36"/>
      <c r="DG1577" s="36"/>
      <c r="DH1577" s="36"/>
      <c r="DI1577" s="36"/>
      <c r="DJ1577" s="36"/>
      <c r="DK1577" s="36"/>
      <c r="DL1577" s="36"/>
      <c r="DM1577" s="36"/>
      <c r="DN1577" s="36"/>
      <c r="DO1577" s="36"/>
      <c r="DP1577" s="36"/>
      <c r="DQ1577" s="36"/>
      <c r="DR1577" s="36"/>
      <c r="DS1577" s="36"/>
      <c r="DT1577" s="36"/>
      <c r="DU1577" s="36"/>
      <c r="DV1577" s="36"/>
      <c r="DW1577" s="36"/>
      <c r="DX1577" s="36"/>
      <c r="DY1577" s="36"/>
      <c r="DZ1577" s="36"/>
      <c r="EA1577" s="36"/>
      <c r="EB1577" s="36"/>
      <c r="EC1577" s="36"/>
      <c r="ED1577" s="36"/>
      <c r="EE1577" s="36"/>
      <c r="EF1577" s="36"/>
      <c r="EG1577" s="36"/>
      <c r="EH1577" s="36"/>
      <c r="EI1577" s="36"/>
      <c r="EJ1577" s="36"/>
    </row>
    <row r="1578" spans="1:140" x14ac:dyDescent="0.25">
      <c r="A1578" s="36"/>
      <c r="B1578" s="36"/>
      <c r="C1578" s="36"/>
      <c r="D1578" s="606"/>
      <c r="E1578" s="36"/>
      <c r="F1578" s="36"/>
      <c r="G1578" s="36"/>
      <c r="H1578" s="36"/>
      <c r="I1578" s="36"/>
      <c r="J1578" s="36"/>
      <c r="K1578" s="36"/>
      <c r="L1578" s="36"/>
      <c r="M1578" s="36"/>
      <c r="N1578" s="36"/>
      <c r="O1578" s="36"/>
      <c r="P1578" s="36"/>
      <c r="Q1578" s="36"/>
      <c r="R1578" s="36"/>
      <c r="S1578" s="36"/>
      <c r="T1578" s="36"/>
      <c r="U1578" s="36"/>
      <c r="V1578" s="36"/>
      <c r="W1578" s="36"/>
      <c r="X1578" s="36"/>
      <c r="Y1578" s="36"/>
      <c r="Z1578" s="36"/>
      <c r="AA1578" s="36"/>
      <c r="AB1578" s="36"/>
      <c r="AC1578" s="36"/>
      <c r="AD1578" s="36"/>
      <c r="AE1578" s="36"/>
      <c r="AF1578" s="36"/>
      <c r="AG1578" s="36"/>
      <c r="AH1578" s="36"/>
      <c r="AI1578" s="36"/>
      <c r="AJ1578" s="36"/>
      <c r="AK1578" s="36"/>
      <c r="AL1578" s="36"/>
      <c r="AM1578" s="36"/>
      <c r="AN1578" s="36"/>
      <c r="AO1578" s="36"/>
      <c r="AP1578" s="36"/>
      <c r="AQ1578" s="36"/>
      <c r="AR1578" s="36"/>
      <c r="AS1578" s="36"/>
      <c r="AT1578" s="36"/>
      <c r="AU1578" s="36"/>
      <c r="AV1578" s="36"/>
      <c r="AW1578" s="36"/>
      <c r="AX1578" s="36"/>
      <c r="AY1578" s="36"/>
      <c r="AZ1578" s="36"/>
      <c r="BA1578" s="36"/>
      <c r="BB1578" s="36"/>
      <c r="BC1578" s="36"/>
      <c r="BD1578" s="36"/>
      <c r="BE1578" s="36"/>
      <c r="BF1578" s="36"/>
      <c r="BG1578" s="603"/>
      <c r="BH1578" s="603"/>
      <c r="BI1578" s="36"/>
      <c r="BJ1578" s="36"/>
      <c r="BK1578" s="36"/>
      <c r="BL1578" s="36"/>
      <c r="BM1578" s="36"/>
      <c r="BN1578" s="36"/>
      <c r="BO1578" s="36"/>
      <c r="BP1578" s="36"/>
      <c r="BQ1578" s="36"/>
      <c r="BR1578" s="36"/>
      <c r="BS1578" s="36"/>
      <c r="BT1578" s="36"/>
      <c r="BU1578" s="36"/>
      <c r="BV1578" s="36"/>
      <c r="BW1578" s="36"/>
      <c r="BX1578" s="36"/>
      <c r="BY1578" s="36"/>
      <c r="BZ1578" s="36"/>
      <c r="CA1578" s="36"/>
      <c r="CB1578" s="36"/>
      <c r="CC1578" s="36"/>
      <c r="CD1578" s="36"/>
      <c r="CE1578" s="36"/>
      <c r="CF1578" s="36"/>
      <c r="CG1578" s="36"/>
      <c r="CH1578" s="36"/>
      <c r="CI1578" s="36"/>
      <c r="CJ1578" s="36"/>
      <c r="CK1578" s="36"/>
      <c r="CL1578" s="36"/>
      <c r="CM1578" s="36"/>
      <c r="CN1578" s="36"/>
      <c r="CO1578" s="36"/>
      <c r="CP1578" s="36"/>
      <c r="CQ1578" s="36"/>
      <c r="CR1578" s="36"/>
      <c r="CS1578" s="36"/>
      <c r="CT1578" s="36"/>
      <c r="CU1578" s="36"/>
      <c r="CV1578" s="36"/>
      <c r="CW1578" s="36"/>
      <c r="CX1578" s="36"/>
      <c r="CY1578" s="36"/>
      <c r="CZ1578" s="36"/>
      <c r="DA1578" s="36"/>
      <c r="DB1578" s="36"/>
      <c r="DC1578" s="36"/>
      <c r="DD1578" s="36"/>
      <c r="DE1578" s="36"/>
      <c r="DF1578" s="36"/>
      <c r="DG1578" s="36"/>
      <c r="DH1578" s="36"/>
      <c r="DI1578" s="36"/>
      <c r="DJ1578" s="36"/>
      <c r="DK1578" s="36"/>
      <c r="DL1578" s="36"/>
      <c r="DM1578" s="36"/>
      <c r="DN1578" s="36"/>
      <c r="DO1578" s="36"/>
      <c r="DP1578" s="36"/>
      <c r="DQ1578" s="36"/>
      <c r="DR1578" s="36"/>
      <c r="DS1578" s="36"/>
      <c r="DT1578" s="36"/>
      <c r="DU1578" s="36"/>
      <c r="DV1578" s="36"/>
      <c r="DW1578" s="36"/>
      <c r="DX1578" s="36"/>
      <c r="DY1578" s="36"/>
      <c r="DZ1578" s="36"/>
      <c r="EA1578" s="36"/>
      <c r="EB1578" s="36"/>
      <c r="EC1578" s="36"/>
      <c r="ED1578" s="36"/>
      <c r="EE1578" s="36"/>
      <c r="EF1578" s="36"/>
      <c r="EG1578" s="36"/>
      <c r="EH1578" s="36"/>
      <c r="EI1578" s="36"/>
      <c r="EJ1578" s="36"/>
    </row>
    <row r="1579" spans="1:140" x14ac:dyDescent="0.25">
      <c r="A1579" s="36"/>
      <c r="B1579" s="36"/>
      <c r="C1579" s="36"/>
      <c r="D1579" s="606"/>
      <c r="E1579" s="36"/>
      <c r="F1579" s="36"/>
      <c r="G1579" s="36"/>
      <c r="H1579" s="36"/>
      <c r="I1579" s="36"/>
      <c r="J1579" s="36"/>
      <c r="K1579" s="36"/>
      <c r="L1579" s="36"/>
      <c r="M1579" s="36"/>
      <c r="N1579" s="36"/>
      <c r="O1579" s="36"/>
      <c r="P1579" s="36"/>
      <c r="Q1579" s="36"/>
      <c r="R1579" s="36"/>
      <c r="S1579" s="36"/>
      <c r="T1579" s="36"/>
      <c r="U1579" s="36"/>
      <c r="V1579" s="36"/>
      <c r="W1579" s="36"/>
      <c r="X1579" s="36"/>
      <c r="Y1579" s="36"/>
      <c r="Z1579" s="36"/>
      <c r="AA1579" s="36"/>
      <c r="AB1579" s="36"/>
      <c r="AC1579" s="36"/>
      <c r="AD1579" s="36"/>
      <c r="AE1579" s="36"/>
      <c r="AF1579" s="36"/>
      <c r="AG1579" s="36"/>
      <c r="AH1579" s="36"/>
      <c r="AI1579" s="36"/>
      <c r="AJ1579" s="36"/>
      <c r="AK1579" s="36"/>
      <c r="AL1579" s="36"/>
      <c r="AM1579" s="36"/>
      <c r="AN1579" s="36"/>
      <c r="AO1579" s="36"/>
      <c r="AP1579" s="36"/>
      <c r="AQ1579" s="36"/>
      <c r="AR1579" s="36"/>
      <c r="AS1579" s="36"/>
      <c r="AT1579" s="36"/>
      <c r="AU1579" s="36"/>
      <c r="AV1579" s="36"/>
      <c r="AW1579" s="36"/>
      <c r="AX1579" s="36"/>
      <c r="AY1579" s="36"/>
      <c r="AZ1579" s="36"/>
      <c r="BA1579" s="36"/>
      <c r="BB1579" s="36"/>
      <c r="BC1579" s="36"/>
      <c r="BD1579" s="36"/>
      <c r="BE1579" s="36"/>
      <c r="BF1579" s="36"/>
      <c r="BG1579" s="603"/>
      <c r="BH1579" s="603"/>
      <c r="BI1579" s="36"/>
      <c r="BJ1579" s="36"/>
      <c r="BK1579" s="36"/>
      <c r="BL1579" s="36"/>
      <c r="BM1579" s="36"/>
      <c r="BN1579" s="36"/>
      <c r="BO1579" s="36"/>
      <c r="BP1579" s="36"/>
      <c r="BQ1579" s="36"/>
      <c r="BR1579" s="36"/>
      <c r="BS1579" s="36"/>
      <c r="BT1579" s="36"/>
      <c r="BU1579" s="36"/>
      <c r="BV1579" s="36"/>
      <c r="BW1579" s="36"/>
      <c r="BX1579" s="36"/>
      <c r="BY1579" s="36"/>
      <c r="BZ1579" s="36"/>
      <c r="CA1579" s="36"/>
      <c r="CB1579" s="36"/>
      <c r="CC1579" s="36"/>
      <c r="CD1579" s="36"/>
      <c r="CE1579" s="36"/>
      <c r="CF1579" s="36"/>
      <c r="CG1579" s="36"/>
      <c r="CH1579" s="36"/>
      <c r="CI1579" s="36"/>
      <c r="CJ1579" s="36"/>
      <c r="CK1579" s="36"/>
      <c r="CL1579" s="36"/>
      <c r="CM1579" s="36"/>
      <c r="CN1579" s="36"/>
      <c r="CO1579" s="36"/>
      <c r="CP1579" s="36"/>
      <c r="CQ1579" s="36"/>
      <c r="CR1579" s="36"/>
      <c r="CS1579" s="36"/>
      <c r="CT1579" s="36"/>
      <c r="CU1579" s="36"/>
      <c r="CV1579" s="36"/>
      <c r="CW1579" s="36"/>
      <c r="CX1579" s="36"/>
      <c r="CY1579" s="36"/>
      <c r="CZ1579" s="36"/>
      <c r="DA1579" s="36"/>
      <c r="DB1579" s="36"/>
      <c r="DC1579" s="36"/>
      <c r="DD1579" s="36"/>
      <c r="DE1579" s="36"/>
      <c r="DF1579" s="36"/>
      <c r="DG1579" s="36"/>
      <c r="DH1579" s="36"/>
      <c r="DI1579" s="36"/>
      <c r="DJ1579" s="36"/>
      <c r="DK1579" s="36"/>
      <c r="DL1579" s="36"/>
      <c r="DM1579" s="36"/>
      <c r="DN1579" s="36"/>
      <c r="DO1579" s="36"/>
      <c r="DP1579" s="36"/>
      <c r="DQ1579" s="36"/>
      <c r="DR1579" s="36"/>
      <c r="DS1579" s="36"/>
      <c r="DT1579" s="36"/>
      <c r="DU1579" s="36"/>
      <c r="DV1579" s="36"/>
      <c r="DW1579" s="36"/>
      <c r="DX1579" s="36"/>
      <c r="DY1579" s="36"/>
      <c r="DZ1579" s="36"/>
      <c r="EA1579" s="36"/>
      <c r="EB1579" s="36"/>
      <c r="EC1579" s="36"/>
      <c r="ED1579" s="36"/>
      <c r="EE1579" s="36"/>
      <c r="EF1579" s="36"/>
      <c r="EG1579" s="36"/>
      <c r="EH1579" s="36"/>
      <c r="EI1579" s="36"/>
      <c r="EJ1579" s="36"/>
    </row>
    <row r="1580" spans="1:140" x14ac:dyDescent="0.25">
      <c r="A1580" s="36"/>
      <c r="B1580" s="36"/>
      <c r="C1580" s="36"/>
      <c r="D1580" s="606"/>
      <c r="E1580" s="36"/>
      <c r="F1580" s="36"/>
      <c r="G1580" s="36"/>
      <c r="H1580" s="36"/>
      <c r="I1580" s="36"/>
      <c r="J1580" s="36"/>
      <c r="K1580" s="36"/>
      <c r="L1580" s="36"/>
      <c r="M1580" s="36"/>
      <c r="N1580" s="36"/>
      <c r="O1580" s="36"/>
      <c r="P1580" s="36"/>
      <c r="Q1580" s="36"/>
      <c r="R1580" s="36"/>
      <c r="S1580" s="36"/>
      <c r="T1580" s="36"/>
      <c r="U1580" s="36"/>
      <c r="V1580" s="36"/>
      <c r="W1580" s="36"/>
      <c r="X1580" s="36"/>
      <c r="Y1580" s="36"/>
      <c r="Z1580" s="36"/>
      <c r="AA1580" s="36"/>
      <c r="AB1580" s="36"/>
      <c r="AC1580" s="36"/>
      <c r="AD1580" s="36"/>
      <c r="AE1580" s="36"/>
      <c r="AF1580" s="36"/>
      <c r="AG1580" s="36"/>
      <c r="AH1580" s="36"/>
      <c r="AI1580" s="36"/>
      <c r="AJ1580" s="36"/>
      <c r="AK1580" s="36"/>
      <c r="AL1580" s="36"/>
      <c r="AM1580" s="36"/>
      <c r="AN1580" s="36"/>
      <c r="AO1580" s="36"/>
      <c r="AP1580" s="36"/>
      <c r="AQ1580" s="36"/>
      <c r="AR1580" s="36"/>
      <c r="AS1580" s="36"/>
      <c r="AT1580" s="36"/>
      <c r="AU1580" s="36"/>
      <c r="AV1580" s="36"/>
      <c r="AW1580" s="36"/>
      <c r="AX1580" s="36"/>
      <c r="AY1580" s="36"/>
      <c r="AZ1580" s="36"/>
      <c r="BA1580" s="36"/>
      <c r="BB1580" s="36"/>
      <c r="BC1580" s="36"/>
      <c r="BD1580" s="36"/>
      <c r="BE1580" s="36"/>
      <c r="BF1580" s="36"/>
      <c r="BG1580" s="603"/>
      <c r="BH1580" s="603"/>
      <c r="BI1580" s="36"/>
      <c r="BJ1580" s="36"/>
      <c r="BK1580" s="36"/>
      <c r="BL1580" s="36"/>
      <c r="BM1580" s="36"/>
      <c r="BN1580" s="36"/>
      <c r="BO1580" s="36"/>
      <c r="BP1580" s="36"/>
      <c r="BQ1580" s="36"/>
      <c r="BR1580" s="36"/>
      <c r="BS1580" s="36"/>
      <c r="BT1580" s="36"/>
      <c r="BU1580" s="36"/>
      <c r="BV1580" s="36"/>
      <c r="BW1580" s="36"/>
      <c r="BX1580" s="36"/>
      <c r="BY1580" s="36"/>
      <c r="BZ1580" s="36"/>
      <c r="CA1580" s="36"/>
      <c r="CB1580" s="36"/>
      <c r="CC1580" s="36"/>
      <c r="CD1580" s="36"/>
      <c r="CE1580" s="36"/>
      <c r="CF1580" s="36"/>
      <c r="CG1580" s="36"/>
      <c r="CH1580" s="36"/>
      <c r="CI1580" s="36"/>
      <c r="CJ1580" s="36"/>
      <c r="CK1580" s="36"/>
      <c r="CL1580" s="36"/>
      <c r="CM1580" s="36"/>
      <c r="CN1580" s="36"/>
      <c r="CO1580" s="36"/>
      <c r="CP1580" s="36"/>
      <c r="CQ1580" s="36"/>
      <c r="CR1580" s="36"/>
      <c r="CS1580" s="36"/>
      <c r="CT1580" s="36"/>
      <c r="CU1580" s="36"/>
      <c r="CV1580" s="36"/>
      <c r="CW1580" s="36"/>
      <c r="CX1580" s="36"/>
      <c r="CY1580" s="36"/>
      <c r="CZ1580" s="36"/>
      <c r="DA1580" s="36"/>
      <c r="DB1580" s="36"/>
      <c r="DC1580" s="36"/>
      <c r="DD1580" s="36"/>
      <c r="DE1580" s="36"/>
      <c r="DF1580" s="36"/>
      <c r="DG1580" s="36"/>
      <c r="DH1580" s="36"/>
      <c r="DI1580" s="36"/>
      <c r="DJ1580" s="36"/>
      <c r="DK1580" s="36"/>
      <c r="DL1580" s="36"/>
      <c r="DM1580" s="36"/>
      <c r="DN1580" s="36"/>
      <c r="DO1580" s="36"/>
      <c r="DP1580" s="36"/>
      <c r="DQ1580" s="36"/>
      <c r="DR1580" s="36"/>
      <c r="DS1580" s="36"/>
      <c r="DT1580" s="36"/>
      <c r="DU1580" s="36"/>
      <c r="DV1580" s="36"/>
      <c r="DW1580" s="36"/>
      <c r="DX1580" s="36"/>
      <c r="DY1580" s="36"/>
      <c r="DZ1580" s="36"/>
      <c r="EA1580" s="36"/>
      <c r="EB1580" s="36"/>
      <c r="EC1580" s="36"/>
      <c r="ED1580" s="36"/>
      <c r="EE1580" s="36"/>
      <c r="EF1580" s="36"/>
      <c r="EG1580" s="36"/>
      <c r="EH1580" s="36"/>
      <c r="EI1580" s="36"/>
      <c r="EJ1580" s="36"/>
    </row>
    <row r="1581" spans="1:140" x14ac:dyDescent="0.25">
      <c r="A1581" s="36"/>
      <c r="B1581" s="36"/>
      <c r="C1581" s="36"/>
      <c r="D1581" s="606"/>
      <c r="E1581" s="36"/>
      <c r="F1581" s="36"/>
      <c r="G1581" s="36"/>
      <c r="H1581" s="36"/>
      <c r="I1581" s="36"/>
      <c r="J1581" s="36"/>
      <c r="K1581" s="36"/>
      <c r="L1581" s="36"/>
      <c r="M1581" s="36"/>
      <c r="N1581" s="36"/>
      <c r="O1581" s="36"/>
      <c r="P1581" s="36"/>
      <c r="Q1581" s="36"/>
      <c r="R1581" s="36"/>
      <c r="S1581" s="36"/>
      <c r="T1581" s="36"/>
      <c r="U1581" s="36"/>
      <c r="V1581" s="36"/>
      <c r="W1581" s="36"/>
      <c r="X1581" s="36"/>
      <c r="Y1581" s="36"/>
      <c r="Z1581" s="36"/>
      <c r="AA1581" s="36"/>
      <c r="AB1581" s="36"/>
      <c r="AC1581" s="36"/>
      <c r="AD1581" s="36"/>
      <c r="AE1581" s="36"/>
      <c r="AF1581" s="36"/>
      <c r="AG1581" s="36"/>
      <c r="AH1581" s="36"/>
      <c r="AI1581" s="36"/>
      <c r="AJ1581" s="36"/>
      <c r="AK1581" s="36"/>
      <c r="AL1581" s="36"/>
      <c r="AM1581" s="36"/>
      <c r="AN1581" s="36"/>
      <c r="AO1581" s="36"/>
      <c r="AP1581" s="36"/>
      <c r="AQ1581" s="36"/>
      <c r="AR1581" s="36"/>
      <c r="AS1581" s="36"/>
      <c r="AT1581" s="36"/>
      <c r="AU1581" s="36"/>
      <c r="AV1581" s="36"/>
      <c r="AW1581" s="36"/>
      <c r="AX1581" s="36"/>
      <c r="AY1581" s="36"/>
      <c r="AZ1581" s="36"/>
      <c r="BA1581" s="36"/>
      <c r="BB1581" s="36"/>
      <c r="BC1581" s="36"/>
      <c r="BD1581" s="36"/>
      <c r="BE1581" s="36"/>
      <c r="BF1581" s="36"/>
      <c r="BG1581" s="603"/>
      <c r="BH1581" s="603"/>
      <c r="BI1581" s="36"/>
      <c r="BJ1581" s="36"/>
      <c r="BK1581" s="36"/>
      <c r="BL1581" s="36"/>
      <c r="BM1581" s="36"/>
      <c r="BN1581" s="36"/>
      <c r="BO1581" s="36"/>
      <c r="BP1581" s="36"/>
      <c r="BQ1581" s="36"/>
      <c r="BR1581" s="36"/>
      <c r="BS1581" s="36"/>
      <c r="BT1581" s="36"/>
      <c r="BU1581" s="36"/>
      <c r="BV1581" s="36"/>
      <c r="BW1581" s="36"/>
      <c r="BX1581" s="36"/>
      <c r="BY1581" s="36"/>
      <c r="BZ1581" s="36"/>
      <c r="CA1581" s="36"/>
      <c r="CB1581" s="36"/>
      <c r="CC1581" s="36"/>
      <c r="CD1581" s="36"/>
      <c r="CE1581" s="36"/>
      <c r="CF1581" s="36"/>
      <c r="CG1581" s="36"/>
      <c r="CH1581" s="36"/>
      <c r="CI1581" s="36"/>
      <c r="CJ1581" s="36"/>
      <c r="CK1581" s="36"/>
      <c r="CL1581" s="36"/>
      <c r="CM1581" s="36"/>
      <c r="CN1581" s="36"/>
      <c r="CO1581" s="36"/>
      <c r="CP1581" s="36"/>
      <c r="CQ1581" s="36"/>
      <c r="CR1581" s="36"/>
      <c r="CS1581" s="36"/>
      <c r="CT1581" s="36"/>
      <c r="CU1581" s="36"/>
      <c r="CV1581" s="36"/>
      <c r="CW1581" s="36"/>
      <c r="CX1581" s="36"/>
      <c r="CY1581" s="36"/>
      <c r="CZ1581" s="36"/>
      <c r="DA1581" s="36"/>
      <c r="DB1581" s="36"/>
      <c r="DC1581" s="36"/>
      <c r="DD1581" s="36"/>
      <c r="DE1581" s="36"/>
      <c r="DF1581" s="36"/>
      <c r="DG1581" s="36"/>
      <c r="DH1581" s="36"/>
      <c r="DI1581" s="36"/>
      <c r="DJ1581" s="36"/>
      <c r="DK1581" s="36"/>
      <c r="DL1581" s="36"/>
      <c r="DM1581" s="36"/>
      <c r="DN1581" s="36"/>
      <c r="DO1581" s="36"/>
      <c r="DP1581" s="36"/>
      <c r="DQ1581" s="36"/>
      <c r="DR1581" s="36"/>
      <c r="DS1581" s="36"/>
      <c r="DT1581" s="36"/>
      <c r="DU1581" s="36"/>
      <c r="DV1581" s="36"/>
      <c r="DW1581" s="36"/>
      <c r="DX1581" s="36"/>
      <c r="DY1581" s="36"/>
      <c r="DZ1581" s="36"/>
      <c r="EA1581" s="36"/>
      <c r="EB1581" s="36"/>
      <c r="EC1581" s="36"/>
      <c r="ED1581" s="36"/>
      <c r="EE1581" s="36"/>
      <c r="EF1581" s="36"/>
      <c r="EG1581" s="36"/>
      <c r="EH1581" s="36"/>
      <c r="EI1581" s="36"/>
      <c r="EJ1581" s="36"/>
    </row>
    <row r="1582" spans="1:140" x14ac:dyDescent="0.25">
      <c r="A1582" s="36"/>
      <c r="B1582" s="36"/>
      <c r="C1582" s="36"/>
      <c r="D1582" s="606"/>
      <c r="E1582" s="36"/>
      <c r="F1582" s="36"/>
      <c r="G1582" s="36"/>
      <c r="H1582" s="36"/>
      <c r="I1582" s="36"/>
      <c r="J1582" s="36"/>
      <c r="K1582" s="36"/>
      <c r="L1582" s="36"/>
      <c r="M1582" s="36"/>
      <c r="N1582" s="36"/>
      <c r="O1582" s="36"/>
      <c r="P1582" s="36"/>
      <c r="Q1582" s="36"/>
      <c r="R1582" s="36"/>
      <c r="S1582" s="36"/>
      <c r="T1582" s="36"/>
      <c r="U1582" s="36"/>
      <c r="V1582" s="36"/>
      <c r="W1582" s="36"/>
      <c r="X1582" s="36"/>
      <c r="Y1582" s="36"/>
      <c r="Z1582" s="36"/>
      <c r="AA1582" s="36"/>
      <c r="AB1582" s="36"/>
      <c r="AC1582" s="36"/>
      <c r="AD1582" s="36"/>
      <c r="AE1582" s="36"/>
      <c r="AF1582" s="36"/>
      <c r="AG1582" s="36"/>
      <c r="AH1582" s="36"/>
      <c r="AI1582" s="36"/>
      <c r="AJ1582" s="36"/>
      <c r="AK1582" s="36"/>
      <c r="AL1582" s="36"/>
      <c r="AM1582" s="36"/>
      <c r="AN1582" s="36"/>
      <c r="AO1582" s="36"/>
      <c r="AP1582" s="36"/>
      <c r="AQ1582" s="36"/>
      <c r="AR1582" s="36"/>
      <c r="AS1582" s="36"/>
      <c r="AT1582" s="36"/>
      <c r="AU1582" s="36"/>
      <c r="AV1582" s="36"/>
      <c r="AW1582" s="36"/>
      <c r="AX1582" s="36"/>
      <c r="AY1582" s="36"/>
      <c r="AZ1582" s="36"/>
      <c r="BA1582" s="36"/>
      <c r="BB1582" s="36"/>
      <c r="BC1582" s="36"/>
      <c r="BD1582" s="36"/>
      <c r="BE1582" s="36"/>
      <c r="BF1582" s="36"/>
      <c r="BG1582" s="603"/>
      <c r="BH1582" s="603"/>
      <c r="BI1582" s="36"/>
      <c r="BJ1582" s="36"/>
      <c r="BK1582" s="36"/>
      <c r="BL1582" s="36"/>
      <c r="BM1582" s="36"/>
      <c r="BN1582" s="36"/>
      <c r="BO1582" s="36"/>
      <c r="BP1582" s="36"/>
      <c r="BQ1582" s="36"/>
      <c r="BR1582" s="36"/>
      <c r="BS1582" s="36"/>
      <c r="BT1582" s="36"/>
      <c r="BU1582" s="36"/>
      <c r="BV1582" s="36"/>
      <c r="BW1582" s="36"/>
      <c r="BX1582" s="36"/>
      <c r="BY1582" s="36"/>
      <c r="BZ1582" s="36"/>
      <c r="CA1582" s="36"/>
      <c r="CB1582" s="36"/>
      <c r="CC1582" s="36"/>
      <c r="CD1582" s="36"/>
      <c r="CE1582" s="36"/>
      <c r="CF1582" s="36"/>
      <c r="CG1582" s="36"/>
      <c r="CH1582" s="36"/>
      <c r="CI1582" s="36"/>
      <c r="CJ1582" s="36"/>
      <c r="CK1582" s="36"/>
      <c r="CL1582" s="36"/>
      <c r="CM1582" s="36"/>
      <c r="CN1582" s="36"/>
      <c r="CO1582" s="36"/>
      <c r="CP1582" s="36"/>
      <c r="CQ1582" s="36"/>
      <c r="CR1582" s="36"/>
      <c r="CS1582" s="36"/>
      <c r="CT1582" s="36"/>
      <c r="CU1582" s="36"/>
      <c r="CV1582" s="36"/>
      <c r="CW1582" s="36"/>
      <c r="CX1582" s="36"/>
      <c r="CY1582" s="36"/>
      <c r="CZ1582" s="36"/>
      <c r="DA1582" s="36"/>
      <c r="DB1582" s="36"/>
      <c r="DC1582" s="36"/>
      <c r="DD1582" s="36"/>
      <c r="DE1582" s="36"/>
      <c r="DF1582" s="36"/>
      <c r="DG1582" s="36"/>
      <c r="DH1582" s="36"/>
      <c r="DI1582" s="36"/>
      <c r="DJ1582" s="36"/>
      <c r="DK1582" s="36"/>
      <c r="DL1582" s="36"/>
      <c r="DM1582" s="36"/>
      <c r="DN1582" s="36"/>
      <c r="DO1582" s="36"/>
      <c r="DP1582" s="36"/>
      <c r="DQ1582" s="36"/>
      <c r="DR1582" s="36"/>
      <c r="DS1582" s="36"/>
      <c r="DT1582" s="36"/>
      <c r="DU1582" s="36"/>
      <c r="DV1582" s="36"/>
      <c r="DW1582" s="36"/>
      <c r="DX1582" s="36"/>
      <c r="DY1582" s="36"/>
      <c r="DZ1582" s="36"/>
      <c r="EA1582" s="36"/>
      <c r="EB1582" s="36"/>
      <c r="EC1582" s="36"/>
      <c r="ED1582" s="36"/>
      <c r="EE1582" s="36"/>
      <c r="EF1582" s="36"/>
      <c r="EG1582" s="36"/>
      <c r="EH1582" s="36"/>
      <c r="EI1582" s="36"/>
      <c r="EJ1582" s="36"/>
    </row>
    <row r="1583" spans="1:140" x14ac:dyDescent="0.25">
      <c r="A1583" s="36"/>
      <c r="B1583" s="36"/>
      <c r="C1583" s="36"/>
      <c r="D1583" s="606"/>
      <c r="E1583" s="36"/>
      <c r="F1583" s="36"/>
      <c r="G1583" s="36"/>
      <c r="H1583" s="36"/>
      <c r="I1583" s="36"/>
      <c r="J1583" s="36"/>
      <c r="K1583" s="36"/>
      <c r="L1583" s="36"/>
      <c r="M1583" s="36"/>
      <c r="N1583" s="36"/>
      <c r="O1583" s="36"/>
      <c r="P1583" s="36"/>
      <c r="Q1583" s="36"/>
      <c r="R1583" s="36"/>
      <c r="S1583" s="36"/>
      <c r="T1583" s="36"/>
      <c r="U1583" s="36"/>
      <c r="V1583" s="36"/>
      <c r="W1583" s="36"/>
      <c r="X1583" s="36"/>
      <c r="Y1583" s="36"/>
      <c r="Z1583" s="36"/>
      <c r="AA1583" s="36"/>
      <c r="AB1583" s="36"/>
      <c r="AC1583" s="36"/>
      <c r="AD1583" s="36"/>
      <c r="AE1583" s="36"/>
      <c r="AF1583" s="36"/>
      <c r="AG1583" s="36"/>
      <c r="AH1583" s="36"/>
      <c r="AI1583" s="36"/>
      <c r="AJ1583" s="36"/>
      <c r="AK1583" s="36"/>
      <c r="AL1583" s="36"/>
      <c r="AM1583" s="36"/>
      <c r="AN1583" s="36"/>
      <c r="AO1583" s="36"/>
      <c r="AP1583" s="36"/>
      <c r="AQ1583" s="36"/>
      <c r="AR1583" s="36"/>
      <c r="AS1583" s="36"/>
      <c r="AT1583" s="36"/>
      <c r="AU1583" s="36"/>
      <c r="AV1583" s="36"/>
      <c r="AW1583" s="36"/>
      <c r="AX1583" s="36"/>
      <c r="AY1583" s="36"/>
      <c r="AZ1583" s="36"/>
      <c r="BA1583" s="36"/>
      <c r="BB1583" s="36"/>
      <c r="BC1583" s="36"/>
      <c r="BD1583" s="36"/>
      <c r="BE1583" s="36"/>
      <c r="BF1583" s="36"/>
      <c r="BG1583" s="603"/>
      <c r="BH1583" s="603"/>
      <c r="BI1583" s="36"/>
      <c r="BJ1583" s="36"/>
      <c r="BK1583" s="36"/>
      <c r="BL1583" s="36"/>
      <c r="BM1583" s="36"/>
      <c r="BN1583" s="36"/>
      <c r="BO1583" s="36"/>
      <c r="BP1583" s="36"/>
      <c r="BQ1583" s="36"/>
      <c r="BR1583" s="36"/>
      <c r="BS1583" s="36"/>
      <c r="BT1583" s="36"/>
      <c r="BU1583" s="36"/>
      <c r="BV1583" s="36"/>
      <c r="BW1583" s="36"/>
      <c r="BX1583" s="36"/>
      <c r="BY1583" s="36"/>
      <c r="BZ1583" s="36"/>
      <c r="CA1583" s="36"/>
      <c r="CB1583" s="36"/>
      <c r="CC1583" s="36"/>
      <c r="CD1583" s="36"/>
      <c r="CE1583" s="36"/>
      <c r="CF1583" s="36"/>
      <c r="CG1583" s="36"/>
      <c r="CH1583" s="36"/>
      <c r="CI1583" s="36"/>
      <c r="CJ1583" s="36"/>
      <c r="CK1583" s="36"/>
      <c r="CL1583" s="36"/>
      <c r="CM1583" s="36"/>
      <c r="CN1583" s="36"/>
      <c r="CO1583" s="36"/>
      <c r="CP1583" s="36"/>
      <c r="CQ1583" s="36"/>
      <c r="CR1583" s="36"/>
      <c r="CS1583" s="36"/>
      <c r="CT1583" s="36"/>
      <c r="CU1583" s="36"/>
      <c r="CV1583" s="36"/>
      <c r="CW1583" s="36"/>
      <c r="CX1583" s="36"/>
      <c r="CY1583" s="36"/>
      <c r="CZ1583" s="36"/>
      <c r="DA1583" s="36"/>
      <c r="DB1583" s="36"/>
      <c r="DC1583" s="36"/>
      <c r="DD1583" s="36"/>
      <c r="DE1583" s="36"/>
      <c r="DF1583" s="36"/>
      <c r="DG1583" s="36"/>
      <c r="DH1583" s="36"/>
      <c r="DI1583" s="36"/>
      <c r="DJ1583" s="36"/>
      <c r="DK1583" s="36"/>
      <c r="DL1583" s="36"/>
      <c r="DM1583" s="36"/>
      <c r="DN1583" s="36"/>
      <c r="DO1583" s="36"/>
      <c r="DP1583" s="36"/>
      <c r="DQ1583" s="36"/>
      <c r="DR1583" s="36"/>
      <c r="DS1583" s="36"/>
      <c r="DT1583" s="36"/>
      <c r="DU1583" s="36"/>
      <c r="DV1583" s="36"/>
      <c r="DW1583" s="36"/>
      <c r="DX1583" s="36"/>
      <c r="DY1583" s="36"/>
      <c r="DZ1583" s="36"/>
      <c r="EA1583" s="36"/>
      <c r="EB1583" s="36"/>
      <c r="EC1583" s="36"/>
      <c r="ED1583" s="36"/>
      <c r="EE1583" s="36"/>
      <c r="EF1583" s="36"/>
      <c r="EG1583" s="36"/>
      <c r="EH1583" s="36"/>
      <c r="EI1583" s="36"/>
      <c r="EJ1583" s="36"/>
    </row>
    <row r="1584" spans="1:140" x14ac:dyDescent="0.25">
      <c r="A1584" s="36"/>
      <c r="B1584" s="36"/>
      <c r="C1584" s="36"/>
      <c r="D1584" s="606"/>
      <c r="E1584" s="36"/>
      <c r="F1584" s="36"/>
      <c r="G1584" s="36"/>
      <c r="H1584" s="36"/>
      <c r="I1584" s="36"/>
      <c r="J1584" s="36"/>
      <c r="K1584" s="36"/>
      <c r="L1584" s="36"/>
      <c r="M1584" s="36"/>
      <c r="N1584" s="36"/>
      <c r="O1584" s="36"/>
      <c r="P1584" s="36"/>
      <c r="Q1584" s="36"/>
      <c r="R1584" s="36"/>
      <c r="S1584" s="36"/>
      <c r="T1584" s="36"/>
      <c r="U1584" s="36"/>
      <c r="V1584" s="36"/>
      <c r="W1584" s="36"/>
      <c r="X1584" s="36"/>
      <c r="Y1584" s="36"/>
      <c r="Z1584" s="36"/>
      <c r="AA1584" s="36"/>
      <c r="AB1584" s="36"/>
      <c r="AC1584" s="36"/>
      <c r="AD1584" s="36"/>
      <c r="AE1584" s="36"/>
      <c r="AF1584" s="36"/>
      <c r="AG1584" s="36"/>
      <c r="AH1584" s="36"/>
      <c r="AI1584" s="36"/>
      <c r="AJ1584" s="36"/>
      <c r="AK1584" s="36"/>
      <c r="AL1584" s="36"/>
      <c r="AM1584" s="36"/>
      <c r="AN1584" s="36"/>
      <c r="AO1584" s="36"/>
      <c r="AP1584" s="36"/>
      <c r="AQ1584" s="36"/>
      <c r="AR1584" s="36"/>
      <c r="AS1584" s="36"/>
      <c r="AT1584" s="36"/>
      <c r="AU1584" s="36"/>
      <c r="AV1584" s="36"/>
      <c r="AW1584" s="36"/>
      <c r="AX1584" s="36"/>
      <c r="AY1584" s="36"/>
      <c r="AZ1584" s="36"/>
      <c r="BA1584" s="36"/>
      <c r="BB1584" s="36"/>
      <c r="BC1584" s="36"/>
      <c r="BD1584" s="36"/>
      <c r="BE1584" s="36"/>
      <c r="BF1584" s="36"/>
      <c r="BG1584" s="603"/>
      <c r="BH1584" s="603"/>
      <c r="BI1584" s="36"/>
      <c r="BJ1584" s="36"/>
      <c r="BK1584" s="36"/>
      <c r="BL1584" s="36"/>
      <c r="BM1584" s="36"/>
      <c r="BN1584" s="36"/>
      <c r="BO1584" s="36"/>
      <c r="BP1584" s="36"/>
      <c r="BQ1584" s="36"/>
      <c r="BR1584" s="36"/>
      <c r="BS1584" s="36"/>
      <c r="BT1584" s="36"/>
      <c r="BU1584" s="36"/>
      <c r="BV1584" s="36"/>
      <c r="BW1584" s="36"/>
      <c r="BX1584" s="36"/>
      <c r="BY1584" s="36"/>
      <c r="BZ1584" s="36"/>
      <c r="CA1584" s="36"/>
      <c r="CB1584" s="36"/>
      <c r="CC1584" s="36"/>
      <c r="CD1584" s="36"/>
      <c r="CE1584" s="36"/>
      <c r="CF1584" s="36"/>
      <c r="CG1584" s="36"/>
      <c r="CH1584" s="36"/>
      <c r="CI1584" s="36"/>
      <c r="CJ1584" s="36"/>
      <c r="CK1584" s="36"/>
      <c r="CL1584" s="36"/>
      <c r="CM1584" s="36"/>
      <c r="CN1584" s="36"/>
      <c r="CO1584" s="36"/>
      <c r="CP1584" s="36"/>
      <c r="CQ1584" s="36"/>
      <c r="CR1584" s="36"/>
      <c r="CS1584" s="36"/>
      <c r="CT1584" s="36"/>
      <c r="CU1584" s="36"/>
      <c r="CV1584" s="36"/>
      <c r="CW1584" s="36"/>
      <c r="CX1584" s="36"/>
      <c r="CY1584" s="36"/>
      <c r="CZ1584" s="36"/>
      <c r="DA1584" s="36"/>
      <c r="DB1584" s="36"/>
      <c r="DC1584" s="36"/>
      <c r="DD1584" s="36"/>
      <c r="DE1584" s="36"/>
      <c r="DF1584" s="36"/>
      <c r="DG1584" s="36"/>
      <c r="DH1584" s="36"/>
      <c r="DI1584" s="36"/>
      <c r="DJ1584" s="36"/>
      <c r="DK1584" s="36"/>
      <c r="DL1584" s="36"/>
      <c r="DM1584" s="36"/>
      <c r="DN1584" s="36"/>
      <c r="DO1584" s="36"/>
      <c r="DP1584" s="36"/>
      <c r="DQ1584" s="36"/>
      <c r="DR1584" s="36"/>
      <c r="DS1584" s="36"/>
      <c r="DT1584" s="36"/>
      <c r="DU1584" s="36"/>
      <c r="DV1584" s="36"/>
      <c r="DW1584" s="36"/>
      <c r="DX1584" s="36"/>
      <c r="DY1584" s="36"/>
      <c r="DZ1584" s="36"/>
      <c r="EA1584" s="36"/>
      <c r="EB1584" s="36"/>
      <c r="EC1584" s="36"/>
      <c r="ED1584" s="36"/>
      <c r="EE1584" s="36"/>
      <c r="EF1584" s="36"/>
      <c r="EG1584" s="36"/>
      <c r="EH1584" s="36"/>
      <c r="EI1584" s="36"/>
      <c r="EJ1584" s="36"/>
    </row>
    <row r="1585" spans="1:140" x14ac:dyDescent="0.25">
      <c r="A1585" s="36"/>
      <c r="B1585" s="36"/>
      <c r="C1585" s="36"/>
      <c r="D1585" s="606"/>
      <c r="E1585" s="36"/>
      <c r="F1585" s="36"/>
      <c r="G1585" s="36"/>
      <c r="H1585" s="36"/>
      <c r="I1585" s="36"/>
      <c r="J1585" s="36"/>
      <c r="K1585" s="36"/>
      <c r="L1585" s="36"/>
      <c r="M1585" s="36"/>
      <c r="N1585" s="36"/>
      <c r="O1585" s="36"/>
      <c r="P1585" s="36"/>
      <c r="Q1585" s="36"/>
      <c r="R1585" s="36"/>
      <c r="S1585" s="36"/>
      <c r="T1585" s="36"/>
      <c r="U1585" s="36"/>
      <c r="V1585" s="36"/>
      <c r="W1585" s="36"/>
      <c r="X1585" s="36"/>
      <c r="Y1585" s="36"/>
      <c r="Z1585" s="36"/>
      <c r="AA1585" s="36"/>
      <c r="AB1585" s="36"/>
      <c r="AC1585" s="36"/>
      <c r="AD1585" s="36"/>
      <c r="AE1585" s="36"/>
      <c r="AF1585" s="36"/>
      <c r="AG1585" s="36"/>
      <c r="AH1585" s="36"/>
      <c r="AI1585" s="36"/>
      <c r="AJ1585" s="36"/>
      <c r="AK1585" s="36"/>
      <c r="AL1585" s="36"/>
      <c r="AM1585" s="36"/>
      <c r="AN1585" s="36"/>
      <c r="AO1585" s="36"/>
      <c r="AP1585" s="36"/>
      <c r="AQ1585" s="36"/>
      <c r="AR1585" s="36"/>
      <c r="AS1585" s="36"/>
      <c r="AT1585" s="36"/>
      <c r="AU1585" s="36"/>
      <c r="AV1585" s="36"/>
      <c r="AW1585" s="36"/>
      <c r="AX1585" s="36"/>
      <c r="AY1585" s="36"/>
      <c r="AZ1585" s="36"/>
      <c r="BA1585" s="36"/>
      <c r="BB1585" s="36"/>
      <c r="BC1585" s="36"/>
      <c r="BD1585" s="36"/>
      <c r="BE1585" s="36"/>
      <c r="BF1585" s="36"/>
      <c r="BG1585" s="603"/>
      <c r="BH1585" s="603"/>
      <c r="BI1585" s="36"/>
      <c r="BJ1585" s="36"/>
      <c r="BK1585" s="36"/>
      <c r="BL1585" s="36"/>
      <c r="BM1585" s="36"/>
      <c r="BN1585" s="36"/>
      <c r="BO1585" s="36"/>
      <c r="BP1585" s="36"/>
      <c r="BQ1585" s="36"/>
      <c r="BR1585" s="36"/>
      <c r="BS1585" s="36"/>
      <c r="BT1585" s="36"/>
      <c r="BU1585" s="36"/>
      <c r="BV1585" s="36"/>
      <c r="BW1585" s="36"/>
      <c r="BX1585" s="36"/>
      <c r="BY1585" s="36"/>
      <c r="BZ1585" s="36"/>
      <c r="CA1585" s="36"/>
      <c r="CB1585" s="36"/>
      <c r="CC1585" s="36"/>
      <c r="CD1585" s="36"/>
      <c r="CE1585" s="36"/>
      <c r="CF1585" s="36"/>
      <c r="CG1585" s="36"/>
      <c r="CH1585" s="36"/>
      <c r="CI1585" s="36"/>
      <c r="CJ1585" s="36"/>
      <c r="CK1585" s="36"/>
      <c r="CL1585" s="36"/>
      <c r="CM1585" s="36"/>
      <c r="CN1585" s="36"/>
      <c r="CO1585" s="36"/>
      <c r="CP1585" s="36"/>
      <c r="CQ1585" s="36"/>
      <c r="CR1585" s="36"/>
      <c r="CS1585" s="36"/>
      <c r="CT1585" s="36"/>
      <c r="CU1585" s="36"/>
      <c r="CV1585" s="36"/>
      <c r="CW1585" s="36"/>
      <c r="CX1585" s="36"/>
      <c r="CY1585" s="36"/>
      <c r="CZ1585" s="36"/>
      <c r="DA1585" s="36"/>
      <c r="DB1585" s="36"/>
      <c r="DC1585" s="36"/>
      <c r="DD1585" s="36"/>
      <c r="DE1585" s="36"/>
      <c r="DF1585" s="36"/>
      <c r="DG1585" s="36"/>
      <c r="DH1585" s="36"/>
      <c r="DI1585" s="36"/>
      <c r="DJ1585" s="36"/>
      <c r="DK1585" s="36"/>
      <c r="DL1585" s="36"/>
      <c r="DM1585" s="36"/>
      <c r="DN1585" s="36"/>
      <c r="DO1585" s="36"/>
      <c r="DP1585" s="36"/>
      <c r="DQ1585" s="36"/>
      <c r="DR1585" s="36"/>
      <c r="DS1585" s="36"/>
      <c r="DT1585" s="36"/>
      <c r="DU1585" s="36"/>
      <c r="DV1585" s="36"/>
      <c r="DW1585" s="36"/>
      <c r="DX1585" s="36"/>
      <c r="DY1585" s="36"/>
      <c r="DZ1585" s="36"/>
      <c r="EA1585" s="36"/>
      <c r="EB1585" s="36"/>
      <c r="EC1585" s="36"/>
      <c r="ED1585" s="36"/>
      <c r="EE1585" s="36"/>
      <c r="EF1585" s="36"/>
      <c r="EG1585" s="36"/>
      <c r="EH1585" s="36"/>
      <c r="EI1585" s="36"/>
      <c r="EJ1585" s="36"/>
    </row>
    <row r="1586" spans="1:140" x14ac:dyDescent="0.25">
      <c r="A1586" s="36"/>
      <c r="B1586" s="36"/>
      <c r="C1586" s="36"/>
      <c r="D1586" s="606"/>
      <c r="E1586" s="36"/>
      <c r="F1586" s="36"/>
      <c r="G1586" s="36"/>
      <c r="H1586" s="36"/>
      <c r="I1586" s="36"/>
      <c r="J1586" s="36"/>
      <c r="K1586" s="36"/>
      <c r="L1586" s="36"/>
      <c r="M1586" s="36"/>
      <c r="N1586" s="36"/>
      <c r="O1586" s="36"/>
      <c r="P1586" s="36"/>
      <c r="Q1586" s="36"/>
      <c r="R1586" s="36"/>
      <c r="S1586" s="36"/>
      <c r="T1586" s="36"/>
      <c r="U1586" s="36"/>
      <c r="V1586" s="36"/>
      <c r="W1586" s="36"/>
      <c r="X1586" s="36"/>
      <c r="Y1586" s="36"/>
      <c r="Z1586" s="36"/>
      <c r="AA1586" s="36"/>
      <c r="AB1586" s="36"/>
      <c r="AC1586" s="36"/>
      <c r="AD1586" s="36"/>
      <c r="AE1586" s="36"/>
      <c r="AF1586" s="36"/>
      <c r="AG1586" s="36"/>
      <c r="AH1586" s="36"/>
      <c r="AI1586" s="36"/>
      <c r="AJ1586" s="36"/>
      <c r="AK1586" s="36"/>
      <c r="AL1586" s="36"/>
      <c r="AM1586" s="36"/>
      <c r="AN1586" s="36"/>
      <c r="AO1586" s="36"/>
      <c r="AP1586" s="36"/>
      <c r="AQ1586" s="36"/>
      <c r="AR1586" s="36"/>
      <c r="AS1586" s="36"/>
      <c r="AT1586" s="36"/>
      <c r="AU1586" s="36"/>
      <c r="AV1586" s="36"/>
      <c r="AW1586" s="36"/>
      <c r="AX1586" s="36"/>
      <c r="AY1586" s="36"/>
      <c r="AZ1586" s="36"/>
      <c r="BA1586" s="36"/>
      <c r="BB1586" s="36"/>
      <c r="BC1586" s="36"/>
      <c r="BD1586" s="36"/>
      <c r="BE1586" s="36"/>
      <c r="BF1586" s="36"/>
      <c r="BG1586" s="603"/>
      <c r="BH1586" s="603"/>
      <c r="BI1586" s="36"/>
      <c r="BJ1586" s="36"/>
      <c r="BK1586" s="36"/>
      <c r="BL1586" s="36"/>
      <c r="BM1586" s="36"/>
      <c r="BN1586" s="36"/>
      <c r="BO1586" s="36"/>
      <c r="BP1586" s="36"/>
      <c r="BQ1586" s="36"/>
      <c r="BR1586" s="36"/>
      <c r="BS1586" s="36"/>
      <c r="BT1586" s="36"/>
      <c r="BU1586" s="36"/>
      <c r="BV1586" s="36"/>
      <c r="BW1586" s="36"/>
      <c r="BX1586" s="36"/>
      <c r="BY1586" s="36"/>
      <c r="BZ1586" s="36"/>
      <c r="CA1586" s="36"/>
      <c r="CB1586" s="36"/>
      <c r="CC1586" s="36"/>
      <c r="CD1586" s="36"/>
      <c r="CE1586" s="36"/>
      <c r="CF1586" s="36"/>
      <c r="CG1586" s="36"/>
      <c r="CH1586" s="36"/>
      <c r="CI1586" s="36"/>
      <c r="CJ1586" s="36"/>
      <c r="CK1586" s="36"/>
      <c r="CL1586" s="36"/>
      <c r="CM1586" s="36"/>
      <c r="CN1586" s="36"/>
      <c r="CO1586" s="36"/>
      <c r="CP1586" s="36"/>
      <c r="CQ1586" s="36"/>
      <c r="CR1586" s="36"/>
      <c r="CS1586" s="36"/>
      <c r="CT1586" s="36"/>
      <c r="CU1586" s="36"/>
      <c r="CV1586" s="36"/>
      <c r="CW1586" s="36"/>
      <c r="CX1586" s="36"/>
      <c r="CY1586" s="36"/>
      <c r="CZ1586" s="36"/>
      <c r="DA1586" s="36"/>
      <c r="DB1586" s="36"/>
      <c r="DC1586" s="36"/>
      <c r="DD1586" s="36"/>
      <c r="DE1586" s="36"/>
      <c r="DF1586" s="36"/>
      <c r="DG1586" s="36"/>
      <c r="DH1586" s="36"/>
      <c r="DI1586" s="36"/>
      <c r="DJ1586" s="36"/>
      <c r="DK1586" s="36"/>
      <c r="DL1586" s="36"/>
      <c r="DM1586" s="36"/>
      <c r="DN1586" s="36"/>
      <c r="DO1586" s="36"/>
      <c r="DP1586" s="36"/>
      <c r="DQ1586" s="36"/>
      <c r="DR1586" s="36"/>
      <c r="DS1586" s="36"/>
      <c r="DT1586" s="36"/>
      <c r="DU1586" s="36"/>
      <c r="DV1586" s="36"/>
      <c r="DW1586" s="36"/>
      <c r="DX1586" s="36"/>
      <c r="DY1586" s="36"/>
      <c r="DZ1586" s="36"/>
      <c r="EA1586" s="36"/>
      <c r="EB1586" s="36"/>
      <c r="EC1586" s="36"/>
      <c r="ED1586" s="36"/>
      <c r="EE1586" s="36"/>
      <c r="EF1586" s="36"/>
      <c r="EG1586" s="36"/>
      <c r="EH1586" s="36"/>
      <c r="EI1586" s="36"/>
      <c r="EJ1586" s="36"/>
    </row>
    <row r="1587" spans="1:140" x14ac:dyDescent="0.25">
      <c r="A1587" s="36"/>
      <c r="B1587" s="36"/>
      <c r="C1587" s="36"/>
      <c r="D1587" s="606"/>
      <c r="E1587" s="36"/>
      <c r="F1587" s="36"/>
      <c r="G1587" s="36"/>
      <c r="H1587" s="36"/>
      <c r="I1587" s="36"/>
      <c r="J1587" s="36"/>
      <c r="K1587" s="36"/>
      <c r="L1587" s="36"/>
      <c r="M1587" s="36"/>
      <c r="N1587" s="36"/>
      <c r="O1587" s="36"/>
      <c r="P1587" s="36"/>
      <c r="Q1587" s="36"/>
      <c r="R1587" s="36"/>
      <c r="S1587" s="36"/>
      <c r="T1587" s="36"/>
      <c r="U1587" s="36"/>
      <c r="V1587" s="36"/>
      <c r="W1587" s="36"/>
      <c r="X1587" s="36"/>
      <c r="Y1587" s="36"/>
      <c r="Z1587" s="36"/>
      <c r="AA1587" s="36"/>
      <c r="AB1587" s="36"/>
      <c r="AC1587" s="36"/>
      <c r="AD1587" s="36"/>
      <c r="AE1587" s="36"/>
      <c r="AF1587" s="36"/>
      <c r="AG1587" s="36"/>
      <c r="AH1587" s="36"/>
      <c r="AI1587" s="36"/>
      <c r="AJ1587" s="36"/>
      <c r="AK1587" s="36"/>
      <c r="AL1587" s="36"/>
      <c r="AM1587" s="36"/>
      <c r="AN1587" s="36"/>
      <c r="AO1587" s="36"/>
      <c r="AP1587" s="36"/>
      <c r="AQ1587" s="36"/>
      <c r="AR1587" s="36"/>
      <c r="AS1587" s="36"/>
      <c r="AT1587" s="36"/>
      <c r="AU1587" s="36"/>
      <c r="AV1587" s="36"/>
      <c r="AW1587" s="36"/>
      <c r="AX1587" s="36"/>
      <c r="AY1587" s="36"/>
      <c r="AZ1587" s="36"/>
      <c r="BA1587" s="36"/>
      <c r="BB1587" s="36"/>
      <c r="BC1587" s="36"/>
      <c r="BD1587" s="36"/>
      <c r="BE1587" s="36"/>
      <c r="BF1587" s="36"/>
      <c r="BG1587" s="603"/>
      <c r="BH1587" s="603"/>
      <c r="BI1587" s="36"/>
      <c r="BJ1587" s="36"/>
      <c r="BK1587" s="36"/>
      <c r="BL1587" s="36"/>
      <c r="BM1587" s="36"/>
      <c r="BN1587" s="36"/>
      <c r="BO1587" s="36"/>
      <c r="BP1587" s="36"/>
      <c r="BQ1587" s="36"/>
      <c r="BR1587" s="36"/>
      <c r="BS1587" s="36"/>
      <c r="BT1587" s="36"/>
      <c r="BU1587" s="36"/>
      <c r="BV1587" s="36"/>
      <c r="BW1587" s="36"/>
      <c r="BX1587" s="36"/>
      <c r="BY1587" s="36"/>
      <c r="BZ1587" s="36"/>
      <c r="CA1587" s="36"/>
      <c r="CB1587" s="36"/>
      <c r="CC1587" s="36"/>
      <c r="CD1587" s="36"/>
      <c r="CE1587" s="36"/>
      <c r="CF1587" s="36"/>
      <c r="CG1587" s="36"/>
      <c r="CH1587" s="36"/>
      <c r="CI1587" s="36"/>
      <c r="CJ1587" s="36"/>
      <c r="CK1587" s="36"/>
      <c r="CL1587" s="36"/>
      <c r="CM1587" s="36"/>
      <c r="CN1587" s="36"/>
      <c r="CO1587" s="36"/>
      <c r="CP1587" s="36"/>
      <c r="CQ1587" s="36"/>
      <c r="CR1587" s="36"/>
      <c r="CS1587" s="36"/>
      <c r="CT1587" s="36"/>
      <c r="CU1587" s="36"/>
      <c r="CV1587" s="36"/>
      <c r="CW1587" s="36"/>
      <c r="CX1587" s="36"/>
      <c r="CY1587" s="36"/>
      <c r="CZ1587" s="36"/>
      <c r="DA1587" s="36"/>
      <c r="DB1587" s="36"/>
      <c r="DC1587" s="36"/>
      <c r="DD1587" s="36"/>
      <c r="DE1587" s="36"/>
      <c r="DF1587" s="36"/>
      <c r="DG1587" s="36"/>
      <c r="DH1587" s="36"/>
      <c r="DI1587" s="36"/>
      <c r="DJ1587" s="36"/>
      <c r="DK1587" s="36"/>
      <c r="DL1587" s="36"/>
      <c r="DM1587" s="36"/>
      <c r="DN1587" s="36"/>
      <c r="DO1587" s="36"/>
      <c r="DP1587" s="36"/>
      <c r="DQ1587" s="36"/>
      <c r="DR1587" s="36"/>
      <c r="DS1587" s="36"/>
      <c r="DT1587" s="36"/>
      <c r="DU1587" s="36"/>
      <c r="DV1587" s="36"/>
      <c r="DW1587" s="36"/>
      <c r="DX1587" s="36"/>
      <c r="DY1587" s="36"/>
      <c r="DZ1587" s="36"/>
      <c r="EA1587" s="36"/>
      <c r="EB1587" s="36"/>
      <c r="EC1587" s="36"/>
      <c r="ED1587" s="36"/>
      <c r="EE1587" s="36"/>
      <c r="EF1587" s="36"/>
      <c r="EG1587" s="36"/>
      <c r="EH1587" s="36"/>
      <c r="EI1587" s="36"/>
      <c r="EJ1587" s="36"/>
    </row>
    <row r="1588" spans="1:140" x14ac:dyDescent="0.25">
      <c r="A1588" s="36"/>
      <c r="B1588" s="36"/>
      <c r="C1588" s="36"/>
      <c r="D1588" s="606"/>
      <c r="E1588" s="36"/>
      <c r="F1588" s="36"/>
      <c r="G1588" s="36"/>
      <c r="H1588" s="36"/>
      <c r="I1588" s="36"/>
      <c r="J1588" s="36"/>
      <c r="K1588" s="36"/>
      <c r="L1588" s="36"/>
      <c r="M1588" s="36"/>
      <c r="N1588" s="36"/>
      <c r="O1588" s="36"/>
      <c r="P1588" s="36"/>
      <c r="Q1588" s="36"/>
      <c r="R1588" s="36"/>
      <c r="S1588" s="36"/>
      <c r="T1588" s="36"/>
      <c r="U1588" s="36"/>
      <c r="V1588" s="36"/>
      <c r="W1588" s="36"/>
      <c r="X1588" s="36"/>
      <c r="Y1588" s="36"/>
      <c r="Z1588" s="36"/>
      <c r="AA1588" s="36"/>
      <c r="AB1588" s="36"/>
      <c r="AC1588" s="36"/>
      <c r="AD1588" s="36"/>
      <c r="AE1588" s="36"/>
      <c r="AF1588" s="36"/>
      <c r="AG1588" s="36"/>
      <c r="AH1588" s="36"/>
      <c r="AI1588" s="36"/>
      <c r="AJ1588" s="36"/>
      <c r="AK1588" s="36"/>
      <c r="AL1588" s="36"/>
      <c r="AM1588" s="36"/>
      <c r="AN1588" s="36"/>
      <c r="AO1588" s="36"/>
      <c r="AP1588" s="36"/>
      <c r="AQ1588" s="36"/>
      <c r="AR1588" s="36"/>
      <c r="AS1588" s="36"/>
      <c r="AT1588" s="36"/>
      <c r="AU1588" s="36"/>
      <c r="AV1588" s="36"/>
      <c r="AW1588" s="36"/>
      <c r="AX1588" s="36"/>
      <c r="AY1588" s="36"/>
      <c r="AZ1588" s="36"/>
      <c r="BA1588" s="36"/>
      <c r="BB1588" s="36"/>
      <c r="BC1588" s="36"/>
      <c r="BD1588" s="36"/>
      <c r="BE1588" s="36"/>
      <c r="BF1588" s="36"/>
      <c r="BG1588" s="603"/>
      <c r="BH1588" s="603"/>
      <c r="BI1588" s="36"/>
      <c r="BJ1588" s="36"/>
      <c r="BK1588" s="36"/>
      <c r="BL1588" s="36"/>
      <c r="BM1588" s="36"/>
      <c r="BN1588" s="36"/>
      <c r="BO1588" s="36"/>
      <c r="BP1588" s="36"/>
      <c r="BQ1588" s="36"/>
      <c r="BR1588" s="36"/>
      <c r="BS1588" s="36"/>
      <c r="BT1588" s="36"/>
      <c r="BU1588" s="36"/>
      <c r="BV1588" s="36"/>
      <c r="BW1588" s="36"/>
      <c r="BX1588" s="36"/>
      <c r="BY1588" s="36"/>
      <c r="BZ1588" s="36"/>
      <c r="CA1588" s="36"/>
      <c r="CB1588" s="36"/>
      <c r="CC1588" s="36"/>
      <c r="CD1588" s="36"/>
      <c r="CE1588" s="36"/>
      <c r="CF1588" s="36"/>
      <c r="CG1588" s="36"/>
      <c r="CH1588" s="36"/>
      <c r="CI1588" s="36"/>
      <c r="CJ1588" s="36"/>
      <c r="CK1588" s="36"/>
      <c r="CL1588" s="36"/>
      <c r="CM1588" s="36"/>
      <c r="CN1588" s="36"/>
      <c r="CO1588" s="36"/>
      <c r="CP1588" s="36"/>
      <c r="CQ1588" s="36"/>
      <c r="CR1588" s="36"/>
      <c r="CS1588" s="36"/>
      <c r="CT1588" s="36"/>
      <c r="CU1588" s="36"/>
      <c r="CV1588" s="36"/>
      <c r="CW1588" s="36"/>
      <c r="CX1588" s="36"/>
      <c r="CY1588" s="36"/>
      <c r="CZ1588" s="36"/>
      <c r="DA1588" s="36"/>
      <c r="DB1588" s="36"/>
      <c r="DC1588" s="36"/>
      <c r="DD1588" s="36"/>
      <c r="DE1588" s="36"/>
      <c r="DF1588" s="36"/>
      <c r="DG1588" s="36"/>
      <c r="DH1588" s="36"/>
      <c r="DI1588" s="36"/>
      <c r="DJ1588" s="36"/>
      <c r="DK1588" s="36"/>
      <c r="DL1588" s="36"/>
      <c r="DM1588" s="36"/>
      <c r="DN1588" s="36"/>
      <c r="DO1588" s="36"/>
      <c r="DP1588" s="36"/>
      <c r="DQ1588" s="36"/>
      <c r="DR1588" s="36"/>
      <c r="DS1588" s="36"/>
      <c r="DT1588" s="36"/>
      <c r="DU1588" s="36"/>
      <c r="DV1588" s="36"/>
      <c r="DW1588" s="36"/>
      <c r="DX1588" s="36"/>
      <c r="DY1588" s="36"/>
      <c r="DZ1588" s="36"/>
      <c r="EA1588" s="36"/>
      <c r="EB1588" s="36"/>
      <c r="EC1588" s="36"/>
      <c r="ED1588" s="36"/>
      <c r="EE1588" s="36"/>
      <c r="EF1588" s="36"/>
      <c r="EG1588" s="36"/>
      <c r="EH1588" s="36"/>
      <c r="EI1588" s="36"/>
      <c r="EJ1588" s="36"/>
    </row>
    <row r="1589" spans="1:140" x14ac:dyDescent="0.25">
      <c r="A1589" s="36"/>
      <c r="B1589" s="36"/>
      <c r="C1589" s="36"/>
      <c r="D1589" s="606"/>
      <c r="E1589" s="36"/>
      <c r="F1589" s="36"/>
      <c r="G1589" s="36"/>
      <c r="H1589" s="36"/>
      <c r="I1589" s="36"/>
      <c r="J1589" s="36"/>
      <c r="K1589" s="36"/>
      <c r="L1589" s="36"/>
      <c r="M1589" s="36"/>
      <c r="N1589" s="36"/>
      <c r="O1589" s="36"/>
      <c r="P1589" s="36"/>
      <c r="Q1589" s="36"/>
      <c r="R1589" s="36"/>
      <c r="S1589" s="36"/>
      <c r="T1589" s="36"/>
      <c r="U1589" s="36"/>
      <c r="V1589" s="36"/>
      <c r="W1589" s="36"/>
      <c r="X1589" s="36"/>
      <c r="Y1589" s="36"/>
      <c r="Z1589" s="36"/>
      <c r="AA1589" s="36"/>
      <c r="AB1589" s="36"/>
      <c r="AC1589" s="36"/>
      <c r="AD1589" s="36"/>
      <c r="AE1589" s="36"/>
      <c r="AF1589" s="36"/>
      <c r="AG1589" s="36"/>
      <c r="AH1589" s="36"/>
      <c r="AI1589" s="36"/>
      <c r="AJ1589" s="36"/>
      <c r="AK1589" s="36"/>
      <c r="AL1589" s="36"/>
      <c r="AM1589" s="36"/>
      <c r="AN1589" s="36"/>
      <c r="AO1589" s="36"/>
      <c r="AP1589" s="36"/>
      <c r="AQ1589" s="36"/>
      <c r="AR1589" s="36"/>
      <c r="AS1589" s="36"/>
      <c r="AT1589" s="36"/>
      <c r="AU1589" s="36"/>
      <c r="AV1589" s="36"/>
      <c r="AW1589" s="36"/>
      <c r="AX1589" s="36"/>
      <c r="AY1589" s="36"/>
      <c r="AZ1589" s="36"/>
      <c r="BA1589" s="36"/>
      <c r="BB1589" s="36"/>
      <c r="BC1589" s="36"/>
      <c r="BD1589" s="36"/>
      <c r="BE1589" s="36"/>
      <c r="BF1589" s="36"/>
      <c r="BG1589" s="603"/>
      <c r="BH1589" s="603"/>
      <c r="BI1589" s="36"/>
      <c r="BJ1589" s="36"/>
      <c r="BK1589" s="36"/>
      <c r="BL1589" s="36"/>
      <c r="BM1589" s="36"/>
      <c r="BN1589" s="36"/>
      <c r="BO1589" s="36"/>
      <c r="BP1589" s="36"/>
      <c r="BQ1589" s="36"/>
      <c r="BR1589" s="36"/>
      <c r="BS1589" s="36"/>
      <c r="BT1589" s="36"/>
      <c r="BU1589" s="36"/>
      <c r="BV1589" s="36"/>
      <c r="BW1589" s="36"/>
      <c r="BX1589" s="36"/>
      <c r="BY1589" s="36"/>
      <c r="BZ1589" s="36"/>
      <c r="CA1589" s="36"/>
      <c r="CB1589" s="36"/>
      <c r="CC1589" s="36"/>
      <c r="CD1589" s="36"/>
      <c r="CE1589" s="36"/>
      <c r="CF1589" s="36"/>
      <c r="CG1589" s="36"/>
      <c r="CH1589" s="36"/>
      <c r="CI1589" s="36"/>
      <c r="CJ1589" s="36"/>
      <c r="CK1589" s="36"/>
      <c r="CL1589" s="36"/>
      <c r="CM1589" s="36"/>
      <c r="CN1589" s="36"/>
      <c r="CO1589" s="36"/>
      <c r="CP1589" s="36"/>
      <c r="CQ1589" s="36"/>
      <c r="CR1589" s="36"/>
      <c r="CS1589" s="36"/>
      <c r="CT1589" s="36"/>
      <c r="CU1589" s="36"/>
      <c r="CV1589" s="36"/>
      <c r="CW1589" s="36"/>
      <c r="CX1589" s="36"/>
      <c r="CY1589" s="36"/>
      <c r="CZ1589" s="36"/>
      <c r="DA1589" s="36"/>
      <c r="DB1589" s="36"/>
      <c r="DC1589" s="36"/>
      <c r="DD1589" s="36"/>
      <c r="DE1589" s="36"/>
      <c r="DF1589" s="36"/>
      <c r="DG1589" s="36"/>
      <c r="DH1589" s="36"/>
      <c r="DI1589" s="36"/>
      <c r="DJ1589" s="36"/>
      <c r="DK1589" s="36"/>
      <c r="DL1589" s="36"/>
      <c r="DM1589" s="36"/>
      <c r="DN1589" s="36"/>
      <c r="DO1589" s="36"/>
      <c r="DP1589" s="36"/>
      <c r="DQ1589" s="36"/>
      <c r="DR1589" s="36"/>
      <c r="DS1589" s="36"/>
      <c r="DT1589" s="36"/>
      <c r="DU1589" s="36"/>
      <c r="DV1589" s="36"/>
      <c r="DW1589" s="36"/>
      <c r="DX1589" s="36"/>
      <c r="DY1589" s="36"/>
      <c r="DZ1589" s="36"/>
      <c r="EA1589" s="36"/>
      <c r="EB1589" s="36"/>
      <c r="EC1589" s="36"/>
      <c r="ED1589" s="36"/>
      <c r="EE1589" s="36"/>
      <c r="EF1589" s="36"/>
      <c r="EG1589" s="36"/>
      <c r="EH1589" s="36"/>
      <c r="EI1589" s="36"/>
      <c r="EJ1589" s="36"/>
    </row>
    <row r="1590" spans="1:140" x14ac:dyDescent="0.25">
      <c r="A1590" s="36"/>
      <c r="B1590" s="36"/>
      <c r="C1590" s="36"/>
      <c r="D1590" s="606"/>
      <c r="E1590" s="36"/>
      <c r="F1590" s="36"/>
      <c r="G1590" s="36"/>
      <c r="H1590" s="36"/>
      <c r="I1590" s="36"/>
      <c r="J1590" s="36"/>
      <c r="K1590" s="36"/>
      <c r="L1590" s="36"/>
      <c r="M1590" s="36"/>
      <c r="N1590" s="36"/>
      <c r="O1590" s="36"/>
      <c r="P1590" s="36"/>
      <c r="Q1590" s="36"/>
      <c r="R1590" s="36"/>
      <c r="S1590" s="36"/>
      <c r="T1590" s="36"/>
      <c r="U1590" s="36"/>
      <c r="V1590" s="36"/>
      <c r="W1590" s="36"/>
      <c r="X1590" s="36"/>
      <c r="Y1590" s="36"/>
      <c r="Z1590" s="36"/>
      <c r="AA1590" s="36"/>
      <c r="AB1590" s="36"/>
      <c r="AC1590" s="36"/>
      <c r="AD1590" s="36"/>
      <c r="AE1590" s="36"/>
      <c r="AF1590" s="36"/>
      <c r="AG1590" s="36"/>
      <c r="AH1590" s="36"/>
      <c r="AI1590" s="36"/>
      <c r="AJ1590" s="36"/>
      <c r="AK1590" s="36"/>
      <c r="AL1590" s="36"/>
      <c r="AM1590" s="36"/>
      <c r="AN1590" s="36"/>
      <c r="AO1590" s="36"/>
      <c r="AP1590" s="36"/>
      <c r="AQ1590" s="36"/>
      <c r="AR1590" s="36"/>
      <c r="AS1590" s="36"/>
      <c r="AT1590" s="36"/>
      <c r="AU1590" s="36"/>
      <c r="AV1590" s="36"/>
      <c r="AW1590" s="36"/>
      <c r="AX1590" s="36"/>
      <c r="AY1590" s="36"/>
      <c r="AZ1590" s="36"/>
      <c r="BA1590" s="36"/>
      <c r="BB1590" s="36"/>
      <c r="BC1590" s="36"/>
      <c r="BD1590" s="36"/>
      <c r="BE1590" s="36"/>
      <c r="BF1590" s="36"/>
      <c r="BG1590" s="603"/>
      <c r="BH1590" s="603"/>
      <c r="BI1590" s="36"/>
      <c r="BJ1590" s="36"/>
      <c r="BK1590" s="36"/>
      <c r="BL1590" s="36"/>
      <c r="BM1590" s="36"/>
      <c r="BN1590" s="36"/>
      <c r="BO1590" s="36"/>
      <c r="BP1590" s="36"/>
      <c r="BQ1590" s="36"/>
      <c r="BR1590" s="36"/>
      <c r="BS1590" s="36"/>
      <c r="BT1590" s="36"/>
      <c r="BU1590" s="36"/>
      <c r="BV1590" s="36"/>
      <c r="BW1590" s="36"/>
      <c r="BX1590" s="36"/>
      <c r="BY1590" s="36"/>
      <c r="BZ1590" s="36"/>
      <c r="CA1590" s="36"/>
      <c r="CB1590" s="36"/>
      <c r="CC1590" s="36"/>
      <c r="CD1590" s="36"/>
      <c r="CE1590" s="36"/>
      <c r="CF1590" s="36"/>
      <c r="CG1590" s="36"/>
      <c r="CH1590" s="36"/>
      <c r="CI1590" s="36"/>
      <c r="CJ1590" s="36"/>
      <c r="CK1590" s="36"/>
      <c r="CL1590" s="36"/>
      <c r="CM1590" s="36"/>
      <c r="CN1590" s="36"/>
      <c r="CO1590" s="36"/>
      <c r="CP1590" s="36"/>
      <c r="CQ1590" s="36"/>
      <c r="CR1590" s="36"/>
      <c r="CS1590" s="36"/>
      <c r="CT1590" s="36"/>
      <c r="CU1590" s="36"/>
      <c r="CV1590" s="36"/>
      <c r="CW1590" s="36"/>
      <c r="CX1590" s="36"/>
      <c r="CY1590" s="36"/>
      <c r="CZ1590" s="36"/>
      <c r="DA1590" s="36"/>
      <c r="DB1590" s="36"/>
      <c r="DC1590" s="36"/>
      <c r="DD1590" s="36"/>
      <c r="DE1590" s="36"/>
      <c r="DF1590" s="36"/>
      <c r="DG1590" s="36"/>
      <c r="DH1590" s="36"/>
      <c r="DI1590" s="36"/>
      <c r="DJ1590" s="36"/>
      <c r="DK1590" s="36"/>
      <c r="DL1590" s="36"/>
      <c r="DM1590" s="36"/>
      <c r="DN1590" s="36"/>
      <c r="DO1590" s="36"/>
      <c r="DP1590" s="36"/>
      <c r="DQ1590" s="36"/>
      <c r="DR1590" s="36"/>
      <c r="DS1590" s="36"/>
      <c r="DT1590" s="36"/>
      <c r="DU1590" s="36"/>
      <c r="DV1590" s="36"/>
      <c r="DW1590" s="36"/>
      <c r="DX1590" s="36"/>
      <c r="DY1590" s="36"/>
      <c r="DZ1590" s="36"/>
      <c r="EA1590" s="36"/>
      <c r="EB1590" s="36"/>
      <c r="EC1590" s="36"/>
      <c r="ED1590" s="36"/>
      <c r="EE1590" s="36"/>
      <c r="EF1590" s="36"/>
      <c r="EG1590" s="36"/>
      <c r="EH1590" s="36"/>
      <c r="EI1590" s="36"/>
      <c r="EJ1590" s="36"/>
    </row>
    <row r="1591" spans="1:140" x14ac:dyDescent="0.25">
      <c r="A1591" s="36"/>
      <c r="B1591" s="36"/>
      <c r="C1591" s="36"/>
      <c r="D1591" s="606"/>
      <c r="E1591" s="36"/>
      <c r="F1591" s="36"/>
      <c r="G1591" s="36"/>
      <c r="H1591" s="36"/>
      <c r="I1591" s="36"/>
      <c r="J1591" s="36"/>
      <c r="K1591" s="36"/>
      <c r="L1591" s="36"/>
      <c r="M1591" s="36"/>
      <c r="N1591" s="36"/>
      <c r="O1591" s="36"/>
      <c r="P1591" s="36"/>
      <c r="Q1591" s="36"/>
      <c r="R1591" s="36"/>
      <c r="S1591" s="36"/>
      <c r="T1591" s="36"/>
      <c r="U1591" s="36"/>
      <c r="V1591" s="36"/>
      <c r="W1591" s="36"/>
      <c r="X1591" s="36"/>
      <c r="Y1591" s="36"/>
      <c r="Z1591" s="36"/>
      <c r="AA1591" s="36"/>
      <c r="AB1591" s="36"/>
      <c r="AC1591" s="36"/>
      <c r="AD1591" s="36"/>
      <c r="AE1591" s="36"/>
      <c r="AF1591" s="36"/>
      <c r="AG1591" s="36"/>
      <c r="AH1591" s="36"/>
      <c r="AI1591" s="36"/>
      <c r="AJ1591" s="36"/>
      <c r="AK1591" s="36"/>
      <c r="AL1591" s="36"/>
      <c r="AM1591" s="36"/>
      <c r="AN1591" s="36"/>
      <c r="AO1591" s="36"/>
      <c r="AP1591" s="36"/>
      <c r="AQ1591" s="36"/>
      <c r="AR1591" s="36"/>
      <c r="AS1591" s="36"/>
      <c r="AT1591" s="36"/>
      <c r="AU1591" s="36"/>
      <c r="AV1591" s="36"/>
      <c r="AW1591" s="36"/>
      <c r="AX1591" s="36"/>
      <c r="AY1591" s="36"/>
      <c r="AZ1591" s="36"/>
      <c r="BA1591" s="36"/>
      <c r="BB1591" s="36"/>
      <c r="BC1591" s="36"/>
      <c r="BD1591" s="36"/>
      <c r="BE1591" s="36"/>
      <c r="BF1591" s="36"/>
      <c r="BG1591" s="603"/>
      <c r="BH1591" s="603"/>
      <c r="BI1591" s="36"/>
      <c r="BJ1591" s="36"/>
      <c r="BK1591" s="36"/>
      <c r="BL1591" s="36"/>
      <c r="BM1591" s="36"/>
      <c r="BN1591" s="36"/>
      <c r="BO1591" s="36"/>
      <c r="BP1591" s="36"/>
      <c r="BQ1591" s="36"/>
      <c r="BR1591" s="36"/>
      <c r="BS1591" s="36"/>
      <c r="BT1591" s="36"/>
      <c r="BU1591" s="36"/>
      <c r="BV1591" s="36"/>
      <c r="BW1591" s="36"/>
      <c r="BX1591" s="36"/>
      <c r="BY1591" s="36"/>
      <c r="BZ1591" s="36"/>
      <c r="CA1591" s="36"/>
      <c r="CB1591" s="36"/>
      <c r="CC1591" s="36"/>
      <c r="CD1591" s="36"/>
      <c r="CE1591" s="36"/>
      <c r="CF1591" s="36"/>
      <c r="CG1591" s="36"/>
      <c r="CH1591" s="36"/>
      <c r="CI1591" s="36"/>
      <c r="CJ1591" s="36"/>
      <c r="CK1591" s="36"/>
      <c r="CL1591" s="36"/>
      <c r="CM1591" s="36"/>
      <c r="CN1591" s="36"/>
      <c r="CO1591" s="36"/>
      <c r="CP1591" s="36"/>
      <c r="CQ1591" s="36"/>
      <c r="CR1591" s="36"/>
      <c r="CS1591" s="36"/>
      <c r="CT1591" s="36"/>
      <c r="CU1591" s="36"/>
      <c r="CV1591" s="36"/>
      <c r="CW1591" s="36"/>
      <c r="CX1591" s="36"/>
      <c r="CY1591" s="36"/>
      <c r="CZ1591" s="36"/>
      <c r="DA1591" s="36"/>
      <c r="DB1591" s="36"/>
      <c r="DC1591" s="36"/>
      <c r="DD1591" s="36"/>
      <c r="DE1591" s="36"/>
      <c r="DF1591" s="36"/>
      <c r="DG1591" s="36"/>
      <c r="DH1591" s="36"/>
      <c r="DI1591" s="36"/>
      <c r="DJ1591" s="36"/>
      <c r="DK1591" s="36"/>
      <c r="DL1591" s="36"/>
      <c r="DM1591" s="36"/>
      <c r="DN1591" s="36"/>
      <c r="DO1591" s="36"/>
      <c r="DP1591" s="36"/>
      <c r="DQ1591" s="36"/>
      <c r="DR1591" s="36"/>
      <c r="DS1591" s="36"/>
      <c r="DT1591" s="36"/>
      <c r="DU1591" s="36"/>
      <c r="DV1591" s="36"/>
      <c r="DW1591" s="36"/>
      <c r="DX1591" s="36"/>
      <c r="DY1591" s="36"/>
      <c r="DZ1591" s="36"/>
      <c r="EA1591" s="36"/>
      <c r="EB1591" s="36"/>
      <c r="EC1591" s="36"/>
      <c r="ED1591" s="36"/>
      <c r="EE1591" s="36"/>
      <c r="EF1591" s="36"/>
      <c r="EG1591" s="36"/>
      <c r="EH1591" s="36"/>
      <c r="EI1591" s="36"/>
      <c r="EJ1591" s="36"/>
    </row>
    <row r="1592" spans="1:140" x14ac:dyDescent="0.25">
      <c r="A1592" s="36"/>
      <c r="B1592" s="36"/>
      <c r="C1592" s="36"/>
      <c r="D1592" s="606"/>
      <c r="E1592" s="36"/>
      <c r="F1592" s="36"/>
      <c r="G1592" s="36"/>
      <c r="H1592" s="36"/>
      <c r="I1592" s="36"/>
      <c r="J1592" s="36"/>
      <c r="K1592" s="36"/>
      <c r="L1592" s="36"/>
      <c r="M1592" s="36"/>
      <c r="N1592" s="36"/>
      <c r="O1592" s="36"/>
      <c r="P1592" s="36"/>
      <c r="Q1592" s="36"/>
      <c r="R1592" s="36"/>
      <c r="S1592" s="36"/>
      <c r="T1592" s="36"/>
      <c r="U1592" s="36"/>
      <c r="V1592" s="36"/>
      <c r="W1592" s="36"/>
      <c r="X1592" s="36"/>
      <c r="Y1592" s="36"/>
      <c r="Z1592" s="36"/>
      <c r="AA1592" s="36"/>
      <c r="AB1592" s="36"/>
      <c r="AC1592" s="36"/>
      <c r="AD1592" s="36"/>
      <c r="AE1592" s="36"/>
      <c r="AF1592" s="36"/>
      <c r="AG1592" s="36"/>
      <c r="AH1592" s="36"/>
      <c r="AI1592" s="36"/>
      <c r="AJ1592" s="36"/>
      <c r="AK1592" s="36"/>
      <c r="AL1592" s="36"/>
      <c r="AM1592" s="36"/>
      <c r="AN1592" s="36"/>
      <c r="AO1592" s="36"/>
      <c r="AP1592" s="36"/>
      <c r="AQ1592" s="36"/>
      <c r="AR1592" s="36"/>
      <c r="AS1592" s="36"/>
      <c r="AT1592" s="36"/>
      <c r="AU1592" s="36"/>
      <c r="AV1592" s="36"/>
      <c r="AW1592" s="36"/>
      <c r="AX1592" s="36"/>
      <c r="AY1592" s="36"/>
      <c r="AZ1592" s="36"/>
      <c r="BA1592" s="36"/>
      <c r="BB1592" s="36"/>
      <c r="BC1592" s="36"/>
      <c r="BD1592" s="36"/>
      <c r="BE1592" s="36"/>
      <c r="BF1592" s="36"/>
      <c r="BG1592" s="603"/>
      <c r="BH1592" s="603"/>
      <c r="BI1592" s="36"/>
      <c r="BJ1592" s="36"/>
      <c r="BK1592" s="36"/>
      <c r="BL1592" s="36"/>
      <c r="BM1592" s="36"/>
      <c r="BN1592" s="36"/>
      <c r="BO1592" s="36"/>
      <c r="BP1592" s="36"/>
      <c r="BQ1592" s="36"/>
      <c r="BR1592" s="36"/>
      <c r="BS1592" s="36"/>
      <c r="BT1592" s="36"/>
      <c r="BU1592" s="36"/>
      <c r="BV1592" s="36"/>
      <c r="BW1592" s="36"/>
      <c r="BX1592" s="36"/>
      <c r="BY1592" s="36"/>
      <c r="BZ1592" s="36"/>
      <c r="CA1592" s="36"/>
      <c r="CB1592" s="36"/>
      <c r="CC1592" s="36"/>
      <c r="CD1592" s="36"/>
      <c r="CE1592" s="36"/>
      <c r="CF1592" s="36"/>
      <c r="CG1592" s="36"/>
      <c r="CH1592" s="36"/>
      <c r="CI1592" s="36"/>
      <c r="CJ1592" s="36"/>
      <c r="CK1592" s="36"/>
      <c r="CL1592" s="36"/>
      <c r="CM1592" s="36"/>
      <c r="CN1592" s="36"/>
      <c r="CO1592" s="36"/>
      <c r="CP1592" s="36"/>
      <c r="CQ1592" s="36"/>
      <c r="CR1592" s="36"/>
      <c r="CS1592" s="36"/>
      <c r="CT1592" s="36"/>
      <c r="CU1592" s="36"/>
      <c r="CV1592" s="36"/>
      <c r="CW1592" s="36"/>
      <c r="CX1592" s="36"/>
      <c r="CY1592" s="36"/>
      <c r="CZ1592" s="36"/>
      <c r="DA1592" s="36"/>
      <c r="DB1592" s="36"/>
      <c r="DC1592" s="36"/>
      <c r="DD1592" s="36"/>
      <c r="DE1592" s="36"/>
      <c r="DF1592" s="36"/>
      <c r="DG1592" s="36"/>
      <c r="DH1592" s="36"/>
      <c r="DI1592" s="36"/>
      <c r="DJ1592" s="36"/>
      <c r="DK1592" s="36"/>
      <c r="DL1592" s="36"/>
      <c r="DM1592" s="36"/>
      <c r="DN1592" s="36"/>
      <c r="DO1592" s="36"/>
      <c r="DP1592" s="36"/>
      <c r="DQ1592" s="36"/>
      <c r="DR1592" s="36"/>
      <c r="DS1592" s="36"/>
      <c r="DT1592" s="36"/>
      <c r="DU1592" s="36"/>
      <c r="DV1592" s="36"/>
      <c r="DW1592" s="36"/>
      <c r="DX1592" s="36"/>
      <c r="DY1592" s="36"/>
      <c r="DZ1592" s="36"/>
      <c r="EA1592" s="36"/>
      <c r="EB1592" s="36"/>
      <c r="EC1592" s="36"/>
      <c r="ED1592" s="36"/>
      <c r="EE1592" s="36"/>
      <c r="EF1592" s="36"/>
      <c r="EG1592" s="36"/>
      <c r="EH1592" s="36"/>
      <c r="EI1592" s="36"/>
      <c r="EJ1592" s="36"/>
    </row>
    <row r="1593" spans="1:140" x14ac:dyDescent="0.25">
      <c r="A1593" s="36"/>
      <c r="B1593" s="36"/>
      <c r="C1593" s="36"/>
      <c r="D1593" s="606"/>
      <c r="E1593" s="36"/>
      <c r="F1593" s="36"/>
      <c r="G1593" s="36"/>
      <c r="H1593" s="36"/>
      <c r="I1593" s="36"/>
      <c r="J1593" s="36"/>
      <c r="K1593" s="36"/>
      <c r="L1593" s="36"/>
      <c r="M1593" s="36"/>
      <c r="N1593" s="36"/>
      <c r="O1593" s="36"/>
      <c r="P1593" s="36"/>
      <c r="Q1593" s="36"/>
      <c r="R1593" s="36"/>
      <c r="S1593" s="36"/>
      <c r="T1593" s="36"/>
      <c r="U1593" s="36"/>
      <c r="V1593" s="36"/>
      <c r="W1593" s="36"/>
      <c r="X1593" s="36"/>
      <c r="Y1593" s="36"/>
      <c r="Z1593" s="36"/>
      <c r="AA1593" s="36"/>
      <c r="AB1593" s="36"/>
      <c r="AC1593" s="36"/>
      <c r="AD1593" s="36"/>
      <c r="AE1593" s="36"/>
      <c r="AF1593" s="36"/>
      <c r="AG1593" s="36"/>
      <c r="AH1593" s="36"/>
      <c r="AI1593" s="36"/>
      <c r="AJ1593" s="36"/>
      <c r="AK1593" s="36"/>
      <c r="AL1593" s="36"/>
      <c r="AM1593" s="36"/>
      <c r="AN1593" s="36"/>
      <c r="AO1593" s="36"/>
      <c r="AP1593" s="36"/>
      <c r="AQ1593" s="36"/>
      <c r="AR1593" s="36"/>
      <c r="AS1593" s="36"/>
      <c r="AT1593" s="36"/>
      <c r="AU1593" s="36"/>
      <c r="AV1593" s="36"/>
      <c r="AW1593" s="36"/>
      <c r="AX1593" s="36"/>
      <c r="AY1593" s="36"/>
      <c r="AZ1593" s="36"/>
      <c r="BA1593" s="36"/>
      <c r="BB1593" s="36"/>
      <c r="BC1593" s="36"/>
      <c r="BD1593" s="36"/>
      <c r="BE1593" s="36"/>
      <c r="BF1593" s="36"/>
      <c r="BG1593" s="603"/>
      <c r="BH1593" s="603"/>
      <c r="BI1593" s="36"/>
      <c r="BJ1593" s="36"/>
      <c r="BK1593" s="36"/>
      <c r="BL1593" s="36"/>
      <c r="BM1593" s="36"/>
      <c r="BN1593" s="36"/>
      <c r="BO1593" s="36"/>
      <c r="BP1593" s="36"/>
      <c r="BQ1593" s="36"/>
      <c r="BR1593" s="36"/>
      <c r="BS1593" s="36"/>
      <c r="BT1593" s="36"/>
      <c r="BU1593" s="36"/>
      <c r="BV1593" s="36"/>
      <c r="BW1593" s="36"/>
      <c r="BX1593" s="36"/>
      <c r="BY1593" s="36"/>
      <c r="BZ1593" s="36"/>
      <c r="CA1593" s="36"/>
      <c r="CB1593" s="36"/>
      <c r="CC1593" s="36"/>
      <c r="CD1593" s="36"/>
      <c r="CE1593" s="36"/>
      <c r="CF1593" s="36"/>
      <c r="CG1593" s="36"/>
      <c r="CH1593" s="36"/>
      <c r="CI1593" s="36"/>
      <c r="CJ1593" s="36"/>
      <c r="CK1593" s="36"/>
      <c r="CL1593" s="36"/>
      <c r="CM1593" s="36"/>
      <c r="CN1593" s="36"/>
      <c r="CO1593" s="36"/>
      <c r="CP1593" s="36"/>
      <c r="CQ1593" s="36"/>
      <c r="CR1593" s="36"/>
      <c r="CS1593" s="36"/>
      <c r="CT1593" s="36"/>
      <c r="CU1593" s="36"/>
      <c r="CV1593" s="36"/>
      <c r="CW1593" s="36"/>
      <c r="CX1593" s="36"/>
      <c r="CY1593" s="36"/>
      <c r="CZ1593" s="36"/>
      <c r="DA1593" s="36"/>
      <c r="DB1593" s="36"/>
      <c r="DC1593" s="36"/>
      <c r="DD1593" s="36"/>
      <c r="DE1593" s="36"/>
      <c r="DF1593" s="36"/>
      <c r="DG1593" s="36"/>
      <c r="DH1593" s="36"/>
      <c r="DI1593" s="36"/>
      <c r="DJ1593" s="36"/>
      <c r="DK1593" s="36"/>
      <c r="DL1593" s="36"/>
      <c r="DM1593" s="36"/>
      <c r="DN1593" s="36"/>
      <c r="DO1593" s="36"/>
      <c r="DP1593" s="36"/>
      <c r="DQ1593" s="36"/>
      <c r="DR1593" s="36"/>
      <c r="DS1593" s="36"/>
      <c r="DT1593" s="36"/>
      <c r="DU1593" s="36"/>
      <c r="DV1593" s="36"/>
      <c r="DW1593" s="36"/>
      <c r="DX1593" s="36"/>
      <c r="DY1593" s="36"/>
      <c r="DZ1593" s="36"/>
      <c r="EA1593" s="36"/>
      <c r="EB1593" s="36"/>
      <c r="EC1593" s="36"/>
      <c r="ED1593" s="36"/>
      <c r="EE1593" s="36"/>
      <c r="EF1593" s="36"/>
      <c r="EG1593" s="36"/>
      <c r="EH1593" s="36"/>
      <c r="EI1593" s="36"/>
      <c r="EJ1593" s="36"/>
    </row>
    <row r="1594" spans="1:140" x14ac:dyDescent="0.25">
      <c r="A1594" s="36"/>
      <c r="B1594" s="36"/>
      <c r="C1594" s="36"/>
      <c r="D1594" s="606"/>
      <c r="E1594" s="36"/>
      <c r="F1594" s="36"/>
      <c r="G1594" s="36"/>
      <c r="H1594" s="36"/>
      <c r="I1594" s="36"/>
      <c r="J1594" s="36"/>
      <c r="K1594" s="36"/>
      <c r="L1594" s="36"/>
      <c r="M1594" s="36"/>
      <c r="N1594" s="36"/>
      <c r="O1594" s="36"/>
      <c r="P1594" s="36"/>
      <c r="Q1594" s="36"/>
      <c r="R1594" s="36"/>
      <c r="S1594" s="36"/>
      <c r="T1594" s="36"/>
      <c r="U1594" s="36"/>
      <c r="V1594" s="36"/>
      <c r="W1594" s="36"/>
      <c r="X1594" s="36"/>
      <c r="Y1594" s="36"/>
      <c r="Z1594" s="36"/>
      <c r="AA1594" s="36"/>
      <c r="AB1594" s="36"/>
      <c r="AC1594" s="36"/>
      <c r="AD1594" s="36"/>
      <c r="AE1594" s="36"/>
      <c r="AF1594" s="36"/>
      <c r="AG1594" s="36"/>
      <c r="AH1594" s="36"/>
      <c r="AI1594" s="36"/>
      <c r="AJ1594" s="36"/>
      <c r="AK1594" s="36"/>
      <c r="AL1594" s="36"/>
      <c r="AM1594" s="36"/>
      <c r="AN1594" s="36"/>
      <c r="AO1594" s="36"/>
      <c r="AP1594" s="36"/>
      <c r="AQ1594" s="36"/>
      <c r="AR1594" s="36"/>
      <c r="AS1594" s="36"/>
      <c r="AT1594" s="36"/>
      <c r="AU1594" s="36"/>
      <c r="AV1594" s="36"/>
      <c r="AW1594" s="36"/>
      <c r="AX1594" s="36"/>
      <c r="AY1594" s="36"/>
      <c r="AZ1594" s="36"/>
      <c r="BA1594" s="36"/>
      <c r="BB1594" s="36"/>
      <c r="BC1594" s="36"/>
      <c r="BD1594" s="36"/>
      <c r="BE1594" s="36"/>
      <c r="BF1594" s="36"/>
      <c r="BG1594" s="603"/>
      <c r="BH1594" s="603"/>
      <c r="BI1594" s="36"/>
      <c r="BJ1594" s="36"/>
      <c r="BK1594" s="36"/>
      <c r="BL1594" s="36"/>
      <c r="BM1594" s="36"/>
      <c r="BN1594" s="36"/>
      <c r="BO1594" s="36"/>
      <c r="BP1594" s="36"/>
      <c r="BQ1594" s="36"/>
      <c r="BR1594" s="36"/>
      <c r="BS1594" s="36"/>
      <c r="BT1594" s="36"/>
      <c r="BU1594" s="36"/>
      <c r="BV1594" s="36"/>
      <c r="BW1594" s="36"/>
      <c r="BX1594" s="36"/>
      <c r="BY1594" s="36"/>
      <c r="BZ1594" s="36"/>
      <c r="CA1594" s="36"/>
      <c r="CB1594" s="36"/>
      <c r="CC1594" s="36"/>
      <c r="CD1594" s="36"/>
      <c r="CE1594" s="36"/>
      <c r="CF1594" s="36"/>
      <c r="CG1594" s="36"/>
      <c r="CH1594" s="36"/>
      <c r="CI1594" s="36"/>
      <c r="CJ1594" s="36"/>
      <c r="CK1594" s="36"/>
      <c r="CL1594" s="36"/>
      <c r="CM1594" s="36"/>
      <c r="CN1594" s="36"/>
      <c r="CO1594" s="36"/>
      <c r="CP1594" s="36"/>
      <c r="CQ1594" s="36"/>
      <c r="CR1594" s="36"/>
      <c r="CS1594" s="36"/>
      <c r="CT1594" s="36"/>
      <c r="CU1594" s="36"/>
      <c r="CV1594" s="36"/>
      <c r="CW1594" s="36"/>
      <c r="CX1594" s="36"/>
      <c r="CY1594" s="36"/>
      <c r="CZ1594" s="36"/>
      <c r="DA1594" s="36"/>
      <c r="DB1594" s="36"/>
      <c r="DC1594" s="36"/>
      <c r="DD1594" s="36"/>
      <c r="DE1594" s="36"/>
      <c r="DF1594" s="36"/>
      <c r="DG1594" s="36"/>
      <c r="DH1594" s="36"/>
      <c r="DI1594" s="36"/>
      <c r="DJ1594" s="36"/>
      <c r="DK1594" s="36"/>
      <c r="DL1594" s="36"/>
      <c r="DM1594" s="36"/>
      <c r="DN1594" s="36"/>
      <c r="DO1594" s="36"/>
      <c r="DP1594" s="36"/>
      <c r="DQ1594" s="36"/>
      <c r="DR1594" s="36"/>
      <c r="DS1594" s="36"/>
      <c r="DT1594" s="36"/>
      <c r="DU1594" s="36"/>
      <c r="DV1594" s="36"/>
      <c r="DW1594" s="36"/>
      <c r="DX1594" s="36"/>
      <c r="DY1594" s="36"/>
      <c r="DZ1594" s="36"/>
      <c r="EA1594" s="36"/>
      <c r="EB1594" s="36"/>
      <c r="EC1594" s="36"/>
      <c r="ED1594" s="36"/>
      <c r="EE1594" s="36"/>
      <c r="EF1594" s="36"/>
      <c r="EG1594" s="36"/>
      <c r="EH1594" s="36"/>
      <c r="EI1594" s="36"/>
      <c r="EJ1594" s="36"/>
    </row>
    <row r="1595" spans="1:140" x14ac:dyDescent="0.25">
      <c r="A1595" s="36"/>
      <c r="B1595" s="36"/>
      <c r="C1595" s="36"/>
      <c r="D1595" s="606"/>
      <c r="E1595" s="36"/>
      <c r="F1595" s="36"/>
      <c r="G1595" s="36"/>
      <c r="H1595" s="36"/>
      <c r="I1595" s="36"/>
      <c r="J1595" s="36"/>
      <c r="K1595" s="36"/>
      <c r="L1595" s="36"/>
      <c r="M1595" s="36"/>
      <c r="N1595" s="36"/>
      <c r="O1595" s="36"/>
      <c r="P1595" s="36"/>
      <c r="Q1595" s="36"/>
      <c r="R1595" s="36"/>
      <c r="S1595" s="36"/>
      <c r="T1595" s="36"/>
      <c r="U1595" s="36"/>
      <c r="V1595" s="36"/>
      <c r="W1595" s="36"/>
      <c r="X1595" s="36"/>
      <c r="Y1595" s="36"/>
      <c r="Z1595" s="36"/>
      <c r="AA1595" s="36"/>
      <c r="AB1595" s="36"/>
      <c r="AC1595" s="36"/>
      <c r="AD1595" s="36"/>
      <c r="AE1595" s="36"/>
      <c r="AF1595" s="36"/>
      <c r="AG1595" s="36"/>
      <c r="AH1595" s="36"/>
      <c r="AI1595" s="36"/>
      <c r="AJ1595" s="36"/>
      <c r="AK1595" s="36"/>
      <c r="AL1595" s="36"/>
      <c r="AM1595" s="36"/>
      <c r="AN1595" s="36"/>
      <c r="AO1595" s="36"/>
      <c r="AP1595" s="36"/>
      <c r="AQ1595" s="36"/>
      <c r="AR1595" s="36"/>
      <c r="AS1595" s="36"/>
      <c r="AT1595" s="36"/>
      <c r="AU1595" s="36"/>
      <c r="AV1595" s="36"/>
      <c r="AW1595" s="36"/>
      <c r="AX1595" s="36"/>
      <c r="AY1595" s="36"/>
      <c r="AZ1595" s="36"/>
      <c r="BA1595" s="36"/>
      <c r="BB1595" s="36"/>
      <c r="BC1595" s="36"/>
      <c r="BD1595" s="36"/>
      <c r="BE1595" s="36"/>
      <c r="BF1595" s="36"/>
      <c r="BG1595" s="603"/>
      <c r="BH1595" s="603"/>
      <c r="BI1595" s="36"/>
      <c r="BJ1595" s="36"/>
      <c r="BK1595" s="36"/>
      <c r="BL1595" s="36"/>
      <c r="BM1595" s="36"/>
      <c r="BN1595" s="36"/>
      <c r="BO1595" s="36"/>
      <c r="BP1595" s="36"/>
      <c r="BQ1595" s="36"/>
      <c r="BR1595" s="36"/>
      <c r="BS1595" s="36"/>
      <c r="BT1595" s="36"/>
      <c r="BU1595" s="36"/>
      <c r="BV1595" s="36"/>
      <c r="BW1595" s="36"/>
      <c r="BX1595" s="36"/>
      <c r="BY1595" s="36"/>
      <c r="BZ1595" s="36"/>
      <c r="CA1595" s="36"/>
      <c r="CB1595" s="36"/>
      <c r="CC1595" s="36"/>
      <c r="CD1595" s="36"/>
      <c r="CE1595" s="36"/>
      <c r="CF1595" s="36"/>
      <c r="CG1595" s="36"/>
      <c r="CH1595" s="36"/>
      <c r="CI1595" s="36"/>
      <c r="CJ1595" s="36"/>
      <c r="CK1595" s="36"/>
      <c r="CL1595" s="36"/>
      <c r="CM1595" s="36"/>
      <c r="CN1595" s="36"/>
      <c r="CO1595" s="36"/>
      <c r="CP1595" s="36"/>
      <c r="CQ1595" s="36"/>
      <c r="CR1595" s="36"/>
      <c r="CS1595" s="36"/>
      <c r="CT1595" s="36"/>
      <c r="CU1595" s="36"/>
      <c r="CV1595" s="36"/>
      <c r="CW1595" s="36"/>
      <c r="CX1595" s="36"/>
      <c r="CY1595" s="36"/>
      <c r="CZ1595" s="36"/>
      <c r="DA1595" s="36"/>
      <c r="DB1595" s="36"/>
      <c r="DC1595" s="36"/>
      <c r="DD1595" s="36"/>
      <c r="DE1595" s="36"/>
      <c r="DF1595" s="36"/>
      <c r="DG1595" s="36"/>
      <c r="DH1595" s="36"/>
      <c r="DI1595" s="36"/>
      <c r="DJ1595" s="36"/>
      <c r="DK1595" s="36"/>
      <c r="DL1595" s="36"/>
      <c r="DM1595" s="36"/>
      <c r="DN1595" s="36"/>
      <c r="DO1595" s="36"/>
      <c r="DP1595" s="36"/>
      <c r="DQ1595" s="36"/>
      <c r="DR1595" s="36"/>
      <c r="DS1595" s="36"/>
      <c r="DT1595" s="36"/>
      <c r="DU1595" s="36"/>
      <c r="DV1595" s="36"/>
      <c r="DW1595" s="36"/>
      <c r="DX1595" s="36"/>
      <c r="DY1595" s="36"/>
      <c r="DZ1595" s="36"/>
      <c r="EA1595" s="36"/>
      <c r="EB1595" s="36"/>
      <c r="EC1595" s="36"/>
      <c r="ED1595" s="36"/>
      <c r="EE1595" s="36"/>
      <c r="EF1595" s="36"/>
      <c r="EG1595" s="36"/>
      <c r="EH1595" s="36"/>
      <c r="EI1595" s="36"/>
      <c r="EJ1595" s="36"/>
    </row>
    <row r="1596" spans="1:140" x14ac:dyDescent="0.25">
      <c r="A1596" s="36"/>
      <c r="B1596" s="36"/>
      <c r="C1596" s="36"/>
      <c r="D1596" s="606"/>
      <c r="E1596" s="36"/>
      <c r="F1596" s="36"/>
      <c r="G1596" s="36"/>
      <c r="H1596" s="36"/>
      <c r="I1596" s="36"/>
      <c r="J1596" s="36"/>
      <c r="K1596" s="36"/>
      <c r="L1596" s="36"/>
      <c r="M1596" s="36"/>
      <c r="N1596" s="36"/>
      <c r="O1596" s="36"/>
      <c r="P1596" s="36"/>
      <c r="Q1596" s="36"/>
      <c r="R1596" s="36"/>
      <c r="S1596" s="36"/>
      <c r="T1596" s="36"/>
      <c r="U1596" s="36"/>
      <c r="V1596" s="36"/>
      <c r="W1596" s="36"/>
      <c r="X1596" s="36"/>
      <c r="Y1596" s="36"/>
      <c r="Z1596" s="36"/>
      <c r="AA1596" s="36"/>
      <c r="AB1596" s="36"/>
      <c r="AC1596" s="36"/>
      <c r="AD1596" s="36"/>
      <c r="AE1596" s="36"/>
      <c r="AF1596" s="36"/>
      <c r="AG1596" s="36"/>
      <c r="AH1596" s="36"/>
      <c r="AI1596" s="36"/>
      <c r="AJ1596" s="36"/>
      <c r="AK1596" s="36"/>
      <c r="AL1596" s="36"/>
      <c r="AM1596" s="36"/>
      <c r="AN1596" s="36"/>
      <c r="AO1596" s="36"/>
      <c r="AP1596" s="36"/>
      <c r="AQ1596" s="36"/>
      <c r="AR1596" s="36"/>
      <c r="AS1596" s="36"/>
      <c r="AT1596" s="36"/>
      <c r="AU1596" s="36"/>
      <c r="AV1596" s="36"/>
      <c r="AW1596" s="36"/>
      <c r="AX1596" s="36"/>
      <c r="AY1596" s="36"/>
      <c r="AZ1596" s="36"/>
      <c r="BA1596" s="36"/>
      <c r="BB1596" s="36"/>
      <c r="BC1596" s="36"/>
      <c r="BD1596" s="36"/>
      <c r="BE1596" s="36"/>
      <c r="BF1596" s="36"/>
      <c r="BG1596" s="603"/>
      <c r="BH1596" s="603"/>
      <c r="BI1596" s="36"/>
      <c r="BJ1596" s="36"/>
      <c r="BK1596" s="36"/>
      <c r="BL1596" s="36"/>
      <c r="BM1596" s="36"/>
      <c r="BN1596" s="36"/>
      <c r="BO1596" s="36"/>
      <c r="BP1596" s="36"/>
      <c r="BQ1596" s="36"/>
      <c r="BR1596" s="36"/>
      <c r="BS1596" s="36"/>
      <c r="BT1596" s="36"/>
      <c r="BU1596" s="36"/>
      <c r="BV1596" s="36"/>
      <c r="BW1596" s="36"/>
      <c r="BX1596" s="36"/>
      <c r="BY1596" s="36"/>
      <c r="BZ1596" s="36"/>
      <c r="CA1596" s="36"/>
      <c r="CB1596" s="36"/>
      <c r="CC1596" s="36"/>
      <c r="CD1596" s="36"/>
      <c r="CE1596" s="36"/>
      <c r="CF1596" s="36"/>
      <c r="CG1596" s="36"/>
      <c r="CH1596" s="36"/>
      <c r="CI1596" s="36"/>
      <c r="CJ1596" s="36"/>
      <c r="CK1596" s="36"/>
      <c r="CL1596" s="36"/>
      <c r="CM1596" s="36"/>
      <c r="CN1596" s="36"/>
      <c r="CO1596" s="36"/>
      <c r="CP1596" s="36"/>
      <c r="CQ1596" s="36"/>
      <c r="CR1596" s="36"/>
      <c r="CS1596" s="36"/>
      <c r="CT1596" s="36"/>
      <c r="CU1596" s="36"/>
      <c r="CV1596" s="36"/>
      <c r="CW1596" s="36"/>
      <c r="CX1596" s="36"/>
      <c r="CY1596" s="36"/>
      <c r="CZ1596" s="36"/>
      <c r="DA1596" s="36"/>
      <c r="DB1596" s="36"/>
      <c r="DC1596" s="36"/>
      <c r="DD1596" s="36"/>
      <c r="DE1596" s="36"/>
      <c r="DF1596" s="36"/>
      <c r="DG1596" s="36"/>
      <c r="DH1596" s="36"/>
      <c r="DI1596" s="36"/>
      <c r="DJ1596" s="36"/>
      <c r="DK1596" s="36"/>
      <c r="DL1596" s="36"/>
      <c r="DM1596" s="36"/>
      <c r="DN1596" s="36"/>
      <c r="DO1596" s="36"/>
      <c r="DP1596" s="36"/>
      <c r="DQ1596" s="36"/>
      <c r="DR1596" s="36"/>
      <c r="DS1596" s="36"/>
      <c r="DT1596" s="36"/>
      <c r="DU1596" s="36"/>
      <c r="DV1596" s="36"/>
      <c r="DW1596" s="36"/>
      <c r="DX1596" s="36"/>
      <c r="DY1596" s="36"/>
      <c r="DZ1596" s="36"/>
      <c r="EA1596" s="36"/>
      <c r="EB1596" s="36"/>
      <c r="EC1596" s="36"/>
      <c r="ED1596" s="36"/>
      <c r="EE1596" s="36"/>
      <c r="EF1596" s="36"/>
      <c r="EG1596" s="36"/>
      <c r="EH1596" s="36"/>
      <c r="EI1596" s="36"/>
      <c r="EJ1596" s="36"/>
    </row>
    <row r="1597" spans="1:140" x14ac:dyDescent="0.25">
      <c r="A1597" s="36"/>
      <c r="B1597" s="36"/>
      <c r="C1597" s="36"/>
      <c r="D1597" s="606"/>
      <c r="E1597" s="36"/>
      <c r="F1597" s="36"/>
      <c r="G1597" s="36"/>
      <c r="H1597" s="36"/>
      <c r="I1597" s="36"/>
      <c r="J1597" s="36"/>
      <c r="K1597" s="36"/>
      <c r="L1597" s="36"/>
      <c r="M1597" s="36"/>
      <c r="N1597" s="36"/>
      <c r="O1597" s="36"/>
      <c r="P1597" s="36"/>
      <c r="Q1597" s="36"/>
      <c r="R1597" s="36"/>
      <c r="S1597" s="36"/>
      <c r="T1597" s="36"/>
      <c r="U1597" s="36"/>
      <c r="V1597" s="36"/>
      <c r="W1597" s="36"/>
      <c r="X1597" s="36"/>
      <c r="Y1597" s="36"/>
      <c r="Z1597" s="36"/>
      <c r="AA1597" s="36"/>
      <c r="AB1597" s="36"/>
      <c r="AC1597" s="36"/>
      <c r="AD1597" s="36"/>
      <c r="AE1597" s="36"/>
      <c r="AF1597" s="36"/>
      <c r="AG1597" s="36"/>
      <c r="AH1597" s="36"/>
      <c r="AI1597" s="36"/>
      <c r="AJ1597" s="36"/>
      <c r="AK1597" s="36"/>
      <c r="AL1597" s="36"/>
      <c r="AM1597" s="36"/>
      <c r="AN1597" s="36"/>
      <c r="AO1597" s="36"/>
      <c r="AP1597" s="36"/>
      <c r="AQ1597" s="36"/>
      <c r="AR1597" s="36"/>
      <c r="AS1597" s="36"/>
      <c r="AT1597" s="36"/>
      <c r="AU1597" s="36"/>
      <c r="AV1597" s="36"/>
      <c r="AW1597" s="36"/>
      <c r="AX1597" s="36"/>
      <c r="AY1597" s="36"/>
      <c r="AZ1597" s="36"/>
      <c r="BA1597" s="36"/>
      <c r="BB1597" s="36"/>
      <c r="BC1597" s="36"/>
      <c r="BD1597" s="36"/>
      <c r="BE1597" s="36"/>
      <c r="BF1597" s="36"/>
      <c r="BG1597" s="603"/>
      <c r="BH1597" s="603"/>
      <c r="BI1597" s="36"/>
      <c r="BJ1597" s="36"/>
      <c r="BK1597" s="36"/>
      <c r="BL1597" s="36"/>
      <c r="BM1597" s="36"/>
      <c r="BN1597" s="36"/>
      <c r="BO1597" s="36"/>
      <c r="BP1597" s="36"/>
      <c r="BQ1597" s="36"/>
      <c r="BR1597" s="36"/>
      <c r="BS1597" s="36"/>
      <c r="BT1597" s="36"/>
      <c r="BU1597" s="36"/>
      <c r="BV1597" s="36"/>
      <c r="BW1597" s="36"/>
      <c r="BX1597" s="36"/>
      <c r="BY1597" s="36"/>
      <c r="BZ1597" s="36"/>
      <c r="CA1597" s="36"/>
      <c r="CB1597" s="36"/>
      <c r="CC1597" s="36"/>
      <c r="CD1597" s="36"/>
      <c r="CE1597" s="36"/>
      <c r="CF1597" s="36"/>
      <c r="CG1597" s="36"/>
      <c r="CH1597" s="36"/>
      <c r="CI1597" s="36"/>
      <c r="CJ1597" s="36"/>
      <c r="CK1597" s="36"/>
      <c r="CL1597" s="36"/>
      <c r="CM1597" s="36"/>
      <c r="CN1597" s="36"/>
      <c r="CO1597" s="36"/>
      <c r="CP1597" s="36"/>
      <c r="CQ1597" s="36"/>
      <c r="CR1597" s="36"/>
      <c r="CS1597" s="36"/>
      <c r="CT1597" s="36"/>
      <c r="CU1597" s="36"/>
      <c r="CV1597" s="36"/>
      <c r="CW1597" s="36"/>
      <c r="CX1597" s="36"/>
      <c r="CY1597" s="36"/>
      <c r="CZ1597" s="36"/>
      <c r="DA1597" s="36"/>
      <c r="DB1597" s="36"/>
      <c r="DC1597" s="36"/>
      <c r="DD1597" s="36"/>
      <c r="DE1597" s="36"/>
      <c r="DF1597" s="36"/>
      <c r="DG1597" s="36"/>
      <c r="DH1597" s="36"/>
      <c r="DI1597" s="36"/>
      <c r="DJ1597" s="36"/>
      <c r="DK1597" s="36"/>
      <c r="DL1597" s="36"/>
      <c r="DM1597" s="36"/>
      <c r="DN1597" s="36"/>
      <c r="DO1597" s="36"/>
      <c r="DP1597" s="36"/>
      <c r="DQ1597" s="36"/>
      <c r="DR1597" s="36"/>
      <c r="DS1597" s="36"/>
      <c r="DT1597" s="36"/>
      <c r="DU1597" s="36"/>
      <c r="DV1597" s="36"/>
      <c r="DW1597" s="36"/>
      <c r="DX1597" s="36"/>
      <c r="DY1597" s="36"/>
      <c r="DZ1597" s="36"/>
      <c r="EA1597" s="36"/>
      <c r="EB1597" s="36"/>
      <c r="EC1597" s="36"/>
      <c r="ED1597" s="36"/>
      <c r="EE1597" s="36"/>
      <c r="EF1597" s="36"/>
      <c r="EG1597" s="36"/>
      <c r="EH1597" s="36"/>
      <c r="EI1597" s="36"/>
      <c r="EJ1597" s="36"/>
    </row>
    <row r="1598" spans="1:140" x14ac:dyDescent="0.25">
      <c r="A1598" s="36"/>
      <c r="B1598" s="36"/>
      <c r="C1598" s="36"/>
      <c r="D1598" s="606"/>
      <c r="E1598" s="36"/>
      <c r="F1598" s="36"/>
      <c r="G1598" s="36"/>
      <c r="H1598" s="36"/>
      <c r="I1598" s="36"/>
      <c r="J1598" s="36"/>
      <c r="K1598" s="36"/>
      <c r="L1598" s="36"/>
      <c r="M1598" s="36"/>
      <c r="N1598" s="36"/>
      <c r="O1598" s="36"/>
      <c r="P1598" s="36"/>
      <c r="Q1598" s="36"/>
      <c r="R1598" s="36"/>
      <c r="S1598" s="36"/>
      <c r="T1598" s="36"/>
      <c r="U1598" s="36"/>
      <c r="V1598" s="36"/>
      <c r="W1598" s="36"/>
      <c r="X1598" s="36"/>
      <c r="Y1598" s="36"/>
      <c r="Z1598" s="36"/>
      <c r="AA1598" s="36"/>
      <c r="AB1598" s="36"/>
      <c r="AC1598" s="36"/>
      <c r="AD1598" s="36"/>
      <c r="AE1598" s="36"/>
      <c r="AF1598" s="36"/>
      <c r="AG1598" s="36"/>
      <c r="AH1598" s="36"/>
      <c r="AI1598" s="36"/>
      <c r="AJ1598" s="36"/>
      <c r="AK1598" s="36"/>
      <c r="AL1598" s="36"/>
      <c r="AM1598" s="36"/>
      <c r="AN1598" s="36"/>
      <c r="AO1598" s="36"/>
      <c r="AP1598" s="36"/>
      <c r="AQ1598" s="36"/>
      <c r="AR1598" s="36"/>
      <c r="AS1598" s="36"/>
      <c r="AT1598" s="36"/>
      <c r="AU1598" s="36"/>
      <c r="AV1598" s="36"/>
      <c r="AW1598" s="36"/>
      <c r="AX1598" s="36"/>
      <c r="AY1598" s="36"/>
      <c r="AZ1598" s="36"/>
      <c r="BA1598" s="36"/>
      <c r="BB1598" s="36"/>
      <c r="BC1598" s="36"/>
      <c r="BD1598" s="36"/>
      <c r="BE1598" s="36"/>
      <c r="BF1598" s="36"/>
      <c r="BG1598" s="603"/>
      <c r="BH1598" s="603"/>
      <c r="BI1598" s="36"/>
      <c r="BJ1598" s="36"/>
      <c r="BK1598" s="36"/>
      <c r="BL1598" s="36"/>
      <c r="BM1598" s="36"/>
      <c r="BN1598" s="36"/>
      <c r="BO1598" s="36"/>
      <c r="BP1598" s="36"/>
      <c r="BQ1598" s="36"/>
      <c r="BR1598" s="36"/>
      <c r="BS1598" s="36"/>
      <c r="BT1598" s="36"/>
      <c r="BU1598" s="36"/>
      <c r="BV1598" s="36"/>
      <c r="BW1598" s="36"/>
      <c r="BX1598" s="36"/>
      <c r="BY1598" s="36"/>
      <c r="BZ1598" s="36"/>
      <c r="CA1598" s="36"/>
      <c r="CB1598" s="36"/>
      <c r="CC1598" s="36"/>
      <c r="CD1598" s="36"/>
      <c r="CE1598" s="36"/>
      <c r="CF1598" s="36"/>
      <c r="CG1598" s="36"/>
      <c r="CH1598" s="36"/>
      <c r="CI1598" s="36"/>
      <c r="CJ1598" s="36"/>
      <c r="CK1598" s="36"/>
      <c r="CL1598" s="36"/>
      <c r="CM1598" s="36"/>
      <c r="CN1598" s="36"/>
      <c r="CO1598" s="36"/>
      <c r="CP1598" s="36"/>
      <c r="CQ1598" s="36"/>
      <c r="CR1598" s="36"/>
      <c r="CS1598" s="36"/>
      <c r="CT1598" s="36"/>
      <c r="CU1598" s="36"/>
      <c r="CV1598" s="36"/>
      <c r="CW1598" s="36"/>
      <c r="CX1598" s="36"/>
      <c r="CY1598" s="36"/>
      <c r="CZ1598" s="36"/>
      <c r="DA1598" s="36"/>
      <c r="DB1598" s="36"/>
      <c r="DC1598" s="36"/>
      <c r="DD1598" s="36"/>
      <c r="DE1598" s="36"/>
      <c r="DF1598" s="36"/>
      <c r="DG1598" s="36"/>
      <c r="DH1598" s="36"/>
      <c r="DI1598" s="36"/>
      <c r="DJ1598" s="36"/>
      <c r="DK1598" s="36"/>
      <c r="DL1598" s="36"/>
      <c r="DM1598" s="36"/>
      <c r="DN1598" s="36"/>
      <c r="DO1598" s="36"/>
      <c r="DP1598" s="36"/>
      <c r="DQ1598" s="36"/>
      <c r="DR1598" s="36"/>
      <c r="DS1598" s="36"/>
      <c r="DT1598" s="36"/>
      <c r="DU1598" s="36"/>
      <c r="DV1598" s="36"/>
      <c r="DW1598" s="36"/>
      <c r="DX1598" s="36"/>
      <c r="DY1598" s="36"/>
      <c r="DZ1598" s="36"/>
      <c r="EA1598" s="36"/>
      <c r="EB1598" s="36"/>
      <c r="EC1598" s="36"/>
      <c r="ED1598" s="36"/>
      <c r="EE1598" s="36"/>
      <c r="EF1598" s="36"/>
      <c r="EG1598" s="36"/>
      <c r="EH1598" s="36"/>
      <c r="EI1598" s="36"/>
      <c r="EJ1598" s="36"/>
    </row>
    <row r="1599" spans="1:140" x14ac:dyDescent="0.25">
      <c r="A1599" s="36"/>
      <c r="B1599" s="36"/>
      <c r="C1599" s="36"/>
      <c r="D1599" s="606"/>
      <c r="E1599" s="36"/>
      <c r="F1599" s="36"/>
      <c r="G1599" s="36"/>
      <c r="H1599" s="36"/>
      <c r="I1599" s="36"/>
      <c r="J1599" s="36"/>
      <c r="K1599" s="36"/>
      <c r="L1599" s="36"/>
      <c r="M1599" s="36"/>
      <c r="N1599" s="36"/>
      <c r="O1599" s="36"/>
      <c r="P1599" s="36"/>
      <c r="Q1599" s="36"/>
      <c r="R1599" s="36"/>
      <c r="S1599" s="36"/>
      <c r="T1599" s="36"/>
      <c r="U1599" s="36"/>
      <c r="V1599" s="36"/>
      <c r="W1599" s="36"/>
      <c r="X1599" s="36"/>
      <c r="Y1599" s="36"/>
      <c r="Z1599" s="36"/>
      <c r="AA1599" s="36"/>
      <c r="AB1599" s="36"/>
      <c r="AC1599" s="36"/>
      <c r="AD1599" s="36"/>
      <c r="AE1599" s="36"/>
      <c r="AF1599" s="36"/>
      <c r="AG1599" s="36"/>
      <c r="AH1599" s="36"/>
      <c r="AI1599" s="36"/>
      <c r="AJ1599" s="36"/>
      <c r="AK1599" s="36"/>
      <c r="AL1599" s="36"/>
      <c r="AM1599" s="36"/>
      <c r="AN1599" s="36"/>
      <c r="AO1599" s="36"/>
      <c r="AP1599" s="36"/>
      <c r="AQ1599" s="36"/>
      <c r="AR1599" s="36"/>
      <c r="AS1599" s="36"/>
      <c r="AT1599" s="36"/>
      <c r="AU1599" s="36"/>
      <c r="AV1599" s="36"/>
      <c r="AW1599" s="36"/>
      <c r="AX1599" s="36"/>
      <c r="AY1599" s="36"/>
      <c r="AZ1599" s="36"/>
      <c r="BA1599" s="36"/>
      <c r="BB1599" s="36"/>
      <c r="BC1599" s="36"/>
      <c r="BD1599" s="36"/>
      <c r="BE1599" s="36"/>
      <c r="BF1599" s="36"/>
      <c r="BG1599" s="603"/>
      <c r="BH1599" s="603"/>
      <c r="BI1599" s="36"/>
      <c r="BJ1599" s="36"/>
      <c r="BK1599" s="36"/>
      <c r="BL1599" s="36"/>
      <c r="BM1599" s="36"/>
      <c r="BN1599" s="36"/>
      <c r="BO1599" s="36"/>
      <c r="BP1599" s="36"/>
      <c r="BQ1599" s="36"/>
      <c r="BR1599" s="36"/>
      <c r="BS1599" s="36"/>
      <c r="BT1599" s="36"/>
      <c r="BU1599" s="36"/>
      <c r="BV1599" s="36"/>
      <c r="BW1599" s="36"/>
      <c r="BX1599" s="36"/>
      <c r="BY1599" s="36"/>
      <c r="BZ1599" s="36"/>
      <c r="CA1599" s="36"/>
      <c r="CB1599" s="36"/>
      <c r="CC1599" s="36"/>
      <c r="CD1599" s="36"/>
      <c r="CE1599" s="36"/>
      <c r="CF1599" s="36"/>
      <c r="CG1599" s="36"/>
      <c r="CH1599" s="36"/>
      <c r="CI1599" s="36"/>
      <c r="CJ1599" s="36"/>
      <c r="CK1599" s="36"/>
      <c r="CL1599" s="36"/>
      <c r="CM1599" s="36"/>
      <c r="CN1599" s="36"/>
      <c r="CO1599" s="36"/>
      <c r="CP1599" s="36"/>
      <c r="CQ1599" s="36"/>
      <c r="CR1599" s="36"/>
      <c r="CS1599" s="36"/>
      <c r="CT1599" s="36"/>
      <c r="CU1599" s="36"/>
      <c r="CV1599" s="36"/>
      <c r="CW1599" s="36"/>
      <c r="CX1599" s="36"/>
      <c r="CY1599" s="36"/>
      <c r="CZ1599" s="36"/>
      <c r="DA1599" s="36"/>
      <c r="DB1599" s="36"/>
      <c r="DC1599" s="36"/>
      <c r="DD1599" s="36"/>
      <c r="DE1599" s="36"/>
      <c r="DF1599" s="36"/>
      <c r="DG1599" s="36"/>
      <c r="DH1599" s="36"/>
      <c r="DI1599" s="36"/>
      <c r="DJ1599" s="36"/>
      <c r="DK1599" s="36"/>
      <c r="DL1599" s="36"/>
      <c r="DM1599" s="36"/>
      <c r="DN1599" s="36"/>
      <c r="DO1599" s="36"/>
      <c r="DP1599" s="36"/>
      <c r="DQ1599" s="36"/>
      <c r="DR1599" s="36"/>
      <c r="DS1599" s="36"/>
      <c r="DT1599" s="36"/>
      <c r="DU1599" s="36"/>
      <c r="DV1599" s="36"/>
      <c r="DW1599" s="36"/>
      <c r="DX1599" s="36"/>
      <c r="DY1599" s="36"/>
      <c r="DZ1599" s="36"/>
      <c r="EA1599" s="36"/>
      <c r="EB1599" s="36"/>
      <c r="EC1599" s="36"/>
      <c r="ED1599" s="36"/>
      <c r="EE1599" s="36"/>
      <c r="EF1599" s="36"/>
      <c r="EG1599" s="36"/>
      <c r="EH1599" s="36"/>
      <c r="EI1599" s="36"/>
      <c r="EJ1599" s="36"/>
    </row>
    <row r="1600" spans="1:140" x14ac:dyDescent="0.25">
      <c r="A1600" s="36"/>
      <c r="B1600" s="36"/>
      <c r="C1600" s="36"/>
      <c r="D1600" s="606"/>
      <c r="E1600" s="36"/>
      <c r="F1600" s="36"/>
      <c r="G1600" s="36"/>
      <c r="H1600" s="36"/>
      <c r="I1600" s="36"/>
      <c r="J1600" s="36"/>
      <c r="K1600" s="36"/>
      <c r="L1600" s="36"/>
      <c r="M1600" s="36"/>
      <c r="N1600" s="36"/>
      <c r="O1600" s="36"/>
      <c r="P1600" s="36"/>
      <c r="Q1600" s="36"/>
      <c r="R1600" s="36"/>
      <c r="S1600" s="36"/>
      <c r="T1600" s="36"/>
      <c r="U1600" s="36"/>
      <c r="V1600" s="36"/>
      <c r="W1600" s="36"/>
      <c r="X1600" s="36"/>
      <c r="Y1600" s="36"/>
      <c r="Z1600" s="36"/>
      <c r="AA1600" s="36"/>
      <c r="AB1600" s="36"/>
      <c r="AC1600" s="36"/>
      <c r="AD1600" s="36"/>
      <c r="AE1600" s="36"/>
      <c r="AF1600" s="36"/>
      <c r="AG1600" s="36"/>
      <c r="AH1600" s="36"/>
      <c r="AI1600" s="36"/>
      <c r="AJ1600" s="36"/>
      <c r="AK1600" s="36"/>
      <c r="AL1600" s="36"/>
      <c r="AM1600" s="36"/>
      <c r="AN1600" s="36"/>
      <c r="AO1600" s="36"/>
      <c r="AP1600" s="36"/>
      <c r="AQ1600" s="36"/>
      <c r="AR1600" s="36"/>
      <c r="AS1600" s="36"/>
      <c r="AT1600" s="36"/>
      <c r="AU1600" s="36"/>
      <c r="AV1600" s="36"/>
      <c r="AW1600" s="36"/>
      <c r="AX1600" s="36"/>
      <c r="AY1600" s="36"/>
      <c r="AZ1600" s="36"/>
      <c r="BA1600" s="36"/>
      <c r="BB1600" s="36"/>
      <c r="BC1600" s="36"/>
      <c r="BD1600" s="36"/>
      <c r="BE1600" s="36"/>
      <c r="BF1600" s="36"/>
      <c r="BG1600" s="603"/>
      <c r="BH1600" s="603"/>
      <c r="BI1600" s="36"/>
      <c r="BJ1600" s="36"/>
      <c r="BK1600" s="36"/>
      <c r="BL1600" s="36"/>
      <c r="BM1600" s="36"/>
      <c r="BN1600" s="36"/>
      <c r="BO1600" s="36"/>
      <c r="BP1600" s="36"/>
      <c r="BQ1600" s="36"/>
      <c r="BR1600" s="36"/>
      <c r="BS1600" s="36"/>
      <c r="BT1600" s="36"/>
      <c r="BU1600" s="36"/>
      <c r="BV1600" s="36"/>
      <c r="BW1600" s="36"/>
      <c r="BX1600" s="36"/>
      <c r="BY1600" s="36"/>
      <c r="BZ1600" s="36"/>
      <c r="CA1600" s="36"/>
      <c r="CB1600" s="36"/>
      <c r="CC1600" s="36"/>
      <c r="CD1600" s="36"/>
      <c r="CE1600" s="36"/>
      <c r="CF1600" s="36"/>
      <c r="CG1600" s="36"/>
      <c r="CH1600" s="36"/>
      <c r="CI1600" s="36"/>
      <c r="CJ1600" s="36"/>
      <c r="CK1600" s="36"/>
      <c r="CL1600" s="36"/>
      <c r="CM1600" s="36"/>
      <c r="CN1600" s="36"/>
      <c r="CO1600" s="36"/>
      <c r="CP1600" s="36"/>
      <c r="CQ1600" s="36"/>
      <c r="CR1600" s="36"/>
      <c r="CS1600" s="36"/>
      <c r="CT1600" s="36"/>
      <c r="CU1600" s="36"/>
      <c r="CV1600" s="36"/>
      <c r="CW1600" s="36"/>
      <c r="CX1600" s="36"/>
      <c r="CY1600" s="36"/>
      <c r="CZ1600" s="36"/>
      <c r="DA1600" s="36"/>
      <c r="DB1600" s="36"/>
      <c r="DC1600" s="36"/>
      <c r="DD1600" s="36"/>
      <c r="DE1600" s="36"/>
      <c r="DF1600" s="36"/>
      <c r="DG1600" s="36"/>
      <c r="DH1600" s="36"/>
      <c r="DI1600" s="36"/>
      <c r="DJ1600" s="36"/>
      <c r="DK1600" s="36"/>
      <c r="DL1600" s="36"/>
      <c r="DM1600" s="36"/>
      <c r="DN1600" s="36"/>
      <c r="DO1600" s="36"/>
      <c r="DP1600" s="36"/>
      <c r="DQ1600" s="36"/>
      <c r="DR1600" s="36"/>
      <c r="DS1600" s="36"/>
      <c r="DT1600" s="36"/>
      <c r="DU1600" s="36"/>
      <c r="DV1600" s="36"/>
      <c r="DW1600" s="36"/>
      <c r="DX1600" s="36"/>
      <c r="DY1600" s="36"/>
      <c r="DZ1600" s="36"/>
      <c r="EA1600" s="36"/>
      <c r="EB1600" s="36"/>
      <c r="EC1600" s="36"/>
      <c r="ED1600" s="36"/>
      <c r="EE1600" s="36"/>
      <c r="EF1600" s="36"/>
      <c r="EG1600" s="36"/>
      <c r="EH1600" s="36"/>
      <c r="EI1600" s="36"/>
      <c r="EJ1600" s="36"/>
    </row>
    <row r="1601" spans="1:140" x14ac:dyDescent="0.25">
      <c r="A1601" s="36"/>
      <c r="B1601" s="36"/>
      <c r="C1601" s="36"/>
      <c r="D1601" s="606"/>
      <c r="E1601" s="36"/>
      <c r="F1601" s="36"/>
      <c r="G1601" s="36"/>
      <c r="H1601" s="36"/>
      <c r="I1601" s="36"/>
      <c r="J1601" s="36"/>
      <c r="K1601" s="36"/>
      <c r="L1601" s="36"/>
      <c r="M1601" s="36"/>
      <c r="N1601" s="36"/>
      <c r="O1601" s="36"/>
      <c r="P1601" s="36"/>
      <c r="Q1601" s="36"/>
      <c r="R1601" s="36"/>
      <c r="S1601" s="36"/>
      <c r="T1601" s="36"/>
      <c r="U1601" s="36"/>
      <c r="V1601" s="36"/>
      <c r="W1601" s="36"/>
      <c r="X1601" s="36"/>
      <c r="Y1601" s="36"/>
      <c r="Z1601" s="36"/>
      <c r="AA1601" s="36"/>
      <c r="AB1601" s="36"/>
      <c r="AC1601" s="36"/>
      <c r="AD1601" s="36"/>
      <c r="AE1601" s="36"/>
      <c r="AF1601" s="36"/>
      <c r="AG1601" s="36"/>
      <c r="AH1601" s="36"/>
      <c r="AI1601" s="36"/>
      <c r="AJ1601" s="36"/>
      <c r="AK1601" s="36"/>
      <c r="AL1601" s="36"/>
      <c r="AM1601" s="36"/>
      <c r="AN1601" s="36"/>
      <c r="AO1601" s="36"/>
      <c r="AP1601" s="36"/>
      <c r="AQ1601" s="36"/>
      <c r="AR1601" s="36"/>
      <c r="AS1601" s="36"/>
      <c r="AT1601" s="36"/>
      <c r="AU1601" s="36"/>
      <c r="AV1601" s="36"/>
      <c r="AW1601" s="36"/>
      <c r="AX1601" s="36"/>
      <c r="AY1601" s="36"/>
      <c r="AZ1601" s="36"/>
      <c r="BA1601" s="36"/>
      <c r="BB1601" s="36"/>
      <c r="BC1601" s="36"/>
      <c r="BD1601" s="36"/>
      <c r="BE1601" s="36"/>
      <c r="BF1601" s="36"/>
      <c r="BG1601" s="603"/>
      <c r="BH1601" s="603"/>
      <c r="BI1601" s="36"/>
      <c r="BJ1601" s="36"/>
      <c r="BK1601" s="36"/>
      <c r="BL1601" s="36"/>
      <c r="BM1601" s="36"/>
      <c r="BN1601" s="36"/>
      <c r="BO1601" s="36"/>
      <c r="BP1601" s="36"/>
      <c r="BQ1601" s="36"/>
      <c r="BR1601" s="36"/>
      <c r="BS1601" s="36"/>
      <c r="BT1601" s="36"/>
      <c r="BU1601" s="36"/>
      <c r="BV1601" s="36"/>
      <c r="BW1601" s="36"/>
      <c r="BX1601" s="36"/>
      <c r="BY1601" s="36"/>
      <c r="BZ1601" s="36"/>
      <c r="CA1601" s="36"/>
      <c r="CB1601" s="36"/>
      <c r="CC1601" s="36"/>
      <c r="CD1601" s="36"/>
      <c r="CE1601" s="36"/>
      <c r="CF1601" s="36"/>
      <c r="CG1601" s="36"/>
      <c r="CH1601" s="36"/>
      <c r="CI1601" s="36"/>
      <c r="CJ1601" s="36"/>
      <c r="CK1601" s="36"/>
      <c r="CL1601" s="36"/>
      <c r="CM1601" s="36"/>
      <c r="CN1601" s="36"/>
      <c r="CO1601" s="36"/>
      <c r="CP1601" s="36"/>
      <c r="CQ1601" s="36"/>
      <c r="CR1601" s="36"/>
      <c r="CS1601" s="36"/>
      <c r="CT1601" s="36"/>
      <c r="CU1601" s="36"/>
      <c r="CV1601" s="36"/>
      <c r="CW1601" s="36"/>
      <c r="CX1601" s="36"/>
      <c r="CY1601" s="36"/>
      <c r="CZ1601" s="36"/>
      <c r="DA1601" s="36"/>
      <c r="DB1601" s="36"/>
      <c r="DC1601" s="36"/>
      <c r="DD1601" s="36"/>
      <c r="DE1601" s="36"/>
      <c r="DF1601" s="36"/>
      <c r="DG1601" s="36"/>
      <c r="DH1601" s="36"/>
      <c r="DI1601" s="36"/>
      <c r="DJ1601" s="36"/>
      <c r="DK1601" s="36"/>
      <c r="DL1601" s="36"/>
      <c r="DM1601" s="36"/>
      <c r="DN1601" s="36"/>
      <c r="DO1601" s="36"/>
      <c r="DP1601" s="36"/>
      <c r="DQ1601" s="36"/>
      <c r="DR1601" s="36"/>
      <c r="DS1601" s="36"/>
      <c r="DT1601" s="36"/>
      <c r="DU1601" s="36"/>
      <c r="DV1601" s="36"/>
      <c r="DW1601" s="36"/>
      <c r="DX1601" s="36"/>
      <c r="DY1601" s="36"/>
      <c r="DZ1601" s="36"/>
      <c r="EA1601" s="36"/>
      <c r="EB1601" s="36"/>
      <c r="EC1601" s="36"/>
      <c r="ED1601" s="36"/>
      <c r="EE1601" s="36"/>
      <c r="EF1601" s="36"/>
      <c r="EG1601" s="36"/>
      <c r="EH1601" s="36"/>
      <c r="EI1601" s="36"/>
      <c r="EJ1601" s="36"/>
    </row>
    <row r="1602" spans="1:140" x14ac:dyDescent="0.25">
      <c r="A1602" s="36"/>
      <c r="B1602" s="36"/>
      <c r="C1602" s="36"/>
      <c r="D1602" s="606"/>
      <c r="E1602" s="36"/>
      <c r="F1602" s="36"/>
      <c r="G1602" s="36"/>
      <c r="H1602" s="36"/>
      <c r="I1602" s="36"/>
      <c r="J1602" s="36"/>
      <c r="K1602" s="36"/>
      <c r="L1602" s="36"/>
      <c r="M1602" s="36"/>
      <c r="N1602" s="36"/>
      <c r="O1602" s="36"/>
      <c r="P1602" s="36"/>
      <c r="Q1602" s="36"/>
      <c r="R1602" s="36"/>
      <c r="S1602" s="36"/>
      <c r="T1602" s="36"/>
      <c r="U1602" s="36"/>
      <c r="V1602" s="36"/>
      <c r="W1602" s="36"/>
      <c r="X1602" s="36"/>
      <c r="Y1602" s="36"/>
      <c r="Z1602" s="36"/>
      <c r="AA1602" s="36"/>
      <c r="AB1602" s="36"/>
      <c r="AC1602" s="36"/>
      <c r="AD1602" s="36"/>
      <c r="AE1602" s="36"/>
      <c r="AF1602" s="36"/>
      <c r="AG1602" s="36"/>
      <c r="AH1602" s="36"/>
      <c r="AI1602" s="36"/>
      <c r="AJ1602" s="36"/>
      <c r="AK1602" s="36"/>
      <c r="AL1602" s="36"/>
      <c r="AM1602" s="36"/>
      <c r="AN1602" s="36"/>
      <c r="AO1602" s="36"/>
      <c r="AP1602" s="36"/>
      <c r="AQ1602" s="36"/>
      <c r="AR1602" s="36"/>
      <c r="AS1602" s="36"/>
      <c r="AT1602" s="36"/>
      <c r="AU1602" s="36"/>
      <c r="AV1602" s="36"/>
      <c r="AW1602" s="36"/>
      <c r="AX1602" s="36"/>
      <c r="AY1602" s="36"/>
      <c r="AZ1602" s="36"/>
      <c r="BA1602" s="36"/>
      <c r="BB1602" s="36"/>
      <c r="BC1602" s="36"/>
      <c r="BD1602" s="36"/>
      <c r="BE1602" s="36"/>
      <c r="BF1602" s="36"/>
      <c r="BG1602" s="603"/>
      <c r="BH1602" s="603"/>
      <c r="BI1602" s="36"/>
      <c r="BJ1602" s="36"/>
      <c r="BK1602" s="36"/>
      <c r="BL1602" s="36"/>
      <c r="BM1602" s="36"/>
      <c r="BN1602" s="36"/>
      <c r="BO1602" s="36"/>
      <c r="BP1602" s="36"/>
      <c r="BQ1602" s="36"/>
      <c r="BR1602" s="36"/>
      <c r="BS1602" s="36"/>
      <c r="BT1602" s="36"/>
      <c r="BU1602" s="36"/>
      <c r="BV1602" s="36"/>
      <c r="BW1602" s="36"/>
      <c r="BX1602" s="36"/>
      <c r="BY1602" s="36"/>
      <c r="BZ1602" s="36"/>
      <c r="CA1602" s="36"/>
      <c r="CB1602" s="36"/>
      <c r="CC1602" s="36"/>
      <c r="CD1602" s="36"/>
      <c r="CE1602" s="36"/>
      <c r="CF1602" s="36"/>
      <c r="CG1602" s="36"/>
      <c r="CH1602" s="36"/>
      <c r="CI1602" s="36"/>
      <c r="CJ1602" s="36"/>
      <c r="CK1602" s="36"/>
      <c r="CL1602" s="36"/>
      <c r="CM1602" s="36"/>
      <c r="CN1602" s="36"/>
      <c r="CO1602" s="36"/>
      <c r="CP1602" s="36"/>
      <c r="CQ1602" s="36"/>
      <c r="CR1602" s="36"/>
      <c r="CS1602" s="36"/>
      <c r="CT1602" s="36"/>
      <c r="CU1602" s="36"/>
      <c r="CV1602" s="36"/>
      <c r="CW1602" s="36"/>
      <c r="CX1602" s="36"/>
      <c r="CY1602" s="36"/>
      <c r="CZ1602" s="36"/>
      <c r="DA1602" s="36"/>
      <c r="DB1602" s="36"/>
      <c r="DC1602" s="36"/>
      <c r="DD1602" s="36"/>
      <c r="DE1602" s="36"/>
      <c r="DF1602" s="36"/>
      <c r="DG1602" s="36"/>
      <c r="DH1602" s="36"/>
      <c r="DI1602" s="36"/>
      <c r="DJ1602" s="36"/>
      <c r="DK1602" s="36"/>
      <c r="DL1602" s="36"/>
      <c r="DM1602" s="36"/>
      <c r="DN1602" s="36"/>
      <c r="DO1602" s="36"/>
      <c r="DP1602" s="36"/>
      <c r="DQ1602" s="36"/>
      <c r="DR1602" s="36"/>
      <c r="DS1602" s="36"/>
      <c r="DT1602" s="36"/>
      <c r="DU1602" s="36"/>
      <c r="DV1602" s="36"/>
      <c r="DW1602" s="36"/>
      <c r="DX1602" s="36"/>
      <c r="DY1602" s="36"/>
      <c r="DZ1602" s="36"/>
      <c r="EA1602" s="36"/>
      <c r="EB1602" s="36"/>
      <c r="EC1602" s="36"/>
      <c r="ED1602" s="36"/>
      <c r="EE1602" s="36"/>
      <c r="EF1602" s="36"/>
      <c r="EG1602" s="36"/>
      <c r="EH1602" s="36"/>
      <c r="EI1602" s="36"/>
      <c r="EJ1602" s="36"/>
    </row>
    <row r="1603" spans="1:140" x14ac:dyDescent="0.25">
      <c r="A1603" s="36"/>
      <c r="B1603" s="36"/>
      <c r="C1603" s="36"/>
      <c r="D1603" s="606"/>
      <c r="E1603" s="36"/>
      <c r="F1603" s="36"/>
      <c r="G1603" s="36"/>
      <c r="H1603" s="36"/>
      <c r="I1603" s="36"/>
      <c r="J1603" s="36"/>
      <c r="K1603" s="36"/>
      <c r="L1603" s="36"/>
      <c r="M1603" s="36"/>
      <c r="N1603" s="36"/>
      <c r="O1603" s="36"/>
      <c r="P1603" s="36"/>
      <c r="Q1603" s="36"/>
      <c r="R1603" s="36"/>
      <c r="S1603" s="36"/>
      <c r="T1603" s="36"/>
      <c r="U1603" s="36"/>
      <c r="V1603" s="36"/>
      <c r="W1603" s="36"/>
      <c r="X1603" s="36"/>
      <c r="Y1603" s="36"/>
      <c r="Z1603" s="36"/>
      <c r="AA1603" s="36"/>
      <c r="AB1603" s="36"/>
      <c r="AC1603" s="36"/>
      <c r="AD1603" s="36"/>
      <c r="AE1603" s="36"/>
      <c r="AF1603" s="36"/>
      <c r="AG1603" s="36"/>
      <c r="AH1603" s="36"/>
      <c r="AI1603" s="36"/>
      <c r="AJ1603" s="36"/>
      <c r="AK1603" s="36"/>
      <c r="AL1603" s="36"/>
      <c r="AM1603" s="36"/>
      <c r="AN1603" s="36"/>
      <c r="AO1603" s="36"/>
      <c r="AP1603" s="36"/>
      <c r="AQ1603" s="36"/>
      <c r="AR1603" s="36"/>
      <c r="AS1603" s="36"/>
      <c r="AT1603" s="36"/>
      <c r="AU1603" s="36"/>
      <c r="AV1603" s="36"/>
      <c r="AW1603" s="36"/>
      <c r="AX1603" s="36"/>
      <c r="AY1603" s="36"/>
      <c r="AZ1603" s="36"/>
      <c r="BA1603" s="36"/>
      <c r="BB1603" s="36"/>
      <c r="BC1603" s="36"/>
      <c r="BD1603" s="36"/>
      <c r="BE1603" s="36"/>
      <c r="BF1603" s="36"/>
      <c r="BG1603" s="603"/>
      <c r="BH1603" s="603"/>
      <c r="BI1603" s="36"/>
      <c r="BJ1603" s="36"/>
      <c r="BK1603" s="36"/>
      <c r="BL1603" s="36"/>
      <c r="BM1603" s="36"/>
      <c r="BN1603" s="36"/>
      <c r="BO1603" s="36"/>
      <c r="BP1603" s="36"/>
      <c r="BQ1603" s="36"/>
      <c r="BR1603" s="36"/>
      <c r="BS1603" s="36"/>
      <c r="BT1603" s="36"/>
      <c r="BU1603" s="36"/>
      <c r="BV1603" s="36"/>
      <c r="BW1603" s="36"/>
      <c r="BX1603" s="36"/>
      <c r="BY1603" s="36"/>
      <c r="BZ1603" s="36"/>
      <c r="CA1603" s="36"/>
      <c r="CB1603" s="36"/>
      <c r="CC1603" s="36"/>
      <c r="CD1603" s="36"/>
      <c r="CE1603" s="36"/>
      <c r="CF1603" s="36"/>
      <c r="CG1603" s="36"/>
      <c r="CH1603" s="36"/>
      <c r="CI1603" s="36"/>
      <c r="CJ1603" s="36"/>
      <c r="CK1603" s="36"/>
      <c r="CL1603" s="36"/>
      <c r="CM1603" s="36"/>
      <c r="CN1603" s="36"/>
      <c r="CO1603" s="36"/>
      <c r="CP1603" s="36"/>
      <c r="CQ1603" s="36"/>
      <c r="CR1603" s="36"/>
      <c r="CS1603" s="36"/>
      <c r="CT1603" s="36"/>
      <c r="CU1603" s="36"/>
      <c r="CV1603" s="36"/>
      <c r="CW1603" s="36"/>
      <c r="CX1603" s="36"/>
      <c r="CY1603" s="36"/>
      <c r="CZ1603" s="36"/>
      <c r="DA1603" s="36"/>
      <c r="DB1603" s="36"/>
      <c r="DC1603" s="36"/>
      <c r="DD1603" s="36"/>
      <c r="DE1603" s="36"/>
      <c r="DF1603" s="36"/>
      <c r="DG1603" s="36"/>
      <c r="DH1603" s="36"/>
      <c r="DI1603" s="36"/>
      <c r="DJ1603" s="36"/>
      <c r="DK1603" s="36"/>
      <c r="DL1603" s="36"/>
      <c r="DM1603" s="36"/>
      <c r="DN1603" s="36"/>
      <c r="DO1603" s="36"/>
      <c r="DP1603" s="36"/>
      <c r="DQ1603" s="36"/>
      <c r="DR1603" s="36"/>
      <c r="DS1603" s="36"/>
      <c r="DT1603" s="36"/>
      <c r="DU1603" s="36"/>
      <c r="DV1603" s="36"/>
      <c r="DW1603" s="36"/>
      <c r="DX1603" s="36"/>
      <c r="DY1603" s="36"/>
      <c r="DZ1603" s="36"/>
      <c r="EA1603" s="36"/>
      <c r="EB1603" s="36"/>
      <c r="EC1603" s="36"/>
      <c r="ED1603" s="36"/>
      <c r="EE1603" s="36"/>
      <c r="EF1603" s="36"/>
      <c r="EG1603" s="36"/>
      <c r="EH1603" s="36"/>
      <c r="EI1603" s="36"/>
      <c r="EJ1603" s="36"/>
    </row>
    <row r="1604" spans="1:140" x14ac:dyDescent="0.25">
      <c r="A1604" s="36"/>
      <c r="B1604" s="36"/>
      <c r="C1604" s="36"/>
      <c r="D1604" s="606"/>
      <c r="E1604" s="36"/>
      <c r="F1604" s="36"/>
      <c r="G1604" s="36"/>
      <c r="H1604" s="36"/>
      <c r="I1604" s="36"/>
      <c r="J1604" s="36"/>
      <c r="K1604" s="36"/>
      <c r="L1604" s="36"/>
      <c r="M1604" s="36"/>
      <c r="N1604" s="36"/>
      <c r="O1604" s="36"/>
      <c r="P1604" s="36"/>
      <c r="Q1604" s="36"/>
      <c r="R1604" s="36"/>
      <c r="S1604" s="36"/>
      <c r="T1604" s="36"/>
      <c r="U1604" s="36"/>
      <c r="V1604" s="36"/>
      <c r="W1604" s="36"/>
      <c r="X1604" s="36"/>
      <c r="Y1604" s="36"/>
      <c r="Z1604" s="36"/>
      <c r="AA1604" s="36"/>
      <c r="AB1604" s="36"/>
      <c r="AC1604" s="36"/>
      <c r="AD1604" s="36"/>
      <c r="AE1604" s="36"/>
      <c r="AF1604" s="36"/>
      <c r="AG1604" s="36"/>
      <c r="AH1604" s="36"/>
      <c r="AI1604" s="36"/>
      <c r="AJ1604" s="36"/>
      <c r="AK1604" s="36"/>
      <c r="AL1604" s="36"/>
      <c r="AM1604" s="36"/>
      <c r="AN1604" s="36"/>
      <c r="AO1604" s="36"/>
      <c r="AP1604" s="36"/>
      <c r="AQ1604" s="36"/>
      <c r="AR1604" s="36"/>
      <c r="AS1604" s="36"/>
      <c r="AT1604" s="36"/>
      <c r="AU1604" s="36"/>
      <c r="AV1604" s="36"/>
      <c r="AW1604" s="36"/>
      <c r="AX1604" s="36"/>
      <c r="AY1604" s="36"/>
      <c r="AZ1604" s="36"/>
      <c r="BA1604" s="36"/>
      <c r="BB1604" s="36"/>
      <c r="BC1604" s="36"/>
      <c r="BD1604" s="36"/>
      <c r="BE1604" s="36"/>
      <c r="BF1604" s="36"/>
      <c r="BG1604" s="603"/>
      <c r="BH1604" s="603"/>
      <c r="BI1604" s="36"/>
      <c r="BJ1604" s="36"/>
      <c r="BK1604" s="36"/>
      <c r="BL1604" s="36"/>
      <c r="BM1604" s="36"/>
      <c r="BN1604" s="36"/>
      <c r="BO1604" s="36"/>
      <c r="BP1604" s="36"/>
      <c r="BQ1604" s="36"/>
      <c r="BR1604" s="36"/>
      <c r="BS1604" s="36"/>
      <c r="BT1604" s="36"/>
      <c r="BU1604" s="36"/>
      <c r="BV1604" s="36"/>
      <c r="BW1604" s="36"/>
      <c r="BX1604" s="36"/>
      <c r="BY1604" s="36"/>
      <c r="BZ1604" s="36"/>
      <c r="CA1604" s="36"/>
      <c r="CB1604" s="36"/>
      <c r="CC1604" s="36"/>
      <c r="CD1604" s="36"/>
      <c r="CE1604" s="36"/>
      <c r="CF1604" s="36"/>
      <c r="CG1604" s="36"/>
      <c r="CH1604" s="36"/>
      <c r="CI1604" s="36"/>
      <c r="CJ1604" s="36"/>
      <c r="CK1604" s="36"/>
      <c r="CL1604" s="36"/>
      <c r="CM1604" s="36"/>
      <c r="CN1604" s="36"/>
      <c r="CO1604" s="36"/>
      <c r="CP1604" s="36"/>
      <c r="CQ1604" s="36"/>
      <c r="CR1604" s="36"/>
      <c r="CS1604" s="36"/>
      <c r="CT1604" s="36"/>
      <c r="CU1604" s="36"/>
      <c r="CV1604" s="36"/>
      <c r="CW1604" s="36"/>
      <c r="CX1604" s="36"/>
      <c r="CY1604" s="36"/>
      <c r="CZ1604" s="36"/>
      <c r="DA1604" s="36"/>
      <c r="DB1604" s="36"/>
      <c r="DC1604" s="36"/>
      <c r="DD1604" s="36"/>
      <c r="DE1604" s="36"/>
      <c r="DF1604" s="36"/>
      <c r="DG1604" s="36"/>
      <c r="DH1604" s="36"/>
      <c r="DI1604" s="36"/>
      <c r="DJ1604" s="36"/>
      <c r="DK1604" s="36"/>
      <c r="DL1604" s="36"/>
      <c r="DM1604" s="36"/>
      <c r="DN1604" s="36"/>
      <c r="DO1604" s="36"/>
      <c r="DP1604" s="36"/>
      <c r="DQ1604" s="36"/>
      <c r="DR1604" s="36"/>
      <c r="DS1604" s="36"/>
      <c r="DT1604" s="36"/>
      <c r="DU1604" s="36"/>
      <c r="DV1604" s="36"/>
      <c r="DW1604" s="36"/>
      <c r="DX1604" s="36"/>
      <c r="DY1604" s="36"/>
      <c r="DZ1604" s="36"/>
      <c r="EA1604" s="36"/>
      <c r="EB1604" s="36"/>
      <c r="EC1604" s="36"/>
      <c r="ED1604" s="36"/>
      <c r="EE1604" s="36"/>
      <c r="EF1604" s="36"/>
      <c r="EG1604" s="36"/>
      <c r="EH1604" s="36"/>
      <c r="EI1604" s="36"/>
      <c r="EJ1604" s="36"/>
    </row>
    <row r="1605" spans="1:140" x14ac:dyDescent="0.25">
      <c r="A1605" s="36"/>
      <c r="B1605" s="36"/>
      <c r="C1605" s="36"/>
      <c r="D1605" s="606"/>
      <c r="E1605" s="36"/>
      <c r="F1605" s="36"/>
      <c r="G1605" s="36"/>
      <c r="H1605" s="36"/>
      <c r="I1605" s="36"/>
      <c r="J1605" s="36"/>
      <c r="K1605" s="36"/>
      <c r="L1605" s="36"/>
      <c r="M1605" s="36"/>
      <c r="N1605" s="36"/>
      <c r="O1605" s="36"/>
      <c r="P1605" s="36"/>
      <c r="Q1605" s="36"/>
      <c r="R1605" s="36"/>
      <c r="S1605" s="36"/>
      <c r="T1605" s="36"/>
      <c r="U1605" s="36"/>
      <c r="V1605" s="36"/>
      <c r="W1605" s="36"/>
      <c r="X1605" s="36"/>
      <c r="Y1605" s="36"/>
      <c r="Z1605" s="36"/>
      <c r="AA1605" s="36"/>
      <c r="AB1605" s="36"/>
      <c r="AC1605" s="36"/>
      <c r="AD1605" s="36"/>
      <c r="AE1605" s="36"/>
      <c r="AF1605" s="36"/>
      <c r="AG1605" s="36"/>
      <c r="AH1605" s="36"/>
      <c r="AI1605" s="36"/>
      <c r="AJ1605" s="36"/>
      <c r="AK1605" s="36"/>
      <c r="AL1605" s="36"/>
      <c r="AM1605" s="36"/>
      <c r="AN1605" s="36"/>
      <c r="AO1605" s="36"/>
      <c r="AP1605" s="36"/>
      <c r="AQ1605" s="36"/>
      <c r="AR1605" s="36"/>
      <c r="AS1605" s="36"/>
      <c r="AT1605" s="36"/>
      <c r="AU1605" s="36"/>
      <c r="AV1605" s="36"/>
      <c r="AW1605" s="36"/>
      <c r="AX1605" s="36"/>
      <c r="AY1605" s="36"/>
      <c r="AZ1605" s="36"/>
      <c r="BA1605" s="36"/>
      <c r="BB1605" s="36"/>
      <c r="BC1605" s="36"/>
      <c r="BD1605" s="36"/>
      <c r="BE1605" s="36"/>
      <c r="BF1605" s="36"/>
      <c r="BG1605" s="603"/>
      <c r="BH1605" s="603"/>
      <c r="BI1605" s="36"/>
      <c r="BJ1605" s="36"/>
      <c r="BK1605" s="36"/>
      <c r="BL1605" s="36"/>
      <c r="BM1605" s="36"/>
      <c r="BN1605" s="36"/>
      <c r="BO1605" s="36"/>
      <c r="BP1605" s="36"/>
      <c r="BQ1605" s="36"/>
      <c r="BR1605" s="36"/>
      <c r="BS1605" s="36"/>
      <c r="BT1605" s="36"/>
      <c r="BU1605" s="36"/>
      <c r="BV1605" s="36"/>
      <c r="BW1605" s="36"/>
      <c r="BX1605" s="36"/>
      <c r="BY1605" s="36"/>
      <c r="BZ1605" s="36"/>
      <c r="CA1605" s="36"/>
      <c r="CB1605" s="36"/>
      <c r="CC1605" s="36"/>
      <c r="CD1605" s="36"/>
      <c r="CE1605" s="36"/>
      <c r="CF1605" s="36"/>
      <c r="CG1605" s="36"/>
      <c r="CH1605" s="36"/>
      <c r="CI1605" s="36"/>
      <c r="CJ1605" s="36"/>
      <c r="CK1605" s="36"/>
      <c r="CL1605" s="36"/>
      <c r="CM1605" s="36"/>
      <c r="CN1605" s="36"/>
      <c r="CO1605" s="36"/>
      <c r="CP1605" s="36"/>
      <c r="CQ1605" s="36"/>
      <c r="CR1605" s="36"/>
      <c r="CS1605" s="36"/>
      <c r="CT1605" s="36"/>
      <c r="CU1605" s="36"/>
      <c r="CV1605" s="36"/>
      <c r="CW1605" s="36"/>
      <c r="CX1605" s="36"/>
      <c r="CY1605" s="36"/>
      <c r="CZ1605" s="36"/>
      <c r="DA1605" s="36"/>
      <c r="DB1605" s="36"/>
      <c r="DC1605" s="36"/>
      <c r="DD1605" s="36"/>
      <c r="DE1605" s="36"/>
      <c r="DF1605" s="36"/>
      <c r="DG1605" s="36"/>
      <c r="DH1605" s="36"/>
      <c r="DI1605" s="36"/>
      <c r="DJ1605" s="36"/>
      <c r="DK1605" s="36"/>
      <c r="DL1605" s="36"/>
      <c r="DM1605" s="36"/>
      <c r="DN1605" s="36"/>
      <c r="DO1605" s="36"/>
      <c r="DP1605" s="36"/>
      <c r="DQ1605" s="36"/>
      <c r="DR1605" s="36"/>
      <c r="DS1605" s="36"/>
      <c r="DT1605" s="36"/>
      <c r="DU1605" s="36"/>
      <c r="DV1605" s="36"/>
      <c r="DW1605" s="36"/>
      <c r="DX1605" s="36"/>
      <c r="DY1605" s="36"/>
      <c r="DZ1605" s="36"/>
      <c r="EA1605" s="36"/>
      <c r="EB1605" s="36"/>
      <c r="EC1605" s="36"/>
      <c r="ED1605" s="36"/>
      <c r="EE1605" s="36"/>
      <c r="EF1605" s="36"/>
      <c r="EG1605" s="36"/>
      <c r="EH1605" s="36"/>
      <c r="EI1605" s="36"/>
      <c r="EJ1605" s="36"/>
    </row>
    <row r="1606" spans="1:140" x14ac:dyDescent="0.25">
      <c r="A1606" s="36"/>
      <c r="B1606" s="36"/>
      <c r="C1606" s="36"/>
      <c r="D1606" s="606"/>
      <c r="E1606" s="36"/>
      <c r="F1606" s="36"/>
      <c r="G1606" s="36"/>
      <c r="H1606" s="36"/>
      <c r="I1606" s="36"/>
      <c r="J1606" s="36"/>
      <c r="K1606" s="36"/>
      <c r="L1606" s="36"/>
      <c r="M1606" s="36"/>
      <c r="N1606" s="36"/>
      <c r="O1606" s="36"/>
      <c r="P1606" s="36"/>
      <c r="Q1606" s="36"/>
      <c r="R1606" s="36"/>
      <c r="S1606" s="36"/>
      <c r="T1606" s="36"/>
      <c r="U1606" s="36"/>
      <c r="V1606" s="36"/>
      <c r="W1606" s="36"/>
      <c r="X1606" s="36"/>
      <c r="Y1606" s="36"/>
      <c r="Z1606" s="36"/>
      <c r="AA1606" s="36"/>
      <c r="AB1606" s="36"/>
      <c r="AC1606" s="36"/>
      <c r="AD1606" s="36"/>
      <c r="AE1606" s="36"/>
      <c r="AF1606" s="36"/>
      <c r="AG1606" s="36"/>
      <c r="AH1606" s="36"/>
      <c r="AI1606" s="36"/>
      <c r="AJ1606" s="36"/>
      <c r="AK1606" s="36"/>
      <c r="AL1606" s="36"/>
      <c r="AM1606" s="36"/>
      <c r="AN1606" s="36"/>
      <c r="AO1606" s="36"/>
      <c r="AP1606" s="36"/>
      <c r="AQ1606" s="36"/>
      <c r="AR1606" s="36"/>
      <c r="AS1606" s="36"/>
      <c r="AT1606" s="36"/>
      <c r="AU1606" s="36"/>
      <c r="AV1606" s="36"/>
      <c r="AW1606" s="36"/>
      <c r="AX1606" s="36"/>
      <c r="AY1606" s="36"/>
      <c r="AZ1606" s="36"/>
      <c r="BA1606" s="36"/>
      <c r="BB1606" s="36"/>
      <c r="BC1606" s="36"/>
      <c r="BD1606" s="36"/>
      <c r="BE1606" s="36"/>
      <c r="BF1606" s="36"/>
      <c r="BG1606" s="603"/>
      <c r="BH1606" s="603"/>
      <c r="BI1606" s="36"/>
      <c r="BJ1606" s="36"/>
      <c r="BK1606" s="36"/>
      <c r="BL1606" s="36"/>
      <c r="BM1606" s="36"/>
      <c r="BN1606" s="36"/>
      <c r="BO1606" s="36"/>
      <c r="BP1606" s="36"/>
      <c r="BQ1606" s="36"/>
      <c r="BR1606" s="36"/>
      <c r="BS1606" s="36"/>
      <c r="BT1606" s="36"/>
      <c r="BU1606" s="36"/>
      <c r="BV1606" s="36"/>
      <c r="BW1606" s="36"/>
      <c r="BX1606" s="36"/>
      <c r="BY1606" s="36"/>
      <c r="BZ1606" s="36"/>
      <c r="CA1606" s="36"/>
      <c r="CB1606" s="36"/>
      <c r="CC1606" s="36"/>
      <c r="CD1606" s="36"/>
      <c r="CE1606" s="36"/>
      <c r="CF1606" s="36"/>
      <c r="CG1606" s="36"/>
      <c r="CH1606" s="36"/>
      <c r="CI1606" s="36"/>
      <c r="CJ1606" s="36"/>
      <c r="CK1606" s="36"/>
      <c r="CL1606" s="36"/>
      <c r="CM1606" s="36"/>
      <c r="CN1606" s="36"/>
      <c r="CO1606" s="36"/>
      <c r="CP1606" s="36"/>
      <c r="CQ1606" s="36"/>
      <c r="CR1606" s="36"/>
      <c r="CS1606" s="36"/>
      <c r="CT1606" s="36"/>
      <c r="CU1606" s="36"/>
      <c r="CV1606" s="36"/>
      <c r="CW1606" s="36"/>
      <c r="CX1606" s="36"/>
      <c r="CY1606" s="36"/>
      <c r="CZ1606" s="36"/>
      <c r="DA1606" s="36"/>
      <c r="DB1606" s="36"/>
      <c r="DC1606" s="36"/>
      <c r="DD1606" s="36"/>
      <c r="DE1606" s="36"/>
      <c r="DF1606" s="36"/>
      <c r="DG1606" s="36"/>
      <c r="DH1606" s="36"/>
      <c r="DI1606" s="36"/>
      <c r="DJ1606" s="36"/>
      <c r="DK1606" s="36"/>
      <c r="DL1606" s="36"/>
      <c r="DM1606" s="36"/>
      <c r="DN1606" s="36"/>
      <c r="DO1606" s="36"/>
      <c r="DP1606" s="36"/>
      <c r="DQ1606" s="36"/>
      <c r="DR1606" s="36"/>
      <c r="DS1606" s="36"/>
      <c r="DT1606" s="36"/>
      <c r="DU1606" s="36"/>
      <c r="DV1606" s="36"/>
      <c r="DW1606" s="36"/>
      <c r="DX1606" s="36"/>
      <c r="DY1606" s="36"/>
      <c r="DZ1606" s="36"/>
      <c r="EA1606" s="36"/>
      <c r="EB1606" s="36"/>
      <c r="EC1606" s="36"/>
      <c r="ED1606" s="36"/>
      <c r="EE1606" s="36"/>
      <c r="EF1606" s="36"/>
      <c r="EG1606" s="36"/>
      <c r="EH1606" s="36"/>
      <c r="EI1606" s="36"/>
      <c r="EJ1606" s="36"/>
    </row>
    <row r="1607" spans="1:140" x14ac:dyDescent="0.25">
      <c r="A1607" s="36"/>
      <c r="B1607" s="36"/>
      <c r="C1607" s="36"/>
      <c r="D1607" s="606"/>
      <c r="E1607" s="36"/>
      <c r="F1607" s="36"/>
      <c r="G1607" s="36"/>
      <c r="H1607" s="36"/>
      <c r="I1607" s="36"/>
      <c r="J1607" s="36"/>
      <c r="K1607" s="36"/>
      <c r="L1607" s="36"/>
      <c r="M1607" s="36"/>
      <c r="N1607" s="36"/>
      <c r="O1607" s="36"/>
      <c r="P1607" s="36"/>
      <c r="Q1607" s="36"/>
      <c r="R1607" s="36"/>
      <c r="S1607" s="36"/>
      <c r="T1607" s="36"/>
      <c r="U1607" s="36"/>
      <c r="V1607" s="36"/>
      <c r="W1607" s="36"/>
      <c r="X1607" s="36"/>
      <c r="Y1607" s="36"/>
      <c r="Z1607" s="36"/>
      <c r="AA1607" s="36"/>
      <c r="AB1607" s="36"/>
      <c r="AC1607" s="36"/>
      <c r="AD1607" s="36"/>
      <c r="AE1607" s="36"/>
      <c r="AF1607" s="36"/>
      <c r="AG1607" s="36"/>
      <c r="AH1607" s="36"/>
      <c r="AI1607" s="36"/>
      <c r="AJ1607" s="36"/>
      <c r="AK1607" s="36"/>
      <c r="AL1607" s="36"/>
      <c r="AM1607" s="36"/>
      <c r="AN1607" s="36"/>
      <c r="AO1607" s="36"/>
      <c r="AP1607" s="36"/>
      <c r="AQ1607" s="36"/>
      <c r="AR1607" s="36"/>
      <c r="AS1607" s="36"/>
      <c r="AT1607" s="36"/>
      <c r="AU1607" s="36"/>
      <c r="AV1607" s="36"/>
      <c r="AW1607" s="36"/>
      <c r="AX1607" s="36"/>
      <c r="AY1607" s="36"/>
      <c r="AZ1607" s="36"/>
      <c r="BA1607" s="36"/>
      <c r="BB1607" s="36"/>
      <c r="BC1607" s="36"/>
      <c r="BD1607" s="36"/>
      <c r="BE1607" s="36"/>
      <c r="BF1607" s="36"/>
      <c r="BG1607" s="603"/>
      <c r="BH1607" s="603"/>
      <c r="BI1607" s="36"/>
      <c r="BJ1607" s="36"/>
      <c r="BK1607" s="36"/>
      <c r="BL1607" s="36"/>
      <c r="BM1607" s="36"/>
      <c r="BN1607" s="36"/>
      <c r="BO1607" s="36"/>
      <c r="BP1607" s="36"/>
      <c r="BQ1607" s="36"/>
      <c r="BR1607" s="36"/>
      <c r="BS1607" s="36"/>
      <c r="BT1607" s="36"/>
      <c r="BU1607" s="36"/>
      <c r="BV1607" s="36"/>
      <c r="BW1607" s="36"/>
      <c r="BX1607" s="36"/>
      <c r="BY1607" s="36"/>
      <c r="BZ1607" s="36"/>
      <c r="CA1607" s="36"/>
      <c r="CB1607" s="36"/>
      <c r="CC1607" s="36"/>
      <c r="CD1607" s="36"/>
      <c r="CE1607" s="36"/>
      <c r="CF1607" s="36"/>
      <c r="CG1607" s="36"/>
      <c r="CH1607" s="36"/>
      <c r="CI1607" s="36"/>
      <c r="CJ1607" s="36"/>
      <c r="CK1607" s="36"/>
      <c r="CL1607" s="36"/>
      <c r="CM1607" s="36"/>
      <c r="CN1607" s="36"/>
      <c r="CO1607" s="36"/>
      <c r="CP1607" s="36"/>
      <c r="CQ1607" s="36"/>
      <c r="CR1607" s="36"/>
      <c r="CS1607" s="36"/>
      <c r="CT1607" s="36"/>
      <c r="CU1607" s="36"/>
      <c r="CV1607" s="36"/>
      <c r="CW1607" s="36"/>
      <c r="CX1607" s="36"/>
      <c r="CY1607" s="36"/>
      <c r="CZ1607" s="36"/>
      <c r="DA1607" s="36"/>
      <c r="DB1607" s="36"/>
      <c r="DC1607" s="36"/>
      <c r="DD1607" s="36"/>
      <c r="DE1607" s="36"/>
      <c r="DF1607" s="36"/>
      <c r="DG1607" s="36"/>
      <c r="DH1607" s="36"/>
      <c r="DI1607" s="36"/>
      <c r="DJ1607" s="36"/>
      <c r="DK1607" s="36"/>
      <c r="DL1607" s="36"/>
      <c r="DM1607" s="36"/>
      <c r="DN1607" s="36"/>
      <c r="DO1607" s="36"/>
      <c r="DP1607" s="36"/>
      <c r="DQ1607" s="36"/>
      <c r="DR1607" s="36"/>
      <c r="DS1607" s="36"/>
      <c r="DT1607" s="36"/>
      <c r="DU1607" s="36"/>
      <c r="DV1607" s="36"/>
      <c r="DW1607" s="36"/>
      <c r="DX1607" s="36"/>
      <c r="DY1607" s="36"/>
      <c r="DZ1607" s="36"/>
      <c r="EA1607" s="36"/>
      <c r="EB1607" s="36"/>
      <c r="EC1607" s="36"/>
      <c r="ED1607" s="36"/>
      <c r="EE1607" s="36"/>
      <c r="EF1607" s="36"/>
      <c r="EG1607" s="36"/>
      <c r="EH1607" s="36"/>
      <c r="EI1607" s="36"/>
      <c r="EJ1607" s="36"/>
    </row>
    <row r="1608" spans="1:140" x14ac:dyDescent="0.25">
      <c r="A1608" s="36"/>
      <c r="B1608" s="36"/>
      <c r="C1608" s="36"/>
      <c r="D1608" s="606"/>
      <c r="E1608" s="36"/>
      <c r="F1608" s="36"/>
      <c r="G1608" s="36"/>
      <c r="H1608" s="36"/>
      <c r="I1608" s="36"/>
      <c r="J1608" s="36"/>
      <c r="K1608" s="36"/>
      <c r="L1608" s="36"/>
      <c r="M1608" s="36"/>
      <c r="N1608" s="36"/>
      <c r="O1608" s="36"/>
      <c r="P1608" s="36"/>
      <c r="Q1608" s="36"/>
      <c r="R1608" s="36"/>
      <c r="S1608" s="36"/>
      <c r="T1608" s="36"/>
      <c r="U1608" s="36"/>
      <c r="V1608" s="36"/>
      <c r="W1608" s="36"/>
      <c r="X1608" s="36"/>
      <c r="Y1608" s="36"/>
      <c r="Z1608" s="36"/>
      <c r="AA1608" s="36"/>
      <c r="AB1608" s="36"/>
      <c r="AC1608" s="36"/>
      <c r="AD1608" s="36"/>
      <c r="AE1608" s="36"/>
      <c r="AF1608" s="36"/>
      <c r="AG1608" s="36"/>
      <c r="AH1608" s="36"/>
      <c r="AI1608" s="36"/>
      <c r="AJ1608" s="36"/>
      <c r="AK1608" s="36"/>
      <c r="AL1608" s="36"/>
      <c r="AM1608" s="36"/>
      <c r="AN1608" s="36"/>
      <c r="AO1608" s="36"/>
      <c r="AP1608" s="36"/>
      <c r="AQ1608" s="36"/>
      <c r="AR1608" s="36"/>
      <c r="AS1608" s="36"/>
      <c r="AT1608" s="36"/>
      <c r="AU1608" s="36"/>
      <c r="AV1608" s="36"/>
      <c r="AW1608" s="36"/>
      <c r="AX1608" s="36"/>
      <c r="AY1608" s="36"/>
      <c r="AZ1608" s="36"/>
      <c r="BA1608" s="36"/>
      <c r="BB1608" s="36"/>
      <c r="BC1608" s="36"/>
      <c r="BD1608" s="36"/>
      <c r="BE1608" s="36"/>
      <c r="BF1608" s="36"/>
      <c r="BG1608" s="603"/>
      <c r="BH1608" s="603"/>
      <c r="BI1608" s="36"/>
      <c r="BJ1608" s="36"/>
      <c r="BK1608" s="36"/>
      <c r="BL1608" s="36"/>
      <c r="BM1608" s="36"/>
      <c r="BN1608" s="36"/>
      <c r="BO1608" s="36"/>
      <c r="BP1608" s="36"/>
      <c r="BQ1608" s="36"/>
      <c r="BR1608" s="36"/>
      <c r="BS1608" s="36"/>
      <c r="BT1608" s="36"/>
      <c r="BU1608" s="36"/>
      <c r="BV1608" s="36"/>
      <c r="BW1608" s="36"/>
      <c r="BX1608" s="36"/>
      <c r="BY1608" s="36"/>
      <c r="BZ1608" s="36"/>
      <c r="CA1608" s="36"/>
      <c r="CB1608" s="36"/>
      <c r="CC1608" s="36"/>
      <c r="CD1608" s="36"/>
      <c r="CE1608" s="36"/>
      <c r="CF1608" s="36"/>
      <c r="CG1608" s="36"/>
      <c r="CH1608" s="36"/>
      <c r="CI1608" s="36"/>
      <c r="CJ1608" s="36"/>
      <c r="CK1608" s="36"/>
      <c r="CL1608" s="36"/>
      <c r="CM1608" s="36"/>
      <c r="CN1608" s="36"/>
      <c r="CO1608" s="36"/>
      <c r="CP1608" s="36"/>
      <c r="CQ1608" s="36"/>
      <c r="CR1608" s="36"/>
      <c r="CS1608" s="36"/>
      <c r="CT1608" s="36"/>
      <c r="CU1608" s="36"/>
      <c r="CV1608" s="36"/>
      <c r="CW1608" s="36"/>
      <c r="CX1608" s="36"/>
      <c r="CY1608" s="36"/>
      <c r="CZ1608" s="36"/>
      <c r="DA1608" s="36"/>
      <c r="DB1608" s="36"/>
      <c r="DC1608" s="36"/>
      <c r="DD1608" s="36"/>
      <c r="DE1608" s="36"/>
      <c r="DF1608" s="36"/>
      <c r="DG1608" s="36"/>
      <c r="DH1608" s="36"/>
      <c r="DI1608" s="36"/>
      <c r="DJ1608" s="36"/>
      <c r="DK1608" s="36"/>
      <c r="DL1608" s="36"/>
      <c r="DM1608" s="36"/>
      <c r="DN1608" s="36"/>
      <c r="DO1608" s="36"/>
      <c r="DP1608" s="36"/>
      <c r="DQ1608" s="36"/>
      <c r="DR1608" s="36"/>
      <c r="DS1608" s="36"/>
      <c r="DT1608" s="36"/>
      <c r="DU1608" s="36"/>
      <c r="DV1608" s="36"/>
      <c r="DW1608" s="36"/>
      <c r="DX1608" s="36"/>
      <c r="DY1608" s="36"/>
      <c r="DZ1608" s="36"/>
      <c r="EA1608" s="36"/>
      <c r="EB1608" s="36"/>
      <c r="EC1608" s="36"/>
      <c r="ED1608" s="36"/>
      <c r="EE1608" s="36"/>
      <c r="EF1608" s="36"/>
      <c r="EG1608" s="36"/>
      <c r="EH1608" s="36"/>
      <c r="EI1608" s="36"/>
      <c r="EJ1608" s="36"/>
    </row>
    <row r="1609" spans="1:140" x14ac:dyDescent="0.25">
      <c r="A1609" s="36"/>
      <c r="B1609" s="36"/>
      <c r="C1609" s="36"/>
      <c r="D1609" s="606"/>
      <c r="E1609" s="36"/>
      <c r="F1609" s="36"/>
      <c r="G1609" s="36"/>
      <c r="H1609" s="36"/>
      <c r="I1609" s="36"/>
      <c r="J1609" s="36"/>
      <c r="K1609" s="36"/>
      <c r="L1609" s="36"/>
      <c r="M1609" s="36"/>
      <c r="N1609" s="36"/>
      <c r="O1609" s="36"/>
      <c r="P1609" s="36"/>
      <c r="Q1609" s="36"/>
      <c r="R1609" s="36"/>
      <c r="S1609" s="36"/>
      <c r="T1609" s="36"/>
      <c r="U1609" s="36"/>
      <c r="V1609" s="36"/>
      <c r="W1609" s="36"/>
      <c r="X1609" s="36"/>
      <c r="Y1609" s="36"/>
      <c r="Z1609" s="36"/>
      <c r="AA1609" s="36"/>
      <c r="AB1609" s="36"/>
      <c r="AC1609" s="36"/>
      <c r="AD1609" s="36"/>
      <c r="AE1609" s="36"/>
      <c r="AF1609" s="36"/>
      <c r="AG1609" s="36"/>
      <c r="AH1609" s="36"/>
      <c r="AI1609" s="36"/>
      <c r="AJ1609" s="36"/>
      <c r="AK1609" s="36"/>
      <c r="AL1609" s="36"/>
      <c r="AM1609" s="36"/>
      <c r="AN1609" s="36"/>
      <c r="AO1609" s="36"/>
      <c r="AP1609" s="36"/>
      <c r="AQ1609" s="36"/>
      <c r="AR1609" s="36"/>
      <c r="AS1609" s="36"/>
      <c r="AT1609" s="36"/>
      <c r="AU1609" s="36"/>
      <c r="AV1609" s="36"/>
      <c r="AW1609" s="36"/>
      <c r="AX1609" s="36"/>
      <c r="AY1609" s="36"/>
      <c r="AZ1609" s="36"/>
      <c r="BA1609" s="36"/>
      <c r="BB1609" s="36"/>
      <c r="BC1609" s="36"/>
      <c r="BD1609" s="36"/>
      <c r="BE1609" s="36"/>
      <c r="BF1609" s="36"/>
      <c r="BG1609" s="603"/>
      <c r="BH1609" s="603"/>
      <c r="BI1609" s="36"/>
      <c r="BJ1609" s="36"/>
      <c r="BK1609" s="36"/>
      <c r="BL1609" s="36"/>
      <c r="BM1609" s="36"/>
      <c r="BN1609" s="36"/>
      <c r="BO1609" s="36"/>
      <c r="BP1609" s="36"/>
      <c r="BQ1609" s="36"/>
      <c r="BR1609" s="36"/>
      <c r="BS1609" s="36"/>
      <c r="BT1609" s="36"/>
      <c r="BU1609" s="36"/>
      <c r="BV1609" s="36"/>
      <c r="BW1609" s="36"/>
      <c r="BX1609" s="36"/>
      <c r="BY1609" s="36"/>
      <c r="BZ1609" s="36"/>
      <c r="CA1609" s="36"/>
      <c r="CB1609" s="36"/>
      <c r="CC1609" s="36"/>
      <c r="CD1609" s="36"/>
      <c r="CE1609" s="36"/>
      <c r="CF1609" s="36"/>
      <c r="CG1609" s="36"/>
      <c r="CH1609" s="36"/>
      <c r="CI1609" s="36"/>
      <c r="CJ1609" s="36"/>
      <c r="CK1609" s="36"/>
      <c r="CL1609" s="36"/>
      <c r="CM1609" s="36"/>
      <c r="CN1609" s="36"/>
      <c r="CO1609" s="36"/>
      <c r="CP1609" s="36"/>
      <c r="CQ1609" s="36"/>
      <c r="CR1609" s="36"/>
      <c r="CS1609" s="36"/>
      <c r="CT1609" s="36"/>
      <c r="CU1609" s="36"/>
      <c r="CV1609" s="36"/>
      <c r="CW1609" s="36"/>
      <c r="CX1609" s="36"/>
      <c r="CY1609" s="36"/>
      <c r="CZ1609" s="36"/>
      <c r="DA1609" s="36"/>
      <c r="DB1609" s="36"/>
      <c r="DC1609" s="36"/>
      <c r="DD1609" s="36"/>
      <c r="DE1609" s="36"/>
      <c r="DF1609" s="36"/>
      <c r="DG1609" s="36"/>
      <c r="DH1609" s="36"/>
      <c r="DI1609" s="36"/>
      <c r="DJ1609" s="36"/>
      <c r="DK1609" s="36"/>
      <c r="DL1609" s="36"/>
      <c r="DM1609" s="36"/>
      <c r="DN1609" s="36"/>
      <c r="DO1609" s="36"/>
      <c r="DP1609" s="36"/>
      <c r="DQ1609" s="36"/>
      <c r="DR1609" s="36"/>
      <c r="DS1609" s="36"/>
      <c r="DT1609" s="36"/>
      <c r="DU1609" s="36"/>
      <c r="DV1609" s="36"/>
      <c r="DW1609" s="36"/>
      <c r="DX1609" s="36"/>
      <c r="DY1609" s="36"/>
      <c r="DZ1609" s="36"/>
      <c r="EA1609" s="36"/>
      <c r="EB1609" s="36"/>
      <c r="EC1609" s="36"/>
      <c r="ED1609" s="36"/>
      <c r="EE1609" s="36"/>
      <c r="EF1609" s="36"/>
      <c r="EG1609" s="36"/>
      <c r="EH1609" s="36"/>
      <c r="EI1609" s="36"/>
      <c r="EJ1609" s="36"/>
    </row>
    <row r="1610" spans="1:140" x14ac:dyDescent="0.25">
      <c r="A1610" s="36"/>
      <c r="B1610" s="36"/>
      <c r="C1610" s="36"/>
      <c r="D1610" s="606"/>
      <c r="E1610" s="36"/>
      <c r="F1610" s="36"/>
      <c r="G1610" s="36"/>
      <c r="H1610" s="36"/>
      <c r="I1610" s="36"/>
      <c r="J1610" s="36"/>
      <c r="K1610" s="36"/>
      <c r="L1610" s="36"/>
      <c r="M1610" s="36"/>
      <c r="N1610" s="36"/>
      <c r="O1610" s="36"/>
      <c r="P1610" s="36"/>
      <c r="Q1610" s="36"/>
      <c r="R1610" s="36"/>
      <c r="S1610" s="36"/>
      <c r="T1610" s="36"/>
      <c r="U1610" s="36"/>
      <c r="V1610" s="36"/>
      <c r="W1610" s="36"/>
      <c r="X1610" s="36"/>
      <c r="Y1610" s="36"/>
      <c r="Z1610" s="36"/>
      <c r="AA1610" s="36"/>
      <c r="AB1610" s="36"/>
      <c r="AC1610" s="36"/>
      <c r="AD1610" s="36"/>
      <c r="AE1610" s="36"/>
      <c r="AF1610" s="36"/>
      <c r="AG1610" s="36"/>
      <c r="AH1610" s="36"/>
      <c r="AI1610" s="36"/>
      <c r="AJ1610" s="36"/>
      <c r="AK1610" s="36"/>
      <c r="AL1610" s="36"/>
      <c r="AM1610" s="36"/>
      <c r="AN1610" s="36"/>
      <c r="AO1610" s="36"/>
      <c r="AP1610" s="36"/>
      <c r="AQ1610" s="36"/>
      <c r="AR1610" s="36"/>
      <c r="AS1610" s="36"/>
      <c r="AT1610" s="36"/>
      <c r="AU1610" s="36"/>
      <c r="AV1610" s="36"/>
      <c r="AW1610" s="36"/>
      <c r="AX1610" s="36"/>
      <c r="AY1610" s="36"/>
      <c r="AZ1610" s="36"/>
      <c r="BA1610" s="36"/>
      <c r="BB1610" s="36"/>
      <c r="BC1610" s="36"/>
      <c r="BD1610" s="36"/>
      <c r="BE1610" s="36"/>
      <c r="BF1610" s="36"/>
      <c r="BG1610" s="603"/>
      <c r="BH1610" s="603"/>
      <c r="BI1610" s="36"/>
      <c r="BJ1610" s="36"/>
      <c r="BK1610" s="36"/>
      <c r="BL1610" s="36"/>
      <c r="BM1610" s="36"/>
      <c r="BN1610" s="36"/>
      <c r="BO1610" s="36"/>
      <c r="BP1610" s="36"/>
      <c r="BQ1610" s="36"/>
      <c r="BR1610" s="36"/>
      <c r="BS1610" s="36"/>
      <c r="BT1610" s="36"/>
      <c r="BU1610" s="36"/>
      <c r="BV1610" s="36"/>
      <c r="BW1610" s="36"/>
      <c r="BX1610" s="36"/>
      <c r="BY1610" s="36"/>
      <c r="BZ1610" s="36"/>
      <c r="CA1610" s="36"/>
      <c r="CB1610" s="36"/>
      <c r="CC1610" s="36"/>
      <c r="CD1610" s="36"/>
      <c r="CE1610" s="36"/>
      <c r="CF1610" s="36"/>
      <c r="CG1610" s="36"/>
      <c r="CH1610" s="36"/>
      <c r="CI1610" s="36"/>
      <c r="CJ1610" s="36"/>
      <c r="CK1610" s="36"/>
      <c r="CL1610" s="36"/>
      <c r="CM1610" s="36"/>
      <c r="CN1610" s="36"/>
      <c r="CO1610" s="36"/>
      <c r="CP1610" s="36"/>
      <c r="CQ1610" s="36"/>
      <c r="CR1610" s="36"/>
      <c r="CS1610" s="36"/>
      <c r="CT1610" s="36"/>
      <c r="CU1610" s="36"/>
      <c r="CV1610" s="36"/>
      <c r="CW1610" s="36"/>
      <c r="CX1610" s="36"/>
      <c r="CY1610" s="36"/>
      <c r="CZ1610" s="36"/>
      <c r="DA1610" s="36"/>
      <c r="DB1610" s="36"/>
      <c r="DC1610" s="36"/>
      <c r="DD1610" s="36"/>
      <c r="DE1610" s="36"/>
      <c r="DF1610" s="36"/>
      <c r="DG1610" s="36"/>
      <c r="DH1610" s="36"/>
      <c r="DI1610" s="36"/>
      <c r="DJ1610" s="36"/>
      <c r="DK1610" s="36"/>
      <c r="DL1610" s="36"/>
      <c r="DM1610" s="36"/>
      <c r="DN1610" s="36"/>
      <c r="DO1610" s="36"/>
      <c r="DP1610" s="36"/>
      <c r="DQ1610" s="36"/>
      <c r="DR1610" s="36"/>
      <c r="DS1610" s="36"/>
      <c r="DT1610" s="36"/>
      <c r="DU1610" s="36"/>
      <c r="DV1610" s="36"/>
      <c r="DW1610" s="36"/>
      <c r="DX1610" s="36"/>
      <c r="DY1610" s="36"/>
      <c r="DZ1610" s="36"/>
      <c r="EA1610" s="36"/>
      <c r="EB1610" s="36"/>
      <c r="EC1610" s="36"/>
      <c r="ED1610" s="36"/>
      <c r="EE1610" s="36"/>
      <c r="EF1610" s="36"/>
      <c r="EG1610" s="36"/>
      <c r="EH1610" s="36"/>
      <c r="EI1610" s="36"/>
      <c r="EJ1610" s="36"/>
    </row>
    <row r="1611" spans="1:140" x14ac:dyDescent="0.25">
      <c r="A1611" s="36"/>
      <c r="B1611" s="36"/>
      <c r="C1611" s="36"/>
      <c r="D1611" s="606"/>
      <c r="E1611" s="36"/>
      <c r="F1611" s="36"/>
      <c r="G1611" s="36"/>
      <c r="H1611" s="36"/>
      <c r="I1611" s="36"/>
      <c r="J1611" s="36"/>
      <c r="K1611" s="36"/>
      <c r="L1611" s="36"/>
      <c r="M1611" s="36"/>
      <c r="N1611" s="36"/>
      <c r="O1611" s="36"/>
      <c r="P1611" s="36"/>
      <c r="Q1611" s="36"/>
      <c r="R1611" s="36"/>
      <c r="S1611" s="36"/>
      <c r="T1611" s="36"/>
      <c r="U1611" s="36"/>
      <c r="V1611" s="36"/>
      <c r="W1611" s="36"/>
      <c r="X1611" s="36"/>
      <c r="Y1611" s="36"/>
      <c r="Z1611" s="36"/>
      <c r="AA1611" s="36"/>
      <c r="AB1611" s="36"/>
      <c r="AC1611" s="36"/>
      <c r="AD1611" s="36"/>
      <c r="AE1611" s="36"/>
      <c r="AF1611" s="36"/>
      <c r="AG1611" s="36"/>
      <c r="AH1611" s="36"/>
      <c r="AI1611" s="36"/>
      <c r="AJ1611" s="36"/>
      <c r="AK1611" s="36"/>
      <c r="AL1611" s="36"/>
      <c r="AM1611" s="36"/>
      <c r="AN1611" s="36"/>
      <c r="AO1611" s="36"/>
      <c r="AP1611" s="36"/>
      <c r="AQ1611" s="36"/>
      <c r="AR1611" s="36"/>
      <c r="AS1611" s="36"/>
      <c r="AT1611" s="36"/>
      <c r="AU1611" s="36"/>
      <c r="AV1611" s="36"/>
      <c r="AW1611" s="36"/>
      <c r="AX1611" s="36"/>
      <c r="AY1611" s="36"/>
      <c r="AZ1611" s="36"/>
      <c r="BA1611" s="36"/>
      <c r="BB1611" s="36"/>
      <c r="BC1611" s="36"/>
      <c r="BD1611" s="36"/>
      <c r="BE1611" s="36"/>
      <c r="BF1611" s="36"/>
      <c r="BG1611" s="603"/>
      <c r="BH1611" s="603"/>
      <c r="BI1611" s="36"/>
      <c r="BJ1611" s="36"/>
      <c r="BK1611" s="36"/>
      <c r="BL1611" s="36"/>
      <c r="BM1611" s="36"/>
      <c r="BN1611" s="36"/>
      <c r="BO1611" s="36"/>
      <c r="BP1611" s="36"/>
      <c r="BQ1611" s="36"/>
      <c r="BR1611" s="36"/>
      <c r="BS1611" s="36"/>
      <c r="BT1611" s="36"/>
      <c r="BU1611" s="36"/>
      <c r="BV1611" s="36"/>
      <c r="BW1611" s="36"/>
      <c r="BX1611" s="36"/>
      <c r="BY1611" s="36"/>
      <c r="BZ1611" s="36"/>
      <c r="CA1611" s="36"/>
      <c r="CB1611" s="36"/>
      <c r="CC1611" s="36"/>
      <c r="CD1611" s="36"/>
      <c r="CE1611" s="36"/>
      <c r="CF1611" s="36"/>
      <c r="CG1611" s="36"/>
      <c r="CH1611" s="36"/>
      <c r="CI1611" s="36"/>
      <c r="CJ1611" s="36"/>
      <c r="CK1611" s="36"/>
      <c r="CL1611" s="36"/>
      <c r="CM1611" s="36"/>
      <c r="CN1611" s="36"/>
      <c r="CO1611" s="36"/>
      <c r="CP1611" s="36"/>
      <c r="CQ1611" s="36"/>
      <c r="CR1611" s="36"/>
      <c r="CS1611" s="36"/>
      <c r="CT1611" s="36"/>
      <c r="CU1611" s="36"/>
      <c r="CV1611" s="36"/>
      <c r="CW1611" s="36"/>
      <c r="CX1611" s="36"/>
      <c r="CY1611" s="36"/>
      <c r="CZ1611" s="36"/>
      <c r="DA1611" s="36"/>
      <c r="DB1611" s="36"/>
      <c r="DC1611" s="36"/>
      <c r="DD1611" s="36"/>
      <c r="DE1611" s="36"/>
      <c r="DF1611" s="36"/>
      <c r="DG1611" s="36"/>
      <c r="DH1611" s="36"/>
      <c r="DI1611" s="36"/>
      <c r="DJ1611" s="36"/>
      <c r="DK1611" s="36"/>
      <c r="DL1611" s="36"/>
      <c r="DM1611" s="36"/>
      <c r="DN1611" s="36"/>
      <c r="DO1611" s="36"/>
      <c r="DP1611" s="36"/>
      <c r="DQ1611" s="36"/>
      <c r="DR1611" s="36"/>
      <c r="DS1611" s="36"/>
      <c r="DT1611" s="36"/>
      <c r="DU1611" s="36"/>
      <c r="DV1611" s="36"/>
      <c r="DW1611" s="36"/>
      <c r="DX1611" s="36"/>
      <c r="DY1611" s="36"/>
      <c r="DZ1611" s="36"/>
      <c r="EA1611" s="36"/>
      <c r="EB1611" s="36"/>
      <c r="EC1611" s="36"/>
      <c r="ED1611" s="36"/>
      <c r="EE1611" s="36"/>
      <c r="EF1611" s="36"/>
      <c r="EG1611" s="36"/>
      <c r="EH1611" s="36"/>
      <c r="EI1611" s="36"/>
      <c r="EJ1611" s="36"/>
    </row>
    <row r="1612" spans="1:140" x14ac:dyDescent="0.25">
      <c r="A1612" s="36"/>
      <c r="B1612" s="36"/>
      <c r="C1612" s="36"/>
      <c r="D1612" s="606"/>
      <c r="E1612" s="36"/>
      <c r="F1612" s="36"/>
      <c r="G1612" s="36"/>
      <c r="H1612" s="36"/>
      <c r="I1612" s="36"/>
      <c r="J1612" s="36"/>
      <c r="K1612" s="36"/>
      <c r="L1612" s="36"/>
      <c r="M1612" s="36"/>
      <c r="N1612" s="36"/>
      <c r="O1612" s="36"/>
      <c r="P1612" s="36"/>
      <c r="Q1612" s="36"/>
      <c r="R1612" s="36"/>
      <c r="S1612" s="36"/>
      <c r="T1612" s="36"/>
      <c r="U1612" s="36"/>
      <c r="V1612" s="36"/>
      <c r="W1612" s="36"/>
      <c r="X1612" s="36"/>
      <c r="Y1612" s="36"/>
      <c r="Z1612" s="36"/>
      <c r="AA1612" s="36"/>
      <c r="AB1612" s="36"/>
      <c r="AC1612" s="36"/>
      <c r="AD1612" s="36"/>
      <c r="AE1612" s="36"/>
      <c r="AF1612" s="36"/>
      <c r="AG1612" s="36"/>
      <c r="AH1612" s="36"/>
      <c r="AI1612" s="36"/>
      <c r="AJ1612" s="36"/>
      <c r="AK1612" s="36"/>
      <c r="AL1612" s="36"/>
      <c r="AM1612" s="36"/>
      <c r="AN1612" s="36"/>
      <c r="AO1612" s="36"/>
      <c r="AP1612" s="36"/>
      <c r="AQ1612" s="36"/>
      <c r="AR1612" s="36"/>
      <c r="AS1612" s="36"/>
      <c r="AT1612" s="36"/>
      <c r="AU1612" s="36"/>
      <c r="AV1612" s="36"/>
      <c r="AW1612" s="36"/>
      <c r="AX1612" s="36"/>
      <c r="AY1612" s="36"/>
      <c r="AZ1612" s="36"/>
      <c r="BA1612" s="36"/>
      <c r="BB1612" s="36"/>
      <c r="BC1612" s="36"/>
      <c r="BD1612" s="36"/>
      <c r="BE1612" s="36"/>
      <c r="BF1612" s="36"/>
      <c r="BG1612" s="603"/>
      <c r="BH1612" s="603"/>
      <c r="BI1612" s="36"/>
      <c r="BJ1612" s="36"/>
      <c r="BK1612" s="36"/>
      <c r="BL1612" s="36"/>
      <c r="BM1612" s="36"/>
      <c r="BN1612" s="36"/>
      <c r="BO1612" s="36"/>
      <c r="BP1612" s="36"/>
      <c r="BQ1612" s="36"/>
      <c r="BR1612" s="36"/>
      <c r="BS1612" s="36"/>
      <c r="BT1612" s="36"/>
      <c r="BU1612" s="36"/>
      <c r="BV1612" s="36"/>
      <c r="BW1612" s="36"/>
      <c r="BX1612" s="36"/>
      <c r="BY1612" s="36"/>
      <c r="BZ1612" s="36"/>
      <c r="CA1612" s="36"/>
      <c r="CB1612" s="36"/>
      <c r="CC1612" s="36"/>
      <c r="CD1612" s="36"/>
      <c r="CE1612" s="36"/>
      <c r="CF1612" s="36"/>
      <c r="CG1612" s="36"/>
      <c r="CH1612" s="36"/>
      <c r="CI1612" s="36"/>
      <c r="CJ1612" s="36"/>
      <c r="CK1612" s="36"/>
      <c r="CL1612" s="36"/>
      <c r="CM1612" s="36"/>
      <c r="CN1612" s="36"/>
      <c r="CO1612" s="36"/>
      <c r="CP1612" s="36"/>
      <c r="CQ1612" s="36"/>
      <c r="CR1612" s="36"/>
      <c r="CS1612" s="36"/>
      <c r="CT1612" s="36"/>
      <c r="CU1612" s="36"/>
      <c r="CV1612" s="36"/>
      <c r="CW1612" s="36"/>
      <c r="CX1612" s="36"/>
      <c r="CY1612" s="36"/>
      <c r="CZ1612" s="36"/>
      <c r="DA1612" s="36"/>
      <c r="DB1612" s="36"/>
      <c r="DC1612" s="36"/>
      <c r="DD1612" s="36"/>
      <c r="DE1612" s="36"/>
      <c r="DF1612" s="36"/>
      <c r="DG1612" s="36"/>
      <c r="DH1612" s="36"/>
      <c r="DI1612" s="36"/>
      <c r="DJ1612" s="36"/>
      <c r="DK1612" s="36"/>
      <c r="DL1612" s="36"/>
      <c r="DM1612" s="36"/>
      <c r="DN1612" s="36"/>
      <c r="DO1612" s="36"/>
      <c r="DP1612" s="36"/>
      <c r="DQ1612" s="36"/>
      <c r="DR1612" s="36"/>
      <c r="DS1612" s="36"/>
      <c r="DT1612" s="36"/>
      <c r="DU1612" s="36"/>
      <c r="DV1612" s="36"/>
      <c r="DW1612" s="36"/>
      <c r="DX1612" s="36"/>
      <c r="DY1612" s="36"/>
      <c r="DZ1612" s="36"/>
      <c r="EA1612" s="36"/>
      <c r="EB1612" s="36"/>
      <c r="EC1612" s="36"/>
      <c r="ED1612" s="36"/>
      <c r="EE1612" s="36"/>
      <c r="EF1612" s="36"/>
      <c r="EG1612" s="36"/>
      <c r="EH1612" s="36"/>
      <c r="EI1612" s="36"/>
      <c r="EJ1612" s="36"/>
    </row>
    <row r="1613" spans="1:140" x14ac:dyDescent="0.25">
      <c r="A1613" s="36"/>
      <c r="B1613" s="36"/>
      <c r="C1613" s="36"/>
      <c r="D1613" s="606"/>
      <c r="E1613" s="36"/>
      <c r="F1613" s="36"/>
      <c r="G1613" s="36"/>
      <c r="H1613" s="36"/>
      <c r="I1613" s="36"/>
      <c r="J1613" s="36"/>
      <c r="K1613" s="36"/>
      <c r="L1613" s="36"/>
      <c r="M1613" s="36"/>
      <c r="N1613" s="36"/>
      <c r="O1613" s="36"/>
      <c r="P1613" s="36"/>
      <c r="Q1613" s="36"/>
      <c r="R1613" s="36"/>
      <c r="S1613" s="36"/>
      <c r="T1613" s="36"/>
      <c r="U1613" s="36"/>
      <c r="V1613" s="36"/>
      <c r="W1613" s="36"/>
      <c r="X1613" s="36"/>
      <c r="Y1613" s="36"/>
      <c r="Z1613" s="36"/>
      <c r="AA1613" s="36"/>
      <c r="AB1613" s="36"/>
      <c r="AC1613" s="36"/>
      <c r="AD1613" s="36"/>
      <c r="AE1613" s="36"/>
      <c r="AF1613" s="36"/>
      <c r="AG1613" s="36"/>
      <c r="AH1613" s="36"/>
      <c r="AI1613" s="36"/>
      <c r="AJ1613" s="36"/>
      <c r="AK1613" s="36"/>
      <c r="AL1613" s="36"/>
      <c r="AM1613" s="36"/>
      <c r="AN1613" s="36"/>
      <c r="AO1613" s="36"/>
      <c r="AP1613" s="36"/>
      <c r="AQ1613" s="36"/>
      <c r="AR1613" s="36"/>
      <c r="AS1613" s="36"/>
      <c r="AT1613" s="36"/>
      <c r="AU1613" s="36"/>
      <c r="AV1613" s="36"/>
      <c r="AW1613" s="36"/>
      <c r="AX1613" s="36"/>
      <c r="AY1613" s="36"/>
      <c r="AZ1613" s="36"/>
      <c r="BA1613" s="36"/>
      <c r="BB1613" s="36"/>
      <c r="BC1613" s="36"/>
      <c r="BD1613" s="36"/>
      <c r="BE1613" s="36"/>
      <c r="BF1613" s="36"/>
      <c r="BG1613" s="603"/>
      <c r="BH1613" s="603"/>
      <c r="BI1613" s="36"/>
      <c r="BJ1613" s="36"/>
      <c r="BK1613" s="36"/>
      <c r="BL1613" s="36"/>
      <c r="BM1613" s="36"/>
      <c r="BN1613" s="36"/>
      <c r="BO1613" s="36"/>
      <c r="BP1613" s="36"/>
      <c r="BQ1613" s="36"/>
      <c r="BR1613" s="36"/>
      <c r="BS1613" s="36"/>
      <c r="BT1613" s="36"/>
      <c r="BU1613" s="36"/>
      <c r="BV1613" s="36"/>
      <c r="BW1613" s="36"/>
      <c r="BX1613" s="36"/>
      <c r="BY1613" s="36"/>
      <c r="BZ1613" s="36"/>
      <c r="CA1613" s="36"/>
      <c r="CB1613" s="36"/>
      <c r="CC1613" s="36"/>
      <c r="CD1613" s="36"/>
      <c r="CE1613" s="36"/>
      <c r="CF1613" s="36"/>
      <c r="CG1613" s="36"/>
      <c r="CH1613" s="36"/>
      <c r="CI1613" s="36"/>
      <c r="CJ1613" s="36"/>
      <c r="CK1613" s="36"/>
      <c r="CL1613" s="36"/>
      <c r="CM1613" s="36"/>
      <c r="CN1613" s="36"/>
      <c r="CO1613" s="36"/>
      <c r="CP1613" s="36"/>
      <c r="CQ1613" s="36"/>
      <c r="CR1613" s="36"/>
      <c r="CS1613" s="36"/>
      <c r="CT1613" s="36"/>
      <c r="CU1613" s="36"/>
      <c r="CV1613" s="36"/>
      <c r="CW1613" s="36"/>
      <c r="CX1613" s="36"/>
      <c r="CY1613" s="36"/>
      <c r="CZ1613" s="36"/>
      <c r="DA1613" s="36"/>
      <c r="DB1613" s="36"/>
      <c r="DC1613" s="36"/>
      <c r="DD1613" s="36"/>
      <c r="DE1613" s="36"/>
      <c r="DF1613" s="36"/>
      <c r="DG1613" s="36"/>
      <c r="DH1613" s="36"/>
      <c r="DI1613" s="36"/>
      <c r="DJ1613" s="36"/>
      <c r="DK1613" s="36"/>
      <c r="DL1613" s="36"/>
      <c r="DM1613" s="36"/>
      <c r="DN1613" s="36"/>
      <c r="DO1613" s="36"/>
      <c r="DP1613" s="36"/>
      <c r="DQ1613" s="36"/>
      <c r="DR1613" s="36"/>
      <c r="DS1613" s="36"/>
      <c r="DT1613" s="36"/>
      <c r="DU1613" s="36"/>
      <c r="DV1613" s="36"/>
      <c r="DW1613" s="36"/>
      <c r="DX1613" s="36"/>
      <c r="DY1613" s="36"/>
      <c r="DZ1613" s="36"/>
      <c r="EA1613" s="36"/>
      <c r="EB1613" s="36"/>
      <c r="EC1613" s="36"/>
      <c r="ED1613" s="36"/>
      <c r="EE1613" s="36"/>
      <c r="EF1613" s="36"/>
      <c r="EG1613" s="36"/>
      <c r="EH1613" s="36"/>
      <c r="EI1613" s="36"/>
      <c r="EJ1613" s="36"/>
    </row>
    <row r="1614" spans="1:140" x14ac:dyDescent="0.25">
      <c r="A1614" s="36"/>
      <c r="B1614" s="36"/>
      <c r="C1614" s="36"/>
      <c r="D1614" s="606"/>
      <c r="E1614" s="36"/>
      <c r="F1614" s="36"/>
      <c r="G1614" s="36"/>
      <c r="H1614" s="36"/>
      <c r="I1614" s="36"/>
      <c r="J1614" s="36"/>
      <c r="K1614" s="36"/>
      <c r="L1614" s="36"/>
      <c r="M1614" s="36"/>
      <c r="N1614" s="36"/>
      <c r="O1614" s="36"/>
      <c r="P1614" s="36"/>
      <c r="Q1614" s="36"/>
      <c r="R1614" s="36"/>
      <c r="S1614" s="36"/>
      <c r="T1614" s="36"/>
      <c r="U1614" s="36"/>
      <c r="V1614" s="36"/>
      <c r="W1614" s="36"/>
      <c r="X1614" s="36"/>
      <c r="Y1614" s="36"/>
      <c r="Z1614" s="36"/>
      <c r="AA1614" s="36"/>
      <c r="AB1614" s="36"/>
      <c r="AC1614" s="36"/>
      <c r="AD1614" s="36"/>
      <c r="AE1614" s="36"/>
      <c r="AF1614" s="36"/>
      <c r="AG1614" s="36"/>
      <c r="AH1614" s="36"/>
      <c r="AI1614" s="36"/>
      <c r="AJ1614" s="36"/>
      <c r="AK1614" s="36"/>
      <c r="AL1614" s="36"/>
      <c r="AM1614" s="36"/>
      <c r="AN1614" s="36"/>
      <c r="AO1614" s="36"/>
      <c r="AP1614" s="36"/>
      <c r="AQ1614" s="36"/>
      <c r="AR1614" s="36"/>
      <c r="AS1614" s="36"/>
      <c r="AT1614" s="36"/>
      <c r="AU1614" s="36"/>
      <c r="AV1614" s="36"/>
      <c r="AW1614" s="36"/>
      <c r="AX1614" s="36"/>
      <c r="AY1614" s="36"/>
      <c r="AZ1614" s="36"/>
      <c r="BA1614" s="36"/>
      <c r="BB1614" s="36"/>
      <c r="BC1614" s="36"/>
      <c r="BD1614" s="36"/>
      <c r="BE1614" s="36"/>
      <c r="BF1614" s="36"/>
      <c r="BG1614" s="603"/>
      <c r="BH1614" s="603"/>
      <c r="BI1614" s="36"/>
      <c r="BJ1614" s="36"/>
      <c r="BK1614" s="36"/>
      <c r="BL1614" s="36"/>
      <c r="BM1614" s="36"/>
      <c r="BN1614" s="36"/>
      <c r="BO1614" s="36"/>
      <c r="BP1614" s="36"/>
      <c r="BQ1614" s="36"/>
      <c r="BR1614" s="36"/>
      <c r="BS1614" s="36"/>
      <c r="BT1614" s="36"/>
      <c r="BU1614" s="36"/>
      <c r="BV1614" s="36"/>
      <c r="BW1614" s="36"/>
      <c r="BX1614" s="36"/>
      <c r="BY1614" s="36"/>
      <c r="BZ1614" s="36"/>
      <c r="CA1614" s="36"/>
      <c r="CB1614" s="36"/>
      <c r="CC1614" s="36"/>
      <c r="CD1614" s="36"/>
      <c r="CE1614" s="36"/>
      <c r="CF1614" s="36"/>
      <c r="CG1614" s="36"/>
      <c r="CH1614" s="36"/>
      <c r="CI1614" s="36"/>
      <c r="CJ1614" s="36"/>
      <c r="CK1614" s="36"/>
      <c r="CL1614" s="36"/>
      <c r="CM1614" s="36"/>
      <c r="CN1614" s="36"/>
      <c r="CO1614" s="36"/>
      <c r="CP1614" s="36"/>
      <c r="CQ1614" s="36"/>
      <c r="CR1614" s="36"/>
      <c r="CS1614" s="36"/>
      <c r="CT1614" s="36"/>
      <c r="CU1614" s="36"/>
      <c r="CV1614" s="36"/>
      <c r="CW1614" s="36"/>
      <c r="CX1614" s="36"/>
      <c r="CY1614" s="36"/>
      <c r="CZ1614" s="36"/>
      <c r="DA1614" s="36"/>
      <c r="DB1614" s="36"/>
      <c r="DC1614" s="36"/>
      <c r="DD1614" s="36"/>
      <c r="DE1614" s="36"/>
      <c r="DF1614" s="36"/>
      <c r="DG1614" s="36"/>
      <c r="DH1614" s="36"/>
      <c r="DI1614" s="36"/>
      <c r="DJ1614" s="36"/>
      <c r="DK1614" s="36"/>
      <c r="DL1614" s="36"/>
      <c r="DM1614" s="36"/>
      <c r="DN1614" s="36"/>
      <c r="DO1614" s="36"/>
      <c r="DP1614" s="36"/>
      <c r="DQ1614" s="36"/>
      <c r="DR1614" s="36"/>
      <c r="DS1614" s="36"/>
      <c r="DT1614" s="36"/>
      <c r="DU1614" s="36"/>
      <c r="DV1614" s="36"/>
      <c r="DW1614" s="36"/>
      <c r="DX1614" s="36"/>
      <c r="DY1614" s="36"/>
      <c r="DZ1614" s="36"/>
      <c r="EA1614" s="36"/>
      <c r="EB1614" s="36"/>
      <c r="EC1614" s="36"/>
      <c r="ED1614" s="36"/>
      <c r="EE1614" s="36"/>
      <c r="EF1614" s="36"/>
      <c r="EG1614" s="36"/>
      <c r="EH1614" s="36"/>
      <c r="EI1614" s="36"/>
      <c r="EJ1614" s="36"/>
    </row>
    <row r="1615" spans="1:140" x14ac:dyDescent="0.25">
      <c r="A1615" s="36"/>
      <c r="B1615" s="36"/>
      <c r="C1615" s="36"/>
      <c r="D1615" s="606"/>
      <c r="E1615" s="36"/>
      <c r="F1615" s="36"/>
      <c r="G1615" s="36"/>
      <c r="H1615" s="36"/>
      <c r="I1615" s="36"/>
      <c r="J1615" s="36"/>
      <c r="K1615" s="36"/>
      <c r="L1615" s="36"/>
      <c r="M1615" s="36"/>
      <c r="N1615" s="36"/>
      <c r="O1615" s="36"/>
      <c r="P1615" s="36"/>
      <c r="Q1615" s="36"/>
      <c r="R1615" s="36"/>
      <c r="S1615" s="36"/>
      <c r="T1615" s="36"/>
      <c r="U1615" s="36"/>
      <c r="V1615" s="36"/>
      <c r="W1615" s="36"/>
      <c r="X1615" s="36"/>
      <c r="Y1615" s="36"/>
      <c r="Z1615" s="36"/>
      <c r="AA1615" s="36"/>
      <c r="AB1615" s="36"/>
      <c r="AC1615" s="36"/>
      <c r="AD1615" s="36"/>
      <c r="AE1615" s="36"/>
      <c r="AF1615" s="36"/>
      <c r="AG1615" s="36"/>
      <c r="AH1615" s="36"/>
      <c r="AI1615" s="36"/>
      <c r="AJ1615" s="36"/>
      <c r="AK1615" s="36"/>
      <c r="AL1615" s="36"/>
      <c r="AM1615" s="36"/>
      <c r="AN1615" s="36"/>
      <c r="AO1615" s="36"/>
      <c r="AP1615" s="36"/>
      <c r="AQ1615" s="36"/>
      <c r="AR1615" s="36"/>
      <c r="AS1615" s="36"/>
      <c r="AT1615" s="36"/>
      <c r="AU1615" s="36"/>
      <c r="AV1615" s="36"/>
      <c r="AW1615" s="36"/>
      <c r="AX1615" s="36"/>
      <c r="AY1615" s="36"/>
      <c r="AZ1615" s="36"/>
      <c r="BA1615" s="36"/>
      <c r="BB1615" s="36"/>
      <c r="BC1615" s="36"/>
      <c r="BD1615" s="36"/>
      <c r="BE1615" s="36"/>
      <c r="BF1615" s="36"/>
      <c r="BG1615" s="603"/>
      <c r="BH1615" s="603"/>
      <c r="BI1615" s="36"/>
      <c r="BJ1615" s="36"/>
      <c r="BK1615" s="36"/>
      <c r="BL1615" s="36"/>
      <c r="BM1615" s="36"/>
      <c r="BN1615" s="36"/>
      <c r="BO1615" s="36"/>
      <c r="BP1615" s="36"/>
      <c r="BQ1615" s="36"/>
      <c r="BR1615" s="36"/>
      <c r="BS1615" s="36"/>
      <c r="BT1615" s="36"/>
      <c r="BU1615" s="36"/>
      <c r="BV1615" s="36"/>
      <c r="BW1615" s="36"/>
      <c r="BX1615" s="36"/>
      <c r="BY1615" s="36"/>
      <c r="BZ1615" s="36"/>
      <c r="CA1615" s="36"/>
      <c r="CB1615" s="36"/>
      <c r="CC1615" s="36"/>
      <c r="CD1615" s="36"/>
      <c r="CE1615" s="36"/>
      <c r="CF1615" s="36"/>
      <c r="CG1615" s="36"/>
      <c r="CH1615" s="36"/>
      <c r="CI1615" s="36"/>
      <c r="CJ1615" s="36"/>
      <c r="CK1615" s="36"/>
      <c r="CL1615" s="36"/>
      <c r="CM1615" s="36"/>
      <c r="CN1615" s="36"/>
      <c r="CO1615" s="36"/>
      <c r="CP1615" s="36"/>
      <c r="CQ1615" s="36"/>
      <c r="CR1615" s="36"/>
      <c r="CS1615" s="36"/>
      <c r="CT1615" s="36"/>
      <c r="CU1615" s="36"/>
      <c r="CV1615" s="36"/>
      <c r="CW1615" s="36"/>
      <c r="CX1615" s="36"/>
      <c r="CY1615" s="36"/>
      <c r="CZ1615" s="36"/>
      <c r="DA1615" s="36"/>
      <c r="DB1615" s="36"/>
      <c r="DC1615" s="36"/>
      <c r="DD1615" s="36"/>
      <c r="DE1615" s="36"/>
      <c r="DF1615" s="36"/>
      <c r="DG1615" s="36"/>
      <c r="DH1615" s="36"/>
      <c r="DI1615" s="36"/>
      <c r="DJ1615" s="36"/>
      <c r="DK1615" s="36"/>
      <c r="DL1615" s="36"/>
      <c r="DM1615" s="36"/>
      <c r="DN1615" s="36"/>
      <c r="DO1615" s="36"/>
      <c r="DP1615" s="36"/>
      <c r="DQ1615" s="36"/>
      <c r="DR1615" s="36"/>
      <c r="DS1615" s="36"/>
      <c r="DT1615" s="36"/>
      <c r="DU1615" s="36"/>
      <c r="DV1615" s="36"/>
      <c r="DW1615" s="36"/>
      <c r="DX1615" s="36"/>
      <c r="DY1615" s="36"/>
      <c r="DZ1615" s="36"/>
      <c r="EA1615" s="36"/>
      <c r="EB1615" s="36"/>
      <c r="EC1615" s="36"/>
      <c r="ED1615" s="36"/>
      <c r="EE1615" s="36"/>
      <c r="EF1615" s="36"/>
      <c r="EG1615" s="36"/>
      <c r="EH1615" s="36"/>
      <c r="EI1615" s="36"/>
      <c r="EJ1615" s="36"/>
    </row>
    <row r="1616" spans="1:140" x14ac:dyDescent="0.25">
      <c r="A1616" s="36"/>
      <c r="B1616" s="36"/>
      <c r="C1616" s="36"/>
      <c r="D1616" s="606"/>
      <c r="E1616" s="36"/>
      <c r="F1616" s="36"/>
      <c r="G1616" s="36"/>
      <c r="H1616" s="36"/>
      <c r="I1616" s="36"/>
      <c r="J1616" s="36"/>
      <c r="K1616" s="36"/>
      <c r="L1616" s="36"/>
      <c r="M1616" s="36"/>
      <c r="N1616" s="36"/>
      <c r="O1616" s="36"/>
      <c r="P1616" s="36"/>
      <c r="Q1616" s="36"/>
      <c r="R1616" s="36"/>
      <c r="S1616" s="36"/>
      <c r="T1616" s="36"/>
      <c r="U1616" s="36"/>
      <c r="V1616" s="36"/>
      <c r="W1616" s="36"/>
      <c r="X1616" s="36"/>
      <c r="Y1616" s="36"/>
      <c r="Z1616" s="36"/>
      <c r="AA1616" s="36"/>
      <c r="AB1616" s="36"/>
      <c r="AC1616" s="36"/>
      <c r="AD1616" s="36"/>
      <c r="AE1616" s="36"/>
      <c r="AF1616" s="36"/>
      <c r="AG1616" s="36"/>
      <c r="AH1616" s="36"/>
      <c r="AI1616" s="36"/>
      <c r="AJ1616" s="36"/>
      <c r="AK1616" s="36"/>
      <c r="AL1616" s="36"/>
      <c r="AM1616" s="36"/>
      <c r="AN1616" s="36"/>
      <c r="AO1616" s="36"/>
      <c r="AP1616" s="36"/>
      <c r="AQ1616" s="36"/>
      <c r="AR1616" s="36"/>
      <c r="AS1616" s="36"/>
      <c r="AT1616" s="36"/>
      <c r="AU1616" s="36"/>
      <c r="AV1616" s="36"/>
      <c r="AW1616" s="36"/>
      <c r="AX1616" s="36"/>
      <c r="AY1616" s="36"/>
      <c r="AZ1616" s="36"/>
      <c r="BA1616" s="36"/>
      <c r="BB1616" s="36"/>
      <c r="BC1616" s="36"/>
      <c r="BD1616" s="36"/>
      <c r="BE1616" s="36"/>
      <c r="BF1616" s="36"/>
      <c r="BG1616" s="603"/>
      <c r="BH1616" s="603"/>
      <c r="BI1616" s="36"/>
      <c r="BJ1616" s="36"/>
      <c r="BK1616" s="36"/>
      <c r="BL1616" s="36"/>
      <c r="BM1616" s="36"/>
      <c r="BN1616" s="36"/>
      <c r="BO1616" s="36"/>
      <c r="BP1616" s="36"/>
      <c r="BQ1616" s="36"/>
      <c r="BR1616" s="36"/>
      <c r="BS1616" s="36"/>
      <c r="BT1616" s="36"/>
      <c r="BU1616" s="36"/>
      <c r="BV1616" s="36"/>
      <c r="BW1616" s="36"/>
      <c r="BX1616" s="36"/>
      <c r="BY1616" s="36"/>
      <c r="BZ1616" s="36"/>
      <c r="CA1616" s="36"/>
      <c r="CB1616" s="36"/>
      <c r="CC1616" s="36"/>
      <c r="CD1616" s="36"/>
      <c r="CE1616" s="36"/>
      <c r="CF1616" s="36"/>
      <c r="CG1616" s="36"/>
      <c r="CH1616" s="36"/>
      <c r="CI1616" s="36"/>
      <c r="CJ1616" s="36"/>
      <c r="CK1616" s="36"/>
      <c r="CL1616" s="36"/>
      <c r="CM1616" s="36"/>
      <c r="CN1616" s="36"/>
      <c r="CO1616" s="36"/>
      <c r="CP1616" s="36"/>
      <c r="CQ1616" s="36"/>
      <c r="CR1616" s="36"/>
      <c r="CS1616" s="36"/>
      <c r="CT1616" s="36"/>
      <c r="CU1616" s="36"/>
      <c r="CV1616" s="36"/>
      <c r="CW1616" s="36"/>
      <c r="CX1616" s="36"/>
      <c r="CY1616" s="36"/>
      <c r="CZ1616" s="36"/>
      <c r="DA1616" s="36"/>
      <c r="DB1616" s="36"/>
      <c r="DC1616" s="36"/>
      <c r="DD1616" s="36"/>
      <c r="DE1616" s="36"/>
      <c r="DF1616" s="36"/>
      <c r="DG1616" s="36"/>
      <c r="DH1616" s="36"/>
      <c r="DI1616" s="36"/>
      <c r="DJ1616" s="36"/>
      <c r="DK1616" s="36"/>
      <c r="DL1616" s="36"/>
      <c r="DM1616" s="36"/>
      <c r="DN1616" s="36"/>
      <c r="DO1616" s="36"/>
      <c r="DP1616" s="36"/>
      <c r="DQ1616" s="36"/>
      <c r="DR1616" s="36"/>
      <c r="DS1616" s="36"/>
      <c r="DT1616" s="36"/>
      <c r="DU1616" s="36"/>
      <c r="DV1616" s="36"/>
      <c r="DW1616" s="36"/>
      <c r="DX1616" s="36"/>
      <c r="DY1616" s="36"/>
      <c r="DZ1616" s="36"/>
      <c r="EA1616" s="36"/>
      <c r="EB1616" s="36"/>
      <c r="EC1616" s="36"/>
      <c r="ED1616" s="36"/>
      <c r="EE1616" s="36"/>
      <c r="EF1616" s="36"/>
      <c r="EG1616" s="36"/>
      <c r="EH1616" s="36"/>
      <c r="EI1616" s="36"/>
      <c r="EJ1616" s="36"/>
    </row>
    <row r="1617" spans="1:140" x14ac:dyDescent="0.25">
      <c r="A1617" s="36"/>
      <c r="B1617" s="36"/>
      <c r="C1617" s="36"/>
      <c r="D1617" s="606"/>
      <c r="E1617" s="36"/>
      <c r="F1617" s="36"/>
      <c r="G1617" s="36"/>
      <c r="H1617" s="36"/>
      <c r="I1617" s="36"/>
      <c r="J1617" s="36"/>
      <c r="K1617" s="36"/>
      <c r="L1617" s="36"/>
      <c r="M1617" s="36"/>
      <c r="N1617" s="36"/>
      <c r="O1617" s="36"/>
      <c r="P1617" s="36"/>
      <c r="Q1617" s="36"/>
      <c r="R1617" s="36"/>
      <c r="S1617" s="36"/>
      <c r="T1617" s="36"/>
      <c r="U1617" s="36"/>
      <c r="V1617" s="36"/>
      <c r="W1617" s="36"/>
      <c r="X1617" s="36"/>
      <c r="Y1617" s="36"/>
      <c r="Z1617" s="36"/>
      <c r="AA1617" s="36"/>
      <c r="AB1617" s="36"/>
      <c r="AC1617" s="36"/>
      <c r="AD1617" s="36"/>
      <c r="AE1617" s="36"/>
      <c r="AF1617" s="36"/>
      <c r="AG1617" s="36"/>
      <c r="AH1617" s="36"/>
      <c r="AI1617" s="36"/>
      <c r="AJ1617" s="36"/>
      <c r="AK1617" s="36"/>
      <c r="AL1617" s="36"/>
      <c r="AM1617" s="36"/>
      <c r="AN1617" s="36"/>
      <c r="AO1617" s="36"/>
      <c r="AP1617" s="36"/>
      <c r="AQ1617" s="36"/>
      <c r="AR1617" s="36"/>
      <c r="AS1617" s="36"/>
      <c r="AT1617" s="36"/>
      <c r="AU1617" s="36"/>
      <c r="AV1617" s="36"/>
      <c r="AW1617" s="36"/>
      <c r="AX1617" s="36"/>
      <c r="AY1617" s="36"/>
      <c r="AZ1617" s="36"/>
      <c r="BA1617" s="36"/>
      <c r="BB1617" s="36"/>
      <c r="BC1617" s="36"/>
      <c r="BD1617" s="36"/>
      <c r="BE1617" s="36"/>
      <c r="BF1617" s="36"/>
      <c r="BG1617" s="603"/>
      <c r="BH1617" s="603"/>
      <c r="BI1617" s="36"/>
      <c r="BJ1617" s="36"/>
      <c r="BK1617" s="36"/>
      <c r="BL1617" s="36"/>
      <c r="BM1617" s="36"/>
      <c r="BN1617" s="36"/>
      <c r="BO1617" s="36"/>
      <c r="BP1617" s="36"/>
      <c r="BQ1617" s="36"/>
      <c r="BR1617" s="36"/>
      <c r="BS1617" s="36"/>
      <c r="BT1617" s="36"/>
      <c r="BU1617" s="36"/>
      <c r="BV1617" s="36"/>
      <c r="BW1617" s="36"/>
      <c r="BX1617" s="36"/>
      <c r="BY1617" s="36"/>
      <c r="BZ1617" s="36"/>
      <c r="CA1617" s="36"/>
      <c r="CB1617" s="36"/>
      <c r="CC1617" s="36"/>
      <c r="CD1617" s="36"/>
      <c r="CE1617" s="36"/>
      <c r="CF1617" s="36"/>
      <c r="CG1617" s="36"/>
      <c r="CH1617" s="36"/>
      <c r="CI1617" s="36"/>
      <c r="CJ1617" s="36"/>
      <c r="CK1617" s="36"/>
      <c r="CL1617" s="36"/>
      <c r="CM1617" s="36"/>
      <c r="CN1617" s="36"/>
      <c r="CO1617" s="36"/>
      <c r="CP1617" s="36"/>
      <c r="CQ1617" s="36"/>
      <c r="CR1617" s="36"/>
      <c r="CS1617" s="36"/>
      <c r="CT1617" s="36"/>
      <c r="CU1617" s="36"/>
      <c r="CV1617" s="36"/>
      <c r="CW1617" s="36"/>
      <c r="CX1617" s="36"/>
      <c r="CY1617" s="36"/>
      <c r="CZ1617" s="36"/>
      <c r="DA1617" s="36"/>
      <c r="DB1617" s="36"/>
      <c r="DC1617" s="36"/>
      <c r="DD1617" s="36"/>
      <c r="DE1617" s="36"/>
      <c r="DF1617" s="36"/>
      <c r="DG1617" s="36"/>
      <c r="DH1617" s="36"/>
      <c r="DI1617" s="36"/>
      <c r="DJ1617" s="36"/>
      <c r="DK1617" s="36"/>
      <c r="DL1617" s="36"/>
      <c r="DM1617" s="36"/>
      <c r="DN1617" s="36"/>
      <c r="DO1617" s="36"/>
      <c r="DP1617" s="36"/>
      <c r="DQ1617" s="36"/>
      <c r="DR1617" s="36"/>
      <c r="DS1617" s="36"/>
      <c r="DT1617" s="36"/>
      <c r="DU1617" s="36"/>
      <c r="DV1617" s="36"/>
      <c r="DW1617" s="36"/>
      <c r="DX1617" s="36"/>
      <c r="DY1617" s="36"/>
      <c r="DZ1617" s="36"/>
      <c r="EA1617" s="36"/>
      <c r="EB1617" s="36"/>
      <c r="EC1617" s="36"/>
      <c r="ED1617" s="36"/>
      <c r="EE1617" s="36"/>
      <c r="EF1617" s="36"/>
      <c r="EG1617" s="36"/>
      <c r="EH1617" s="36"/>
      <c r="EI1617" s="36"/>
      <c r="EJ1617" s="36"/>
    </row>
    <row r="1618" spans="1:140" x14ac:dyDescent="0.25">
      <c r="A1618" s="36"/>
      <c r="B1618" s="36"/>
      <c r="C1618" s="36"/>
      <c r="D1618" s="606"/>
      <c r="E1618" s="36"/>
      <c r="F1618" s="36"/>
      <c r="G1618" s="36"/>
      <c r="H1618" s="36"/>
      <c r="I1618" s="36"/>
      <c r="J1618" s="36"/>
      <c r="K1618" s="36"/>
      <c r="L1618" s="36"/>
      <c r="M1618" s="36"/>
      <c r="N1618" s="36"/>
      <c r="O1618" s="36"/>
      <c r="P1618" s="36"/>
      <c r="Q1618" s="36"/>
      <c r="R1618" s="36"/>
      <c r="S1618" s="36"/>
      <c r="T1618" s="36"/>
      <c r="U1618" s="36"/>
      <c r="V1618" s="36"/>
      <c r="W1618" s="36"/>
      <c r="X1618" s="36"/>
      <c r="Y1618" s="36"/>
      <c r="Z1618" s="36"/>
      <c r="AA1618" s="36"/>
      <c r="AB1618" s="36"/>
      <c r="AC1618" s="36"/>
      <c r="AD1618" s="36"/>
      <c r="AE1618" s="36"/>
      <c r="AF1618" s="36"/>
      <c r="AG1618" s="36"/>
      <c r="AH1618" s="36"/>
      <c r="AI1618" s="36"/>
      <c r="AJ1618" s="36"/>
      <c r="AK1618" s="36"/>
      <c r="AL1618" s="36"/>
      <c r="AM1618" s="36"/>
      <c r="AN1618" s="36"/>
      <c r="AO1618" s="36"/>
      <c r="AP1618" s="36"/>
      <c r="AQ1618" s="36"/>
      <c r="AR1618" s="36"/>
      <c r="AS1618" s="36"/>
      <c r="AT1618" s="36"/>
      <c r="AU1618" s="36"/>
      <c r="AV1618" s="36"/>
      <c r="AW1618" s="36"/>
      <c r="AX1618" s="36"/>
      <c r="AY1618" s="36"/>
      <c r="AZ1618" s="36"/>
      <c r="BA1618" s="36"/>
      <c r="BB1618" s="36"/>
      <c r="BC1618" s="36"/>
      <c r="BD1618" s="36"/>
      <c r="BE1618" s="36"/>
      <c r="BF1618" s="36"/>
      <c r="BG1618" s="603"/>
      <c r="BH1618" s="603"/>
      <c r="BI1618" s="36"/>
      <c r="BJ1618" s="36"/>
      <c r="BK1618" s="36"/>
      <c r="BL1618" s="36"/>
      <c r="BM1618" s="36"/>
      <c r="BN1618" s="36"/>
      <c r="BO1618" s="36"/>
      <c r="BP1618" s="36"/>
      <c r="BQ1618" s="36"/>
      <c r="BR1618" s="36"/>
      <c r="BS1618" s="36"/>
      <c r="BT1618" s="36"/>
      <c r="BU1618" s="36"/>
      <c r="BV1618" s="36"/>
      <c r="BW1618" s="36"/>
      <c r="BX1618" s="36"/>
      <c r="BY1618" s="36"/>
      <c r="BZ1618" s="36"/>
      <c r="CA1618" s="36"/>
      <c r="CB1618" s="36"/>
      <c r="CC1618" s="36"/>
      <c r="CD1618" s="36"/>
      <c r="CE1618" s="36"/>
      <c r="CF1618" s="36"/>
      <c r="CG1618" s="36"/>
      <c r="CH1618" s="36"/>
      <c r="CI1618" s="36"/>
      <c r="CJ1618" s="36"/>
      <c r="CK1618" s="36"/>
      <c r="CL1618" s="36"/>
      <c r="CM1618" s="36"/>
      <c r="CN1618" s="36"/>
      <c r="CO1618" s="36"/>
      <c r="CP1618" s="36"/>
      <c r="CQ1618" s="36"/>
      <c r="CR1618" s="36"/>
      <c r="CS1618" s="36"/>
      <c r="CT1618" s="36"/>
      <c r="CU1618" s="36"/>
      <c r="CV1618" s="36"/>
      <c r="CW1618" s="36"/>
      <c r="CX1618" s="36"/>
      <c r="CY1618" s="36"/>
      <c r="CZ1618" s="36"/>
      <c r="DA1618" s="36"/>
      <c r="DB1618" s="36"/>
      <c r="DC1618" s="36"/>
      <c r="DD1618" s="36"/>
      <c r="DE1618" s="36"/>
      <c r="DF1618" s="36"/>
      <c r="DG1618" s="36"/>
      <c r="DH1618" s="36"/>
      <c r="DI1618" s="36"/>
      <c r="DJ1618" s="36"/>
      <c r="DK1618" s="36"/>
      <c r="DL1618" s="36"/>
      <c r="DM1618" s="36"/>
      <c r="DN1618" s="36"/>
      <c r="DO1618" s="36"/>
      <c r="DP1618" s="36"/>
      <c r="DQ1618" s="36"/>
      <c r="DR1618" s="36"/>
      <c r="DS1618" s="36"/>
      <c r="DT1618" s="36"/>
      <c r="DU1618" s="36"/>
      <c r="DV1618" s="36"/>
      <c r="DW1618" s="36"/>
      <c r="DX1618" s="36"/>
      <c r="DY1618" s="36"/>
      <c r="DZ1618" s="36"/>
      <c r="EA1618" s="36"/>
      <c r="EB1618" s="36"/>
      <c r="EC1618" s="36"/>
      <c r="ED1618" s="36"/>
      <c r="EE1618" s="36"/>
      <c r="EF1618" s="36"/>
      <c r="EG1618" s="36"/>
      <c r="EH1618" s="36"/>
      <c r="EI1618" s="36"/>
      <c r="EJ1618" s="36"/>
    </row>
    <row r="1619" spans="1:140" x14ac:dyDescent="0.25">
      <c r="A1619" s="36"/>
      <c r="B1619" s="36"/>
      <c r="C1619" s="36"/>
      <c r="D1619" s="606"/>
      <c r="E1619" s="36"/>
      <c r="F1619" s="36"/>
      <c r="G1619" s="36"/>
      <c r="H1619" s="36"/>
      <c r="I1619" s="36"/>
      <c r="J1619" s="36"/>
      <c r="K1619" s="36"/>
      <c r="L1619" s="36"/>
      <c r="M1619" s="36"/>
      <c r="N1619" s="36"/>
      <c r="O1619" s="36"/>
      <c r="P1619" s="36"/>
      <c r="Q1619" s="36"/>
      <c r="R1619" s="36"/>
      <c r="S1619" s="36"/>
      <c r="T1619" s="36"/>
      <c r="U1619" s="36"/>
      <c r="V1619" s="36"/>
      <c r="W1619" s="36"/>
      <c r="X1619" s="36"/>
      <c r="Y1619" s="36"/>
      <c r="Z1619" s="36"/>
      <c r="AA1619" s="36"/>
      <c r="AB1619" s="36"/>
      <c r="AC1619" s="36"/>
      <c r="AD1619" s="36"/>
      <c r="AE1619" s="36"/>
      <c r="AF1619" s="36"/>
      <c r="AG1619" s="36"/>
      <c r="AH1619" s="36"/>
      <c r="AI1619" s="36"/>
      <c r="AJ1619" s="36"/>
      <c r="AK1619" s="36"/>
      <c r="AL1619" s="36"/>
      <c r="AM1619" s="36"/>
      <c r="AN1619" s="36"/>
      <c r="AO1619" s="36"/>
      <c r="AP1619" s="36"/>
      <c r="AQ1619" s="36"/>
      <c r="AR1619" s="36"/>
      <c r="AS1619" s="36"/>
      <c r="AT1619" s="36"/>
      <c r="AU1619" s="36"/>
      <c r="AV1619" s="36"/>
      <c r="AW1619" s="36"/>
      <c r="AX1619" s="36"/>
      <c r="AY1619" s="36"/>
      <c r="AZ1619" s="36"/>
      <c r="BA1619" s="36"/>
      <c r="BB1619" s="36"/>
      <c r="BC1619" s="36"/>
      <c r="BD1619" s="36"/>
      <c r="BE1619" s="36"/>
      <c r="BF1619" s="36"/>
      <c r="BG1619" s="603"/>
      <c r="BH1619" s="603"/>
      <c r="BI1619" s="36"/>
      <c r="BJ1619" s="36"/>
      <c r="BK1619" s="36"/>
      <c r="BL1619" s="36"/>
      <c r="BM1619" s="36"/>
      <c r="BN1619" s="36"/>
      <c r="BO1619" s="36"/>
      <c r="BP1619" s="36"/>
      <c r="BQ1619" s="36"/>
      <c r="BR1619" s="36"/>
      <c r="BS1619" s="36"/>
      <c r="BT1619" s="36"/>
      <c r="BU1619" s="36"/>
      <c r="BV1619" s="36"/>
      <c r="BW1619" s="36"/>
      <c r="BX1619" s="36"/>
      <c r="BY1619" s="36"/>
      <c r="BZ1619" s="36"/>
      <c r="CA1619" s="36"/>
      <c r="CB1619" s="36"/>
      <c r="CC1619" s="36"/>
      <c r="CD1619" s="36"/>
      <c r="CE1619" s="36"/>
      <c r="CF1619" s="36"/>
      <c r="CG1619" s="36"/>
      <c r="CH1619" s="36"/>
      <c r="CI1619" s="36"/>
      <c r="CJ1619" s="36"/>
      <c r="CK1619" s="36"/>
      <c r="CL1619" s="36"/>
      <c r="CM1619" s="36"/>
      <c r="CN1619" s="36"/>
      <c r="CO1619" s="36"/>
      <c r="CP1619" s="36"/>
      <c r="CQ1619" s="36"/>
      <c r="CR1619" s="36"/>
      <c r="CS1619" s="36"/>
      <c r="CT1619" s="36"/>
      <c r="CU1619" s="36"/>
      <c r="CV1619" s="36"/>
      <c r="CW1619" s="36"/>
      <c r="CX1619" s="36"/>
      <c r="CY1619" s="36"/>
      <c r="CZ1619" s="36"/>
      <c r="DA1619" s="36"/>
      <c r="DB1619" s="36"/>
      <c r="DC1619" s="36"/>
      <c r="DD1619" s="36"/>
      <c r="DE1619" s="36"/>
      <c r="DF1619" s="36"/>
      <c r="DG1619" s="36"/>
      <c r="DH1619" s="36"/>
      <c r="DI1619" s="36"/>
      <c r="DJ1619" s="36"/>
      <c r="DK1619" s="36"/>
      <c r="DL1619" s="36"/>
      <c r="DM1619" s="36"/>
      <c r="DN1619" s="36"/>
      <c r="DO1619" s="36"/>
      <c r="DP1619" s="36"/>
      <c r="DQ1619" s="36"/>
      <c r="DR1619" s="36"/>
      <c r="DS1619" s="36"/>
      <c r="DT1619" s="36"/>
      <c r="DU1619" s="36"/>
      <c r="DV1619" s="36"/>
      <c r="DW1619" s="36"/>
      <c r="DX1619" s="36"/>
      <c r="DY1619" s="36"/>
      <c r="DZ1619" s="36"/>
      <c r="EA1619" s="36"/>
      <c r="EB1619" s="36"/>
      <c r="EC1619" s="36"/>
      <c r="ED1619" s="36"/>
      <c r="EE1619" s="36"/>
      <c r="EF1619" s="36"/>
      <c r="EG1619" s="36"/>
      <c r="EH1619" s="36"/>
      <c r="EI1619" s="36"/>
      <c r="EJ1619" s="36"/>
    </row>
    <row r="1620" spans="1:140" x14ac:dyDescent="0.25">
      <c r="A1620" s="36"/>
      <c r="B1620" s="36"/>
      <c r="C1620" s="36"/>
      <c r="D1620" s="606"/>
      <c r="E1620" s="36"/>
      <c r="F1620" s="36"/>
      <c r="G1620" s="36"/>
      <c r="H1620" s="36"/>
      <c r="I1620" s="36"/>
      <c r="J1620" s="36"/>
      <c r="K1620" s="36"/>
      <c r="L1620" s="36"/>
      <c r="M1620" s="36"/>
      <c r="N1620" s="36"/>
      <c r="O1620" s="36"/>
      <c r="P1620" s="36"/>
      <c r="Q1620" s="36"/>
      <c r="R1620" s="36"/>
      <c r="S1620" s="36"/>
      <c r="T1620" s="36"/>
      <c r="U1620" s="36"/>
      <c r="V1620" s="36"/>
      <c r="W1620" s="36"/>
      <c r="X1620" s="36"/>
      <c r="Y1620" s="36"/>
      <c r="Z1620" s="36"/>
      <c r="AA1620" s="36"/>
      <c r="AB1620" s="36"/>
      <c r="AC1620" s="36"/>
      <c r="AD1620" s="36"/>
      <c r="AE1620" s="36"/>
      <c r="AF1620" s="36"/>
      <c r="AG1620" s="36"/>
      <c r="AH1620" s="36"/>
      <c r="AI1620" s="36"/>
      <c r="AJ1620" s="36"/>
      <c r="AK1620" s="36"/>
      <c r="AL1620" s="36"/>
      <c r="AM1620" s="36"/>
      <c r="AN1620" s="36"/>
      <c r="AO1620" s="36"/>
      <c r="AP1620" s="36"/>
      <c r="AQ1620" s="36"/>
      <c r="AR1620" s="36"/>
      <c r="AS1620" s="36"/>
      <c r="AT1620" s="36"/>
      <c r="AU1620" s="36"/>
      <c r="AV1620" s="36"/>
      <c r="AW1620" s="36"/>
      <c r="AX1620" s="36"/>
      <c r="AY1620" s="36"/>
      <c r="AZ1620" s="36"/>
      <c r="BA1620" s="36"/>
      <c r="BB1620" s="36"/>
      <c r="BC1620" s="36"/>
      <c r="BD1620" s="36"/>
      <c r="BE1620" s="36"/>
      <c r="BF1620" s="36"/>
      <c r="BG1620" s="603"/>
      <c r="BH1620" s="603"/>
      <c r="BI1620" s="36"/>
      <c r="BJ1620" s="36"/>
      <c r="BK1620" s="36"/>
      <c r="BL1620" s="36"/>
      <c r="BM1620" s="36"/>
      <c r="BN1620" s="36"/>
      <c r="BO1620" s="36"/>
      <c r="BP1620" s="36"/>
      <c r="BQ1620" s="36"/>
      <c r="BR1620" s="36"/>
      <c r="BS1620" s="36"/>
      <c r="BT1620" s="36"/>
      <c r="BU1620" s="36"/>
      <c r="BV1620" s="36"/>
      <c r="BW1620" s="36"/>
      <c r="BX1620" s="36"/>
      <c r="BY1620" s="36"/>
      <c r="BZ1620" s="36"/>
      <c r="CA1620" s="36"/>
      <c r="CB1620" s="36"/>
      <c r="CC1620" s="36"/>
      <c r="CD1620" s="36"/>
      <c r="CE1620" s="36"/>
      <c r="CF1620" s="36"/>
      <c r="CG1620" s="36"/>
      <c r="CH1620" s="36"/>
      <c r="CI1620" s="36"/>
      <c r="CJ1620" s="36"/>
      <c r="CK1620" s="36"/>
      <c r="CL1620" s="36"/>
      <c r="CM1620" s="36"/>
      <c r="CN1620" s="36"/>
      <c r="CO1620" s="36"/>
      <c r="CP1620" s="36"/>
      <c r="CQ1620" s="36"/>
      <c r="CR1620" s="36"/>
      <c r="CS1620" s="36"/>
      <c r="CT1620" s="36"/>
      <c r="CU1620" s="36"/>
      <c r="CV1620" s="36"/>
      <c r="CW1620" s="36"/>
      <c r="CX1620" s="36"/>
      <c r="CY1620" s="36"/>
      <c r="CZ1620" s="36"/>
      <c r="DA1620" s="36"/>
      <c r="DB1620" s="36"/>
      <c r="DC1620" s="36"/>
      <c r="DD1620" s="36"/>
      <c r="DE1620" s="36"/>
      <c r="DF1620" s="36"/>
      <c r="DG1620" s="36"/>
      <c r="DH1620" s="36"/>
      <c r="DI1620" s="36"/>
      <c r="DJ1620" s="36"/>
      <c r="DK1620" s="36"/>
      <c r="DL1620" s="36"/>
      <c r="DM1620" s="36"/>
      <c r="DN1620" s="36"/>
      <c r="DO1620" s="36"/>
      <c r="DP1620" s="36"/>
      <c r="DQ1620" s="36"/>
      <c r="DR1620" s="36"/>
      <c r="DS1620" s="36"/>
      <c r="DT1620" s="36"/>
      <c r="DU1620" s="36"/>
      <c r="DV1620" s="36"/>
      <c r="DW1620" s="36"/>
      <c r="DX1620" s="36"/>
      <c r="DY1620" s="36"/>
      <c r="DZ1620" s="36"/>
      <c r="EA1620" s="36"/>
      <c r="EB1620" s="36"/>
      <c r="EC1620" s="36"/>
      <c r="ED1620" s="36"/>
      <c r="EE1620" s="36"/>
      <c r="EF1620" s="36"/>
      <c r="EG1620" s="36"/>
      <c r="EH1620" s="36"/>
      <c r="EI1620" s="36"/>
      <c r="EJ1620" s="36"/>
    </row>
    <row r="1621" spans="1:140" x14ac:dyDescent="0.25">
      <c r="A1621" s="36"/>
      <c r="B1621" s="36"/>
      <c r="C1621" s="36"/>
      <c r="D1621" s="606"/>
      <c r="E1621" s="36"/>
      <c r="F1621" s="36"/>
      <c r="G1621" s="36"/>
      <c r="H1621" s="36"/>
      <c r="I1621" s="36"/>
      <c r="J1621" s="36"/>
      <c r="K1621" s="36"/>
      <c r="L1621" s="36"/>
      <c r="M1621" s="36"/>
      <c r="N1621" s="36"/>
      <c r="O1621" s="36"/>
      <c r="P1621" s="36"/>
      <c r="Q1621" s="36"/>
      <c r="R1621" s="36"/>
      <c r="S1621" s="36"/>
      <c r="T1621" s="36"/>
      <c r="U1621" s="36"/>
      <c r="V1621" s="36"/>
      <c r="W1621" s="36"/>
      <c r="X1621" s="36"/>
      <c r="Y1621" s="36"/>
      <c r="Z1621" s="36"/>
      <c r="AA1621" s="36"/>
      <c r="AB1621" s="36"/>
      <c r="AC1621" s="36"/>
      <c r="AD1621" s="36"/>
      <c r="AE1621" s="36"/>
      <c r="AF1621" s="36"/>
      <c r="AG1621" s="36"/>
      <c r="AH1621" s="36"/>
      <c r="AI1621" s="36"/>
      <c r="AJ1621" s="36"/>
      <c r="AK1621" s="36"/>
      <c r="AL1621" s="36"/>
      <c r="AM1621" s="36"/>
      <c r="AN1621" s="36"/>
      <c r="AO1621" s="36"/>
      <c r="AP1621" s="36"/>
      <c r="AQ1621" s="36"/>
      <c r="AR1621" s="36"/>
      <c r="AS1621" s="36"/>
      <c r="AT1621" s="36"/>
      <c r="AU1621" s="36"/>
      <c r="AV1621" s="36"/>
      <c r="AW1621" s="36"/>
      <c r="AX1621" s="36"/>
      <c r="AY1621" s="36"/>
      <c r="AZ1621" s="36"/>
      <c r="BA1621" s="36"/>
      <c r="BB1621" s="36"/>
      <c r="BC1621" s="36"/>
      <c r="BD1621" s="36"/>
      <c r="BE1621" s="36"/>
      <c r="BF1621" s="36"/>
      <c r="BG1621" s="603"/>
      <c r="BH1621" s="603"/>
      <c r="BI1621" s="36"/>
      <c r="BJ1621" s="36"/>
      <c r="BK1621" s="36"/>
      <c r="BL1621" s="36"/>
      <c r="BM1621" s="36"/>
      <c r="BN1621" s="36"/>
      <c r="BO1621" s="36"/>
      <c r="BP1621" s="36"/>
      <c r="BQ1621" s="36"/>
      <c r="BR1621" s="36"/>
      <c r="BS1621" s="36"/>
      <c r="BT1621" s="36"/>
      <c r="BU1621" s="36"/>
      <c r="BV1621" s="36"/>
      <c r="BW1621" s="36"/>
      <c r="BX1621" s="36"/>
      <c r="BY1621" s="36"/>
      <c r="BZ1621" s="36"/>
      <c r="CA1621" s="36"/>
      <c r="CB1621" s="36"/>
      <c r="CC1621" s="36"/>
      <c r="CD1621" s="36"/>
      <c r="CE1621" s="36"/>
      <c r="CF1621" s="36"/>
      <c r="CG1621" s="36"/>
      <c r="CH1621" s="36"/>
      <c r="CI1621" s="36"/>
      <c r="CJ1621" s="36"/>
      <c r="CK1621" s="36"/>
      <c r="CL1621" s="36"/>
      <c r="CM1621" s="36"/>
      <c r="CN1621" s="36"/>
      <c r="CO1621" s="36"/>
      <c r="CP1621" s="36"/>
      <c r="CQ1621" s="36"/>
      <c r="CR1621" s="36"/>
      <c r="CS1621" s="36"/>
      <c r="CT1621" s="36"/>
      <c r="CU1621" s="36"/>
      <c r="CV1621" s="36"/>
      <c r="CW1621" s="36"/>
      <c r="CX1621" s="36"/>
      <c r="CY1621" s="36"/>
      <c r="CZ1621" s="36"/>
      <c r="DA1621" s="36"/>
      <c r="DB1621" s="36"/>
      <c r="DC1621" s="36"/>
      <c r="DD1621" s="36"/>
      <c r="DE1621" s="36"/>
      <c r="DF1621" s="36"/>
      <c r="DG1621" s="36"/>
      <c r="DH1621" s="36"/>
      <c r="DI1621" s="36"/>
      <c r="DJ1621" s="36"/>
      <c r="DK1621" s="36"/>
      <c r="DL1621" s="36"/>
      <c r="DM1621" s="36"/>
      <c r="DN1621" s="36"/>
      <c r="DO1621" s="36"/>
      <c r="DP1621" s="36"/>
      <c r="DQ1621" s="36"/>
      <c r="DR1621" s="36"/>
      <c r="DS1621" s="36"/>
      <c r="DT1621" s="36"/>
      <c r="DU1621" s="36"/>
      <c r="DV1621" s="36"/>
      <c r="DW1621" s="36"/>
      <c r="DX1621" s="36"/>
      <c r="DY1621" s="36"/>
      <c r="DZ1621" s="36"/>
      <c r="EA1621" s="36"/>
      <c r="EB1621" s="36"/>
      <c r="EC1621" s="36"/>
      <c r="ED1621" s="36"/>
      <c r="EE1621" s="36"/>
      <c r="EF1621" s="36"/>
      <c r="EG1621" s="36"/>
      <c r="EH1621" s="36"/>
      <c r="EI1621" s="36"/>
      <c r="EJ1621" s="36"/>
    </row>
    <row r="1622" spans="1:140" x14ac:dyDescent="0.25">
      <c r="A1622" s="36"/>
      <c r="B1622" s="36"/>
      <c r="C1622" s="36"/>
      <c r="D1622" s="606"/>
      <c r="E1622" s="36"/>
      <c r="F1622" s="36"/>
      <c r="G1622" s="36"/>
      <c r="H1622" s="36"/>
      <c r="I1622" s="36"/>
      <c r="J1622" s="36"/>
      <c r="K1622" s="36"/>
      <c r="L1622" s="36"/>
      <c r="M1622" s="36"/>
      <c r="N1622" s="36"/>
      <c r="O1622" s="36"/>
      <c r="P1622" s="36"/>
      <c r="Q1622" s="36"/>
      <c r="R1622" s="36"/>
      <c r="S1622" s="36"/>
      <c r="T1622" s="36"/>
      <c r="U1622" s="36"/>
      <c r="V1622" s="36"/>
      <c r="W1622" s="36"/>
      <c r="X1622" s="36"/>
      <c r="Y1622" s="36"/>
      <c r="Z1622" s="36"/>
      <c r="AA1622" s="36"/>
      <c r="AB1622" s="36"/>
      <c r="AC1622" s="36"/>
      <c r="AD1622" s="36"/>
      <c r="AE1622" s="36"/>
      <c r="AF1622" s="36"/>
      <c r="AG1622" s="36"/>
      <c r="AH1622" s="36"/>
      <c r="AI1622" s="36"/>
      <c r="AJ1622" s="36"/>
      <c r="AK1622" s="36"/>
      <c r="AL1622" s="36"/>
      <c r="AM1622" s="36"/>
      <c r="AN1622" s="36"/>
      <c r="AO1622" s="36"/>
      <c r="AP1622" s="36"/>
      <c r="AQ1622" s="36"/>
      <c r="AR1622" s="36"/>
      <c r="AS1622" s="36"/>
      <c r="AT1622" s="36"/>
      <c r="AU1622" s="36"/>
      <c r="AV1622" s="36"/>
      <c r="AW1622" s="36"/>
      <c r="AX1622" s="36"/>
      <c r="AY1622" s="36"/>
      <c r="AZ1622" s="36"/>
      <c r="BA1622" s="36"/>
      <c r="BB1622" s="36"/>
      <c r="BC1622" s="36"/>
      <c r="BD1622" s="36"/>
      <c r="BE1622" s="36"/>
      <c r="BF1622" s="36"/>
      <c r="BG1622" s="603"/>
      <c r="BH1622" s="603"/>
      <c r="BI1622" s="36"/>
      <c r="BJ1622" s="36"/>
      <c r="BK1622" s="36"/>
      <c r="BL1622" s="36"/>
      <c r="BM1622" s="36"/>
      <c r="BN1622" s="36"/>
      <c r="BO1622" s="36"/>
      <c r="BP1622" s="36"/>
      <c r="BQ1622" s="36"/>
      <c r="BR1622" s="36"/>
      <c r="BS1622" s="36"/>
      <c r="BT1622" s="36"/>
      <c r="BU1622" s="36"/>
      <c r="BV1622" s="36"/>
      <c r="BW1622" s="36"/>
      <c r="BX1622" s="36"/>
      <c r="BY1622" s="36"/>
      <c r="BZ1622" s="36"/>
      <c r="CA1622" s="36"/>
      <c r="CB1622" s="36"/>
      <c r="CC1622" s="36"/>
      <c r="CD1622" s="36"/>
      <c r="CE1622" s="36"/>
      <c r="CF1622" s="36"/>
      <c r="CG1622" s="36"/>
      <c r="CH1622" s="36"/>
      <c r="CI1622" s="36"/>
      <c r="CJ1622" s="36"/>
      <c r="CK1622" s="36"/>
      <c r="CL1622" s="36"/>
      <c r="CM1622" s="36"/>
      <c r="CN1622" s="36"/>
      <c r="CO1622" s="36"/>
      <c r="CP1622" s="36"/>
      <c r="CQ1622" s="36"/>
      <c r="CR1622" s="36"/>
      <c r="CS1622" s="36"/>
      <c r="CT1622" s="36"/>
      <c r="CU1622" s="36"/>
      <c r="CV1622" s="36"/>
      <c r="CW1622" s="36"/>
      <c r="CX1622" s="36"/>
      <c r="CY1622" s="36"/>
      <c r="CZ1622" s="36"/>
      <c r="DA1622" s="36"/>
      <c r="DB1622" s="36"/>
      <c r="DC1622" s="36"/>
      <c r="DD1622" s="36"/>
      <c r="DE1622" s="36"/>
      <c r="DF1622" s="36"/>
      <c r="DG1622" s="36"/>
      <c r="DH1622" s="36"/>
      <c r="DI1622" s="36"/>
      <c r="DJ1622" s="36"/>
      <c r="DK1622" s="36"/>
      <c r="DL1622" s="36"/>
      <c r="DM1622" s="36"/>
      <c r="DN1622" s="36"/>
      <c r="DO1622" s="36"/>
      <c r="DP1622" s="36"/>
      <c r="DQ1622" s="36"/>
      <c r="DR1622" s="36"/>
      <c r="DS1622" s="36"/>
      <c r="DT1622" s="36"/>
      <c r="DU1622" s="36"/>
      <c r="DV1622" s="36"/>
      <c r="DW1622" s="36"/>
      <c r="DX1622" s="36"/>
      <c r="DY1622" s="36"/>
      <c r="DZ1622" s="36"/>
      <c r="EA1622" s="36"/>
      <c r="EB1622" s="36"/>
      <c r="EC1622" s="36"/>
      <c r="ED1622" s="36"/>
      <c r="EE1622" s="36"/>
      <c r="EF1622" s="36"/>
      <c r="EG1622" s="36"/>
      <c r="EH1622" s="36"/>
      <c r="EI1622" s="36"/>
      <c r="EJ1622" s="36"/>
    </row>
    <row r="1623" spans="1:140" x14ac:dyDescent="0.25">
      <c r="A1623" s="36"/>
      <c r="B1623" s="36"/>
      <c r="C1623" s="36"/>
      <c r="D1623" s="606"/>
      <c r="E1623" s="36"/>
      <c r="F1623" s="36"/>
      <c r="G1623" s="36"/>
      <c r="H1623" s="36"/>
      <c r="I1623" s="36"/>
      <c r="J1623" s="36"/>
      <c r="K1623" s="36"/>
      <c r="L1623" s="36"/>
      <c r="M1623" s="36"/>
      <c r="N1623" s="36"/>
      <c r="O1623" s="36"/>
      <c r="P1623" s="36"/>
      <c r="Q1623" s="36"/>
      <c r="R1623" s="36"/>
      <c r="S1623" s="36"/>
      <c r="T1623" s="36"/>
      <c r="U1623" s="36"/>
      <c r="V1623" s="36"/>
      <c r="W1623" s="36"/>
      <c r="X1623" s="36"/>
      <c r="Y1623" s="36"/>
      <c r="Z1623" s="36"/>
      <c r="AA1623" s="36"/>
      <c r="AB1623" s="36"/>
      <c r="AC1623" s="36"/>
      <c r="AD1623" s="36"/>
      <c r="AE1623" s="36"/>
      <c r="AF1623" s="36"/>
      <c r="AG1623" s="36"/>
      <c r="AH1623" s="36"/>
      <c r="AI1623" s="36"/>
      <c r="AJ1623" s="36"/>
      <c r="AK1623" s="36"/>
      <c r="AL1623" s="36"/>
      <c r="AM1623" s="36"/>
      <c r="AN1623" s="36"/>
      <c r="AO1623" s="36"/>
      <c r="AP1623" s="36"/>
      <c r="AQ1623" s="36"/>
      <c r="AR1623" s="36"/>
      <c r="AS1623" s="36"/>
      <c r="AT1623" s="36"/>
      <c r="AU1623" s="36"/>
      <c r="AV1623" s="36"/>
      <c r="AW1623" s="36"/>
      <c r="AX1623" s="36"/>
      <c r="AY1623" s="36"/>
      <c r="AZ1623" s="36"/>
      <c r="BA1623" s="36"/>
      <c r="BB1623" s="36"/>
      <c r="BC1623" s="36"/>
      <c r="BD1623" s="36"/>
      <c r="BE1623" s="36"/>
      <c r="BF1623" s="36"/>
      <c r="BG1623" s="603"/>
      <c r="BH1623" s="603"/>
      <c r="BI1623" s="36"/>
      <c r="BJ1623" s="36"/>
      <c r="BK1623" s="36"/>
      <c r="BL1623" s="36"/>
      <c r="BM1623" s="36"/>
      <c r="BN1623" s="36"/>
      <c r="BO1623" s="36"/>
      <c r="BP1623" s="36"/>
      <c r="BQ1623" s="36"/>
      <c r="BR1623" s="36"/>
      <c r="BS1623" s="36"/>
      <c r="BT1623" s="36"/>
      <c r="BU1623" s="36"/>
      <c r="BV1623" s="36"/>
      <c r="BW1623" s="36"/>
      <c r="BX1623" s="36"/>
      <c r="BY1623" s="36"/>
      <c r="BZ1623" s="36"/>
      <c r="CA1623" s="36"/>
      <c r="CB1623" s="36"/>
      <c r="CC1623" s="36"/>
      <c r="CD1623" s="36"/>
      <c r="CE1623" s="36"/>
      <c r="CF1623" s="36"/>
      <c r="CG1623" s="36"/>
      <c r="CH1623" s="36"/>
      <c r="CI1623" s="36"/>
      <c r="CJ1623" s="36"/>
      <c r="CK1623" s="36"/>
      <c r="CL1623" s="36"/>
      <c r="CM1623" s="36"/>
      <c r="CN1623" s="36"/>
      <c r="CO1623" s="36"/>
      <c r="CP1623" s="36"/>
      <c r="CQ1623" s="36"/>
      <c r="CR1623" s="36"/>
      <c r="CS1623" s="36"/>
      <c r="CT1623" s="36"/>
      <c r="CU1623" s="36"/>
      <c r="CV1623" s="36"/>
      <c r="CW1623" s="36"/>
      <c r="CX1623" s="36"/>
      <c r="CY1623" s="36"/>
      <c r="CZ1623" s="36"/>
      <c r="DA1623" s="36"/>
      <c r="DB1623" s="36"/>
      <c r="DC1623" s="36"/>
      <c r="DD1623" s="36"/>
      <c r="DE1623" s="36"/>
      <c r="DF1623" s="36"/>
      <c r="DG1623" s="36"/>
      <c r="DH1623" s="36"/>
      <c r="DI1623" s="36"/>
      <c r="DJ1623" s="36"/>
      <c r="DK1623" s="36"/>
      <c r="DL1623" s="36"/>
      <c r="DM1623" s="36"/>
      <c r="DN1623" s="36"/>
      <c r="DO1623" s="36"/>
      <c r="DP1623" s="36"/>
      <c r="DQ1623" s="36"/>
      <c r="DR1623" s="36"/>
      <c r="DS1623" s="36"/>
      <c r="DT1623" s="36"/>
      <c r="DU1623" s="36"/>
      <c r="DV1623" s="36"/>
      <c r="DW1623" s="36"/>
      <c r="DX1623" s="36"/>
      <c r="DY1623" s="36"/>
      <c r="DZ1623" s="36"/>
      <c r="EA1623" s="36"/>
      <c r="EB1623" s="36"/>
      <c r="EC1623" s="36"/>
      <c r="ED1623" s="36"/>
      <c r="EE1623" s="36"/>
      <c r="EF1623" s="36"/>
      <c r="EG1623" s="36"/>
      <c r="EH1623" s="36"/>
      <c r="EI1623" s="36"/>
      <c r="EJ1623" s="36"/>
    </row>
    <row r="1624" spans="1:140" x14ac:dyDescent="0.25">
      <c r="A1624" s="36"/>
      <c r="B1624" s="36"/>
      <c r="C1624" s="36"/>
      <c r="D1624" s="606"/>
      <c r="E1624" s="36"/>
      <c r="F1624" s="36"/>
      <c r="G1624" s="36"/>
      <c r="H1624" s="36"/>
      <c r="I1624" s="36"/>
      <c r="J1624" s="36"/>
      <c r="K1624" s="36"/>
      <c r="L1624" s="36"/>
      <c r="M1624" s="36"/>
      <c r="N1624" s="36"/>
      <c r="O1624" s="36"/>
      <c r="P1624" s="36"/>
      <c r="Q1624" s="36"/>
      <c r="R1624" s="36"/>
      <c r="S1624" s="36"/>
      <c r="T1624" s="36"/>
      <c r="U1624" s="36"/>
      <c r="V1624" s="36"/>
      <c r="W1624" s="36"/>
      <c r="X1624" s="36"/>
      <c r="Y1624" s="36"/>
      <c r="Z1624" s="36"/>
      <c r="AA1624" s="36"/>
      <c r="AB1624" s="36"/>
      <c r="AC1624" s="36"/>
      <c r="AD1624" s="36"/>
      <c r="AE1624" s="36"/>
      <c r="AF1624" s="36"/>
      <c r="AG1624" s="36"/>
      <c r="AH1624" s="36"/>
      <c r="AI1624" s="36"/>
      <c r="AJ1624" s="36"/>
      <c r="AK1624" s="36"/>
      <c r="AL1624" s="36"/>
      <c r="AM1624" s="36"/>
      <c r="AN1624" s="36"/>
      <c r="AO1624" s="36"/>
      <c r="AP1624" s="36"/>
      <c r="AQ1624" s="36"/>
      <c r="AR1624" s="36"/>
      <c r="AS1624" s="36"/>
      <c r="AT1624" s="36"/>
      <c r="AU1624" s="36"/>
      <c r="AV1624" s="36"/>
      <c r="AW1624" s="36"/>
      <c r="AX1624" s="36"/>
      <c r="AY1624" s="36"/>
      <c r="AZ1624" s="36"/>
      <c r="BA1624" s="36"/>
      <c r="BB1624" s="36"/>
      <c r="BC1624" s="36"/>
      <c r="BD1624" s="36"/>
      <c r="BE1624" s="36"/>
      <c r="BF1624" s="36"/>
      <c r="BG1624" s="603"/>
      <c r="BH1624" s="603"/>
      <c r="BI1624" s="36"/>
      <c r="BJ1624" s="36"/>
      <c r="BK1624" s="36"/>
      <c r="BL1624" s="36"/>
      <c r="BM1624" s="36"/>
      <c r="BN1624" s="36"/>
      <c r="BO1624" s="36"/>
      <c r="BP1624" s="36"/>
      <c r="BQ1624" s="36"/>
      <c r="BR1624" s="36"/>
      <c r="BS1624" s="36"/>
      <c r="BT1624" s="36"/>
      <c r="BU1624" s="36"/>
      <c r="BV1624" s="36"/>
      <c r="BW1624" s="36"/>
      <c r="BX1624" s="36"/>
      <c r="BY1624" s="36"/>
      <c r="BZ1624" s="36"/>
      <c r="CA1624" s="36"/>
      <c r="CB1624" s="36"/>
      <c r="CC1624" s="36"/>
      <c r="CD1624" s="36"/>
      <c r="CE1624" s="36"/>
      <c r="CF1624" s="36"/>
      <c r="CG1624" s="36"/>
      <c r="CH1624" s="36"/>
      <c r="CI1624" s="36"/>
      <c r="CJ1624" s="36"/>
      <c r="CK1624" s="36"/>
      <c r="CL1624" s="36"/>
      <c r="CM1624" s="36"/>
      <c r="CN1624" s="36"/>
      <c r="CO1624" s="36"/>
      <c r="CP1624" s="36"/>
      <c r="CQ1624" s="36"/>
      <c r="CR1624" s="36"/>
      <c r="CS1624" s="36"/>
      <c r="CT1624" s="36"/>
      <c r="CU1624" s="36"/>
      <c r="CV1624" s="36"/>
      <c r="CW1624" s="36"/>
      <c r="CX1624" s="36"/>
      <c r="CY1624" s="36"/>
      <c r="CZ1624" s="36"/>
      <c r="DA1624" s="36"/>
      <c r="DB1624" s="36"/>
      <c r="DC1624" s="36"/>
      <c r="DD1624" s="36"/>
      <c r="DE1624" s="36"/>
      <c r="DF1624" s="36"/>
      <c r="DG1624" s="36"/>
      <c r="DH1624" s="36"/>
      <c r="DI1624" s="36"/>
      <c r="DJ1624" s="36"/>
      <c r="DK1624" s="36"/>
      <c r="DL1624" s="36"/>
      <c r="DM1624" s="36"/>
      <c r="DN1624" s="36"/>
      <c r="DO1624" s="36"/>
      <c r="DP1624" s="36"/>
      <c r="DQ1624" s="36"/>
      <c r="DR1624" s="36"/>
      <c r="DS1624" s="36"/>
      <c r="DT1624" s="36"/>
      <c r="DU1624" s="36"/>
      <c r="DV1624" s="36"/>
      <c r="DW1624" s="36"/>
      <c r="DX1624" s="36"/>
      <c r="DY1624" s="36"/>
      <c r="DZ1624" s="36"/>
      <c r="EA1624" s="36"/>
      <c r="EB1624" s="36"/>
      <c r="EC1624" s="36"/>
      <c r="ED1624" s="36"/>
      <c r="EE1624" s="36"/>
      <c r="EF1624" s="36"/>
      <c r="EG1624" s="36"/>
      <c r="EH1624" s="36"/>
      <c r="EI1624" s="36"/>
      <c r="EJ1624" s="36"/>
    </row>
    <row r="1625" spans="1:140" x14ac:dyDescent="0.25">
      <c r="A1625" s="36"/>
      <c r="B1625" s="36"/>
      <c r="C1625" s="36"/>
      <c r="D1625" s="606"/>
      <c r="E1625" s="36"/>
      <c r="F1625" s="36"/>
      <c r="G1625" s="36"/>
      <c r="H1625" s="36"/>
      <c r="I1625" s="36"/>
      <c r="J1625" s="36"/>
      <c r="K1625" s="36"/>
      <c r="L1625" s="36"/>
      <c r="M1625" s="36"/>
      <c r="N1625" s="36"/>
      <c r="O1625" s="36"/>
      <c r="P1625" s="36"/>
      <c r="Q1625" s="36"/>
      <c r="R1625" s="36"/>
      <c r="S1625" s="36"/>
      <c r="T1625" s="36"/>
      <c r="U1625" s="36"/>
      <c r="V1625" s="36"/>
      <c r="W1625" s="36"/>
      <c r="X1625" s="36"/>
      <c r="Y1625" s="36"/>
      <c r="Z1625" s="36"/>
      <c r="AA1625" s="36"/>
      <c r="AB1625" s="36"/>
      <c r="AC1625" s="36"/>
      <c r="AD1625" s="36"/>
      <c r="AE1625" s="36"/>
      <c r="AF1625" s="36"/>
      <c r="AG1625" s="36"/>
      <c r="AH1625" s="36"/>
      <c r="AI1625" s="36"/>
      <c r="AJ1625" s="36"/>
      <c r="AK1625" s="36"/>
      <c r="AL1625" s="36"/>
      <c r="AM1625" s="36"/>
      <c r="AN1625" s="36"/>
      <c r="AO1625" s="36"/>
      <c r="AP1625" s="36"/>
      <c r="AQ1625" s="36"/>
      <c r="AR1625" s="36"/>
      <c r="AS1625" s="36"/>
      <c r="AT1625" s="36"/>
      <c r="AU1625" s="36"/>
      <c r="AV1625" s="36"/>
      <c r="AW1625" s="36"/>
      <c r="AX1625" s="36"/>
      <c r="AY1625" s="36"/>
      <c r="AZ1625" s="36"/>
      <c r="BA1625" s="36"/>
      <c r="BB1625" s="36"/>
      <c r="BC1625" s="36"/>
      <c r="BD1625" s="36"/>
      <c r="BE1625" s="36"/>
      <c r="BF1625" s="36"/>
      <c r="BG1625" s="603"/>
      <c r="BH1625" s="603"/>
      <c r="BI1625" s="36"/>
      <c r="BJ1625" s="36"/>
      <c r="BK1625" s="36"/>
      <c r="BL1625" s="36"/>
      <c r="BM1625" s="36"/>
      <c r="BN1625" s="36"/>
      <c r="BO1625" s="36"/>
      <c r="BP1625" s="36"/>
      <c r="BQ1625" s="36"/>
      <c r="BR1625" s="36"/>
      <c r="BS1625" s="36"/>
      <c r="BT1625" s="36"/>
      <c r="BU1625" s="36"/>
      <c r="BV1625" s="36"/>
      <c r="BW1625" s="36"/>
      <c r="BX1625" s="36"/>
      <c r="BY1625" s="36"/>
      <c r="BZ1625" s="36"/>
      <c r="CA1625" s="36"/>
      <c r="CB1625" s="36"/>
      <c r="CC1625" s="36"/>
      <c r="CD1625" s="36"/>
      <c r="CE1625" s="36"/>
      <c r="CF1625" s="36"/>
      <c r="CG1625" s="36"/>
      <c r="CH1625" s="36"/>
      <c r="CI1625" s="36"/>
      <c r="CJ1625" s="36"/>
      <c r="CK1625" s="36"/>
      <c r="CL1625" s="36"/>
      <c r="CM1625" s="36"/>
      <c r="CN1625" s="36"/>
      <c r="CO1625" s="36"/>
      <c r="CP1625" s="36"/>
      <c r="CQ1625" s="36"/>
      <c r="CR1625" s="36"/>
      <c r="CS1625" s="36"/>
      <c r="CT1625" s="36"/>
      <c r="CU1625" s="36"/>
      <c r="CV1625" s="36"/>
      <c r="CW1625" s="36"/>
      <c r="CX1625" s="36"/>
      <c r="CY1625" s="36"/>
      <c r="CZ1625" s="36"/>
      <c r="DA1625" s="36"/>
      <c r="DB1625" s="36"/>
      <c r="DC1625" s="36"/>
      <c r="DD1625" s="36"/>
      <c r="DE1625" s="36"/>
      <c r="DF1625" s="36"/>
      <c r="DG1625" s="36"/>
      <c r="DH1625" s="36"/>
      <c r="DI1625" s="36"/>
      <c r="DJ1625" s="36"/>
      <c r="DK1625" s="36"/>
      <c r="DL1625" s="36"/>
      <c r="DM1625" s="36"/>
      <c r="DN1625" s="36"/>
      <c r="DO1625" s="36"/>
      <c r="DP1625" s="36"/>
      <c r="DQ1625" s="36"/>
      <c r="DR1625" s="36"/>
      <c r="DS1625" s="36"/>
      <c r="DT1625" s="36"/>
      <c r="DU1625" s="36"/>
      <c r="DV1625" s="36"/>
      <c r="DW1625" s="36"/>
      <c r="DX1625" s="36"/>
      <c r="DY1625" s="36"/>
      <c r="DZ1625" s="36"/>
      <c r="EA1625" s="36"/>
      <c r="EB1625" s="36"/>
      <c r="EC1625" s="36"/>
      <c r="ED1625" s="36"/>
      <c r="EE1625" s="36"/>
      <c r="EF1625" s="36"/>
      <c r="EG1625" s="36"/>
      <c r="EH1625" s="36"/>
      <c r="EI1625" s="36"/>
      <c r="EJ1625" s="36"/>
    </row>
    <row r="1626" spans="1:140" x14ac:dyDescent="0.25">
      <c r="A1626" s="36"/>
      <c r="B1626" s="36"/>
      <c r="C1626" s="36"/>
      <c r="D1626" s="606"/>
      <c r="E1626" s="36"/>
      <c r="F1626" s="36"/>
      <c r="G1626" s="36"/>
      <c r="H1626" s="36"/>
      <c r="I1626" s="36"/>
      <c r="J1626" s="36"/>
      <c r="K1626" s="36"/>
      <c r="L1626" s="36"/>
      <c r="M1626" s="36"/>
      <c r="N1626" s="36"/>
      <c r="O1626" s="36"/>
      <c r="P1626" s="36"/>
      <c r="Q1626" s="36"/>
      <c r="R1626" s="36"/>
      <c r="S1626" s="36"/>
      <c r="T1626" s="36"/>
      <c r="U1626" s="36"/>
      <c r="V1626" s="36"/>
      <c r="W1626" s="36"/>
      <c r="X1626" s="36"/>
      <c r="Y1626" s="36"/>
      <c r="Z1626" s="36"/>
      <c r="AA1626" s="36"/>
      <c r="AB1626" s="36"/>
      <c r="AC1626" s="36"/>
      <c r="AD1626" s="36"/>
      <c r="AE1626" s="36"/>
      <c r="AF1626" s="36"/>
      <c r="AG1626" s="36"/>
      <c r="AH1626" s="36"/>
      <c r="AI1626" s="36"/>
      <c r="AJ1626" s="36"/>
      <c r="AK1626" s="36"/>
      <c r="AL1626" s="36"/>
      <c r="AM1626" s="36"/>
      <c r="AN1626" s="36"/>
      <c r="AO1626" s="36"/>
      <c r="AP1626" s="36"/>
      <c r="AQ1626" s="36"/>
      <c r="AR1626" s="36"/>
      <c r="AS1626" s="36"/>
      <c r="AT1626" s="36"/>
      <c r="AU1626" s="36"/>
      <c r="AV1626" s="36"/>
      <c r="AW1626" s="36"/>
      <c r="AX1626" s="36"/>
      <c r="AY1626" s="36"/>
      <c r="AZ1626" s="36"/>
      <c r="BA1626" s="36"/>
      <c r="BB1626" s="36"/>
      <c r="BC1626" s="36"/>
      <c r="BD1626" s="36"/>
      <c r="BE1626" s="36"/>
      <c r="BF1626" s="36"/>
      <c r="BG1626" s="603"/>
      <c r="BH1626" s="603"/>
      <c r="BI1626" s="36"/>
      <c r="BJ1626" s="36"/>
      <c r="BK1626" s="36"/>
      <c r="BL1626" s="36"/>
      <c r="BM1626" s="36"/>
      <c r="BN1626" s="36"/>
      <c r="BO1626" s="36"/>
      <c r="BP1626" s="36"/>
      <c r="BQ1626" s="36"/>
      <c r="BR1626" s="36"/>
      <c r="BS1626" s="36"/>
      <c r="BT1626" s="36"/>
      <c r="BU1626" s="36"/>
      <c r="BV1626" s="36"/>
      <c r="BW1626" s="36"/>
      <c r="BX1626" s="36"/>
      <c r="BY1626" s="36"/>
      <c r="BZ1626" s="36"/>
      <c r="CA1626" s="36"/>
      <c r="CB1626" s="36"/>
      <c r="CC1626" s="36"/>
      <c r="CD1626" s="36"/>
      <c r="CE1626" s="36"/>
      <c r="CF1626" s="36"/>
      <c r="CG1626" s="36"/>
      <c r="CH1626" s="36"/>
      <c r="CI1626" s="36"/>
      <c r="CJ1626" s="36"/>
      <c r="CK1626" s="36"/>
      <c r="CL1626" s="36"/>
      <c r="CM1626" s="36"/>
      <c r="CN1626" s="36"/>
      <c r="CO1626" s="36"/>
      <c r="CP1626" s="36"/>
      <c r="CQ1626" s="36"/>
      <c r="CR1626" s="36"/>
      <c r="CS1626" s="36"/>
      <c r="CT1626" s="36"/>
      <c r="CU1626" s="36"/>
      <c r="CV1626" s="36"/>
      <c r="CW1626" s="36"/>
      <c r="CX1626" s="36"/>
      <c r="CY1626" s="36"/>
      <c r="CZ1626" s="36"/>
      <c r="DA1626" s="36"/>
      <c r="DB1626" s="36"/>
      <c r="DC1626" s="36"/>
      <c r="DD1626" s="36"/>
      <c r="DE1626" s="36"/>
      <c r="DF1626" s="36"/>
      <c r="DG1626" s="36"/>
      <c r="DH1626" s="36"/>
      <c r="DI1626" s="36"/>
      <c r="DJ1626" s="36"/>
      <c r="DK1626" s="36"/>
      <c r="DL1626" s="36"/>
      <c r="DM1626" s="36"/>
      <c r="DN1626" s="36"/>
      <c r="DO1626" s="36"/>
      <c r="DP1626" s="36"/>
      <c r="DQ1626" s="36"/>
      <c r="DR1626" s="36"/>
      <c r="DS1626" s="36"/>
      <c r="DT1626" s="36"/>
      <c r="DU1626" s="36"/>
      <c r="DV1626" s="36"/>
      <c r="DW1626" s="36"/>
      <c r="DX1626" s="36"/>
      <c r="DY1626" s="36"/>
      <c r="DZ1626" s="36"/>
      <c r="EA1626" s="36"/>
      <c r="EB1626" s="36"/>
      <c r="EC1626" s="36"/>
      <c r="ED1626" s="36"/>
      <c r="EE1626" s="36"/>
      <c r="EF1626" s="36"/>
      <c r="EG1626" s="36"/>
      <c r="EH1626" s="36"/>
      <c r="EI1626" s="36"/>
      <c r="EJ1626" s="36"/>
    </row>
    <row r="1627" spans="1:140" x14ac:dyDescent="0.25">
      <c r="A1627" s="36"/>
      <c r="B1627" s="36"/>
      <c r="C1627" s="36"/>
      <c r="D1627" s="606"/>
      <c r="E1627" s="36"/>
      <c r="F1627" s="36"/>
      <c r="G1627" s="36"/>
      <c r="H1627" s="36"/>
      <c r="I1627" s="36"/>
      <c r="J1627" s="36"/>
      <c r="K1627" s="36"/>
      <c r="L1627" s="36"/>
      <c r="M1627" s="36"/>
      <c r="N1627" s="36"/>
      <c r="O1627" s="36"/>
      <c r="P1627" s="36"/>
      <c r="Q1627" s="36"/>
      <c r="R1627" s="36"/>
      <c r="S1627" s="36"/>
      <c r="T1627" s="36"/>
      <c r="U1627" s="36"/>
      <c r="V1627" s="36"/>
      <c r="W1627" s="36"/>
      <c r="X1627" s="36"/>
      <c r="Y1627" s="36"/>
      <c r="Z1627" s="36"/>
      <c r="AA1627" s="36"/>
      <c r="AB1627" s="36"/>
      <c r="AC1627" s="36"/>
      <c r="AD1627" s="36"/>
      <c r="AE1627" s="36"/>
      <c r="AF1627" s="36"/>
      <c r="AG1627" s="36"/>
      <c r="AH1627" s="36"/>
      <c r="AI1627" s="36"/>
      <c r="AJ1627" s="36"/>
      <c r="AK1627" s="36"/>
      <c r="AL1627" s="36"/>
      <c r="AM1627" s="36"/>
      <c r="AN1627" s="36"/>
      <c r="AO1627" s="36"/>
      <c r="AP1627" s="36"/>
      <c r="AQ1627" s="36"/>
      <c r="AR1627" s="36"/>
      <c r="AS1627" s="36"/>
      <c r="AT1627" s="36"/>
      <c r="AU1627" s="36"/>
      <c r="AV1627" s="36"/>
      <c r="AW1627" s="36"/>
      <c r="AX1627" s="36"/>
      <c r="AY1627" s="36"/>
      <c r="AZ1627" s="36"/>
      <c r="BA1627" s="36"/>
      <c r="BB1627" s="36"/>
      <c r="BC1627" s="36"/>
      <c r="BD1627" s="36"/>
      <c r="BE1627" s="36"/>
      <c r="BF1627" s="36"/>
      <c r="BG1627" s="603"/>
      <c r="BH1627" s="603"/>
      <c r="BI1627" s="36"/>
      <c r="BJ1627" s="36"/>
      <c r="BK1627" s="36"/>
      <c r="BL1627" s="36"/>
      <c r="BM1627" s="36"/>
      <c r="BN1627" s="36"/>
      <c r="BO1627" s="36"/>
      <c r="BP1627" s="36"/>
      <c r="BQ1627" s="36"/>
      <c r="BR1627" s="36"/>
      <c r="BS1627" s="36"/>
      <c r="BT1627" s="36"/>
      <c r="BU1627" s="36"/>
      <c r="BV1627" s="36"/>
      <c r="BW1627" s="36"/>
      <c r="BX1627" s="36"/>
      <c r="BY1627" s="36"/>
      <c r="BZ1627" s="36"/>
      <c r="CA1627" s="36"/>
      <c r="CB1627" s="36"/>
      <c r="CC1627" s="36"/>
      <c r="CD1627" s="36"/>
      <c r="CE1627" s="36"/>
      <c r="CF1627" s="36"/>
      <c r="CG1627" s="36"/>
      <c r="CH1627" s="36"/>
      <c r="CI1627" s="36"/>
      <c r="CJ1627" s="36"/>
      <c r="CK1627" s="36"/>
      <c r="CL1627" s="36"/>
      <c r="CM1627" s="36"/>
      <c r="CN1627" s="36"/>
      <c r="CO1627" s="36"/>
      <c r="CP1627" s="36"/>
      <c r="CQ1627" s="36"/>
      <c r="CR1627" s="36"/>
      <c r="CS1627" s="36"/>
      <c r="CT1627" s="36"/>
      <c r="CU1627" s="36"/>
      <c r="CV1627" s="36"/>
      <c r="CW1627" s="36"/>
      <c r="CX1627" s="36"/>
      <c r="CY1627" s="36"/>
      <c r="CZ1627" s="36"/>
      <c r="DA1627" s="36"/>
      <c r="DB1627" s="36"/>
      <c r="DC1627" s="36"/>
      <c r="DD1627" s="36"/>
      <c r="DE1627" s="36"/>
      <c r="DF1627" s="36"/>
      <c r="DG1627" s="36"/>
      <c r="DH1627" s="36"/>
      <c r="DI1627" s="36"/>
      <c r="DJ1627" s="36"/>
      <c r="DK1627" s="36"/>
      <c r="DL1627" s="36"/>
      <c r="DM1627" s="36"/>
      <c r="DN1627" s="36"/>
      <c r="DO1627" s="36"/>
      <c r="DP1627" s="36"/>
      <c r="DQ1627" s="36"/>
      <c r="DR1627" s="36"/>
      <c r="DS1627" s="36"/>
      <c r="DT1627" s="36"/>
      <c r="DU1627" s="36"/>
      <c r="DV1627" s="36"/>
      <c r="DW1627" s="36"/>
      <c r="DX1627" s="36"/>
      <c r="DY1627" s="36"/>
      <c r="DZ1627" s="36"/>
      <c r="EA1627" s="36"/>
      <c r="EB1627" s="36"/>
      <c r="EC1627" s="36"/>
      <c r="ED1627" s="36"/>
      <c r="EE1627" s="36"/>
      <c r="EF1627" s="36"/>
      <c r="EG1627" s="36"/>
      <c r="EH1627" s="36"/>
      <c r="EI1627" s="36"/>
      <c r="EJ1627" s="36"/>
    </row>
    <row r="1628" spans="1:140" x14ac:dyDescent="0.25">
      <c r="A1628" s="36"/>
      <c r="B1628" s="36"/>
      <c r="C1628" s="36"/>
      <c r="D1628" s="606"/>
      <c r="E1628" s="36"/>
      <c r="F1628" s="36"/>
      <c r="G1628" s="36"/>
      <c r="H1628" s="36"/>
      <c r="I1628" s="36"/>
      <c r="J1628" s="36"/>
      <c r="K1628" s="36"/>
      <c r="L1628" s="36"/>
      <c r="M1628" s="36"/>
      <c r="N1628" s="36"/>
      <c r="O1628" s="36"/>
      <c r="P1628" s="36"/>
      <c r="Q1628" s="36"/>
      <c r="R1628" s="36"/>
      <c r="S1628" s="36"/>
      <c r="T1628" s="36"/>
      <c r="U1628" s="36"/>
      <c r="V1628" s="36"/>
      <c r="W1628" s="36"/>
      <c r="X1628" s="36"/>
      <c r="Y1628" s="36"/>
      <c r="Z1628" s="36"/>
      <c r="AA1628" s="36"/>
      <c r="AB1628" s="36"/>
      <c r="AC1628" s="36"/>
      <c r="AD1628" s="36"/>
      <c r="AE1628" s="36"/>
      <c r="AF1628" s="36"/>
      <c r="AG1628" s="36"/>
      <c r="AH1628" s="36"/>
      <c r="AI1628" s="36"/>
      <c r="AJ1628" s="36"/>
      <c r="AK1628" s="36"/>
      <c r="AL1628" s="36"/>
      <c r="AM1628" s="36"/>
      <c r="AN1628" s="36"/>
      <c r="AO1628" s="36"/>
      <c r="AP1628" s="36"/>
      <c r="AQ1628" s="36"/>
      <c r="AR1628" s="36"/>
      <c r="AS1628" s="36"/>
      <c r="AT1628" s="36"/>
      <c r="AU1628" s="36"/>
      <c r="AV1628" s="36"/>
      <c r="AW1628" s="36"/>
      <c r="AX1628" s="36"/>
      <c r="AY1628" s="36"/>
      <c r="AZ1628" s="36"/>
      <c r="BA1628" s="36"/>
      <c r="BB1628" s="36"/>
      <c r="BC1628" s="36"/>
      <c r="BD1628" s="36"/>
      <c r="BE1628" s="36"/>
      <c r="BF1628" s="36"/>
      <c r="BG1628" s="603"/>
      <c r="BH1628" s="603"/>
      <c r="BI1628" s="36"/>
      <c r="BJ1628" s="36"/>
      <c r="BK1628" s="36"/>
      <c r="BL1628" s="36"/>
      <c r="BM1628" s="36"/>
      <c r="BN1628" s="36"/>
      <c r="BO1628" s="36"/>
      <c r="BP1628" s="36"/>
      <c r="BQ1628" s="36"/>
      <c r="BR1628" s="36"/>
      <c r="BS1628" s="36"/>
      <c r="BT1628" s="36"/>
      <c r="BU1628" s="36"/>
      <c r="BV1628" s="36"/>
      <c r="BW1628" s="36"/>
      <c r="BX1628" s="36"/>
      <c r="BY1628" s="36"/>
      <c r="BZ1628" s="36"/>
      <c r="CA1628" s="36"/>
      <c r="CB1628" s="36"/>
      <c r="CC1628" s="36"/>
      <c r="CD1628" s="36"/>
      <c r="CE1628" s="36"/>
      <c r="CF1628" s="36"/>
      <c r="CG1628" s="36"/>
      <c r="CH1628" s="36"/>
      <c r="CI1628" s="36"/>
      <c r="CJ1628" s="36"/>
      <c r="CK1628" s="36"/>
      <c r="CL1628" s="36"/>
      <c r="CM1628" s="36"/>
      <c r="CN1628" s="36"/>
      <c r="CO1628" s="36"/>
      <c r="CP1628" s="36"/>
      <c r="CQ1628" s="36"/>
      <c r="CR1628" s="36"/>
      <c r="CS1628" s="36"/>
      <c r="CT1628" s="36"/>
      <c r="CU1628" s="36"/>
      <c r="CV1628" s="36"/>
      <c r="CW1628" s="36"/>
      <c r="CX1628" s="36"/>
      <c r="CY1628" s="36"/>
      <c r="CZ1628" s="36"/>
      <c r="DA1628" s="36"/>
      <c r="DB1628" s="36"/>
      <c r="DC1628" s="36"/>
      <c r="DD1628" s="36"/>
      <c r="DE1628" s="36"/>
      <c r="DF1628" s="36"/>
      <c r="DG1628" s="36"/>
      <c r="DH1628" s="36"/>
      <c r="DI1628" s="36"/>
      <c r="DJ1628" s="36"/>
      <c r="DK1628" s="36"/>
      <c r="DL1628" s="36"/>
      <c r="DM1628" s="36"/>
      <c r="DN1628" s="36"/>
      <c r="DO1628" s="36"/>
      <c r="DP1628" s="36"/>
      <c r="DQ1628" s="36"/>
      <c r="DR1628" s="36"/>
      <c r="DS1628" s="36"/>
      <c r="DT1628" s="36"/>
      <c r="DU1628" s="36"/>
      <c r="DV1628" s="36"/>
      <c r="DW1628" s="36"/>
      <c r="DX1628" s="36"/>
      <c r="DY1628" s="36"/>
      <c r="DZ1628" s="36"/>
      <c r="EA1628" s="36"/>
      <c r="EB1628" s="36"/>
      <c r="EC1628" s="36"/>
      <c r="ED1628" s="36"/>
      <c r="EE1628" s="36"/>
      <c r="EF1628" s="36"/>
      <c r="EG1628" s="36"/>
      <c r="EH1628" s="36"/>
      <c r="EI1628" s="36"/>
      <c r="EJ1628" s="36"/>
    </row>
    <row r="1629" spans="1:140" x14ac:dyDescent="0.25">
      <c r="A1629" s="36"/>
      <c r="B1629" s="36"/>
      <c r="C1629" s="36"/>
      <c r="D1629" s="606"/>
      <c r="E1629" s="36"/>
      <c r="F1629" s="36"/>
      <c r="G1629" s="36"/>
      <c r="H1629" s="36"/>
      <c r="I1629" s="36"/>
      <c r="J1629" s="36"/>
      <c r="K1629" s="36"/>
      <c r="L1629" s="36"/>
      <c r="M1629" s="36"/>
      <c r="N1629" s="36"/>
      <c r="O1629" s="36"/>
      <c r="P1629" s="36"/>
      <c r="Q1629" s="36"/>
      <c r="R1629" s="36"/>
      <c r="S1629" s="36"/>
      <c r="T1629" s="36"/>
      <c r="U1629" s="36"/>
      <c r="V1629" s="36"/>
      <c r="W1629" s="36"/>
      <c r="X1629" s="36"/>
      <c r="Y1629" s="36"/>
      <c r="Z1629" s="36"/>
      <c r="AA1629" s="36"/>
      <c r="AB1629" s="36"/>
      <c r="AC1629" s="36"/>
      <c r="AD1629" s="36"/>
      <c r="AE1629" s="36"/>
      <c r="AF1629" s="36"/>
      <c r="AG1629" s="36"/>
      <c r="AH1629" s="36"/>
      <c r="AI1629" s="36"/>
      <c r="AJ1629" s="36"/>
      <c r="AK1629" s="36"/>
      <c r="AL1629" s="36"/>
      <c r="AM1629" s="36"/>
      <c r="AN1629" s="36"/>
      <c r="AO1629" s="36"/>
      <c r="AP1629" s="36"/>
      <c r="AQ1629" s="36"/>
      <c r="AR1629" s="36"/>
      <c r="AS1629" s="36"/>
      <c r="AT1629" s="36"/>
      <c r="AU1629" s="36"/>
      <c r="AV1629" s="36"/>
      <c r="AW1629" s="36"/>
      <c r="AX1629" s="36"/>
      <c r="AY1629" s="36"/>
      <c r="AZ1629" s="36"/>
      <c r="BA1629" s="36"/>
      <c r="BB1629" s="36"/>
      <c r="BC1629" s="36"/>
      <c r="BD1629" s="36"/>
      <c r="BE1629" s="36"/>
      <c r="BF1629" s="36"/>
      <c r="BG1629" s="603"/>
      <c r="BH1629" s="603"/>
      <c r="BI1629" s="36"/>
      <c r="BJ1629" s="36"/>
      <c r="BK1629" s="36"/>
      <c r="BL1629" s="36"/>
      <c r="BM1629" s="36"/>
      <c r="BN1629" s="36"/>
      <c r="BO1629" s="36"/>
      <c r="BP1629" s="36"/>
      <c r="BQ1629" s="36"/>
      <c r="BR1629" s="36"/>
      <c r="BS1629" s="36"/>
      <c r="BT1629" s="36"/>
      <c r="BU1629" s="36"/>
      <c r="BV1629" s="36"/>
      <c r="BW1629" s="36"/>
      <c r="BX1629" s="36"/>
      <c r="BY1629" s="36"/>
      <c r="BZ1629" s="36"/>
      <c r="CA1629" s="36"/>
      <c r="CB1629" s="36"/>
      <c r="CC1629" s="36"/>
      <c r="CD1629" s="36"/>
      <c r="CE1629" s="36"/>
      <c r="CF1629" s="36"/>
      <c r="CG1629" s="36"/>
      <c r="CH1629" s="36"/>
      <c r="CI1629" s="36"/>
      <c r="CJ1629" s="36"/>
      <c r="CK1629" s="36"/>
      <c r="CL1629" s="36"/>
      <c r="CM1629" s="36"/>
      <c r="CN1629" s="36"/>
      <c r="CO1629" s="36"/>
      <c r="CP1629" s="36"/>
      <c r="CQ1629" s="36"/>
      <c r="CR1629" s="36"/>
      <c r="CS1629" s="36"/>
      <c r="CT1629" s="36"/>
      <c r="CU1629" s="36"/>
      <c r="CV1629" s="36"/>
      <c r="CW1629" s="36"/>
      <c r="CX1629" s="36"/>
      <c r="CY1629" s="36"/>
      <c r="CZ1629" s="36"/>
      <c r="DA1629" s="36"/>
      <c r="DB1629" s="36"/>
      <c r="DC1629" s="36"/>
      <c r="DD1629" s="36"/>
      <c r="DE1629" s="36"/>
      <c r="DF1629" s="36"/>
      <c r="DG1629" s="36"/>
      <c r="DH1629" s="36"/>
      <c r="DI1629" s="36"/>
      <c r="DJ1629" s="36"/>
      <c r="DK1629" s="36"/>
      <c r="DL1629" s="36"/>
      <c r="DM1629" s="36"/>
      <c r="DN1629" s="36"/>
      <c r="DO1629" s="36"/>
      <c r="DP1629" s="36"/>
      <c r="DQ1629" s="36"/>
      <c r="DR1629" s="36"/>
      <c r="DS1629" s="36"/>
      <c r="DT1629" s="36"/>
      <c r="DU1629" s="36"/>
      <c r="DV1629" s="36"/>
      <c r="DW1629" s="36"/>
      <c r="DX1629" s="36"/>
      <c r="DY1629" s="36"/>
      <c r="DZ1629" s="36"/>
      <c r="EA1629" s="36"/>
      <c r="EB1629" s="36"/>
      <c r="EC1629" s="36"/>
      <c r="ED1629" s="36"/>
      <c r="EE1629" s="36"/>
      <c r="EF1629" s="36"/>
      <c r="EG1629" s="36"/>
      <c r="EH1629" s="36"/>
      <c r="EI1629" s="36"/>
      <c r="EJ1629" s="36"/>
    </row>
    <row r="1630" spans="1:140" x14ac:dyDescent="0.25">
      <c r="A1630" s="36"/>
      <c r="B1630" s="36"/>
      <c r="C1630" s="36"/>
      <c r="D1630" s="606"/>
      <c r="E1630" s="36"/>
      <c r="F1630" s="36"/>
      <c r="G1630" s="36"/>
      <c r="H1630" s="36"/>
      <c r="I1630" s="36"/>
      <c r="J1630" s="36"/>
      <c r="K1630" s="36"/>
      <c r="L1630" s="36"/>
      <c r="M1630" s="36"/>
      <c r="N1630" s="36"/>
      <c r="O1630" s="36"/>
      <c r="P1630" s="36"/>
      <c r="Q1630" s="36"/>
      <c r="R1630" s="36"/>
      <c r="S1630" s="36"/>
      <c r="T1630" s="36"/>
      <c r="U1630" s="36"/>
      <c r="V1630" s="36"/>
      <c r="W1630" s="36"/>
      <c r="X1630" s="36"/>
      <c r="Y1630" s="36"/>
      <c r="Z1630" s="36"/>
      <c r="AA1630" s="36"/>
      <c r="AB1630" s="36"/>
      <c r="AC1630" s="36"/>
      <c r="AD1630" s="36"/>
      <c r="AE1630" s="36"/>
      <c r="AF1630" s="36"/>
      <c r="AG1630" s="36"/>
      <c r="AH1630" s="36"/>
      <c r="AI1630" s="36"/>
      <c r="AJ1630" s="36"/>
      <c r="AK1630" s="36"/>
      <c r="AL1630" s="36"/>
      <c r="AM1630" s="36"/>
      <c r="AN1630" s="36"/>
      <c r="AO1630" s="36"/>
      <c r="AP1630" s="36"/>
      <c r="AQ1630" s="36"/>
      <c r="AR1630" s="36"/>
      <c r="AS1630" s="36"/>
      <c r="AT1630" s="36"/>
      <c r="AU1630" s="36"/>
      <c r="AV1630" s="36"/>
      <c r="AW1630" s="36"/>
      <c r="AX1630" s="36"/>
      <c r="AY1630" s="36"/>
      <c r="AZ1630" s="36"/>
      <c r="BA1630" s="36"/>
      <c r="BB1630" s="36"/>
      <c r="BC1630" s="36"/>
      <c r="BD1630" s="36"/>
      <c r="BE1630" s="36"/>
      <c r="BF1630" s="36"/>
      <c r="BG1630" s="603"/>
      <c r="BH1630" s="603"/>
      <c r="BI1630" s="36"/>
      <c r="BJ1630" s="36"/>
      <c r="BK1630" s="36"/>
      <c r="BL1630" s="36"/>
      <c r="BM1630" s="36"/>
      <c r="BN1630" s="36"/>
      <c r="BO1630" s="36"/>
      <c r="BP1630" s="36"/>
      <c r="BQ1630" s="36"/>
      <c r="BR1630" s="36"/>
      <c r="BS1630" s="36"/>
      <c r="BT1630" s="36"/>
      <c r="BU1630" s="36"/>
      <c r="BV1630" s="36"/>
      <c r="BW1630" s="36"/>
      <c r="BX1630" s="36"/>
      <c r="BY1630" s="36"/>
      <c r="BZ1630" s="36"/>
      <c r="CA1630" s="36"/>
      <c r="CB1630" s="36"/>
      <c r="CC1630" s="36"/>
      <c r="CD1630" s="36"/>
      <c r="CE1630" s="36"/>
      <c r="CF1630" s="36"/>
      <c r="CG1630" s="36"/>
      <c r="CH1630" s="36"/>
      <c r="CI1630" s="36"/>
      <c r="CJ1630" s="36"/>
      <c r="CK1630" s="36"/>
      <c r="CL1630" s="36"/>
      <c r="CM1630" s="36"/>
      <c r="CN1630" s="36"/>
      <c r="CO1630" s="36"/>
      <c r="CP1630" s="36"/>
      <c r="CQ1630" s="36"/>
      <c r="CR1630" s="36"/>
      <c r="CS1630" s="36"/>
      <c r="CT1630" s="36"/>
      <c r="CU1630" s="36"/>
      <c r="CV1630" s="36"/>
      <c r="CW1630" s="36"/>
      <c r="CX1630" s="36"/>
      <c r="CY1630" s="36"/>
      <c r="CZ1630" s="36"/>
      <c r="DA1630" s="36"/>
      <c r="DB1630" s="36"/>
      <c r="DC1630" s="36"/>
      <c r="DD1630" s="36"/>
      <c r="DE1630" s="36"/>
      <c r="DF1630" s="36"/>
      <c r="DG1630" s="36"/>
      <c r="DH1630" s="36"/>
      <c r="DI1630" s="36"/>
      <c r="DJ1630" s="36"/>
      <c r="DK1630" s="36"/>
      <c r="DL1630" s="36"/>
      <c r="DM1630" s="36"/>
      <c r="DN1630" s="36"/>
      <c r="DO1630" s="36"/>
      <c r="DP1630" s="36"/>
      <c r="DQ1630" s="36"/>
      <c r="DR1630" s="36"/>
      <c r="DS1630" s="36"/>
      <c r="DT1630" s="36"/>
      <c r="DU1630" s="36"/>
      <c r="DV1630" s="36"/>
      <c r="DW1630" s="36"/>
      <c r="DX1630" s="36"/>
      <c r="DY1630" s="36"/>
      <c r="DZ1630" s="36"/>
      <c r="EA1630" s="36"/>
      <c r="EB1630" s="36"/>
      <c r="EC1630" s="36"/>
      <c r="ED1630" s="36"/>
      <c r="EE1630" s="36"/>
      <c r="EF1630" s="36"/>
      <c r="EG1630" s="36"/>
      <c r="EH1630" s="36"/>
      <c r="EI1630" s="36"/>
      <c r="EJ1630" s="36"/>
    </row>
    <row r="1631" spans="1:140" x14ac:dyDescent="0.25">
      <c r="A1631" s="36"/>
      <c r="B1631" s="36"/>
      <c r="C1631" s="36"/>
      <c r="D1631" s="606"/>
      <c r="E1631" s="36"/>
      <c r="F1631" s="36"/>
      <c r="G1631" s="36"/>
      <c r="H1631" s="36"/>
      <c r="I1631" s="36"/>
      <c r="J1631" s="36"/>
      <c r="K1631" s="36"/>
      <c r="L1631" s="36"/>
      <c r="M1631" s="36"/>
      <c r="N1631" s="36"/>
      <c r="O1631" s="36"/>
      <c r="P1631" s="36"/>
      <c r="Q1631" s="36"/>
      <c r="R1631" s="36"/>
      <c r="S1631" s="36"/>
      <c r="T1631" s="36"/>
      <c r="U1631" s="36"/>
      <c r="V1631" s="36"/>
      <c r="W1631" s="36"/>
      <c r="X1631" s="36"/>
      <c r="Y1631" s="36"/>
      <c r="Z1631" s="36"/>
      <c r="AA1631" s="36"/>
      <c r="AB1631" s="36"/>
      <c r="AC1631" s="36"/>
      <c r="AD1631" s="36"/>
      <c r="AE1631" s="36"/>
      <c r="AF1631" s="36"/>
      <c r="AG1631" s="36"/>
      <c r="AH1631" s="36"/>
      <c r="AI1631" s="36"/>
      <c r="AJ1631" s="36"/>
      <c r="AK1631" s="36"/>
      <c r="AL1631" s="36"/>
      <c r="AM1631" s="36"/>
      <c r="AN1631" s="36"/>
      <c r="AO1631" s="36"/>
      <c r="AP1631" s="36"/>
      <c r="AQ1631" s="36"/>
      <c r="AR1631" s="36"/>
      <c r="AS1631" s="36"/>
      <c r="AT1631" s="36"/>
      <c r="AU1631" s="36"/>
      <c r="AV1631" s="36"/>
      <c r="AW1631" s="36"/>
      <c r="AX1631" s="36"/>
      <c r="AY1631" s="36"/>
      <c r="AZ1631" s="36"/>
      <c r="BA1631" s="36"/>
      <c r="BB1631" s="36"/>
      <c r="BC1631" s="36"/>
      <c r="BD1631" s="36"/>
      <c r="BE1631" s="36"/>
      <c r="BF1631" s="36"/>
      <c r="BG1631" s="603"/>
      <c r="BH1631" s="603"/>
      <c r="BI1631" s="36"/>
      <c r="BJ1631" s="36"/>
      <c r="BK1631" s="36"/>
      <c r="BL1631" s="36"/>
      <c r="BM1631" s="36"/>
      <c r="BN1631" s="36"/>
      <c r="BO1631" s="36"/>
      <c r="BP1631" s="36"/>
      <c r="BQ1631" s="36"/>
      <c r="BR1631" s="36"/>
      <c r="BS1631" s="36"/>
      <c r="BT1631" s="36"/>
      <c r="BU1631" s="36"/>
      <c r="BV1631" s="36"/>
      <c r="BW1631" s="36"/>
      <c r="BX1631" s="36"/>
      <c r="BY1631" s="36"/>
      <c r="BZ1631" s="36"/>
      <c r="CA1631" s="36"/>
      <c r="CB1631" s="36"/>
      <c r="CC1631" s="36"/>
      <c r="CD1631" s="36"/>
      <c r="CE1631" s="36"/>
      <c r="CF1631" s="36"/>
      <c r="CG1631" s="36"/>
      <c r="CH1631" s="36"/>
      <c r="CI1631" s="36"/>
      <c r="CJ1631" s="36"/>
      <c r="CK1631" s="36"/>
      <c r="CL1631" s="36"/>
      <c r="CM1631" s="36"/>
      <c r="CN1631" s="36"/>
      <c r="CO1631" s="36"/>
      <c r="CP1631" s="36"/>
      <c r="CQ1631" s="36"/>
      <c r="CR1631" s="36"/>
      <c r="CS1631" s="36"/>
      <c r="CT1631" s="36"/>
      <c r="CU1631" s="36"/>
      <c r="CV1631" s="36"/>
      <c r="CW1631" s="36"/>
      <c r="CX1631" s="36"/>
      <c r="CY1631" s="36"/>
      <c r="CZ1631" s="36"/>
      <c r="DA1631" s="36"/>
      <c r="DB1631" s="36"/>
      <c r="DC1631" s="36"/>
      <c r="DD1631" s="36"/>
      <c r="DE1631" s="36"/>
      <c r="DF1631" s="36"/>
      <c r="DG1631" s="36"/>
      <c r="DH1631" s="36"/>
      <c r="DI1631" s="36"/>
      <c r="DJ1631" s="36"/>
      <c r="DK1631" s="36"/>
      <c r="DL1631" s="36"/>
      <c r="DM1631" s="36"/>
      <c r="DN1631" s="36"/>
      <c r="DO1631" s="36"/>
      <c r="DP1631" s="36"/>
      <c r="DQ1631" s="36"/>
      <c r="DR1631" s="36"/>
      <c r="DS1631" s="36"/>
      <c r="DT1631" s="36"/>
      <c r="DU1631" s="36"/>
      <c r="DV1631" s="36"/>
      <c r="DW1631" s="36"/>
      <c r="DX1631" s="36"/>
      <c r="DY1631" s="36"/>
      <c r="DZ1631" s="36"/>
      <c r="EA1631" s="36"/>
      <c r="EB1631" s="36"/>
      <c r="EC1631" s="36"/>
      <c r="ED1631" s="36"/>
      <c r="EE1631" s="36"/>
      <c r="EF1631" s="36"/>
      <c r="EG1631" s="36"/>
      <c r="EH1631" s="36"/>
      <c r="EI1631" s="36"/>
      <c r="EJ1631" s="36"/>
    </row>
    <row r="1632" spans="1:140" x14ac:dyDescent="0.25">
      <c r="A1632" s="36"/>
      <c r="B1632" s="36"/>
      <c r="C1632" s="36"/>
      <c r="D1632" s="606"/>
      <c r="E1632" s="36"/>
      <c r="F1632" s="36"/>
      <c r="G1632" s="36"/>
      <c r="H1632" s="36"/>
      <c r="I1632" s="36"/>
      <c r="J1632" s="36"/>
      <c r="K1632" s="36"/>
      <c r="L1632" s="36"/>
      <c r="M1632" s="36"/>
      <c r="N1632" s="36"/>
      <c r="O1632" s="36"/>
      <c r="P1632" s="36"/>
      <c r="Q1632" s="36"/>
      <c r="R1632" s="36"/>
      <c r="S1632" s="36"/>
      <c r="T1632" s="36"/>
      <c r="U1632" s="36"/>
      <c r="V1632" s="36"/>
      <c r="W1632" s="36"/>
      <c r="X1632" s="36"/>
      <c r="Y1632" s="36"/>
      <c r="Z1632" s="36"/>
      <c r="AA1632" s="36"/>
      <c r="AB1632" s="36"/>
      <c r="AC1632" s="36"/>
      <c r="AD1632" s="36"/>
      <c r="AE1632" s="36"/>
      <c r="AF1632" s="36"/>
      <c r="AG1632" s="36"/>
      <c r="AH1632" s="36"/>
      <c r="AI1632" s="36"/>
      <c r="AJ1632" s="36"/>
      <c r="AK1632" s="36"/>
      <c r="AL1632" s="36"/>
      <c r="AM1632" s="36"/>
      <c r="AN1632" s="36"/>
      <c r="AO1632" s="36"/>
      <c r="AP1632" s="36"/>
      <c r="AQ1632" s="36"/>
      <c r="AR1632" s="36"/>
      <c r="AS1632" s="36"/>
      <c r="AT1632" s="36"/>
      <c r="AU1632" s="36"/>
      <c r="AV1632" s="36"/>
      <c r="AW1632" s="36"/>
      <c r="AX1632" s="36"/>
      <c r="AY1632" s="36"/>
      <c r="AZ1632" s="36"/>
      <c r="BA1632" s="36"/>
      <c r="BB1632" s="36"/>
      <c r="BC1632" s="36"/>
      <c r="BD1632" s="36"/>
      <c r="BE1632" s="36"/>
      <c r="BF1632" s="36"/>
      <c r="BG1632" s="603"/>
      <c r="BH1632" s="603"/>
      <c r="BI1632" s="36"/>
      <c r="BJ1632" s="36"/>
      <c r="BK1632" s="36"/>
      <c r="BL1632" s="36"/>
      <c r="BM1632" s="36"/>
      <c r="BN1632" s="36"/>
      <c r="BO1632" s="36"/>
      <c r="BP1632" s="36"/>
      <c r="BQ1632" s="36"/>
      <c r="BR1632" s="36"/>
      <c r="BS1632" s="36"/>
      <c r="BT1632" s="36"/>
      <c r="BU1632" s="36"/>
      <c r="BV1632" s="36"/>
      <c r="BW1632" s="36"/>
      <c r="BX1632" s="36"/>
      <c r="BY1632" s="36"/>
      <c r="BZ1632" s="36"/>
      <c r="CA1632" s="36"/>
      <c r="CB1632" s="36"/>
      <c r="CC1632" s="36"/>
      <c r="CD1632" s="36"/>
      <c r="CE1632" s="36"/>
      <c r="CF1632" s="36"/>
      <c r="CG1632" s="36"/>
      <c r="CH1632" s="36"/>
      <c r="CI1632" s="36"/>
      <c r="CJ1632" s="36"/>
      <c r="CK1632" s="36"/>
      <c r="CL1632" s="36"/>
      <c r="CM1632" s="36"/>
      <c r="CN1632" s="36"/>
      <c r="CO1632" s="36"/>
      <c r="CP1632" s="36"/>
      <c r="CQ1632" s="36"/>
      <c r="CR1632" s="36"/>
      <c r="CS1632" s="36"/>
      <c r="CT1632" s="36"/>
      <c r="CU1632" s="36"/>
      <c r="CV1632" s="36"/>
      <c r="CW1632" s="36"/>
      <c r="CX1632" s="36"/>
      <c r="CY1632" s="36"/>
      <c r="CZ1632" s="36"/>
      <c r="DA1632" s="36"/>
      <c r="DB1632" s="36"/>
      <c r="DC1632" s="36"/>
      <c r="DD1632" s="36"/>
      <c r="DE1632" s="36"/>
      <c r="DF1632" s="36"/>
      <c r="DG1632" s="36"/>
      <c r="DH1632" s="36"/>
      <c r="DI1632" s="36"/>
      <c r="DJ1632" s="36"/>
      <c r="DK1632" s="36"/>
      <c r="DL1632" s="36"/>
      <c r="DM1632" s="36"/>
      <c r="DN1632" s="36"/>
      <c r="DO1632" s="36"/>
      <c r="DP1632" s="36"/>
      <c r="DQ1632" s="36"/>
      <c r="DR1632" s="36"/>
      <c r="DS1632" s="36"/>
      <c r="DT1632" s="36"/>
      <c r="DU1632" s="36"/>
      <c r="DV1632" s="36"/>
      <c r="DW1632" s="36"/>
      <c r="DX1632" s="36"/>
      <c r="DY1632" s="36"/>
      <c r="DZ1632" s="36"/>
      <c r="EA1632" s="36"/>
      <c r="EB1632" s="36"/>
      <c r="EC1632" s="36"/>
      <c r="ED1632" s="36"/>
      <c r="EE1632" s="36"/>
      <c r="EF1632" s="36"/>
      <c r="EG1632" s="36"/>
      <c r="EH1632" s="36"/>
      <c r="EI1632" s="36"/>
      <c r="EJ1632" s="36"/>
    </row>
    <row r="1633" spans="1:140" x14ac:dyDescent="0.25">
      <c r="A1633" s="36"/>
      <c r="B1633" s="36"/>
      <c r="C1633" s="36"/>
      <c r="D1633" s="606"/>
      <c r="E1633" s="36"/>
      <c r="F1633" s="36"/>
      <c r="G1633" s="36"/>
      <c r="H1633" s="36"/>
      <c r="I1633" s="36"/>
      <c r="J1633" s="36"/>
      <c r="K1633" s="36"/>
      <c r="L1633" s="36"/>
      <c r="M1633" s="36"/>
      <c r="N1633" s="36"/>
      <c r="O1633" s="36"/>
      <c r="P1633" s="36"/>
      <c r="Q1633" s="36"/>
      <c r="R1633" s="36"/>
      <c r="S1633" s="36"/>
      <c r="T1633" s="36"/>
      <c r="U1633" s="36"/>
      <c r="V1633" s="36"/>
      <c r="W1633" s="36"/>
      <c r="X1633" s="36"/>
      <c r="Y1633" s="36"/>
      <c r="Z1633" s="36"/>
      <c r="AA1633" s="36"/>
      <c r="AB1633" s="36"/>
      <c r="AC1633" s="36"/>
      <c r="AD1633" s="36"/>
      <c r="AE1633" s="36"/>
      <c r="AF1633" s="36"/>
      <c r="AG1633" s="36"/>
      <c r="AH1633" s="36"/>
      <c r="AI1633" s="36"/>
      <c r="AJ1633" s="36"/>
      <c r="AK1633" s="36"/>
      <c r="AL1633" s="36"/>
      <c r="AM1633" s="36"/>
      <c r="AN1633" s="36"/>
      <c r="AO1633" s="36"/>
      <c r="AP1633" s="36"/>
      <c r="AQ1633" s="36"/>
      <c r="AR1633" s="36"/>
      <c r="AS1633" s="36"/>
      <c r="AT1633" s="36"/>
      <c r="AU1633" s="36"/>
      <c r="AV1633" s="36"/>
      <c r="AW1633" s="36"/>
      <c r="AX1633" s="36"/>
      <c r="AY1633" s="36"/>
      <c r="AZ1633" s="36"/>
      <c r="BA1633" s="36"/>
      <c r="BB1633" s="36"/>
      <c r="BC1633" s="36"/>
      <c r="BD1633" s="36"/>
      <c r="BE1633" s="36"/>
      <c r="BF1633" s="36"/>
      <c r="BG1633" s="603"/>
      <c r="BH1633" s="603"/>
      <c r="BI1633" s="36"/>
      <c r="BJ1633" s="36"/>
      <c r="BK1633" s="36"/>
      <c r="BL1633" s="36"/>
      <c r="BM1633" s="36"/>
      <c r="BN1633" s="36"/>
      <c r="BO1633" s="36"/>
      <c r="BP1633" s="36"/>
      <c r="BQ1633" s="36"/>
      <c r="BR1633" s="36"/>
      <c r="BS1633" s="36"/>
      <c r="BT1633" s="36"/>
      <c r="BU1633" s="36"/>
      <c r="BV1633" s="36"/>
      <c r="BW1633" s="36"/>
      <c r="BX1633" s="36"/>
      <c r="BY1633" s="36"/>
      <c r="BZ1633" s="36"/>
      <c r="CA1633" s="36"/>
      <c r="CB1633" s="36"/>
      <c r="CC1633" s="36"/>
      <c r="CD1633" s="36"/>
      <c r="CE1633" s="36"/>
      <c r="CF1633" s="36"/>
      <c r="CG1633" s="36"/>
      <c r="CH1633" s="36"/>
      <c r="CI1633" s="36"/>
      <c r="CJ1633" s="36"/>
      <c r="CK1633" s="36"/>
      <c r="CL1633" s="36"/>
      <c r="CM1633" s="36"/>
      <c r="CN1633" s="36"/>
      <c r="CO1633" s="36"/>
      <c r="CP1633" s="36"/>
      <c r="CQ1633" s="36"/>
      <c r="CR1633" s="36"/>
      <c r="CS1633" s="36"/>
      <c r="CT1633" s="36"/>
      <c r="CU1633" s="36"/>
      <c r="CV1633" s="36"/>
      <c r="CW1633" s="36"/>
      <c r="CX1633" s="36"/>
      <c r="CY1633" s="36"/>
      <c r="CZ1633" s="36"/>
      <c r="DA1633" s="36"/>
      <c r="DB1633" s="36"/>
      <c r="DC1633" s="36"/>
      <c r="DD1633" s="36"/>
      <c r="DE1633" s="36"/>
      <c r="DF1633" s="36"/>
      <c r="DG1633" s="36"/>
      <c r="DH1633" s="36"/>
      <c r="DI1633" s="36"/>
      <c r="DJ1633" s="36"/>
      <c r="DK1633" s="36"/>
      <c r="DL1633" s="36"/>
      <c r="DM1633" s="36"/>
      <c r="DN1633" s="36"/>
      <c r="DO1633" s="36"/>
      <c r="DP1633" s="36"/>
      <c r="DQ1633" s="36"/>
      <c r="DR1633" s="36"/>
      <c r="DS1633" s="36"/>
      <c r="DT1633" s="36"/>
      <c r="DU1633" s="36"/>
      <c r="DV1633" s="36"/>
      <c r="DW1633" s="36"/>
      <c r="DX1633" s="36"/>
      <c r="DY1633" s="36"/>
      <c r="DZ1633" s="36"/>
      <c r="EA1633" s="36"/>
      <c r="EB1633" s="36"/>
      <c r="EC1633" s="36"/>
      <c r="ED1633" s="36"/>
      <c r="EE1633" s="36"/>
      <c r="EF1633" s="36"/>
      <c r="EG1633" s="36"/>
      <c r="EH1633" s="36"/>
      <c r="EI1633" s="36"/>
      <c r="EJ1633" s="36"/>
    </row>
    <row r="1634" spans="1:140" x14ac:dyDescent="0.25">
      <c r="A1634" s="36"/>
      <c r="B1634" s="36"/>
      <c r="C1634" s="36"/>
      <c r="D1634" s="606"/>
      <c r="E1634" s="36"/>
      <c r="F1634" s="36"/>
      <c r="G1634" s="36"/>
      <c r="H1634" s="36"/>
      <c r="I1634" s="36"/>
      <c r="J1634" s="36"/>
      <c r="K1634" s="36"/>
      <c r="L1634" s="36"/>
      <c r="M1634" s="36"/>
      <c r="N1634" s="36"/>
      <c r="O1634" s="36"/>
      <c r="P1634" s="36"/>
      <c r="Q1634" s="36"/>
      <c r="R1634" s="36"/>
      <c r="S1634" s="36"/>
      <c r="T1634" s="36"/>
      <c r="U1634" s="36"/>
      <c r="V1634" s="36"/>
      <c r="W1634" s="36"/>
      <c r="X1634" s="36"/>
      <c r="Y1634" s="36"/>
      <c r="Z1634" s="36"/>
      <c r="AA1634" s="36"/>
      <c r="AB1634" s="36"/>
      <c r="AC1634" s="36"/>
      <c r="AD1634" s="36"/>
      <c r="AE1634" s="36"/>
      <c r="AF1634" s="36"/>
      <c r="AG1634" s="36"/>
      <c r="AH1634" s="36"/>
      <c r="AI1634" s="36"/>
      <c r="AJ1634" s="36"/>
      <c r="AK1634" s="36"/>
      <c r="AL1634" s="36"/>
      <c r="AM1634" s="36"/>
      <c r="AN1634" s="36"/>
      <c r="AO1634" s="36"/>
      <c r="AP1634" s="36"/>
      <c r="AQ1634" s="36"/>
      <c r="AR1634" s="36"/>
      <c r="AS1634" s="36"/>
      <c r="AT1634" s="36"/>
      <c r="AU1634" s="36"/>
      <c r="AV1634" s="36"/>
      <c r="AW1634" s="36"/>
      <c r="AX1634" s="36"/>
      <c r="AY1634" s="36"/>
      <c r="AZ1634" s="36"/>
      <c r="BA1634" s="36"/>
      <c r="BB1634" s="36"/>
      <c r="BC1634" s="36"/>
      <c r="BD1634" s="36"/>
      <c r="BE1634" s="36"/>
      <c r="BF1634" s="36"/>
      <c r="BG1634" s="603"/>
      <c r="BH1634" s="603"/>
      <c r="BI1634" s="36"/>
      <c r="BJ1634" s="36"/>
      <c r="BK1634" s="36"/>
      <c r="BL1634" s="36"/>
      <c r="BM1634" s="36"/>
      <c r="BN1634" s="36"/>
      <c r="BO1634" s="36"/>
      <c r="BP1634" s="36"/>
      <c r="BQ1634" s="36"/>
      <c r="BR1634" s="36"/>
      <c r="BS1634" s="36"/>
      <c r="BT1634" s="36"/>
      <c r="BU1634" s="36"/>
      <c r="BV1634" s="36"/>
      <c r="BW1634" s="36"/>
      <c r="BX1634" s="36"/>
      <c r="BY1634" s="36"/>
      <c r="BZ1634" s="36"/>
      <c r="CA1634" s="36"/>
      <c r="CB1634" s="36"/>
      <c r="CC1634" s="36"/>
      <c r="CD1634" s="36"/>
      <c r="CE1634" s="36"/>
      <c r="CF1634" s="36"/>
      <c r="CG1634" s="36"/>
      <c r="CH1634" s="36"/>
      <c r="CI1634" s="36"/>
      <c r="CJ1634" s="36"/>
      <c r="CK1634" s="36"/>
      <c r="CL1634" s="36"/>
      <c r="CM1634" s="36"/>
      <c r="CN1634" s="36"/>
      <c r="CO1634" s="36"/>
      <c r="CP1634" s="36"/>
      <c r="CQ1634" s="36"/>
      <c r="CR1634" s="36"/>
      <c r="CS1634" s="36"/>
      <c r="CT1634" s="36"/>
      <c r="CU1634" s="36"/>
      <c r="CV1634" s="36"/>
      <c r="CW1634" s="36"/>
      <c r="CX1634" s="36"/>
      <c r="CY1634" s="36"/>
      <c r="CZ1634" s="36"/>
      <c r="DA1634" s="36"/>
      <c r="DB1634" s="36"/>
      <c r="DC1634" s="36"/>
      <c r="DD1634" s="36"/>
      <c r="DE1634" s="36"/>
      <c r="DF1634" s="36"/>
      <c r="DG1634" s="36"/>
      <c r="DH1634" s="36"/>
      <c r="DI1634" s="36"/>
      <c r="DJ1634" s="36"/>
      <c r="DK1634" s="36"/>
      <c r="DL1634" s="36"/>
      <c r="DM1634" s="36"/>
      <c r="DN1634" s="36"/>
      <c r="DO1634" s="36"/>
      <c r="DP1634" s="36"/>
      <c r="DQ1634" s="36"/>
      <c r="DR1634" s="36"/>
      <c r="DS1634" s="36"/>
      <c r="DT1634" s="36"/>
      <c r="DU1634" s="36"/>
      <c r="DV1634" s="36"/>
      <c r="DW1634" s="36"/>
      <c r="DX1634" s="36"/>
      <c r="DY1634" s="36"/>
      <c r="DZ1634" s="36"/>
      <c r="EA1634" s="36"/>
      <c r="EB1634" s="36"/>
      <c r="EC1634" s="36"/>
      <c r="ED1634" s="36"/>
      <c r="EE1634" s="36"/>
      <c r="EF1634" s="36"/>
      <c r="EG1634" s="36"/>
      <c r="EH1634" s="36"/>
      <c r="EI1634" s="36"/>
      <c r="EJ1634" s="36"/>
    </row>
    <row r="1635" spans="1:140" x14ac:dyDescent="0.25">
      <c r="A1635" s="36"/>
      <c r="B1635" s="36"/>
      <c r="C1635" s="36"/>
      <c r="D1635" s="606"/>
      <c r="E1635" s="36"/>
      <c r="F1635" s="36"/>
      <c r="G1635" s="36"/>
      <c r="H1635" s="36"/>
      <c r="I1635" s="36"/>
      <c r="J1635" s="36"/>
      <c r="K1635" s="36"/>
      <c r="L1635" s="36"/>
      <c r="M1635" s="36"/>
      <c r="N1635" s="36"/>
      <c r="O1635" s="36"/>
      <c r="P1635" s="36"/>
      <c r="Q1635" s="36"/>
      <c r="R1635" s="36"/>
      <c r="S1635" s="36"/>
      <c r="T1635" s="36"/>
      <c r="U1635" s="36"/>
      <c r="V1635" s="36"/>
      <c r="W1635" s="36"/>
      <c r="X1635" s="36"/>
      <c r="Y1635" s="36"/>
      <c r="Z1635" s="36"/>
      <c r="AA1635" s="36"/>
      <c r="AB1635" s="36"/>
      <c r="AC1635" s="36"/>
      <c r="AD1635" s="36"/>
      <c r="AE1635" s="36"/>
      <c r="AF1635" s="36"/>
      <c r="AG1635" s="36"/>
      <c r="AH1635" s="36"/>
      <c r="AI1635" s="36"/>
      <c r="AJ1635" s="36"/>
      <c r="AK1635" s="36"/>
      <c r="AL1635" s="36"/>
      <c r="AM1635" s="36"/>
      <c r="AN1635" s="36"/>
      <c r="AO1635" s="36"/>
      <c r="AP1635" s="36"/>
      <c r="AQ1635" s="36"/>
      <c r="AR1635" s="36"/>
      <c r="AS1635" s="36"/>
      <c r="AT1635" s="36"/>
      <c r="AU1635" s="36"/>
      <c r="AV1635" s="36"/>
      <c r="AW1635" s="36"/>
      <c r="AX1635" s="36"/>
      <c r="AY1635" s="36"/>
      <c r="AZ1635" s="36"/>
      <c r="BA1635" s="36"/>
      <c r="BB1635" s="36"/>
      <c r="BC1635" s="36"/>
      <c r="BD1635" s="36"/>
      <c r="BE1635" s="36"/>
      <c r="BF1635" s="36"/>
      <c r="BG1635" s="603"/>
      <c r="BH1635" s="603"/>
      <c r="BI1635" s="36"/>
      <c r="BJ1635" s="36"/>
      <c r="BK1635" s="36"/>
      <c r="BL1635" s="36"/>
      <c r="BM1635" s="36"/>
      <c r="BN1635" s="36"/>
      <c r="BO1635" s="36"/>
      <c r="BP1635" s="36"/>
      <c r="BQ1635" s="36"/>
      <c r="BR1635" s="36"/>
      <c r="BS1635" s="36"/>
      <c r="BT1635" s="36"/>
      <c r="BU1635" s="36"/>
      <c r="BV1635" s="36"/>
      <c r="BW1635" s="36"/>
      <c r="BX1635" s="36"/>
      <c r="BY1635" s="36"/>
      <c r="BZ1635" s="36"/>
      <c r="CA1635" s="36"/>
      <c r="CB1635" s="36"/>
      <c r="CC1635" s="36"/>
      <c r="CD1635" s="36"/>
      <c r="CE1635" s="36"/>
      <c r="CF1635" s="36"/>
      <c r="CG1635" s="36"/>
      <c r="CH1635" s="36"/>
      <c r="CI1635" s="36"/>
      <c r="CJ1635" s="36"/>
      <c r="CK1635" s="36"/>
      <c r="CL1635" s="36"/>
      <c r="CM1635" s="36"/>
      <c r="CN1635" s="36"/>
      <c r="CO1635" s="36"/>
      <c r="CP1635" s="36"/>
      <c r="CQ1635" s="36"/>
      <c r="CR1635" s="36"/>
      <c r="CS1635" s="36"/>
      <c r="CT1635" s="36"/>
      <c r="CU1635" s="36"/>
      <c r="CV1635" s="36"/>
      <c r="CW1635" s="36"/>
      <c r="CX1635" s="36"/>
      <c r="CY1635" s="36"/>
      <c r="CZ1635" s="36"/>
      <c r="DA1635" s="36"/>
      <c r="DB1635" s="36"/>
      <c r="DC1635" s="36"/>
      <c r="DD1635" s="36"/>
      <c r="DE1635" s="36"/>
      <c r="DF1635" s="36"/>
      <c r="DG1635" s="36"/>
      <c r="DH1635" s="36"/>
      <c r="DI1635" s="36"/>
      <c r="DJ1635" s="36"/>
      <c r="DK1635" s="36"/>
      <c r="DL1635" s="36"/>
      <c r="DM1635" s="36"/>
      <c r="DN1635" s="36"/>
      <c r="DO1635" s="36"/>
      <c r="DP1635" s="36"/>
      <c r="DQ1635" s="36"/>
      <c r="DR1635" s="36"/>
      <c r="DS1635" s="36"/>
      <c r="DT1635" s="36"/>
      <c r="DU1635" s="36"/>
      <c r="DV1635" s="36"/>
      <c r="DW1635" s="36"/>
      <c r="DX1635" s="36"/>
      <c r="DY1635" s="36"/>
      <c r="DZ1635" s="36"/>
      <c r="EA1635" s="36"/>
      <c r="EB1635" s="36"/>
      <c r="EC1635" s="36"/>
      <c r="ED1635" s="36"/>
      <c r="EE1635" s="36"/>
      <c r="EF1635" s="36"/>
      <c r="EG1635" s="36"/>
      <c r="EH1635" s="36"/>
      <c r="EI1635" s="36"/>
      <c r="EJ1635" s="36"/>
    </row>
    <row r="1636" spans="1:140" x14ac:dyDescent="0.25">
      <c r="A1636" s="36"/>
      <c r="B1636" s="36"/>
      <c r="C1636" s="36"/>
      <c r="D1636" s="606"/>
      <c r="E1636" s="36"/>
      <c r="F1636" s="36"/>
      <c r="G1636" s="36"/>
      <c r="H1636" s="36"/>
      <c r="I1636" s="36"/>
      <c r="J1636" s="36"/>
      <c r="K1636" s="36"/>
      <c r="L1636" s="36"/>
      <c r="M1636" s="36"/>
      <c r="N1636" s="36"/>
      <c r="O1636" s="36"/>
      <c r="P1636" s="36"/>
      <c r="Q1636" s="36"/>
      <c r="R1636" s="36"/>
      <c r="S1636" s="36"/>
      <c r="T1636" s="36"/>
      <c r="U1636" s="36"/>
      <c r="V1636" s="36"/>
      <c r="W1636" s="36"/>
      <c r="X1636" s="36"/>
      <c r="Y1636" s="36"/>
      <c r="Z1636" s="36"/>
      <c r="AA1636" s="36"/>
      <c r="AB1636" s="36"/>
      <c r="AC1636" s="36"/>
      <c r="AD1636" s="36"/>
      <c r="AE1636" s="36"/>
      <c r="AF1636" s="36"/>
      <c r="AG1636" s="36"/>
      <c r="AH1636" s="36"/>
      <c r="AI1636" s="36"/>
      <c r="AJ1636" s="36"/>
      <c r="AK1636" s="36"/>
      <c r="AL1636" s="36"/>
      <c r="AM1636" s="36"/>
      <c r="AN1636" s="36"/>
      <c r="AO1636" s="36"/>
      <c r="AP1636" s="36"/>
      <c r="AQ1636" s="36"/>
      <c r="AR1636" s="36"/>
      <c r="AS1636" s="36"/>
      <c r="AT1636" s="36"/>
      <c r="AU1636" s="36"/>
      <c r="AV1636" s="36"/>
      <c r="AW1636" s="36"/>
      <c r="AX1636" s="36"/>
      <c r="AY1636" s="36"/>
      <c r="AZ1636" s="36"/>
      <c r="BA1636" s="36"/>
      <c r="BB1636" s="36"/>
      <c r="BC1636" s="36"/>
      <c r="BD1636" s="36"/>
      <c r="BE1636" s="36"/>
      <c r="BF1636" s="36"/>
      <c r="BG1636" s="603"/>
      <c r="BH1636" s="603"/>
      <c r="BI1636" s="36"/>
      <c r="BJ1636" s="36"/>
      <c r="BK1636" s="36"/>
      <c r="BL1636" s="36"/>
      <c r="BM1636" s="36"/>
      <c r="BN1636" s="36"/>
      <c r="BO1636" s="36"/>
      <c r="BP1636" s="36"/>
      <c r="BQ1636" s="36"/>
      <c r="BR1636" s="36"/>
      <c r="BS1636" s="36"/>
      <c r="BT1636" s="36"/>
      <c r="BU1636" s="36"/>
      <c r="BV1636" s="36"/>
      <c r="BW1636" s="36"/>
      <c r="BX1636" s="36"/>
      <c r="BY1636" s="36"/>
      <c r="BZ1636" s="36"/>
      <c r="CA1636" s="36"/>
      <c r="CB1636" s="36"/>
      <c r="CC1636" s="36"/>
      <c r="CD1636" s="36"/>
      <c r="CE1636" s="36"/>
      <c r="CF1636" s="36"/>
      <c r="CG1636" s="36"/>
      <c r="CH1636" s="36"/>
      <c r="CI1636" s="36"/>
      <c r="CJ1636" s="36"/>
      <c r="CK1636" s="36"/>
      <c r="CL1636" s="36"/>
      <c r="CM1636" s="36"/>
      <c r="CN1636" s="36"/>
      <c r="CO1636" s="36"/>
      <c r="CP1636" s="36"/>
      <c r="CQ1636" s="36"/>
      <c r="CR1636" s="36"/>
      <c r="CS1636" s="36"/>
      <c r="CT1636" s="36"/>
      <c r="CU1636" s="36"/>
      <c r="CV1636" s="36"/>
      <c r="CW1636" s="36"/>
      <c r="CX1636" s="36"/>
      <c r="CY1636" s="36"/>
      <c r="CZ1636" s="36"/>
      <c r="DA1636" s="36"/>
      <c r="DB1636" s="36"/>
      <c r="DC1636" s="36"/>
      <c r="DD1636" s="36"/>
      <c r="DE1636" s="36"/>
      <c r="DF1636" s="36"/>
      <c r="DG1636" s="36"/>
      <c r="DH1636" s="36"/>
      <c r="DI1636" s="36"/>
      <c r="DJ1636" s="36"/>
      <c r="DK1636" s="36"/>
      <c r="DL1636" s="36"/>
      <c r="DM1636" s="36"/>
      <c r="DN1636" s="36"/>
      <c r="DO1636" s="36"/>
      <c r="DP1636" s="36"/>
      <c r="DQ1636" s="36"/>
      <c r="DR1636" s="36"/>
      <c r="DS1636" s="36"/>
      <c r="DT1636" s="36"/>
      <c r="DU1636" s="36"/>
      <c r="DV1636" s="36"/>
      <c r="DW1636" s="36"/>
      <c r="DX1636" s="36"/>
      <c r="DY1636" s="36"/>
      <c r="DZ1636" s="36"/>
      <c r="EA1636" s="36"/>
      <c r="EB1636" s="36"/>
      <c r="EC1636" s="36"/>
      <c r="ED1636" s="36"/>
      <c r="EE1636" s="36"/>
      <c r="EF1636" s="36"/>
      <c r="EG1636" s="36"/>
      <c r="EH1636" s="36"/>
      <c r="EI1636" s="36"/>
      <c r="EJ1636" s="36"/>
    </row>
    <row r="1637" spans="1:140" x14ac:dyDescent="0.25">
      <c r="A1637" s="36"/>
      <c r="B1637" s="36"/>
      <c r="C1637" s="36"/>
      <c r="D1637" s="606"/>
      <c r="E1637" s="36"/>
      <c r="F1637" s="36"/>
      <c r="G1637" s="36"/>
      <c r="H1637" s="36"/>
      <c r="I1637" s="36"/>
      <c r="J1637" s="36"/>
      <c r="K1637" s="36"/>
      <c r="L1637" s="36"/>
      <c r="M1637" s="36"/>
      <c r="N1637" s="36"/>
      <c r="O1637" s="36"/>
      <c r="P1637" s="36"/>
      <c r="Q1637" s="36"/>
      <c r="R1637" s="36"/>
      <c r="S1637" s="36"/>
      <c r="T1637" s="36"/>
      <c r="U1637" s="36"/>
      <c r="V1637" s="36"/>
      <c r="W1637" s="36"/>
      <c r="X1637" s="36"/>
      <c r="Y1637" s="36"/>
      <c r="Z1637" s="36"/>
      <c r="AA1637" s="36"/>
      <c r="AB1637" s="36"/>
      <c r="AC1637" s="36"/>
      <c r="AD1637" s="36"/>
      <c r="AE1637" s="36"/>
      <c r="AF1637" s="36"/>
      <c r="AG1637" s="36"/>
      <c r="AH1637" s="36"/>
      <c r="AI1637" s="36"/>
      <c r="AJ1637" s="36"/>
      <c r="AK1637" s="36"/>
      <c r="AL1637" s="36"/>
      <c r="AM1637" s="36"/>
      <c r="AN1637" s="36"/>
      <c r="AO1637" s="36"/>
      <c r="AP1637" s="36"/>
      <c r="AQ1637" s="36"/>
      <c r="AR1637" s="36"/>
      <c r="AS1637" s="36"/>
      <c r="AT1637" s="36"/>
      <c r="AU1637" s="36"/>
      <c r="AV1637" s="36"/>
      <c r="AW1637" s="36"/>
      <c r="AX1637" s="36"/>
      <c r="AY1637" s="36"/>
      <c r="AZ1637" s="36"/>
      <c r="BA1637" s="36"/>
      <c r="BB1637" s="36"/>
      <c r="BC1637" s="36"/>
      <c r="BD1637" s="36"/>
      <c r="BE1637" s="36"/>
      <c r="BF1637" s="36"/>
      <c r="BG1637" s="603"/>
      <c r="BH1637" s="603"/>
      <c r="BI1637" s="36"/>
      <c r="BJ1637" s="36"/>
      <c r="BK1637" s="36"/>
      <c r="BL1637" s="36"/>
      <c r="BM1637" s="36"/>
      <c r="BN1637" s="36"/>
      <c r="BO1637" s="36"/>
      <c r="BP1637" s="36"/>
      <c r="BQ1637" s="36"/>
      <c r="BR1637" s="36"/>
      <c r="BS1637" s="36"/>
      <c r="BT1637" s="36"/>
      <c r="BU1637" s="36"/>
      <c r="BV1637" s="36"/>
      <c r="BW1637" s="36"/>
      <c r="BX1637" s="36"/>
      <c r="BY1637" s="36"/>
      <c r="BZ1637" s="36"/>
      <c r="CA1637" s="36"/>
      <c r="CB1637" s="36"/>
      <c r="CC1637" s="36"/>
      <c r="CD1637" s="36"/>
      <c r="CE1637" s="36"/>
      <c r="CF1637" s="36"/>
      <c r="CG1637" s="36"/>
      <c r="CH1637" s="36"/>
      <c r="CI1637" s="36"/>
      <c r="CJ1637" s="36"/>
      <c r="CK1637" s="36"/>
      <c r="CL1637" s="36"/>
      <c r="CM1637" s="36"/>
      <c r="CN1637" s="36"/>
      <c r="CO1637" s="36"/>
      <c r="CP1637" s="36"/>
      <c r="CQ1637" s="36"/>
      <c r="CR1637" s="36"/>
      <c r="CS1637" s="36"/>
      <c r="CT1637" s="36"/>
      <c r="CU1637" s="36"/>
      <c r="CV1637" s="36"/>
      <c r="CW1637" s="36"/>
      <c r="CX1637" s="36"/>
      <c r="CY1637" s="36"/>
      <c r="CZ1637" s="36"/>
      <c r="DA1637" s="36"/>
      <c r="DB1637" s="36"/>
      <c r="DC1637" s="36"/>
      <c r="DD1637" s="36"/>
      <c r="DE1637" s="36"/>
      <c r="DF1637" s="36"/>
      <c r="DG1637" s="36"/>
      <c r="DH1637" s="36"/>
      <c r="DI1637" s="36"/>
      <c r="DJ1637" s="36"/>
      <c r="DK1637" s="36"/>
      <c r="DL1637" s="36"/>
      <c r="DM1637" s="36"/>
      <c r="DN1637" s="36"/>
      <c r="DO1637" s="36"/>
      <c r="DP1637" s="36"/>
      <c r="DQ1637" s="36"/>
      <c r="DR1637" s="36"/>
      <c r="DS1637" s="36"/>
      <c r="DT1637" s="36"/>
      <c r="DU1637" s="36"/>
      <c r="DV1637" s="36"/>
      <c r="DW1637" s="36"/>
      <c r="DX1637" s="36"/>
      <c r="DY1637" s="36"/>
      <c r="DZ1637" s="36"/>
      <c r="EA1637" s="36"/>
      <c r="EB1637" s="36"/>
      <c r="EC1637" s="36"/>
      <c r="ED1637" s="36"/>
      <c r="EE1637" s="36"/>
      <c r="EF1637" s="36"/>
      <c r="EG1637" s="36"/>
      <c r="EH1637" s="36"/>
      <c r="EI1637" s="36"/>
      <c r="EJ1637" s="36"/>
    </row>
    <row r="1638" spans="1:140" x14ac:dyDescent="0.25">
      <c r="A1638" s="36"/>
      <c r="B1638" s="36"/>
      <c r="C1638" s="36"/>
      <c r="D1638" s="606"/>
      <c r="E1638" s="36"/>
      <c r="F1638" s="36"/>
      <c r="G1638" s="36"/>
      <c r="H1638" s="36"/>
      <c r="I1638" s="36"/>
      <c r="J1638" s="36"/>
      <c r="K1638" s="36"/>
      <c r="L1638" s="36"/>
      <c r="M1638" s="36"/>
      <c r="N1638" s="36"/>
      <c r="O1638" s="36"/>
      <c r="P1638" s="36"/>
      <c r="Q1638" s="36"/>
      <c r="R1638" s="36"/>
      <c r="S1638" s="36"/>
      <c r="T1638" s="36"/>
      <c r="U1638" s="36"/>
      <c r="V1638" s="36"/>
      <c r="W1638" s="36"/>
      <c r="X1638" s="36"/>
      <c r="Y1638" s="36"/>
      <c r="Z1638" s="36"/>
      <c r="AA1638" s="36"/>
      <c r="AB1638" s="36"/>
      <c r="AC1638" s="36"/>
      <c r="AD1638" s="36"/>
      <c r="AE1638" s="36"/>
      <c r="AF1638" s="36"/>
      <c r="AG1638" s="36"/>
      <c r="AH1638" s="36"/>
      <c r="AI1638" s="36"/>
      <c r="AJ1638" s="36"/>
      <c r="AK1638" s="36"/>
      <c r="AL1638" s="36"/>
      <c r="AM1638" s="36"/>
      <c r="AN1638" s="36"/>
      <c r="AO1638" s="36"/>
      <c r="AP1638" s="36"/>
      <c r="AQ1638" s="36"/>
      <c r="AR1638" s="36"/>
      <c r="AS1638" s="36"/>
      <c r="AT1638" s="36"/>
      <c r="AU1638" s="36"/>
      <c r="AV1638" s="36"/>
      <c r="AW1638" s="36"/>
      <c r="AX1638" s="36"/>
      <c r="AY1638" s="36"/>
      <c r="AZ1638" s="36"/>
      <c r="BA1638" s="36"/>
      <c r="BB1638" s="36"/>
      <c r="BC1638" s="36"/>
      <c r="BD1638" s="36"/>
      <c r="BE1638" s="36"/>
      <c r="BF1638" s="36"/>
      <c r="BG1638" s="603"/>
      <c r="BH1638" s="603"/>
      <c r="BI1638" s="36"/>
      <c r="BJ1638" s="36"/>
      <c r="BK1638" s="36"/>
      <c r="BL1638" s="36"/>
      <c r="BM1638" s="36"/>
      <c r="BN1638" s="36"/>
      <c r="BO1638" s="36"/>
      <c r="BP1638" s="36"/>
      <c r="BQ1638" s="36"/>
      <c r="BR1638" s="36"/>
      <c r="BS1638" s="36"/>
      <c r="BT1638" s="36"/>
      <c r="BU1638" s="36"/>
      <c r="BV1638" s="36"/>
      <c r="BW1638" s="36"/>
      <c r="BX1638" s="36"/>
      <c r="BY1638" s="36"/>
      <c r="BZ1638" s="36"/>
      <c r="CA1638" s="36"/>
      <c r="CB1638" s="36"/>
      <c r="CC1638" s="36"/>
      <c r="CD1638" s="36"/>
      <c r="CE1638" s="36"/>
      <c r="CF1638" s="36"/>
      <c r="CG1638" s="36"/>
      <c r="CH1638" s="36"/>
      <c r="CI1638" s="36"/>
      <c r="CJ1638" s="36"/>
      <c r="CK1638" s="36"/>
      <c r="CL1638" s="36"/>
      <c r="CM1638" s="36"/>
      <c r="CN1638" s="36"/>
      <c r="CO1638" s="36"/>
      <c r="CP1638" s="36"/>
      <c r="CQ1638" s="36"/>
      <c r="CR1638" s="36"/>
      <c r="CS1638" s="36"/>
      <c r="CT1638" s="36"/>
      <c r="CU1638" s="36"/>
      <c r="CV1638" s="36"/>
      <c r="CW1638" s="36"/>
      <c r="CX1638" s="36"/>
      <c r="CY1638" s="36"/>
      <c r="CZ1638" s="36"/>
      <c r="DA1638" s="36"/>
      <c r="DB1638" s="36"/>
      <c r="DC1638" s="36"/>
      <c r="DD1638" s="36"/>
      <c r="DE1638" s="36"/>
      <c r="DF1638" s="36"/>
      <c r="DG1638" s="36"/>
      <c r="DH1638" s="36"/>
      <c r="DI1638" s="36"/>
      <c r="DJ1638" s="36"/>
      <c r="DK1638" s="36"/>
      <c r="DL1638" s="36"/>
      <c r="DM1638" s="36"/>
      <c r="DN1638" s="36"/>
      <c r="DO1638" s="36"/>
      <c r="DP1638" s="36"/>
      <c r="DQ1638" s="36"/>
      <c r="DR1638" s="36"/>
      <c r="DS1638" s="36"/>
      <c r="DT1638" s="36"/>
      <c r="DU1638" s="36"/>
      <c r="DV1638" s="36"/>
      <c r="DW1638" s="36"/>
      <c r="DX1638" s="36"/>
      <c r="DY1638" s="36"/>
      <c r="DZ1638" s="36"/>
      <c r="EA1638" s="36"/>
      <c r="EB1638" s="36"/>
      <c r="EC1638" s="36"/>
      <c r="ED1638" s="36"/>
      <c r="EE1638" s="36"/>
      <c r="EF1638" s="36"/>
      <c r="EG1638" s="36"/>
      <c r="EH1638" s="36"/>
      <c r="EI1638" s="36"/>
      <c r="EJ1638" s="36"/>
    </row>
    <row r="1639" spans="1:140" x14ac:dyDescent="0.25">
      <c r="A1639" s="36"/>
      <c r="B1639" s="36"/>
      <c r="C1639" s="36"/>
      <c r="D1639" s="606"/>
      <c r="E1639" s="36"/>
      <c r="F1639" s="36"/>
      <c r="G1639" s="36"/>
      <c r="H1639" s="36"/>
      <c r="I1639" s="36"/>
      <c r="J1639" s="36"/>
      <c r="K1639" s="36"/>
      <c r="L1639" s="36"/>
      <c r="M1639" s="36"/>
      <c r="N1639" s="36"/>
      <c r="O1639" s="36"/>
      <c r="P1639" s="36"/>
      <c r="Q1639" s="36"/>
      <c r="R1639" s="36"/>
      <c r="S1639" s="36"/>
      <c r="T1639" s="36"/>
      <c r="U1639" s="36"/>
      <c r="V1639" s="36"/>
      <c r="W1639" s="36"/>
      <c r="X1639" s="36"/>
      <c r="Y1639" s="36"/>
      <c r="Z1639" s="36"/>
      <c r="AA1639" s="36"/>
      <c r="AB1639" s="36"/>
      <c r="AC1639" s="36"/>
      <c r="AD1639" s="36"/>
      <c r="AE1639" s="36"/>
      <c r="AF1639" s="36"/>
      <c r="AG1639" s="36"/>
      <c r="AH1639" s="36"/>
      <c r="AI1639" s="36"/>
      <c r="AJ1639" s="36"/>
      <c r="AK1639" s="36"/>
      <c r="AL1639" s="36"/>
      <c r="AM1639" s="36"/>
      <c r="AN1639" s="36"/>
      <c r="AO1639" s="36"/>
      <c r="AP1639" s="36"/>
      <c r="AQ1639" s="36"/>
      <c r="AR1639" s="36"/>
      <c r="AS1639" s="36"/>
      <c r="AT1639" s="36"/>
      <c r="AU1639" s="36"/>
      <c r="AV1639" s="36"/>
      <c r="AW1639" s="36"/>
      <c r="AX1639" s="36"/>
      <c r="AY1639" s="36"/>
      <c r="AZ1639" s="36"/>
      <c r="BA1639" s="36"/>
      <c r="BB1639" s="36"/>
      <c r="BC1639" s="36"/>
      <c r="BD1639" s="36"/>
      <c r="BE1639" s="36"/>
      <c r="BF1639" s="36"/>
      <c r="BG1639" s="603"/>
      <c r="BH1639" s="603"/>
      <c r="BI1639" s="36"/>
      <c r="BJ1639" s="36"/>
      <c r="BK1639" s="36"/>
      <c r="BL1639" s="36"/>
      <c r="BM1639" s="36"/>
      <c r="BN1639" s="36"/>
      <c r="BO1639" s="36"/>
      <c r="BP1639" s="36"/>
      <c r="BQ1639" s="36"/>
      <c r="BR1639" s="36"/>
      <c r="BS1639" s="36"/>
      <c r="BT1639" s="36"/>
      <c r="BU1639" s="36"/>
      <c r="BV1639" s="36"/>
      <c r="BW1639" s="36"/>
      <c r="BX1639" s="36"/>
      <c r="BY1639" s="36"/>
      <c r="BZ1639" s="36"/>
      <c r="CA1639" s="36"/>
      <c r="CB1639" s="36"/>
      <c r="CC1639" s="36"/>
      <c r="CD1639" s="36"/>
      <c r="CE1639" s="36"/>
      <c r="CF1639" s="36"/>
      <c r="CG1639" s="36"/>
      <c r="CH1639" s="36"/>
      <c r="CI1639" s="36"/>
      <c r="CJ1639" s="36"/>
      <c r="CK1639" s="36"/>
      <c r="CL1639" s="36"/>
      <c r="CM1639" s="36"/>
      <c r="CN1639" s="36"/>
      <c r="CO1639" s="36"/>
      <c r="CP1639" s="36"/>
      <c r="CQ1639" s="36"/>
      <c r="CR1639" s="36"/>
      <c r="CS1639" s="36"/>
      <c r="CT1639" s="36"/>
      <c r="CU1639" s="36"/>
      <c r="CV1639" s="36"/>
      <c r="CW1639" s="36"/>
      <c r="CX1639" s="36"/>
      <c r="CY1639" s="36"/>
      <c r="CZ1639" s="36"/>
      <c r="DA1639" s="36"/>
      <c r="DB1639" s="36"/>
      <c r="DC1639" s="36"/>
      <c r="DD1639" s="36"/>
      <c r="DE1639" s="36"/>
      <c r="DF1639" s="36"/>
      <c r="DG1639" s="36"/>
      <c r="DH1639" s="36"/>
      <c r="DI1639" s="36"/>
      <c r="DJ1639" s="36"/>
      <c r="DK1639" s="36"/>
      <c r="DL1639" s="36"/>
      <c r="DM1639" s="36"/>
      <c r="DN1639" s="36"/>
      <c r="DO1639" s="36"/>
      <c r="DP1639" s="36"/>
      <c r="DQ1639" s="36"/>
      <c r="DR1639" s="36"/>
      <c r="DS1639" s="36"/>
      <c r="DT1639" s="36"/>
      <c r="DU1639" s="36"/>
      <c r="DV1639" s="36"/>
      <c r="DW1639" s="36"/>
      <c r="DX1639" s="36"/>
      <c r="DY1639" s="36"/>
      <c r="DZ1639" s="36"/>
      <c r="EA1639" s="36"/>
      <c r="EB1639" s="36"/>
      <c r="EC1639" s="36"/>
      <c r="ED1639" s="36"/>
      <c r="EE1639" s="36"/>
      <c r="EF1639" s="36"/>
      <c r="EG1639" s="36"/>
      <c r="EH1639" s="36"/>
      <c r="EI1639" s="36"/>
      <c r="EJ1639" s="36"/>
    </row>
    <row r="1640" spans="1:140" x14ac:dyDescent="0.25">
      <c r="A1640" s="36"/>
      <c r="B1640" s="36"/>
      <c r="C1640" s="36"/>
      <c r="D1640" s="606"/>
      <c r="E1640" s="36"/>
      <c r="F1640" s="36"/>
      <c r="G1640" s="36"/>
      <c r="H1640" s="36"/>
      <c r="I1640" s="36"/>
      <c r="J1640" s="36"/>
      <c r="K1640" s="36"/>
      <c r="L1640" s="36"/>
      <c r="M1640" s="36"/>
      <c r="N1640" s="36"/>
      <c r="O1640" s="36"/>
      <c r="P1640" s="36"/>
      <c r="Q1640" s="36"/>
      <c r="R1640" s="36"/>
      <c r="S1640" s="36"/>
      <c r="T1640" s="36"/>
      <c r="U1640" s="36"/>
      <c r="V1640" s="36"/>
      <c r="W1640" s="36"/>
      <c r="X1640" s="36"/>
      <c r="Y1640" s="36"/>
      <c r="Z1640" s="36"/>
      <c r="AA1640" s="36"/>
      <c r="AB1640" s="36"/>
      <c r="AC1640" s="36"/>
      <c r="AD1640" s="36"/>
      <c r="AE1640" s="36"/>
      <c r="AF1640" s="36"/>
      <c r="AG1640" s="36"/>
      <c r="AH1640" s="36"/>
      <c r="AI1640" s="36"/>
      <c r="AJ1640" s="36"/>
      <c r="AK1640" s="36"/>
      <c r="AL1640" s="36"/>
      <c r="AM1640" s="36"/>
      <c r="AN1640" s="36"/>
      <c r="AO1640" s="36"/>
      <c r="AP1640" s="36"/>
      <c r="AQ1640" s="36"/>
      <c r="AR1640" s="36"/>
      <c r="AS1640" s="36"/>
      <c r="AT1640" s="36"/>
      <c r="AU1640" s="36"/>
      <c r="AV1640" s="36"/>
      <c r="AW1640" s="36"/>
      <c r="AX1640" s="36"/>
      <c r="AY1640" s="36"/>
      <c r="AZ1640" s="36"/>
      <c r="BA1640" s="36"/>
      <c r="BB1640" s="36"/>
      <c r="BC1640" s="36"/>
      <c r="BD1640" s="36"/>
      <c r="BE1640" s="36"/>
      <c r="BF1640" s="36"/>
      <c r="BG1640" s="603"/>
      <c r="BH1640" s="603"/>
      <c r="BI1640" s="36"/>
      <c r="BJ1640" s="36"/>
      <c r="BK1640" s="36"/>
      <c r="BL1640" s="36"/>
      <c r="BM1640" s="36"/>
      <c r="BN1640" s="36"/>
      <c r="BO1640" s="36"/>
      <c r="BP1640" s="36"/>
      <c r="BQ1640" s="36"/>
      <c r="BR1640" s="36"/>
      <c r="BS1640" s="36"/>
      <c r="BT1640" s="36"/>
      <c r="BU1640" s="36"/>
      <c r="BV1640" s="36"/>
      <c r="BW1640" s="36"/>
      <c r="BX1640" s="36"/>
      <c r="BY1640" s="36"/>
      <c r="BZ1640" s="36"/>
      <c r="CA1640" s="36"/>
      <c r="CB1640" s="36"/>
      <c r="CC1640" s="36"/>
      <c r="CD1640" s="36"/>
      <c r="CE1640" s="36"/>
      <c r="CF1640" s="36"/>
      <c r="CG1640" s="36"/>
      <c r="CH1640" s="36"/>
      <c r="CI1640" s="36"/>
      <c r="CJ1640" s="36"/>
      <c r="CK1640" s="36"/>
      <c r="CL1640" s="36"/>
      <c r="CM1640" s="36"/>
      <c r="CN1640" s="36"/>
      <c r="CO1640" s="36"/>
      <c r="CP1640" s="36"/>
      <c r="CQ1640" s="36"/>
      <c r="CR1640" s="36"/>
      <c r="CS1640" s="36"/>
      <c r="CT1640" s="36"/>
      <c r="CU1640" s="36"/>
      <c r="CV1640" s="36"/>
      <c r="CW1640" s="36"/>
      <c r="CX1640" s="36"/>
      <c r="CY1640" s="36"/>
      <c r="CZ1640" s="36"/>
      <c r="DA1640" s="36"/>
      <c r="DB1640" s="36"/>
      <c r="DC1640" s="36"/>
      <c r="DD1640" s="36"/>
      <c r="DE1640" s="36"/>
      <c r="DF1640" s="36"/>
      <c r="DG1640" s="36"/>
      <c r="DH1640" s="36"/>
      <c r="DI1640" s="36"/>
      <c r="DJ1640" s="36"/>
      <c r="DK1640" s="36"/>
      <c r="DL1640" s="36"/>
      <c r="DM1640" s="36"/>
      <c r="DN1640" s="36"/>
      <c r="DO1640" s="36"/>
      <c r="DP1640" s="36"/>
      <c r="DQ1640" s="36"/>
      <c r="DR1640" s="36"/>
      <c r="DS1640" s="36"/>
      <c r="DT1640" s="36"/>
      <c r="DU1640" s="36"/>
      <c r="DV1640" s="36"/>
      <c r="DW1640" s="36"/>
      <c r="DX1640" s="36"/>
      <c r="DY1640" s="36"/>
      <c r="DZ1640" s="36"/>
      <c r="EA1640" s="36"/>
      <c r="EB1640" s="36"/>
      <c r="EC1640" s="36"/>
      <c r="ED1640" s="36"/>
      <c r="EE1640" s="36"/>
      <c r="EF1640" s="36"/>
      <c r="EG1640" s="36"/>
      <c r="EH1640" s="36"/>
      <c r="EI1640" s="36"/>
      <c r="EJ1640" s="36"/>
    </row>
    <row r="1641" spans="1:140" x14ac:dyDescent="0.25">
      <c r="A1641" s="36"/>
      <c r="B1641" s="36"/>
      <c r="C1641" s="36"/>
      <c r="D1641" s="606"/>
      <c r="E1641" s="36"/>
      <c r="F1641" s="36"/>
      <c r="G1641" s="36"/>
      <c r="H1641" s="36"/>
      <c r="I1641" s="36"/>
      <c r="J1641" s="36"/>
      <c r="K1641" s="36"/>
      <c r="L1641" s="36"/>
      <c r="M1641" s="36"/>
      <c r="N1641" s="36"/>
      <c r="O1641" s="36"/>
      <c r="P1641" s="36"/>
      <c r="Q1641" s="36"/>
      <c r="R1641" s="36"/>
      <c r="S1641" s="36"/>
      <c r="T1641" s="36"/>
      <c r="U1641" s="36"/>
      <c r="V1641" s="36"/>
      <c r="W1641" s="36"/>
      <c r="X1641" s="36"/>
      <c r="Y1641" s="36"/>
      <c r="Z1641" s="36"/>
      <c r="AA1641" s="36"/>
      <c r="AB1641" s="36"/>
      <c r="AC1641" s="36"/>
      <c r="AD1641" s="36"/>
      <c r="AE1641" s="36"/>
      <c r="AF1641" s="36"/>
      <c r="AG1641" s="36"/>
      <c r="AH1641" s="36"/>
      <c r="AI1641" s="36"/>
      <c r="AJ1641" s="36"/>
      <c r="AK1641" s="36"/>
      <c r="AL1641" s="36"/>
      <c r="AM1641" s="36"/>
      <c r="AN1641" s="36"/>
      <c r="AO1641" s="36"/>
      <c r="AP1641" s="36"/>
      <c r="AQ1641" s="36"/>
      <c r="AR1641" s="36"/>
      <c r="AS1641" s="36"/>
      <c r="AT1641" s="36"/>
      <c r="AU1641" s="36"/>
      <c r="AV1641" s="36"/>
      <c r="AW1641" s="36"/>
      <c r="AX1641" s="36"/>
      <c r="AY1641" s="36"/>
      <c r="AZ1641" s="36"/>
      <c r="BA1641" s="36"/>
      <c r="BB1641" s="36"/>
      <c r="BC1641" s="36"/>
      <c r="BD1641" s="36"/>
      <c r="BE1641" s="36"/>
      <c r="BF1641" s="36"/>
      <c r="BG1641" s="603"/>
      <c r="BH1641" s="603"/>
      <c r="BI1641" s="36"/>
      <c r="BJ1641" s="36"/>
      <c r="BK1641" s="36"/>
      <c r="BL1641" s="36"/>
      <c r="BM1641" s="36"/>
      <c r="BN1641" s="36"/>
      <c r="BO1641" s="36"/>
      <c r="BP1641" s="36"/>
      <c r="BQ1641" s="36"/>
      <c r="BR1641" s="36"/>
      <c r="BS1641" s="36"/>
      <c r="BT1641" s="36"/>
      <c r="BU1641" s="36"/>
      <c r="BV1641" s="36"/>
      <c r="BW1641" s="36"/>
      <c r="BX1641" s="36"/>
      <c r="BY1641" s="36"/>
      <c r="BZ1641" s="36"/>
      <c r="CA1641" s="36"/>
      <c r="CB1641" s="36"/>
      <c r="CC1641" s="36"/>
      <c r="CD1641" s="36"/>
      <c r="CE1641" s="36"/>
      <c r="CF1641" s="36"/>
      <c r="CG1641" s="36"/>
      <c r="CH1641" s="36"/>
      <c r="CI1641" s="36"/>
      <c r="CJ1641" s="36"/>
      <c r="CK1641" s="36"/>
      <c r="CL1641" s="36"/>
      <c r="CM1641" s="36"/>
      <c r="CN1641" s="36"/>
      <c r="CO1641" s="36"/>
      <c r="CP1641" s="36"/>
      <c r="CQ1641" s="36"/>
      <c r="CR1641" s="36"/>
      <c r="CS1641" s="36"/>
      <c r="CT1641" s="36"/>
      <c r="CU1641" s="36"/>
      <c r="CV1641" s="36"/>
      <c r="CW1641" s="36"/>
      <c r="CX1641" s="36"/>
      <c r="CY1641" s="36"/>
      <c r="CZ1641" s="36"/>
      <c r="DA1641" s="36"/>
      <c r="DB1641" s="36"/>
      <c r="DC1641" s="36"/>
      <c r="DD1641" s="36"/>
      <c r="DE1641" s="36"/>
      <c r="DF1641" s="36"/>
      <c r="DG1641" s="36"/>
      <c r="DH1641" s="36"/>
      <c r="DI1641" s="36"/>
      <c r="DJ1641" s="36"/>
      <c r="DK1641" s="36"/>
      <c r="DL1641" s="36"/>
      <c r="DM1641" s="36"/>
      <c r="DN1641" s="36"/>
      <c r="DO1641" s="36"/>
      <c r="DP1641" s="36"/>
      <c r="DQ1641" s="36"/>
      <c r="DR1641" s="36"/>
      <c r="DS1641" s="36"/>
      <c r="DT1641" s="36"/>
      <c r="DU1641" s="36"/>
      <c r="DV1641" s="36"/>
      <c r="DW1641" s="36"/>
      <c r="DX1641" s="36"/>
      <c r="DY1641" s="36"/>
      <c r="DZ1641" s="36"/>
      <c r="EA1641" s="36"/>
      <c r="EB1641" s="36"/>
      <c r="EC1641" s="36"/>
      <c r="ED1641" s="36"/>
      <c r="EE1641" s="36"/>
      <c r="EF1641" s="36"/>
      <c r="EG1641" s="36"/>
      <c r="EH1641" s="36"/>
      <c r="EI1641" s="36"/>
      <c r="EJ1641" s="36"/>
    </row>
    <row r="1642" spans="1:140" x14ac:dyDescent="0.25">
      <c r="A1642" s="36"/>
      <c r="B1642" s="36"/>
      <c r="C1642" s="36"/>
      <c r="D1642" s="606"/>
      <c r="E1642" s="36"/>
      <c r="F1642" s="36"/>
      <c r="G1642" s="36"/>
      <c r="H1642" s="36"/>
      <c r="I1642" s="36"/>
      <c r="J1642" s="36"/>
      <c r="K1642" s="36"/>
      <c r="L1642" s="36"/>
      <c r="M1642" s="36"/>
      <c r="N1642" s="36"/>
      <c r="O1642" s="36"/>
      <c r="P1642" s="36"/>
      <c r="Q1642" s="36"/>
      <c r="R1642" s="36"/>
      <c r="S1642" s="36"/>
      <c r="T1642" s="36"/>
      <c r="U1642" s="36"/>
      <c r="V1642" s="36"/>
      <c r="W1642" s="36"/>
      <c r="X1642" s="36"/>
      <c r="Y1642" s="36"/>
      <c r="Z1642" s="36"/>
      <c r="AA1642" s="36"/>
      <c r="AB1642" s="36"/>
      <c r="AC1642" s="36"/>
      <c r="AD1642" s="36"/>
      <c r="AE1642" s="36"/>
      <c r="AF1642" s="36"/>
      <c r="AG1642" s="36"/>
      <c r="AH1642" s="36"/>
      <c r="AI1642" s="36"/>
      <c r="AJ1642" s="36"/>
      <c r="AK1642" s="36"/>
      <c r="AL1642" s="36"/>
      <c r="AM1642" s="36"/>
      <c r="AN1642" s="36"/>
      <c r="AO1642" s="36"/>
      <c r="AP1642" s="36"/>
      <c r="AQ1642" s="36"/>
      <c r="AR1642" s="36"/>
      <c r="AS1642" s="36"/>
      <c r="AT1642" s="36"/>
      <c r="AU1642" s="36"/>
      <c r="AV1642" s="36"/>
      <c r="AW1642" s="36"/>
      <c r="AX1642" s="36"/>
      <c r="AY1642" s="36"/>
      <c r="AZ1642" s="36"/>
      <c r="BA1642" s="36"/>
      <c r="BB1642" s="36"/>
      <c r="BC1642" s="36"/>
      <c r="BD1642" s="36"/>
      <c r="BE1642" s="36"/>
      <c r="BF1642" s="36"/>
      <c r="BG1642" s="603"/>
      <c r="BH1642" s="603"/>
      <c r="BI1642" s="36"/>
      <c r="BJ1642" s="36"/>
      <c r="BK1642" s="36"/>
      <c r="BL1642" s="36"/>
      <c r="BM1642" s="36"/>
      <c r="BN1642" s="36"/>
      <c r="BO1642" s="36"/>
      <c r="BP1642" s="36"/>
      <c r="BQ1642" s="36"/>
      <c r="BR1642" s="36"/>
      <c r="BS1642" s="36"/>
      <c r="BT1642" s="36"/>
      <c r="BU1642" s="36"/>
      <c r="BV1642" s="36"/>
      <c r="BW1642" s="36"/>
      <c r="BX1642" s="36"/>
      <c r="BY1642" s="36"/>
      <c r="BZ1642" s="36"/>
      <c r="CA1642" s="36"/>
      <c r="CB1642" s="36"/>
      <c r="CC1642" s="36"/>
      <c r="CD1642" s="36"/>
      <c r="CE1642" s="36"/>
      <c r="CF1642" s="36"/>
      <c r="CG1642" s="36"/>
      <c r="CH1642" s="36"/>
      <c r="CI1642" s="36"/>
      <c r="CJ1642" s="36"/>
      <c r="CK1642" s="36"/>
      <c r="CL1642" s="36"/>
      <c r="CM1642" s="36"/>
      <c r="CN1642" s="36"/>
      <c r="CO1642" s="36"/>
      <c r="CP1642" s="36"/>
      <c r="CQ1642" s="36"/>
      <c r="CR1642" s="36"/>
      <c r="CS1642" s="36"/>
      <c r="CT1642" s="36"/>
      <c r="CU1642" s="36"/>
      <c r="CV1642" s="36"/>
      <c r="CW1642" s="36"/>
      <c r="CX1642" s="36"/>
      <c r="CY1642" s="36"/>
      <c r="CZ1642" s="36"/>
      <c r="DA1642" s="36"/>
      <c r="DB1642" s="36"/>
      <c r="DC1642" s="36"/>
      <c r="DD1642" s="36"/>
      <c r="DE1642" s="36"/>
      <c r="DF1642" s="36"/>
      <c r="DG1642" s="36"/>
      <c r="DH1642" s="36"/>
      <c r="DI1642" s="36"/>
      <c r="DJ1642" s="36"/>
      <c r="DK1642" s="36"/>
      <c r="DL1642" s="36"/>
      <c r="DM1642" s="36"/>
      <c r="DN1642" s="36"/>
      <c r="DO1642" s="36"/>
      <c r="DP1642" s="36"/>
      <c r="DQ1642" s="36"/>
      <c r="DR1642" s="36"/>
      <c r="DS1642" s="36"/>
      <c r="DT1642" s="36"/>
      <c r="DU1642" s="36"/>
      <c r="DV1642" s="36"/>
      <c r="DW1642" s="36"/>
      <c r="DX1642" s="36"/>
      <c r="DY1642" s="36"/>
      <c r="DZ1642" s="36"/>
      <c r="EA1642" s="36"/>
      <c r="EB1642" s="36"/>
      <c r="EC1642" s="36"/>
      <c r="ED1642" s="36"/>
      <c r="EE1642" s="36"/>
      <c r="EF1642" s="36"/>
      <c r="EG1642" s="36"/>
      <c r="EH1642" s="36"/>
      <c r="EI1642" s="36"/>
      <c r="EJ1642" s="36"/>
    </row>
    <row r="1643" spans="1:140" x14ac:dyDescent="0.25">
      <c r="A1643" s="36"/>
      <c r="B1643" s="36"/>
      <c r="C1643" s="36"/>
      <c r="D1643" s="606"/>
      <c r="E1643" s="36"/>
      <c r="F1643" s="36"/>
      <c r="G1643" s="36"/>
      <c r="H1643" s="36"/>
      <c r="I1643" s="36"/>
      <c r="J1643" s="36"/>
      <c r="K1643" s="36"/>
      <c r="L1643" s="36"/>
      <c r="M1643" s="36"/>
      <c r="N1643" s="36"/>
      <c r="O1643" s="36"/>
      <c r="P1643" s="36"/>
      <c r="Q1643" s="36"/>
      <c r="R1643" s="36"/>
      <c r="S1643" s="36"/>
      <c r="T1643" s="36"/>
      <c r="U1643" s="36"/>
      <c r="V1643" s="36"/>
      <c r="W1643" s="36"/>
      <c r="X1643" s="36"/>
      <c r="Y1643" s="36"/>
      <c r="Z1643" s="36"/>
      <c r="AA1643" s="36"/>
      <c r="AB1643" s="36"/>
      <c r="AC1643" s="36"/>
      <c r="AD1643" s="36"/>
      <c r="AE1643" s="36"/>
      <c r="AF1643" s="36"/>
      <c r="AG1643" s="36"/>
      <c r="AH1643" s="36"/>
      <c r="AI1643" s="36"/>
      <c r="AJ1643" s="36"/>
      <c r="AK1643" s="36"/>
      <c r="AL1643" s="36"/>
      <c r="AM1643" s="36"/>
      <c r="AN1643" s="36"/>
      <c r="AO1643" s="36"/>
      <c r="AP1643" s="36"/>
      <c r="AQ1643" s="36"/>
      <c r="AR1643" s="36"/>
      <c r="AS1643" s="36"/>
      <c r="AT1643" s="36"/>
      <c r="AU1643" s="36"/>
      <c r="AV1643" s="36"/>
      <c r="AW1643" s="36"/>
      <c r="AX1643" s="36"/>
      <c r="AY1643" s="36"/>
      <c r="AZ1643" s="36"/>
      <c r="BA1643" s="36"/>
      <c r="BB1643" s="36"/>
      <c r="BC1643" s="36"/>
      <c r="BD1643" s="36"/>
      <c r="BE1643" s="36"/>
      <c r="BF1643" s="36"/>
      <c r="BG1643" s="603"/>
      <c r="BH1643" s="603"/>
      <c r="BI1643" s="36"/>
      <c r="BJ1643" s="36"/>
      <c r="BK1643" s="36"/>
      <c r="BL1643" s="36"/>
      <c r="BM1643" s="36"/>
      <c r="BN1643" s="36"/>
      <c r="BO1643" s="36"/>
      <c r="BP1643" s="36"/>
      <c r="BQ1643" s="36"/>
      <c r="BR1643" s="36"/>
      <c r="BS1643" s="36"/>
      <c r="BT1643" s="36"/>
      <c r="BU1643" s="36"/>
      <c r="BV1643" s="36"/>
      <c r="BW1643" s="36"/>
      <c r="BX1643" s="36"/>
      <c r="BY1643" s="36"/>
      <c r="BZ1643" s="36"/>
      <c r="CA1643" s="36"/>
      <c r="CB1643" s="36"/>
      <c r="CC1643" s="36"/>
      <c r="CD1643" s="36"/>
      <c r="CE1643" s="36"/>
      <c r="CF1643" s="36"/>
      <c r="CG1643" s="36"/>
      <c r="CH1643" s="36"/>
      <c r="CI1643" s="36"/>
      <c r="CJ1643" s="36"/>
      <c r="CK1643" s="36"/>
      <c r="CL1643" s="36"/>
      <c r="CM1643" s="36"/>
      <c r="CN1643" s="36"/>
      <c r="CO1643" s="36"/>
      <c r="CP1643" s="36"/>
      <c r="CQ1643" s="36"/>
      <c r="CR1643" s="36"/>
      <c r="CS1643" s="36"/>
      <c r="CT1643" s="36"/>
      <c r="CU1643" s="36"/>
      <c r="CV1643" s="36"/>
      <c r="CW1643" s="36"/>
      <c r="CX1643" s="36"/>
      <c r="CY1643" s="36"/>
      <c r="CZ1643" s="36"/>
      <c r="DA1643" s="36"/>
      <c r="DB1643" s="36"/>
      <c r="DC1643" s="36"/>
      <c r="DD1643" s="36"/>
      <c r="DE1643" s="36"/>
      <c r="DF1643" s="36"/>
      <c r="DG1643" s="36"/>
      <c r="DH1643" s="36"/>
      <c r="DI1643" s="36"/>
      <c r="DJ1643" s="36"/>
      <c r="DK1643" s="36"/>
      <c r="DL1643" s="36"/>
      <c r="DM1643" s="36"/>
      <c r="DN1643" s="36"/>
      <c r="DO1643" s="36"/>
      <c r="DP1643" s="36"/>
      <c r="DQ1643" s="36"/>
      <c r="DR1643" s="36"/>
      <c r="DS1643" s="36"/>
      <c r="DT1643" s="36"/>
      <c r="DU1643" s="36"/>
      <c r="DV1643" s="36"/>
      <c r="DW1643" s="36"/>
      <c r="DX1643" s="36"/>
      <c r="DY1643" s="36"/>
      <c r="DZ1643" s="36"/>
      <c r="EA1643" s="36"/>
      <c r="EB1643" s="36"/>
      <c r="EC1643" s="36"/>
      <c r="ED1643" s="36"/>
      <c r="EE1643" s="36"/>
      <c r="EF1643" s="36"/>
      <c r="EG1643" s="36"/>
      <c r="EH1643" s="36"/>
      <c r="EI1643" s="36"/>
      <c r="EJ1643" s="36"/>
    </row>
    <row r="1644" spans="1:140" x14ac:dyDescent="0.25">
      <c r="A1644" s="36"/>
      <c r="B1644" s="36"/>
      <c r="C1644" s="36"/>
      <c r="D1644" s="606"/>
      <c r="E1644" s="36"/>
      <c r="F1644" s="36"/>
      <c r="G1644" s="36"/>
      <c r="H1644" s="36"/>
      <c r="I1644" s="36"/>
      <c r="J1644" s="36"/>
      <c r="K1644" s="36"/>
      <c r="L1644" s="36"/>
      <c r="M1644" s="36"/>
      <c r="N1644" s="36"/>
      <c r="O1644" s="36"/>
      <c r="P1644" s="36"/>
      <c r="Q1644" s="36"/>
      <c r="R1644" s="36"/>
      <c r="S1644" s="36"/>
      <c r="T1644" s="36"/>
      <c r="U1644" s="36"/>
      <c r="V1644" s="36"/>
      <c r="W1644" s="36"/>
      <c r="X1644" s="36"/>
      <c r="Y1644" s="36"/>
      <c r="Z1644" s="36"/>
      <c r="AA1644" s="36"/>
      <c r="AB1644" s="36"/>
      <c r="AC1644" s="36"/>
      <c r="AD1644" s="36"/>
      <c r="AE1644" s="36"/>
      <c r="AF1644" s="36"/>
      <c r="AG1644" s="36"/>
      <c r="AH1644" s="36"/>
      <c r="AI1644" s="36"/>
      <c r="AJ1644" s="36"/>
      <c r="AK1644" s="36"/>
      <c r="AL1644" s="36"/>
      <c r="AM1644" s="36"/>
      <c r="AN1644" s="36"/>
      <c r="AO1644" s="36"/>
      <c r="AP1644" s="36"/>
      <c r="AQ1644" s="36"/>
      <c r="AR1644" s="36"/>
      <c r="AS1644" s="36"/>
      <c r="AT1644" s="36"/>
      <c r="AU1644" s="36"/>
      <c r="AV1644" s="36"/>
      <c r="AW1644" s="36"/>
      <c r="AX1644" s="36"/>
      <c r="AY1644" s="36"/>
      <c r="AZ1644" s="36"/>
      <c r="BA1644" s="36"/>
      <c r="BB1644" s="36"/>
      <c r="BC1644" s="36"/>
      <c r="BD1644" s="36"/>
      <c r="BE1644" s="36"/>
      <c r="BF1644" s="36"/>
      <c r="BG1644" s="603"/>
      <c r="BH1644" s="603"/>
      <c r="BI1644" s="36"/>
      <c r="BJ1644" s="36"/>
      <c r="BK1644" s="36"/>
      <c r="BL1644" s="36"/>
      <c r="BM1644" s="36"/>
      <c r="BN1644" s="36"/>
      <c r="BO1644" s="36"/>
      <c r="BP1644" s="36"/>
      <c r="BQ1644" s="36"/>
      <c r="BR1644" s="36"/>
      <c r="BS1644" s="36"/>
      <c r="BT1644" s="36"/>
      <c r="BU1644" s="36"/>
      <c r="BV1644" s="36"/>
      <c r="BW1644" s="36"/>
      <c r="BX1644" s="36"/>
      <c r="BY1644" s="36"/>
      <c r="BZ1644" s="36"/>
      <c r="CA1644" s="36"/>
      <c r="CB1644" s="36"/>
      <c r="CC1644" s="36"/>
      <c r="CD1644" s="36"/>
      <c r="CE1644" s="36"/>
      <c r="CF1644" s="36"/>
      <c r="CG1644" s="36"/>
      <c r="CH1644" s="36"/>
      <c r="CI1644" s="36"/>
      <c r="CJ1644" s="36"/>
      <c r="CK1644" s="36"/>
      <c r="CL1644" s="36"/>
      <c r="CM1644" s="36"/>
      <c r="CN1644" s="36"/>
      <c r="CO1644" s="36"/>
      <c r="CP1644" s="36"/>
      <c r="CQ1644" s="36"/>
      <c r="CR1644" s="36"/>
      <c r="CS1644" s="36"/>
      <c r="CT1644" s="36"/>
      <c r="CU1644" s="36"/>
      <c r="CV1644" s="36"/>
      <c r="CW1644" s="36"/>
      <c r="CX1644" s="36"/>
      <c r="CY1644" s="36"/>
      <c r="CZ1644" s="36"/>
      <c r="DA1644" s="36"/>
      <c r="DB1644" s="36"/>
      <c r="DC1644" s="36"/>
      <c r="DD1644" s="36"/>
      <c r="DE1644" s="36"/>
      <c r="DF1644" s="36"/>
      <c r="DG1644" s="36"/>
      <c r="DH1644" s="36"/>
      <c r="DI1644" s="36"/>
      <c r="DJ1644" s="36"/>
      <c r="DK1644" s="36"/>
      <c r="DL1644" s="36"/>
      <c r="DM1644" s="36"/>
      <c r="DN1644" s="36"/>
      <c r="DO1644" s="36"/>
      <c r="DP1644" s="36"/>
      <c r="DQ1644" s="36"/>
      <c r="DR1644" s="36"/>
      <c r="DS1644" s="36"/>
      <c r="DT1644" s="36"/>
      <c r="DU1644" s="36"/>
      <c r="DV1644" s="36"/>
      <c r="DW1644" s="36"/>
      <c r="DX1644" s="36"/>
      <c r="DY1644" s="36"/>
      <c r="DZ1644" s="36"/>
      <c r="EA1644" s="36"/>
      <c r="EB1644" s="36"/>
      <c r="EC1644" s="36"/>
      <c r="ED1644" s="36"/>
      <c r="EE1644" s="36"/>
      <c r="EF1644" s="36"/>
      <c r="EG1644" s="36"/>
      <c r="EH1644" s="36"/>
      <c r="EI1644" s="36"/>
      <c r="EJ1644" s="36"/>
    </row>
    <row r="1645" spans="1:140" x14ac:dyDescent="0.25">
      <c r="A1645" s="36"/>
      <c r="B1645" s="36"/>
      <c r="C1645" s="36"/>
      <c r="D1645" s="606"/>
      <c r="E1645" s="36"/>
      <c r="F1645" s="36"/>
      <c r="G1645" s="36"/>
      <c r="H1645" s="36"/>
      <c r="I1645" s="36"/>
      <c r="J1645" s="36"/>
      <c r="K1645" s="36"/>
      <c r="L1645" s="36"/>
      <c r="M1645" s="36"/>
      <c r="N1645" s="36"/>
      <c r="O1645" s="36"/>
      <c r="P1645" s="36"/>
      <c r="Q1645" s="36"/>
      <c r="R1645" s="36"/>
      <c r="S1645" s="36"/>
      <c r="T1645" s="36"/>
      <c r="U1645" s="36"/>
      <c r="V1645" s="36"/>
      <c r="W1645" s="36"/>
      <c r="X1645" s="36"/>
      <c r="Y1645" s="36"/>
      <c r="Z1645" s="36"/>
      <c r="AA1645" s="36"/>
      <c r="AB1645" s="36"/>
      <c r="AC1645" s="36"/>
      <c r="AD1645" s="36"/>
      <c r="AE1645" s="36"/>
      <c r="AF1645" s="36"/>
      <c r="AG1645" s="36"/>
      <c r="AH1645" s="36"/>
      <c r="AI1645" s="36"/>
      <c r="AJ1645" s="36"/>
      <c r="AK1645" s="36"/>
      <c r="AL1645" s="36"/>
      <c r="AM1645" s="36"/>
      <c r="AN1645" s="36"/>
      <c r="AO1645" s="36"/>
      <c r="AP1645" s="36"/>
      <c r="AQ1645" s="36"/>
      <c r="AR1645" s="36"/>
      <c r="AS1645" s="36"/>
      <c r="AT1645" s="36"/>
      <c r="AU1645" s="36"/>
      <c r="AV1645" s="36"/>
      <c r="AW1645" s="36"/>
      <c r="AX1645" s="36"/>
      <c r="AY1645" s="36"/>
      <c r="AZ1645" s="36"/>
      <c r="BA1645" s="36"/>
      <c r="BB1645" s="36"/>
      <c r="BC1645" s="36"/>
      <c r="BD1645" s="36"/>
      <c r="BE1645" s="36"/>
      <c r="BF1645" s="36"/>
      <c r="BG1645" s="603"/>
      <c r="BH1645" s="603"/>
      <c r="BI1645" s="36"/>
      <c r="BJ1645" s="36"/>
      <c r="BK1645" s="36"/>
      <c r="BL1645" s="36"/>
      <c r="BM1645" s="36"/>
      <c r="BN1645" s="36"/>
      <c r="BO1645" s="36"/>
      <c r="BP1645" s="36"/>
      <c r="BQ1645" s="36"/>
      <c r="BR1645" s="36"/>
      <c r="BS1645" s="36"/>
      <c r="BT1645" s="36"/>
      <c r="BU1645" s="36"/>
      <c r="BV1645" s="36"/>
      <c r="BW1645" s="36"/>
      <c r="BX1645" s="36"/>
      <c r="BY1645" s="36"/>
      <c r="BZ1645" s="36"/>
      <c r="CA1645" s="36"/>
      <c r="CB1645" s="36"/>
      <c r="CC1645" s="36"/>
      <c r="CD1645" s="36"/>
      <c r="CE1645" s="36"/>
      <c r="CF1645" s="36"/>
      <c r="CG1645" s="36"/>
      <c r="CH1645" s="36"/>
      <c r="CI1645" s="36"/>
      <c r="CJ1645" s="36"/>
      <c r="CK1645" s="36"/>
      <c r="CL1645" s="36"/>
      <c r="CM1645" s="36"/>
      <c r="CN1645" s="36"/>
      <c r="CO1645" s="36"/>
      <c r="CP1645" s="36"/>
      <c r="CQ1645" s="36"/>
      <c r="CR1645" s="36"/>
      <c r="CS1645" s="36"/>
      <c r="CT1645" s="36"/>
      <c r="CU1645" s="36"/>
      <c r="CV1645" s="36"/>
      <c r="CW1645" s="36"/>
      <c r="CX1645" s="36"/>
      <c r="CY1645" s="36"/>
      <c r="CZ1645" s="36"/>
      <c r="DA1645" s="36"/>
      <c r="DB1645" s="36"/>
      <c r="DC1645" s="36"/>
      <c r="DD1645" s="36"/>
      <c r="DE1645" s="36"/>
      <c r="DF1645" s="36"/>
      <c r="DG1645" s="36"/>
      <c r="DH1645" s="36"/>
      <c r="DI1645" s="36"/>
      <c r="DJ1645" s="36"/>
      <c r="DK1645" s="36"/>
      <c r="DL1645" s="36"/>
      <c r="DM1645" s="36"/>
      <c r="DN1645" s="36"/>
      <c r="DO1645" s="36"/>
      <c r="DP1645" s="36"/>
      <c r="DQ1645" s="36"/>
      <c r="DR1645" s="36"/>
      <c r="DS1645" s="36"/>
      <c r="DT1645" s="36"/>
      <c r="DU1645" s="36"/>
      <c r="DV1645" s="36"/>
      <c r="DW1645" s="36"/>
      <c r="DX1645" s="36"/>
      <c r="DY1645" s="36"/>
      <c r="DZ1645" s="36"/>
      <c r="EA1645" s="36"/>
      <c r="EB1645" s="36"/>
      <c r="EC1645" s="36"/>
      <c r="ED1645" s="36"/>
      <c r="EE1645" s="36"/>
      <c r="EF1645" s="36"/>
      <c r="EG1645" s="36"/>
      <c r="EH1645" s="36"/>
      <c r="EI1645" s="36"/>
      <c r="EJ1645" s="36"/>
    </row>
    <row r="1646" spans="1:140" x14ac:dyDescent="0.25">
      <c r="A1646" s="36"/>
      <c r="B1646" s="36"/>
      <c r="C1646" s="36"/>
      <c r="D1646" s="606"/>
      <c r="E1646" s="36"/>
      <c r="F1646" s="36"/>
      <c r="G1646" s="36"/>
      <c r="H1646" s="36"/>
      <c r="I1646" s="36"/>
      <c r="J1646" s="36"/>
      <c r="K1646" s="36"/>
      <c r="L1646" s="36"/>
      <c r="M1646" s="36"/>
      <c r="N1646" s="36"/>
      <c r="O1646" s="36"/>
      <c r="P1646" s="36"/>
      <c r="Q1646" s="36"/>
      <c r="R1646" s="36"/>
      <c r="S1646" s="36"/>
      <c r="T1646" s="36"/>
      <c r="U1646" s="36"/>
      <c r="V1646" s="36"/>
      <c r="W1646" s="36"/>
      <c r="X1646" s="36"/>
      <c r="Y1646" s="36"/>
      <c r="Z1646" s="36"/>
      <c r="AA1646" s="36"/>
      <c r="AB1646" s="36"/>
      <c r="AC1646" s="36"/>
      <c r="AD1646" s="36"/>
      <c r="AE1646" s="36"/>
      <c r="AF1646" s="36"/>
      <c r="AG1646" s="36"/>
      <c r="AH1646" s="36"/>
      <c r="AI1646" s="36"/>
      <c r="AJ1646" s="36"/>
      <c r="AK1646" s="36"/>
      <c r="AL1646" s="36"/>
      <c r="AM1646" s="36"/>
      <c r="AN1646" s="36"/>
      <c r="AO1646" s="36"/>
      <c r="AP1646" s="36"/>
      <c r="AQ1646" s="36"/>
      <c r="AR1646" s="36"/>
      <c r="AS1646" s="36"/>
      <c r="AT1646" s="36"/>
      <c r="AU1646" s="36"/>
      <c r="AV1646" s="36"/>
      <c r="AW1646" s="36"/>
      <c r="AX1646" s="36"/>
      <c r="AY1646" s="36"/>
      <c r="AZ1646" s="36"/>
      <c r="BA1646" s="36"/>
      <c r="BB1646" s="36"/>
      <c r="BC1646" s="36"/>
      <c r="BD1646" s="36"/>
      <c r="BE1646" s="36"/>
      <c r="BF1646" s="36"/>
      <c r="BG1646" s="603"/>
      <c r="BH1646" s="603"/>
      <c r="BI1646" s="36"/>
      <c r="BJ1646" s="36"/>
      <c r="BK1646" s="36"/>
      <c r="BL1646" s="36"/>
      <c r="BM1646" s="36"/>
      <c r="BN1646" s="36"/>
      <c r="BO1646" s="36"/>
      <c r="BP1646" s="36"/>
      <c r="BQ1646" s="36"/>
      <c r="BR1646" s="36"/>
      <c r="BS1646" s="36"/>
      <c r="BT1646" s="36"/>
      <c r="BU1646" s="36"/>
      <c r="BV1646" s="36"/>
      <c r="BW1646" s="36"/>
      <c r="BX1646" s="36"/>
      <c r="BY1646" s="36"/>
      <c r="BZ1646" s="36"/>
      <c r="CA1646" s="36"/>
      <c r="CB1646" s="36"/>
      <c r="CC1646" s="36"/>
      <c r="CD1646" s="36"/>
      <c r="CE1646" s="36"/>
      <c r="CF1646" s="36"/>
      <c r="CG1646" s="36"/>
      <c r="CH1646" s="36"/>
      <c r="CI1646" s="36"/>
      <c r="CJ1646" s="36"/>
      <c r="CK1646" s="36"/>
      <c r="CL1646" s="36"/>
      <c r="CM1646" s="36"/>
      <c r="CN1646" s="36"/>
      <c r="CO1646" s="36"/>
      <c r="CP1646" s="36"/>
      <c r="CQ1646" s="36"/>
      <c r="CR1646" s="36"/>
      <c r="CS1646" s="36"/>
      <c r="CT1646" s="36"/>
      <c r="CU1646" s="36"/>
      <c r="CV1646" s="36"/>
      <c r="CW1646" s="36"/>
      <c r="CX1646" s="36"/>
      <c r="CY1646" s="36"/>
      <c r="CZ1646" s="36"/>
      <c r="DA1646" s="36"/>
      <c r="DB1646" s="36"/>
      <c r="DC1646" s="36"/>
      <c r="DD1646" s="36"/>
      <c r="DE1646" s="36"/>
      <c r="DF1646" s="36"/>
      <c r="DG1646" s="36"/>
      <c r="DH1646" s="36"/>
      <c r="DI1646" s="36"/>
      <c r="DJ1646" s="36"/>
      <c r="DK1646" s="36"/>
      <c r="DL1646" s="36"/>
      <c r="DM1646" s="36"/>
      <c r="DN1646" s="36"/>
      <c r="DO1646" s="36"/>
      <c r="DP1646" s="36"/>
      <c r="DQ1646" s="36"/>
      <c r="DR1646" s="36"/>
      <c r="DS1646" s="36"/>
      <c r="DT1646" s="36"/>
      <c r="DU1646" s="36"/>
      <c r="DV1646" s="36"/>
      <c r="DW1646" s="36"/>
      <c r="DX1646" s="36"/>
      <c r="DY1646" s="36"/>
      <c r="DZ1646" s="36"/>
      <c r="EA1646" s="36"/>
      <c r="EB1646" s="36"/>
      <c r="EC1646" s="36"/>
      <c r="ED1646" s="36"/>
      <c r="EE1646" s="36"/>
      <c r="EF1646" s="36"/>
      <c r="EG1646" s="36"/>
      <c r="EH1646" s="36"/>
      <c r="EI1646" s="36"/>
      <c r="EJ1646" s="36"/>
    </row>
    <row r="1647" spans="1:140" x14ac:dyDescent="0.25">
      <c r="A1647" s="36"/>
      <c r="B1647" s="36"/>
      <c r="C1647" s="36"/>
      <c r="D1647" s="606"/>
      <c r="E1647" s="36"/>
      <c r="F1647" s="36"/>
      <c r="G1647" s="36"/>
      <c r="H1647" s="36"/>
      <c r="I1647" s="36"/>
      <c r="J1647" s="36"/>
      <c r="K1647" s="36"/>
      <c r="L1647" s="36"/>
      <c r="M1647" s="36"/>
      <c r="N1647" s="36"/>
      <c r="O1647" s="36"/>
      <c r="P1647" s="36"/>
      <c r="Q1647" s="36"/>
      <c r="R1647" s="36"/>
      <c r="S1647" s="36"/>
      <c r="T1647" s="36"/>
      <c r="U1647" s="36"/>
      <c r="V1647" s="36"/>
      <c r="W1647" s="36"/>
      <c r="X1647" s="36"/>
      <c r="Y1647" s="36"/>
      <c r="Z1647" s="36"/>
      <c r="AA1647" s="36"/>
      <c r="AB1647" s="36"/>
      <c r="AC1647" s="36"/>
      <c r="AD1647" s="36"/>
      <c r="AE1647" s="36"/>
      <c r="AF1647" s="36"/>
      <c r="AG1647" s="36"/>
      <c r="AH1647" s="36"/>
      <c r="AI1647" s="36"/>
      <c r="AJ1647" s="36"/>
      <c r="AK1647" s="36"/>
      <c r="AL1647" s="36"/>
      <c r="AM1647" s="36"/>
      <c r="AN1647" s="36"/>
      <c r="AO1647" s="36"/>
      <c r="AP1647" s="36"/>
      <c r="AQ1647" s="36"/>
      <c r="AR1647" s="36"/>
      <c r="AS1647" s="36"/>
      <c r="AT1647" s="36"/>
      <c r="AU1647" s="36"/>
      <c r="AV1647" s="36"/>
      <c r="AW1647" s="36"/>
      <c r="AX1647" s="36"/>
      <c r="AY1647" s="36"/>
      <c r="AZ1647" s="36"/>
      <c r="BA1647" s="36"/>
      <c r="BB1647" s="36"/>
      <c r="BC1647" s="36"/>
      <c r="BD1647" s="36"/>
      <c r="BE1647" s="36"/>
      <c r="BF1647" s="36"/>
      <c r="BG1647" s="603"/>
      <c r="BH1647" s="603"/>
      <c r="BI1647" s="36"/>
      <c r="BJ1647" s="36"/>
      <c r="BK1647" s="36"/>
      <c r="BL1647" s="36"/>
      <c r="BM1647" s="36"/>
      <c r="BN1647" s="36"/>
      <c r="BO1647" s="36"/>
      <c r="BP1647" s="36"/>
      <c r="BQ1647" s="36"/>
      <c r="BR1647" s="36"/>
      <c r="BS1647" s="36"/>
      <c r="BT1647" s="36"/>
      <c r="BU1647" s="36"/>
      <c r="BV1647" s="36"/>
      <c r="BW1647" s="36"/>
      <c r="BX1647" s="36"/>
      <c r="BY1647" s="36"/>
      <c r="BZ1647" s="36"/>
      <c r="CA1647" s="36"/>
      <c r="CB1647" s="36"/>
      <c r="CC1647" s="36"/>
      <c r="CD1647" s="36"/>
      <c r="CE1647" s="36"/>
      <c r="CF1647" s="36"/>
      <c r="CG1647" s="36"/>
      <c r="CH1647" s="36"/>
      <c r="CI1647" s="36"/>
      <c r="CJ1647" s="36"/>
      <c r="CK1647" s="36"/>
      <c r="CL1647" s="36"/>
      <c r="CM1647" s="36"/>
      <c r="CN1647" s="36"/>
      <c r="CO1647" s="36"/>
      <c r="CP1647" s="36"/>
      <c r="CQ1647" s="36"/>
      <c r="CR1647" s="36"/>
      <c r="CS1647" s="36"/>
      <c r="CT1647" s="36"/>
      <c r="CU1647" s="36"/>
      <c r="CV1647" s="36"/>
      <c r="CW1647" s="36"/>
      <c r="CX1647" s="36"/>
      <c r="CY1647" s="36"/>
      <c r="CZ1647" s="36"/>
      <c r="DA1647" s="36"/>
      <c r="DB1647" s="36"/>
      <c r="DC1647" s="36"/>
      <c r="DD1647" s="36"/>
      <c r="DE1647" s="36"/>
      <c r="DF1647" s="36"/>
      <c r="DG1647" s="36"/>
      <c r="DH1647" s="36"/>
      <c r="DI1647" s="36"/>
      <c r="DJ1647" s="36"/>
      <c r="DK1647" s="36"/>
      <c r="DL1647" s="36"/>
      <c r="DM1647" s="36"/>
      <c r="DN1647" s="36"/>
      <c r="DO1647" s="36"/>
      <c r="DP1647" s="36"/>
      <c r="DQ1647" s="36"/>
      <c r="DR1647" s="36"/>
      <c r="DS1647" s="36"/>
      <c r="DT1647" s="36"/>
      <c r="DU1647" s="36"/>
      <c r="DV1647" s="36"/>
      <c r="DW1647" s="36"/>
      <c r="DX1647" s="36"/>
      <c r="DY1647" s="36"/>
      <c r="DZ1647" s="36"/>
      <c r="EA1647" s="36"/>
      <c r="EB1647" s="36"/>
      <c r="EC1647" s="36"/>
      <c r="ED1647" s="36"/>
      <c r="EE1647" s="36"/>
      <c r="EF1647" s="36"/>
      <c r="EG1647" s="36"/>
      <c r="EH1647" s="36"/>
      <c r="EI1647" s="36"/>
      <c r="EJ1647" s="36"/>
    </row>
    <row r="1648" spans="1:140" x14ac:dyDescent="0.25">
      <c r="A1648" s="36"/>
      <c r="B1648" s="36"/>
      <c r="C1648" s="36"/>
      <c r="D1648" s="606"/>
      <c r="E1648" s="36"/>
      <c r="F1648" s="36"/>
      <c r="G1648" s="36"/>
      <c r="H1648" s="36"/>
      <c r="I1648" s="36"/>
      <c r="J1648" s="36"/>
      <c r="K1648" s="36"/>
      <c r="L1648" s="36"/>
      <c r="M1648" s="36"/>
      <c r="N1648" s="36"/>
      <c r="O1648" s="36"/>
      <c r="P1648" s="36"/>
      <c r="Q1648" s="36"/>
      <c r="R1648" s="36"/>
      <c r="S1648" s="36"/>
      <c r="T1648" s="36"/>
      <c r="U1648" s="36"/>
      <c r="V1648" s="36"/>
      <c r="W1648" s="36"/>
      <c r="X1648" s="36"/>
      <c r="Y1648" s="36"/>
      <c r="Z1648" s="36"/>
      <c r="AA1648" s="36"/>
      <c r="AB1648" s="36"/>
      <c r="AC1648" s="36"/>
      <c r="AD1648" s="36"/>
      <c r="AE1648" s="36"/>
      <c r="AF1648" s="36"/>
      <c r="AG1648" s="36"/>
      <c r="AH1648" s="36"/>
      <c r="AI1648" s="36"/>
      <c r="AJ1648" s="36"/>
      <c r="AK1648" s="36"/>
      <c r="AL1648" s="36"/>
      <c r="AM1648" s="36"/>
      <c r="AN1648" s="36"/>
      <c r="AO1648" s="36"/>
      <c r="AP1648" s="36"/>
      <c r="AQ1648" s="36"/>
      <c r="AR1648" s="36"/>
      <c r="AS1648" s="36"/>
      <c r="AT1648" s="36"/>
      <c r="AU1648" s="36"/>
      <c r="AV1648" s="36"/>
      <c r="AW1648" s="36"/>
      <c r="AX1648" s="36"/>
      <c r="AY1648" s="36"/>
      <c r="AZ1648" s="36"/>
      <c r="BA1648" s="36"/>
      <c r="BB1648" s="36"/>
      <c r="BC1648" s="36"/>
      <c r="BD1648" s="36"/>
      <c r="BE1648" s="36"/>
      <c r="BF1648" s="36"/>
      <c r="BG1648" s="603"/>
      <c r="BH1648" s="603"/>
      <c r="BI1648" s="36"/>
      <c r="BJ1648" s="36"/>
      <c r="BK1648" s="36"/>
      <c r="BL1648" s="36"/>
      <c r="BM1648" s="36"/>
      <c r="BN1648" s="36"/>
      <c r="BO1648" s="36"/>
      <c r="BP1648" s="36"/>
      <c r="BQ1648" s="36"/>
      <c r="BR1648" s="36"/>
      <c r="BS1648" s="36"/>
      <c r="BT1648" s="36"/>
      <c r="BU1648" s="36"/>
      <c r="BV1648" s="36"/>
      <c r="BW1648" s="36"/>
      <c r="BX1648" s="36"/>
      <c r="BY1648" s="36"/>
      <c r="BZ1648" s="36"/>
      <c r="CA1648" s="36"/>
      <c r="CB1648" s="36"/>
      <c r="CC1648" s="36"/>
      <c r="CD1648" s="36"/>
      <c r="CE1648" s="36"/>
      <c r="CF1648" s="36"/>
      <c r="CG1648" s="36"/>
      <c r="CH1648" s="36"/>
      <c r="CI1648" s="36"/>
      <c r="CJ1648" s="36"/>
      <c r="CK1648" s="36"/>
      <c r="CL1648" s="36"/>
      <c r="CM1648" s="36"/>
      <c r="CN1648" s="36"/>
      <c r="CO1648" s="36"/>
      <c r="CP1648" s="36"/>
      <c r="CQ1648" s="36"/>
      <c r="CR1648" s="36"/>
      <c r="CS1648" s="36"/>
      <c r="CT1648" s="36"/>
      <c r="CU1648" s="36"/>
      <c r="CV1648" s="36"/>
      <c r="CW1648" s="36"/>
      <c r="CX1648" s="36"/>
      <c r="CY1648" s="36"/>
      <c r="CZ1648" s="36"/>
      <c r="DA1648" s="36"/>
      <c r="DB1648" s="36"/>
      <c r="DC1648" s="36"/>
      <c r="DD1648" s="36"/>
      <c r="DE1648" s="36"/>
      <c r="DF1648" s="36"/>
      <c r="DG1648" s="36"/>
      <c r="DH1648" s="36"/>
      <c r="DI1648" s="36"/>
      <c r="DJ1648" s="36"/>
      <c r="DK1648" s="36"/>
      <c r="DL1648" s="36"/>
      <c r="DM1648" s="36"/>
      <c r="DN1648" s="36"/>
      <c r="DO1648" s="36"/>
      <c r="DP1648" s="36"/>
      <c r="DQ1648" s="36"/>
      <c r="DR1648" s="36"/>
      <c r="DS1648" s="36"/>
      <c r="DT1648" s="36"/>
      <c r="DU1648" s="36"/>
      <c r="DV1648" s="36"/>
      <c r="DW1648" s="36"/>
      <c r="DX1648" s="36"/>
      <c r="DY1648" s="36"/>
      <c r="DZ1648" s="36"/>
      <c r="EA1648" s="36"/>
      <c r="EB1648" s="36"/>
      <c r="EC1648" s="36"/>
      <c r="ED1648" s="36"/>
      <c r="EE1648" s="36"/>
      <c r="EF1648" s="36"/>
      <c r="EG1648" s="36"/>
      <c r="EH1648" s="36"/>
      <c r="EI1648" s="36"/>
      <c r="EJ1648" s="36"/>
    </row>
    <row r="1649" spans="1:140" x14ac:dyDescent="0.25">
      <c r="A1649" s="36"/>
      <c r="B1649" s="36"/>
      <c r="C1649" s="36"/>
      <c r="D1649" s="606"/>
      <c r="E1649" s="36"/>
      <c r="F1649" s="36"/>
      <c r="G1649" s="36"/>
      <c r="H1649" s="36"/>
      <c r="I1649" s="36"/>
      <c r="J1649" s="36"/>
      <c r="K1649" s="36"/>
      <c r="L1649" s="36"/>
      <c r="M1649" s="36"/>
      <c r="N1649" s="36"/>
      <c r="O1649" s="36"/>
      <c r="P1649" s="36"/>
      <c r="Q1649" s="36"/>
      <c r="R1649" s="36"/>
      <c r="S1649" s="36"/>
      <c r="T1649" s="36"/>
      <c r="U1649" s="36"/>
      <c r="V1649" s="36"/>
      <c r="W1649" s="36"/>
      <c r="X1649" s="36"/>
      <c r="Y1649" s="36"/>
      <c r="Z1649" s="36"/>
      <c r="AA1649" s="36"/>
      <c r="AB1649" s="36"/>
      <c r="AC1649" s="36"/>
      <c r="AD1649" s="36"/>
      <c r="AE1649" s="36"/>
      <c r="AF1649" s="36"/>
      <c r="AG1649" s="36"/>
      <c r="AH1649" s="36"/>
      <c r="AI1649" s="36"/>
      <c r="AJ1649" s="36"/>
      <c r="AK1649" s="36"/>
      <c r="AL1649" s="36"/>
      <c r="AM1649" s="36"/>
      <c r="AN1649" s="36"/>
      <c r="AO1649" s="36"/>
      <c r="AP1649" s="36"/>
      <c r="AQ1649" s="36"/>
      <c r="AR1649" s="36"/>
      <c r="AS1649" s="36"/>
      <c r="AT1649" s="36"/>
      <c r="AU1649" s="36"/>
      <c r="AV1649" s="36"/>
      <c r="AW1649" s="36"/>
      <c r="AX1649" s="36"/>
      <c r="AY1649" s="36"/>
      <c r="AZ1649" s="36"/>
      <c r="BA1649" s="36"/>
      <c r="BB1649" s="36"/>
      <c r="BC1649" s="36"/>
      <c r="BD1649" s="36"/>
      <c r="BE1649" s="36"/>
      <c r="BF1649" s="36"/>
      <c r="BG1649" s="603"/>
      <c r="BH1649" s="603"/>
      <c r="BI1649" s="36"/>
      <c r="BJ1649" s="36"/>
      <c r="BK1649" s="36"/>
      <c r="BL1649" s="36"/>
      <c r="BM1649" s="36"/>
      <c r="BN1649" s="36"/>
      <c r="BO1649" s="36"/>
      <c r="BP1649" s="36"/>
      <c r="BQ1649" s="36"/>
      <c r="BR1649" s="36"/>
      <c r="BS1649" s="36"/>
      <c r="BT1649" s="36"/>
      <c r="BU1649" s="36"/>
      <c r="BV1649" s="36"/>
      <c r="BW1649" s="36"/>
      <c r="BX1649" s="36"/>
      <c r="BY1649" s="36"/>
      <c r="BZ1649" s="36"/>
      <c r="CA1649" s="36"/>
      <c r="CB1649" s="36"/>
      <c r="CC1649" s="36"/>
      <c r="CD1649" s="36"/>
      <c r="CE1649" s="36"/>
      <c r="CF1649" s="36"/>
      <c r="CG1649" s="36"/>
      <c r="CH1649" s="36"/>
      <c r="CI1649" s="36"/>
      <c r="CJ1649" s="36"/>
      <c r="CK1649" s="36"/>
      <c r="CL1649" s="36"/>
      <c r="CM1649" s="36"/>
      <c r="CN1649" s="36"/>
      <c r="CO1649" s="36"/>
      <c r="CP1649" s="36"/>
      <c r="CQ1649" s="36"/>
      <c r="CR1649" s="36"/>
      <c r="CS1649" s="36"/>
      <c r="CT1649" s="36"/>
      <c r="CU1649" s="36"/>
      <c r="CV1649" s="36"/>
      <c r="CW1649" s="36"/>
      <c r="CX1649" s="36"/>
      <c r="CY1649" s="36"/>
      <c r="CZ1649" s="36"/>
      <c r="DA1649" s="36"/>
      <c r="DB1649" s="36"/>
      <c r="DC1649" s="36"/>
      <c r="DD1649" s="36"/>
      <c r="DE1649" s="36"/>
      <c r="DF1649" s="36"/>
      <c r="DG1649" s="36"/>
      <c r="DH1649" s="36"/>
      <c r="DI1649" s="36"/>
      <c r="DJ1649" s="36"/>
      <c r="DK1649" s="36"/>
      <c r="DL1649" s="36"/>
      <c r="DM1649" s="36"/>
      <c r="DN1649" s="36"/>
      <c r="DO1649" s="36"/>
      <c r="DP1649" s="36"/>
      <c r="DQ1649" s="36"/>
      <c r="DR1649" s="36"/>
      <c r="DS1649" s="36"/>
      <c r="DT1649" s="36"/>
      <c r="DU1649" s="36"/>
      <c r="DV1649" s="36"/>
      <c r="DW1649" s="36"/>
      <c r="DX1649" s="36"/>
      <c r="DY1649" s="36"/>
      <c r="DZ1649" s="36"/>
      <c r="EA1649" s="36"/>
      <c r="EB1649" s="36"/>
      <c r="EC1649" s="36"/>
      <c r="ED1649" s="36"/>
      <c r="EE1649" s="36"/>
      <c r="EF1649" s="36"/>
      <c r="EG1649" s="36"/>
      <c r="EH1649" s="36"/>
      <c r="EI1649" s="36"/>
      <c r="EJ1649" s="36"/>
    </row>
    <row r="1650" spans="1:140" x14ac:dyDescent="0.25">
      <c r="A1650" s="36"/>
      <c r="B1650" s="36"/>
      <c r="C1650" s="36"/>
      <c r="D1650" s="606"/>
      <c r="E1650" s="36"/>
      <c r="F1650" s="36"/>
      <c r="G1650" s="36"/>
      <c r="H1650" s="36"/>
      <c r="I1650" s="36"/>
      <c r="J1650" s="36"/>
      <c r="K1650" s="36"/>
      <c r="L1650" s="36"/>
      <c r="M1650" s="36"/>
      <c r="N1650" s="36"/>
      <c r="O1650" s="36"/>
      <c r="P1650" s="36"/>
      <c r="Q1650" s="36"/>
      <c r="R1650" s="36"/>
      <c r="S1650" s="36"/>
      <c r="T1650" s="36"/>
      <c r="U1650" s="36"/>
      <c r="V1650" s="36"/>
      <c r="W1650" s="36"/>
      <c r="X1650" s="36"/>
      <c r="Y1650" s="36"/>
      <c r="Z1650" s="36"/>
      <c r="AA1650" s="36"/>
      <c r="AB1650" s="36"/>
      <c r="AC1650" s="36"/>
      <c r="AD1650" s="36"/>
      <c r="AE1650" s="36"/>
      <c r="AF1650" s="36"/>
      <c r="AG1650" s="36"/>
      <c r="AH1650" s="36"/>
      <c r="AI1650" s="36"/>
      <c r="AJ1650" s="36"/>
      <c r="AK1650" s="36"/>
      <c r="AL1650" s="36"/>
      <c r="AM1650" s="36"/>
      <c r="AN1650" s="36"/>
      <c r="AO1650" s="36"/>
      <c r="AP1650" s="36"/>
      <c r="AQ1650" s="36"/>
      <c r="AR1650" s="36"/>
      <c r="AS1650" s="36"/>
      <c r="AT1650" s="36"/>
      <c r="AU1650" s="36"/>
      <c r="AV1650" s="36"/>
      <c r="AW1650" s="36"/>
      <c r="AX1650" s="36"/>
      <c r="AY1650" s="36"/>
      <c r="AZ1650" s="36"/>
      <c r="BA1650" s="36"/>
      <c r="BB1650" s="36"/>
      <c r="BC1650" s="36"/>
      <c r="BD1650" s="36"/>
      <c r="BE1650" s="36"/>
      <c r="BF1650" s="36"/>
      <c r="BG1650" s="603"/>
      <c r="BH1650" s="603"/>
      <c r="BI1650" s="36"/>
      <c r="BJ1650" s="36"/>
      <c r="BK1650" s="36"/>
      <c r="BL1650" s="36"/>
      <c r="BM1650" s="36"/>
      <c r="BN1650" s="36"/>
      <c r="BO1650" s="36"/>
      <c r="BP1650" s="36"/>
      <c r="BQ1650" s="36"/>
      <c r="BR1650" s="36"/>
      <c r="BS1650" s="36"/>
      <c r="BT1650" s="36"/>
      <c r="BU1650" s="36"/>
      <c r="BV1650" s="36"/>
      <c r="BW1650" s="36"/>
      <c r="BX1650" s="36"/>
      <c r="BY1650" s="36"/>
      <c r="BZ1650" s="36"/>
      <c r="CA1650" s="36"/>
      <c r="CB1650" s="36"/>
      <c r="CC1650" s="36"/>
      <c r="CD1650" s="36"/>
      <c r="CE1650" s="36"/>
      <c r="CF1650" s="36"/>
      <c r="CG1650" s="36"/>
      <c r="CH1650" s="36"/>
      <c r="CI1650" s="36"/>
      <c r="CJ1650" s="36"/>
      <c r="CK1650" s="36"/>
      <c r="CL1650" s="36"/>
      <c r="CM1650" s="36"/>
      <c r="CN1650" s="36"/>
      <c r="CO1650" s="36"/>
      <c r="CP1650" s="36"/>
      <c r="CQ1650" s="36"/>
      <c r="CR1650" s="36"/>
      <c r="CS1650" s="36"/>
      <c r="CT1650" s="36"/>
      <c r="CU1650" s="36"/>
      <c r="CV1650" s="36"/>
      <c r="CW1650" s="36"/>
      <c r="CX1650" s="36"/>
      <c r="CY1650" s="36"/>
      <c r="CZ1650" s="36"/>
      <c r="DA1650" s="36"/>
      <c r="DB1650" s="36"/>
      <c r="DC1650" s="36"/>
      <c r="DD1650" s="36"/>
      <c r="DE1650" s="36"/>
      <c r="DF1650" s="36"/>
      <c r="DG1650" s="36"/>
      <c r="DH1650" s="36"/>
      <c r="DI1650" s="36"/>
      <c r="DJ1650" s="36"/>
      <c r="DK1650" s="36"/>
      <c r="DL1650" s="36"/>
      <c r="DM1650" s="36"/>
      <c r="DN1650" s="36"/>
      <c r="DO1650" s="36"/>
      <c r="DP1650" s="36"/>
      <c r="DQ1650" s="36"/>
      <c r="DR1650" s="36"/>
      <c r="DS1650" s="36"/>
      <c r="DT1650" s="36"/>
      <c r="DU1650" s="36"/>
      <c r="DV1650" s="36"/>
      <c r="DW1650" s="36"/>
      <c r="DX1650" s="36"/>
      <c r="DY1650" s="36"/>
      <c r="DZ1650" s="36"/>
      <c r="EA1650" s="36"/>
      <c r="EB1650" s="36"/>
      <c r="EC1650" s="36"/>
      <c r="ED1650" s="36"/>
      <c r="EE1650" s="36"/>
      <c r="EF1650" s="36"/>
      <c r="EG1650" s="36"/>
      <c r="EH1650" s="36"/>
      <c r="EI1650" s="36"/>
      <c r="EJ1650" s="36"/>
    </row>
    <row r="1651" spans="1:140" x14ac:dyDescent="0.25">
      <c r="A1651" s="36"/>
      <c r="B1651" s="36"/>
      <c r="C1651" s="36"/>
      <c r="D1651" s="606"/>
      <c r="E1651" s="36"/>
      <c r="F1651" s="36"/>
      <c r="G1651" s="36"/>
      <c r="H1651" s="36"/>
      <c r="I1651" s="36"/>
      <c r="J1651" s="36"/>
      <c r="K1651" s="36"/>
      <c r="L1651" s="36"/>
      <c r="M1651" s="36"/>
      <c r="N1651" s="36"/>
      <c r="O1651" s="36"/>
      <c r="P1651" s="36"/>
      <c r="Q1651" s="36"/>
      <c r="R1651" s="36"/>
      <c r="S1651" s="36"/>
      <c r="T1651" s="36"/>
      <c r="U1651" s="36"/>
      <c r="V1651" s="36"/>
      <c r="W1651" s="36"/>
      <c r="X1651" s="36"/>
      <c r="Y1651" s="36"/>
      <c r="Z1651" s="36"/>
      <c r="AA1651" s="36"/>
      <c r="AB1651" s="36"/>
      <c r="AC1651" s="36"/>
      <c r="AD1651" s="36"/>
      <c r="AE1651" s="36"/>
      <c r="AF1651" s="36"/>
      <c r="AG1651" s="36"/>
      <c r="AH1651" s="36"/>
      <c r="AI1651" s="36"/>
      <c r="AJ1651" s="36"/>
      <c r="AK1651" s="36"/>
      <c r="AL1651" s="36"/>
      <c r="AM1651" s="36"/>
      <c r="AN1651" s="36"/>
      <c r="AO1651" s="36"/>
      <c r="AP1651" s="36"/>
      <c r="AQ1651" s="36"/>
      <c r="AR1651" s="36"/>
      <c r="AS1651" s="36"/>
      <c r="AT1651" s="36"/>
      <c r="AU1651" s="36"/>
      <c r="AV1651" s="36"/>
      <c r="AW1651" s="36"/>
      <c r="AX1651" s="36"/>
      <c r="AY1651" s="36"/>
      <c r="AZ1651" s="36"/>
      <c r="BA1651" s="36"/>
      <c r="BB1651" s="36"/>
      <c r="BC1651" s="36"/>
      <c r="BD1651" s="36"/>
      <c r="BE1651" s="36"/>
      <c r="BF1651" s="36"/>
      <c r="BG1651" s="603"/>
      <c r="BH1651" s="603"/>
      <c r="BI1651" s="36"/>
      <c r="BJ1651" s="36"/>
      <c r="BK1651" s="36"/>
      <c r="BL1651" s="36"/>
      <c r="BM1651" s="36"/>
      <c r="BN1651" s="36"/>
      <c r="BO1651" s="36"/>
      <c r="BP1651" s="36"/>
      <c r="BQ1651" s="36"/>
      <c r="BR1651" s="36"/>
      <c r="BS1651" s="36"/>
      <c r="BT1651" s="36"/>
      <c r="BU1651" s="36"/>
      <c r="BV1651" s="36"/>
      <c r="BW1651" s="36"/>
      <c r="BX1651" s="36"/>
      <c r="BY1651" s="36"/>
      <c r="BZ1651" s="36"/>
      <c r="CA1651" s="36"/>
      <c r="CB1651" s="36"/>
      <c r="CC1651" s="36"/>
      <c r="CD1651" s="36"/>
      <c r="CE1651" s="36"/>
      <c r="CF1651" s="36"/>
      <c r="CG1651" s="36"/>
      <c r="CH1651" s="36"/>
      <c r="CI1651" s="36"/>
      <c r="CJ1651" s="36"/>
      <c r="CK1651" s="36"/>
      <c r="CL1651" s="36"/>
      <c r="CM1651" s="36"/>
      <c r="CN1651" s="36"/>
      <c r="CO1651" s="36"/>
      <c r="CP1651" s="36"/>
      <c r="CQ1651" s="36"/>
      <c r="CR1651" s="36"/>
      <c r="CS1651" s="36"/>
      <c r="CT1651" s="36"/>
      <c r="CU1651" s="36"/>
      <c r="CV1651" s="36"/>
      <c r="CW1651" s="36"/>
      <c r="CX1651" s="36"/>
      <c r="CY1651" s="36"/>
      <c r="CZ1651" s="36"/>
      <c r="DA1651" s="36"/>
      <c r="DB1651" s="36"/>
      <c r="DC1651" s="36"/>
      <c r="DD1651" s="36"/>
      <c r="DE1651" s="36"/>
      <c r="DF1651" s="36"/>
      <c r="DG1651" s="36"/>
      <c r="DH1651" s="36"/>
      <c r="DI1651" s="36"/>
      <c r="DJ1651" s="36"/>
      <c r="DK1651" s="36"/>
      <c r="DL1651" s="36"/>
      <c r="DM1651" s="36"/>
      <c r="DN1651" s="36"/>
      <c r="DO1651" s="36"/>
      <c r="DP1651" s="36"/>
      <c r="DQ1651" s="36"/>
      <c r="DR1651" s="36"/>
      <c r="DS1651" s="36"/>
      <c r="DT1651" s="36"/>
      <c r="DU1651" s="36"/>
      <c r="DV1651" s="36"/>
      <c r="DW1651" s="36"/>
      <c r="DX1651" s="36"/>
      <c r="DY1651" s="36"/>
      <c r="DZ1651" s="36"/>
      <c r="EA1651" s="36"/>
      <c r="EB1651" s="36"/>
      <c r="EC1651" s="36"/>
      <c r="ED1651" s="36"/>
      <c r="EE1651" s="36"/>
      <c r="EF1651" s="36"/>
      <c r="EG1651" s="36"/>
      <c r="EH1651" s="36"/>
      <c r="EI1651" s="36"/>
      <c r="EJ1651" s="36"/>
    </row>
    <row r="1652" spans="1:140" x14ac:dyDescent="0.25">
      <c r="A1652" s="36"/>
      <c r="B1652" s="36"/>
      <c r="C1652" s="36"/>
      <c r="D1652" s="606"/>
      <c r="E1652" s="36"/>
      <c r="F1652" s="36"/>
      <c r="G1652" s="36"/>
      <c r="H1652" s="36"/>
      <c r="I1652" s="36"/>
      <c r="J1652" s="36"/>
      <c r="K1652" s="36"/>
      <c r="L1652" s="36"/>
      <c r="M1652" s="36"/>
      <c r="N1652" s="36"/>
      <c r="O1652" s="36"/>
      <c r="P1652" s="36"/>
      <c r="Q1652" s="36"/>
      <c r="R1652" s="36"/>
      <c r="S1652" s="36"/>
      <c r="T1652" s="36"/>
      <c r="U1652" s="36"/>
      <c r="V1652" s="36"/>
      <c r="W1652" s="36"/>
      <c r="X1652" s="36"/>
      <c r="Y1652" s="36"/>
      <c r="Z1652" s="36"/>
      <c r="AA1652" s="36"/>
      <c r="AB1652" s="36"/>
      <c r="AC1652" s="36"/>
      <c r="AD1652" s="36"/>
      <c r="AE1652" s="36"/>
      <c r="AF1652" s="36"/>
      <c r="AG1652" s="36"/>
      <c r="AH1652" s="36"/>
      <c r="AI1652" s="36"/>
      <c r="AJ1652" s="36"/>
      <c r="AK1652" s="36"/>
      <c r="AL1652" s="36"/>
      <c r="AM1652" s="36"/>
      <c r="AN1652" s="36"/>
      <c r="AO1652" s="36"/>
      <c r="AP1652" s="36"/>
      <c r="AQ1652" s="36"/>
      <c r="AR1652" s="36"/>
      <c r="AS1652" s="36"/>
      <c r="AT1652" s="36"/>
      <c r="AU1652" s="36"/>
      <c r="AV1652" s="36"/>
      <c r="AW1652" s="36"/>
      <c r="AX1652" s="36"/>
      <c r="AY1652" s="36"/>
      <c r="AZ1652" s="36"/>
      <c r="BA1652" s="36"/>
      <c r="BB1652" s="36"/>
      <c r="BC1652" s="36"/>
      <c r="BD1652" s="36"/>
      <c r="BE1652" s="36"/>
      <c r="BF1652" s="36"/>
      <c r="BG1652" s="603"/>
      <c r="BH1652" s="603"/>
      <c r="BI1652" s="36"/>
      <c r="BJ1652" s="36"/>
      <c r="BK1652" s="36"/>
      <c r="BL1652" s="36"/>
      <c r="BM1652" s="36"/>
      <c r="BN1652" s="36"/>
      <c r="BO1652" s="36"/>
      <c r="BP1652" s="36"/>
      <c r="BQ1652" s="36"/>
      <c r="BR1652" s="36"/>
      <c r="BS1652" s="36"/>
      <c r="BT1652" s="36"/>
      <c r="BU1652" s="36"/>
      <c r="BV1652" s="36"/>
      <c r="BW1652" s="36"/>
      <c r="BX1652" s="36"/>
      <c r="BY1652" s="36"/>
      <c r="BZ1652" s="36"/>
      <c r="CA1652" s="36"/>
      <c r="CB1652" s="36"/>
      <c r="CC1652" s="36"/>
      <c r="CD1652" s="36"/>
      <c r="CE1652" s="36"/>
      <c r="CF1652" s="36"/>
      <c r="CG1652" s="36"/>
      <c r="CH1652" s="36"/>
      <c r="CI1652" s="36"/>
      <c r="CJ1652" s="36"/>
      <c r="CK1652" s="36"/>
      <c r="CL1652" s="36"/>
      <c r="CM1652" s="36"/>
      <c r="CN1652" s="36"/>
      <c r="CO1652" s="36"/>
      <c r="CP1652" s="36"/>
      <c r="CQ1652" s="36"/>
      <c r="CR1652" s="36"/>
      <c r="CS1652" s="36"/>
      <c r="CT1652" s="36"/>
      <c r="CU1652" s="36"/>
      <c r="CV1652" s="36"/>
      <c r="CW1652" s="36"/>
      <c r="CX1652" s="36"/>
      <c r="CY1652" s="36"/>
      <c r="CZ1652" s="36"/>
      <c r="DA1652" s="36"/>
      <c r="DB1652" s="36"/>
      <c r="DC1652" s="36"/>
      <c r="DD1652" s="36"/>
      <c r="DE1652" s="36"/>
      <c r="DF1652" s="36"/>
      <c r="DG1652" s="36"/>
      <c r="DH1652" s="36"/>
      <c r="DI1652" s="36"/>
      <c r="DJ1652" s="36"/>
      <c r="DK1652" s="36"/>
      <c r="DL1652" s="36"/>
      <c r="DM1652" s="36"/>
      <c r="DN1652" s="36"/>
      <c r="DO1652" s="36"/>
      <c r="DP1652" s="36"/>
      <c r="DQ1652" s="36"/>
      <c r="DR1652" s="36"/>
      <c r="DS1652" s="36"/>
      <c r="DT1652" s="36"/>
      <c r="DU1652" s="36"/>
      <c r="DV1652" s="36"/>
      <c r="DW1652" s="36"/>
      <c r="DX1652" s="36"/>
      <c r="DY1652" s="36"/>
      <c r="DZ1652" s="36"/>
      <c r="EA1652" s="36"/>
      <c r="EB1652" s="36"/>
      <c r="EC1652" s="36"/>
      <c r="ED1652" s="36"/>
      <c r="EE1652" s="36"/>
      <c r="EF1652" s="36"/>
      <c r="EG1652" s="36"/>
      <c r="EH1652" s="36"/>
      <c r="EI1652" s="36"/>
      <c r="EJ1652" s="36"/>
    </row>
    <row r="1653" spans="1:140" x14ac:dyDescent="0.25">
      <c r="A1653" s="36"/>
      <c r="B1653" s="36"/>
      <c r="C1653" s="36"/>
      <c r="D1653" s="606"/>
      <c r="E1653" s="36"/>
      <c r="F1653" s="36"/>
      <c r="G1653" s="36"/>
      <c r="H1653" s="36"/>
      <c r="I1653" s="36"/>
      <c r="J1653" s="36"/>
      <c r="K1653" s="36"/>
      <c r="L1653" s="36"/>
      <c r="M1653" s="36"/>
      <c r="N1653" s="36"/>
      <c r="O1653" s="36"/>
      <c r="P1653" s="36"/>
      <c r="Q1653" s="36"/>
      <c r="R1653" s="36"/>
      <c r="S1653" s="36"/>
      <c r="T1653" s="36"/>
      <c r="U1653" s="36"/>
      <c r="V1653" s="36"/>
      <c r="W1653" s="36"/>
      <c r="X1653" s="36"/>
      <c r="Y1653" s="36"/>
      <c r="Z1653" s="36"/>
      <c r="AA1653" s="36"/>
      <c r="AB1653" s="36"/>
      <c r="AC1653" s="36"/>
      <c r="AD1653" s="36"/>
      <c r="AE1653" s="36"/>
      <c r="AF1653" s="36"/>
      <c r="AG1653" s="36"/>
      <c r="AH1653" s="36"/>
      <c r="AI1653" s="36"/>
      <c r="AJ1653" s="36"/>
      <c r="AK1653" s="36"/>
      <c r="AL1653" s="36"/>
      <c r="AM1653" s="36"/>
      <c r="AN1653" s="36"/>
      <c r="AO1653" s="36"/>
      <c r="AP1653" s="36"/>
      <c r="AQ1653" s="36"/>
      <c r="AR1653" s="36"/>
      <c r="AS1653" s="36"/>
      <c r="AT1653" s="36"/>
      <c r="AU1653" s="36"/>
      <c r="AV1653" s="36"/>
      <c r="AW1653" s="36"/>
      <c r="AX1653" s="36"/>
      <c r="AY1653" s="36"/>
      <c r="AZ1653" s="36"/>
      <c r="BA1653" s="36"/>
      <c r="BB1653" s="36"/>
      <c r="BC1653" s="36"/>
      <c r="BD1653" s="36"/>
      <c r="BE1653" s="36"/>
      <c r="BF1653" s="36"/>
      <c r="BG1653" s="603"/>
      <c r="BH1653" s="603"/>
      <c r="BI1653" s="36"/>
      <c r="BJ1653" s="36"/>
      <c r="BK1653" s="36"/>
      <c r="BL1653" s="36"/>
      <c r="BM1653" s="36"/>
      <c r="BN1653" s="36"/>
      <c r="BO1653" s="36"/>
      <c r="BP1653" s="36"/>
      <c r="BQ1653" s="36"/>
      <c r="BR1653" s="36"/>
      <c r="BS1653" s="36"/>
      <c r="BT1653" s="36"/>
      <c r="BU1653" s="36"/>
      <c r="BV1653" s="36"/>
      <c r="BW1653" s="36"/>
      <c r="BX1653" s="36"/>
      <c r="BY1653" s="36"/>
      <c r="BZ1653" s="36"/>
      <c r="CA1653" s="36"/>
      <c r="CB1653" s="36"/>
      <c r="CC1653" s="36"/>
      <c r="CD1653" s="36"/>
      <c r="CE1653" s="36"/>
      <c r="CF1653" s="36"/>
      <c r="CG1653" s="36"/>
      <c r="CH1653" s="36"/>
      <c r="CI1653" s="36"/>
      <c r="CJ1653" s="36"/>
      <c r="CK1653" s="36"/>
      <c r="CL1653" s="36"/>
      <c r="CM1653" s="36"/>
      <c r="CN1653" s="36"/>
      <c r="CO1653" s="36"/>
      <c r="CP1653" s="36"/>
      <c r="CQ1653" s="36"/>
      <c r="CR1653" s="36"/>
      <c r="CS1653" s="36"/>
      <c r="CT1653" s="36"/>
      <c r="CU1653" s="36"/>
      <c r="CV1653" s="36"/>
      <c r="CW1653" s="36"/>
      <c r="CX1653" s="36"/>
      <c r="CY1653" s="36"/>
      <c r="CZ1653" s="36"/>
      <c r="DA1653" s="36"/>
      <c r="DB1653" s="36"/>
      <c r="DC1653" s="36"/>
      <c r="DD1653" s="36"/>
      <c r="DE1653" s="36"/>
      <c r="DF1653" s="36"/>
      <c r="DG1653" s="36"/>
      <c r="DH1653" s="36"/>
      <c r="DI1653" s="36"/>
      <c r="DJ1653" s="36"/>
      <c r="DK1653" s="36"/>
      <c r="DL1653" s="36"/>
      <c r="DM1653" s="36"/>
      <c r="DN1653" s="36"/>
      <c r="DO1653" s="36"/>
      <c r="DP1653" s="36"/>
      <c r="DQ1653" s="36"/>
      <c r="DR1653" s="36"/>
      <c r="DS1653" s="36"/>
      <c r="DT1653" s="36"/>
      <c r="DU1653" s="36"/>
      <c r="DV1653" s="36"/>
      <c r="DW1653" s="36"/>
      <c r="DX1653" s="36"/>
      <c r="DY1653" s="36"/>
      <c r="DZ1653" s="36"/>
      <c r="EA1653" s="36"/>
      <c r="EB1653" s="36"/>
      <c r="EC1653" s="36"/>
      <c r="ED1653" s="36"/>
      <c r="EE1653" s="36"/>
      <c r="EF1653" s="36"/>
      <c r="EG1653" s="36"/>
      <c r="EH1653" s="36"/>
      <c r="EI1653" s="36"/>
      <c r="EJ1653" s="36"/>
    </row>
    <row r="1654" spans="1:140" x14ac:dyDescent="0.25">
      <c r="A1654" s="36"/>
      <c r="B1654" s="36"/>
      <c r="C1654" s="36"/>
      <c r="D1654" s="606"/>
      <c r="E1654" s="36"/>
      <c r="F1654" s="36"/>
      <c r="G1654" s="36"/>
      <c r="H1654" s="36"/>
      <c r="I1654" s="36"/>
      <c r="J1654" s="36"/>
      <c r="K1654" s="36"/>
      <c r="L1654" s="36"/>
      <c r="M1654" s="36"/>
      <c r="N1654" s="36"/>
      <c r="O1654" s="36"/>
      <c r="P1654" s="36"/>
      <c r="Q1654" s="36"/>
      <c r="R1654" s="36"/>
      <c r="S1654" s="36"/>
      <c r="T1654" s="36"/>
      <c r="U1654" s="36"/>
      <c r="V1654" s="36"/>
      <c r="W1654" s="36"/>
      <c r="X1654" s="36"/>
      <c r="Y1654" s="36"/>
      <c r="Z1654" s="36"/>
      <c r="AA1654" s="36"/>
      <c r="AB1654" s="36"/>
      <c r="AC1654" s="36"/>
      <c r="AD1654" s="36"/>
      <c r="AE1654" s="36"/>
      <c r="AF1654" s="36"/>
      <c r="AG1654" s="36"/>
      <c r="AH1654" s="36"/>
      <c r="AI1654" s="36"/>
      <c r="AJ1654" s="36"/>
      <c r="AK1654" s="36"/>
      <c r="AL1654" s="36"/>
      <c r="AM1654" s="36"/>
      <c r="AN1654" s="36"/>
      <c r="AO1654" s="36"/>
      <c r="AP1654" s="36"/>
      <c r="AQ1654" s="36"/>
      <c r="AR1654" s="36"/>
      <c r="AS1654" s="36"/>
      <c r="AT1654" s="36"/>
      <c r="AU1654" s="36"/>
      <c r="AV1654" s="36"/>
      <c r="AW1654" s="36"/>
      <c r="AX1654" s="36"/>
      <c r="AY1654" s="36"/>
      <c r="AZ1654" s="36"/>
      <c r="BA1654" s="36"/>
      <c r="BB1654" s="36"/>
      <c r="BC1654" s="36"/>
      <c r="BD1654" s="36"/>
      <c r="BE1654" s="36"/>
      <c r="BF1654" s="36"/>
      <c r="BG1654" s="603"/>
      <c r="BH1654" s="603"/>
      <c r="BI1654" s="36"/>
      <c r="BJ1654" s="36"/>
      <c r="BK1654" s="36"/>
      <c r="BL1654" s="36"/>
      <c r="BM1654" s="36"/>
      <c r="BN1654" s="36"/>
      <c r="BO1654" s="36"/>
      <c r="BP1654" s="36"/>
      <c r="BQ1654" s="36"/>
      <c r="BR1654" s="36"/>
      <c r="BS1654" s="36"/>
      <c r="BT1654" s="36"/>
      <c r="BU1654" s="36"/>
      <c r="BV1654" s="36"/>
      <c r="BW1654" s="36"/>
      <c r="BX1654" s="36"/>
      <c r="BY1654" s="36"/>
      <c r="BZ1654" s="36"/>
      <c r="CA1654" s="36"/>
      <c r="CB1654" s="36"/>
      <c r="CC1654" s="36"/>
      <c r="CD1654" s="36"/>
      <c r="CE1654" s="36"/>
      <c r="CF1654" s="36"/>
      <c r="CG1654" s="36"/>
      <c r="CH1654" s="36"/>
      <c r="CI1654" s="36"/>
      <c r="CJ1654" s="36"/>
      <c r="CK1654" s="36"/>
      <c r="CL1654" s="36"/>
      <c r="CM1654" s="36"/>
      <c r="CN1654" s="36"/>
      <c r="CO1654" s="36"/>
      <c r="CP1654" s="36"/>
      <c r="CQ1654" s="36"/>
      <c r="CR1654" s="36"/>
      <c r="CS1654" s="36"/>
      <c r="CT1654" s="36"/>
      <c r="CU1654" s="36"/>
      <c r="CV1654" s="36"/>
      <c r="CW1654" s="36"/>
      <c r="CX1654" s="36"/>
      <c r="CY1654" s="36"/>
      <c r="CZ1654" s="36"/>
      <c r="DA1654" s="36"/>
      <c r="DB1654" s="36"/>
      <c r="DC1654" s="36"/>
      <c r="DD1654" s="36"/>
      <c r="DE1654" s="36"/>
      <c r="DF1654" s="36"/>
      <c r="DG1654" s="36"/>
      <c r="DH1654" s="36"/>
      <c r="DI1654" s="36"/>
      <c r="DJ1654" s="36"/>
      <c r="DK1654" s="36"/>
      <c r="DL1654" s="36"/>
      <c r="DM1654" s="36"/>
      <c r="DN1654" s="36"/>
      <c r="DO1654" s="36"/>
      <c r="DP1654" s="36"/>
      <c r="DQ1654" s="36"/>
      <c r="DR1654" s="36"/>
      <c r="DS1654" s="36"/>
      <c r="DT1654" s="36"/>
      <c r="DU1654" s="36"/>
      <c r="DV1654" s="36"/>
      <c r="DW1654" s="36"/>
      <c r="DX1654" s="36"/>
      <c r="DY1654" s="36"/>
      <c r="DZ1654" s="36"/>
      <c r="EA1654" s="36"/>
      <c r="EB1654" s="36"/>
      <c r="EC1654" s="36"/>
      <c r="ED1654" s="36"/>
      <c r="EE1654" s="36"/>
      <c r="EF1654" s="36"/>
      <c r="EG1654" s="36"/>
      <c r="EH1654" s="36"/>
      <c r="EI1654" s="36"/>
      <c r="EJ1654" s="36"/>
    </row>
    <row r="1655" spans="1:140" x14ac:dyDescent="0.25">
      <c r="A1655" s="36"/>
      <c r="B1655" s="36"/>
      <c r="C1655" s="36"/>
      <c r="D1655" s="606"/>
      <c r="E1655" s="36"/>
      <c r="F1655" s="36"/>
      <c r="G1655" s="36"/>
      <c r="H1655" s="36"/>
      <c r="I1655" s="36"/>
      <c r="J1655" s="36"/>
      <c r="K1655" s="36"/>
      <c r="L1655" s="36"/>
      <c r="M1655" s="36"/>
      <c r="N1655" s="36"/>
      <c r="O1655" s="36"/>
      <c r="P1655" s="36"/>
      <c r="Q1655" s="36"/>
      <c r="R1655" s="36"/>
      <c r="S1655" s="36"/>
      <c r="T1655" s="36"/>
      <c r="U1655" s="36"/>
      <c r="V1655" s="36"/>
      <c r="W1655" s="36"/>
      <c r="X1655" s="36"/>
      <c r="Y1655" s="36"/>
      <c r="Z1655" s="36"/>
      <c r="AA1655" s="36"/>
      <c r="AB1655" s="36"/>
      <c r="AC1655" s="36"/>
      <c r="AD1655" s="36"/>
      <c r="AE1655" s="36"/>
      <c r="AF1655" s="36"/>
      <c r="AG1655" s="36"/>
      <c r="AH1655" s="36"/>
      <c r="AI1655" s="36"/>
      <c r="AJ1655" s="36"/>
      <c r="AK1655" s="36"/>
      <c r="AL1655" s="36"/>
      <c r="AM1655" s="36"/>
      <c r="AN1655" s="36"/>
      <c r="AO1655" s="36"/>
      <c r="AP1655" s="36"/>
      <c r="AQ1655" s="36"/>
      <c r="AR1655" s="36"/>
      <c r="AS1655" s="36"/>
      <c r="AT1655" s="36"/>
      <c r="AU1655" s="36"/>
      <c r="AV1655" s="36"/>
      <c r="AW1655" s="36"/>
      <c r="AX1655" s="36"/>
      <c r="AY1655" s="36"/>
      <c r="AZ1655" s="36"/>
      <c r="BA1655" s="36"/>
      <c r="BB1655" s="36"/>
      <c r="BC1655" s="36"/>
      <c r="BD1655" s="36"/>
      <c r="BE1655" s="36"/>
      <c r="BF1655" s="36"/>
      <c r="BG1655" s="603"/>
      <c r="BH1655" s="603"/>
      <c r="BI1655" s="36"/>
      <c r="BJ1655" s="36"/>
      <c r="BK1655" s="36"/>
      <c r="BL1655" s="36"/>
      <c r="BM1655" s="36"/>
      <c r="BN1655" s="36"/>
      <c r="BO1655" s="36"/>
      <c r="BP1655" s="36"/>
      <c r="BQ1655" s="36"/>
      <c r="BR1655" s="36"/>
      <c r="BS1655" s="36"/>
      <c r="BT1655" s="36"/>
      <c r="BU1655" s="36"/>
      <c r="BV1655" s="36"/>
      <c r="BW1655" s="36"/>
      <c r="BX1655" s="36"/>
      <c r="BY1655" s="36"/>
      <c r="BZ1655" s="36"/>
      <c r="CA1655" s="36"/>
      <c r="CB1655" s="36"/>
      <c r="CC1655" s="36"/>
      <c r="CD1655" s="36"/>
      <c r="CE1655" s="36"/>
      <c r="CF1655" s="36"/>
      <c r="CG1655" s="36"/>
      <c r="CH1655" s="36"/>
      <c r="CI1655" s="36"/>
      <c r="CJ1655" s="36"/>
      <c r="CK1655" s="36"/>
      <c r="CL1655" s="36"/>
      <c r="CM1655" s="36"/>
      <c r="CN1655" s="36"/>
      <c r="CO1655" s="36"/>
      <c r="CP1655" s="36"/>
      <c r="CQ1655" s="36"/>
      <c r="CR1655" s="36"/>
      <c r="CS1655" s="36"/>
      <c r="CT1655" s="36"/>
      <c r="CU1655" s="36"/>
      <c r="CV1655" s="36"/>
      <c r="CW1655" s="36"/>
      <c r="CX1655" s="36"/>
      <c r="CY1655" s="36"/>
      <c r="CZ1655" s="36"/>
      <c r="DA1655" s="36"/>
      <c r="DB1655" s="36"/>
      <c r="DC1655" s="36"/>
      <c r="DD1655" s="36"/>
      <c r="DE1655" s="36"/>
      <c r="DF1655" s="36"/>
      <c r="DG1655" s="36"/>
      <c r="DH1655" s="36"/>
      <c r="DI1655" s="36"/>
      <c r="DJ1655" s="36"/>
      <c r="DK1655" s="36"/>
      <c r="DL1655" s="36"/>
      <c r="DM1655" s="36"/>
      <c r="DN1655" s="36"/>
      <c r="DO1655" s="36"/>
      <c r="DP1655" s="36"/>
      <c r="DQ1655" s="36"/>
      <c r="DR1655" s="36"/>
      <c r="DS1655" s="36"/>
      <c r="DT1655" s="36"/>
      <c r="DU1655" s="36"/>
      <c r="DV1655" s="36"/>
      <c r="DW1655" s="36"/>
      <c r="DX1655" s="36"/>
      <c r="DY1655" s="36"/>
      <c r="DZ1655" s="36"/>
      <c r="EA1655" s="36"/>
      <c r="EB1655" s="36"/>
      <c r="EC1655" s="36"/>
      <c r="ED1655" s="36"/>
      <c r="EE1655" s="36"/>
      <c r="EF1655" s="36"/>
      <c r="EG1655" s="36"/>
      <c r="EH1655" s="36"/>
      <c r="EI1655" s="36"/>
      <c r="EJ1655" s="36"/>
    </row>
    <row r="1656" spans="1:140" x14ac:dyDescent="0.25">
      <c r="A1656" s="36"/>
      <c r="B1656" s="36"/>
      <c r="C1656" s="36"/>
      <c r="D1656" s="606"/>
      <c r="E1656" s="36"/>
      <c r="F1656" s="36"/>
      <c r="G1656" s="36"/>
      <c r="H1656" s="36"/>
      <c r="I1656" s="36"/>
      <c r="J1656" s="36"/>
      <c r="K1656" s="36"/>
      <c r="L1656" s="36"/>
      <c r="M1656" s="36"/>
      <c r="N1656" s="36"/>
      <c r="O1656" s="36"/>
      <c r="P1656" s="36"/>
      <c r="Q1656" s="36"/>
      <c r="R1656" s="36"/>
      <c r="S1656" s="36"/>
      <c r="T1656" s="36"/>
      <c r="U1656" s="36"/>
      <c r="V1656" s="36"/>
      <c r="W1656" s="36"/>
      <c r="X1656" s="36"/>
      <c r="Y1656" s="36"/>
      <c r="Z1656" s="36"/>
      <c r="AA1656" s="36"/>
      <c r="AB1656" s="36"/>
      <c r="AC1656" s="36"/>
      <c r="AD1656" s="36"/>
      <c r="AE1656" s="36"/>
      <c r="AF1656" s="36"/>
      <c r="AG1656" s="36"/>
      <c r="AH1656" s="36"/>
      <c r="AI1656" s="36"/>
      <c r="AJ1656" s="36"/>
      <c r="AK1656" s="36"/>
      <c r="AL1656" s="36"/>
      <c r="AM1656" s="36"/>
      <c r="AN1656" s="36"/>
      <c r="AO1656" s="36"/>
      <c r="AP1656" s="36"/>
      <c r="AQ1656" s="36"/>
      <c r="AR1656" s="36"/>
      <c r="AS1656" s="36"/>
      <c r="AT1656" s="36"/>
      <c r="AU1656" s="36"/>
      <c r="AV1656" s="36"/>
      <c r="AW1656" s="36"/>
      <c r="AX1656" s="36"/>
      <c r="AY1656" s="36"/>
      <c r="AZ1656" s="36"/>
      <c r="BA1656" s="36"/>
      <c r="BB1656" s="36"/>
      <c r="BC1656" s="36"/>
      <c r="BD1656" s="36"/>
      <c r="BE1656" s="36"/>
      <c r="BF1656" s="36"/>
      <c r="BG1656" s="603"/>
      <c r="BH1656" s="603"/>
      <c r="BI1656" s="36"/>
      <c r="BJ1656" s="36"/>
      <c r="BK1656" s="36"/>
      <c r="BL1656" s="36"/>
      <c r="BM1656" s="36"/>
      <c r="BN1656" s="36"/>
      <c r="BO1656" s="36"/>
      <c r="BP1656" s="36"/>
      <c r="BQ1656" s="36"/>
      <c r="BR1656" s="36"/>
      <c r="BS1656" s="36"/>
      <c r="BT1656" s="36"/>
      <c r="BU1656" s="36"/>
      <c r="BV1656" s="36"/>
      <c r="BW1656" s="36"/>
      <c r="BX1656" s="36"/>
      <c r="BY1656" s="36"/>
      <c r="BZ1656" s="36"/>
      <c r="CA1656" s="36"/>
      <c r="CB1656" s="36"/>
      <c r="CC1656" s="36"/>
      <c r="CD1656" s="36"/>
      <c r="CE1656" s="36"/>
      <c r="CF1656" s="36"/>
      <c r="CG1656" s="36"/>
      <c r="CH1656" s="36"/>
      <c r="CI1656" s="36"/>
      <c r="CJ1656" s="36"/>
      <c r="CK1656" s="36"/>
      <c r="CL1656" s="36"/>
      <c r="CM1656" s="36"/>
      <c r="CN1656" s="36"/>
      <c r="CO1656" s="36"/>
      <c r="CP1656" s="36"/>
      <c r="CQ1656" s="36"/>
      <c r="CR1656" s="36"/>
      <c r="CS1656" s="36"/>
      <c r="CT1656" s="36"/>
      <c r="CU1656" s="36"/>
      <c r="CV1656" s="36"/>
      <c r="CW1656" s="36"/>
      <c r="CX1656" s="36"/>
      <c r="CY1656" s="36"/>
      <c r="CZ1656" s="36"/>
      <c r="DA1656" s="36"/>
      <c r="DB1656" s="36"/>
      <c r="DC1656" s="36"/>
      <c r="DD1656" s="36"/>
      <c r="DE1656" s="36"/>
      <c r="DF1656" s="36"/>
      <c r="DG1656" s="36"/>
      <c r="DH1656" s="36"/>
      <c r="DI1656" s="36"/>
      <c r="DJ1656" s="36"/>
      <c r="DK1656" s="36"/>
      <c r="DL1656" s="36"/>
      <c r="DM1656" s="36"/>
      <c r="DN1656" s="36"/>
      <c r="DO1656" s="36"/>
      <c r="DP1656" s="36"/>
      <c r="DQ1656" s="36"/>
      <c r="DR1656" s="36"/>
      <c r="DS1656" s="36"/>
      <c r="DT1656" s="36"/>
      <c r="DU1656" s="36"/>
      <c r="DV1656" s="36"/>
      <c r="DW1656" s="36"/>
      <c r="DX1656" s="36"/>
      <c r="DY1656" s="36"/>
      <c r="DZ1656" s="36"/>
      <c r="EA1656" s="36"/>
      <c r="EB1656" s="36"/>
      <c r="EC1656" s="36"/>
      <c r="ED1656" s="36"/>
      <c r="EE1656" s="36"/>
      <c r="EF1656" s="36"/>
      <c r="EG1656" s="36"/>
      <c r="EH1656" s="36"/>
      <c r="EI1656" s="36"/>
      <c r="EJ1656" s="36"/>
    </row>
    <row r="1657" spans="1:140" x14ac:dyDescent="0.25">
      <c r="A1657" s="36"/>
      <c r="B1657" s="36"/>
      <c r="C1657" s="36"/>
      <c r="D1657" s="606"/>
      <c r="E1657" s="36"/>
      <c r="F1657" s="36"/>
      <c r="G1657" s="36"/>
      <c r="H1657" s="36"/>
      <c r="I1657" s="36"/>
      <c r="J1657" s="36"/>
      <c r="K1657" s="36"/>
      <c r="L1657" s="36"/>
      <c r="M1657" s="36"/>
      <c r="N1657" s="36"/>
      <c r="O1657" s="36"/>
      <c r="P1657" s="36"/>
      <c r="Q1657" s="36"/>
      <c r="R1657" s="36"/>
      <c r="S1657" s="36"/>
      <c r="T1657" s="36"/>
      <c r="U1657" s="36"/>
      <c r="V1657" s="36"/>
      <c r="W1657" s="36"/>
      <c r="X1657" s="36"/>
      <c r="Y1657" s="36"/>
      <c r="Z1657" s="36"/>
      <c r="AA1657" s="36"/>
      <c r="AB1657" s="36"/>
      <c r="AC1657" s="36"/>
      <c r="AD1657" s="36"/>
      <c r="AE1657" s="36"/>
      <c r="AF1657" s="36"/>
      <c r="AG1657" s="36"/>
      <c r="AH1657" s="36"/>
      <c r="AI1657" s="36"/>
      <c r="AJ1657" s="36"/>
      <c r="AK1657" s="36"/>
      <c r="AL1657" s="36"/>
      <c r="AM1657" s="36"/>
      <c r="AN1657" s="36"/>
      <c r="AO1657" s="36"/>
      <c r="AP1657" s="36"/>
      <c r="AQ1657" s="36"/>
      <c r="AR1657" s="36"/>
      <c r="AS1657" s="36"/>
      <c r="AT1657" s="36"/>
      <c r="AU1657" s="36"/>
      <c r="AV1657" s="36"/>
      <c r="AW1657" s="36"/>
      <c r="AX1657" s="36"/>
      <c r="AY1657" s="36"/>
      <c r="AZ1657" s="36"/>
      <c r="BA1657" s="36"/>
      <c r="BB1657" s="36"/>
      <c r="BC1657" s="36"/>
      <c r="BD1657" s="36"/>
      <c r="BE1657" s="36"/>
      <c r="BF1657" s="36"/>
      <c r="BG1657" s="603"/>
      <c r="BH1657" s="603"/>
      <c r="BI1657" s="36"/>
      <c r="BJ1657" s="36"/>
      <c r="BK1657" s="36"/>
      <c r="BL1657" s="36"/>
      <c r="BM1657" s="36"/>
      <c r="BN1657" s="36"/>
      <c r="BO1657" s="36"/>
      <c r="BP1657" s="36"/>
      <c r="BQ1657" s="36"/>
      <c r="BR1657" s="36"/>
      <c r="BS1657" s="36"/>
      <c r="BT1657" s="36"/>
      <c r="BU1657" s="36"/>
      <c r="BV1657" s="36"/>
      <c r="BW1657" s="36"/>
      <c r="BX1657" s="36"/>
      <c r="BY1657" s="36"/>
      <c r="BZ1657" s="36"/>
      <c r="CA1657" s="36"/>
      <c r="CB1657" s="36"/>
      <c r="CC1657" s="36"/>
      <c r="CD1657" s="36"/>
      <c r="CE1657" s="36"/>
      <c r="CF1657" s="36"/>
      <c r="CG1657" s="36"/>
      <c r="CH1657" s="36"/>
      <c r="CI1657" s="36"/>
      <c r="CJ1657" s="36"/>
      <c r="CK1657" s="36"/>
      <c r="CL1657" s="36"/>
      <c r="CM1657" s="36"/>
      <c r="CN1657" s="36"/>
      <c r="CO1657" s="36"/>
      <c r="CP1657" s="36"/>
      <c r="CQ1657" s="36"/>
      <c r="CR1657" s="36"/>
      <c r="CS1657" s="36"/>
      <c r="CT1657" s="36"/>
      <c r="CU1657" s="36"/>
      <c r="CV1657" s="36"/>
      <c r="CW1657" s="36"/>
      <c r="CX1657" s="36"/>
      <c r="CY1657" s="36"/>
      <c r="CZ1657" s="36"/>
      <c r="DA1657" s="36"/>
      <c r="DB1657" s="36"/>
      <c r="DC1657" s="36"/>
      <c r="DD1657" s="36"/>
      <c r="DE1657" s="36"/>
      <c r="DF1657" s="36"/>
      <c r="DG1657" s="36"/>
      <c r="DH1657" s="36"/>
      <c r="DI1657" s="36"/>
      <c r="DJ1657" s="36"/>
      <c r="DK1657" s="36"/>
      <c r="DL1657" s="36"/>
      <c r="DM1657" s="36"/>
      <c r="DN1657" s="36"/>
      <c r="DO1657" s="36"/>
      <c r="DP1657" s="36"/>
      <c r="DQ1657" s="36"/>
      <c r="DR1657" s="36"/>
      <c r="DS1657" s="36"/>
      <c r="DT1657" s="36"/>
      <c r="DU1657" s="36"/>
      <c r="DV1657" s="36"/>
      <c r="DW1657" s="36"/>
      <c r="DX1657" s="36"/>
      <c r="DY1657" s="36"/>
      <c r="DZ1657" s="36"/>
      <c r="EA1657" s="36"/>
      <c r="EB1657" s="36"/>
      <c r="EC1657" s="36"/>
      <c r="ED1657" s="36"/>
      <c r="EE1657" s="36"/>
      <c r="EF1657" s="36"/>
      <c r="EG1657" s="36"/>
      <c r="EH1657" s="36"/>
      <c r="EI1657" s="36"/>
      <c r="EJ1657" s="36"/>
    </row>
    <row r="1658" spans="1:140" x14ac:dyDescent="0.25">
      <c r="A1658" s="36"/>
      <c r="B1658" s="36"/>
      <c r="C1658" s="36"/>
      <c r="D1658" s="606"/>
      <c r="E1658" s="36"/>
      <c r="F1658" s="36"/>
      <c r="G1658" s="36"/>
      <c r="H1658" s="36"/>
      <c r="I1658" s="36"/>
      <c r="J1658" s="36"/>
      <c r="K1658" s="36"/>
      <c r="L1658" s="36"/>
      <c r="M1658" s="36"/>
      <c r="N1658" s="36"/>
      <c r="O1658" s="36"/>
      <c r="P1658" s="36"/>
      <c r="Q1658" s="36"/>
      <c r="R1658" s="36"/>
      <c r="S1658" s="36"/>
      <c r="T1658" s="36"/>
      <c r="U1658" s="36"/>
      <c r="V1658" s="36"/>
      <c r="W1658" s="36"/>
      <c r="X1658" s="36"/>
      <c r="Y1658" s="36"/>
      <c r="Z1658" s="36"/>
      <c r="AA1658" s="36"/>
      <c r="AB1658" s="36"/>
      <c r="AC1658" s="36"/>
      <c r="AD1658" s="36"/>
      <c r="AE1658" s="36"/>
      <c r="AF1658" s="36"/>
      <c r="AG1658" s="36"/>
      <c r="AH1658" s="36"/>
      <c r="AI1658" s="36"/>
      <c r="AJ1658" s="36"/>
      <c r="AK1658" s="36"/>
      <c r="AL1658" s="36"/>
      <c r="AM1658" s="36"/>
      <c r="AN1658" s="36"/>
      <c r="AO1658" s="36"/>
      <c r="AP1658" s="36"/>
      <c r="AQ1658" s="36"/>
      <c r="AR1658" s="36"/>
      <c r="AS1658" s="36"/>
      <c r="AT1658" s="36"/>
      <c r="AU1658" s="36"/>
      <c r="AV1658" s="36"/>
      <c r="AW1658" s="36"/>
      <c r="AX1658" s="36"/>
      <c r="AY1658" s="36"/>
      <c r="AZ1658" s="36"/>
      <c r="BA1658" s="36"/>
      <c r="BB1658" s="36"/>
      <c r="BC1658" s="36"/>
      <c r="BD1658" s="36"/>
      <c r="BE1658" s="36"/>
      <c r="BF1658" s="36"/>
      <c r="BG1658" s="603"/>
      <c r="BH1658" s="603"/>
      <c r="BI1658" s="36"/>
      <c r="BJ1658" s="36"/>
      <c r="BK1658" s="36"/>
      <c r="BL1658" s="36"/>
      <c r="BM1658" s="36"/>
      <c r="BN1658" s="36"/>
      <c r="BO1658" s="36"/>
      <c r="BP1658" s="36"/>
      <c r="BQ1658" s="36"/>
      <c r="BR1658" s="36"/>
      <c r="BS1658" s="36"/>
      <c r="BT1658" s="36"/>
      <c r="BU1658" s="36"/>
      <c r="BV1658" s="36"/>
      <c r="BW1658" s="36"/>
      <c r="BX1658" s="36"/>
      <c r="BY1658" s="36"/>
      <c r="BZ1658" s="36"/>
      <c r="CA1658" s="36"/>
      <c r="CB1658" s="36"/>
      <c r="CC1658" s="36"/>
      <c r="CD1658" s="36"/>
      <c r="CE1658" s="36"/>
      <c r="CF1658" s="36"/>
      <c r="CG1658" s="36"/>
      <c r="CH1658" s="36"/>
      <c r="CI1658" s="36"/>
      <c r="CJ1658" s="36"/>
      <c r="CK1658" s="36"/>
      <c r="CL1658" s="36"/>
      <c r="CM1658" s="36"/>
      <c r="CN1658" s="36"/>
      <c r="CO1658" s="36"/>
      <c r="CP1658" s="36"/>
      <c r="CQ1658" s="36"/>
      <c r="CR1658" s="36"/>
      <c r="CS1658" s="36"/>
      <c r="CT1658" s="36"/>
      <c r="CU1658" s="36"/>
      <c r="CV1658" s="36"/>
      <c r="CW1658" s="36"/>
      <c r="CX1658" s="36"/>
      <c r="CY1658" s="36"/>
      <c r="CZ1658" s="36"/>
      <c r="DA1658" s="36"/>
      <c r="DB1658" s="36"/>
      <c r="DC1658" s="36"/>
      <c r="DD1658" s="36"/>
      <c r="DE1658" s="36"/>
      <c r="DF1658" s="36"/>
      <c r="DG1658" s="36"/>
      <c r="DH1658" s="36"/>
      <c r="DI1658" s="36"/>
      <c r="DJ1658" s="36"/>
      <c r="DK1658" s="36"/>
      <c r="DL1658" s="36"/>
      <c r="DM1658" s="36"/>
      <c r="DN1658" s="36"/>
      <c r="DO1658" s="36"/>
      <c r="DP1658" s="36"/>
      <c r="DQ1658" s="36"/>
      <c r="DR1658" s="36"/>
      <c r="DS1658" s="36"/>
      <c r="DT1658" s="36"/>
      <c r="DU1658" s="36"/>
      <c r="DV1658" s="36"/>
      <c r="DW1658" s="36"/>
      <c r="DX1658" s="36"/>
      <c r="DY1658" s="36"/>
      <c r="DZ1658" s="36"/>
      <c r="EA1658" s="36"/>
      <c r="EB1658" s="36"/>
      <c r="EC1658" s="36"/>
      <c r="ED1658" s="36"/>
      <c r="EE1658" s="36"/>
      <c r="EF1658" s="36"/>
      <c r="EG1658" s="36"/>
      <c r="EH1658" s="36"/>
      <c r="EI1658" s="36"/>
      <c r="EJ1658" s="36"/>
    </row>
    <row r="1659" spans="1:140" x14ac:dyDescent="0.25">
      <c r="A1659" s="36"/>
      <c r="B1659" s="36"/>
      <c r="C1659" s="36"/>
      <c r="D1659" s="606"/>
      <c r="E1659" s="36"/>
      <c r="F1659" s="36"/>
      <c r="G1659" s="36"/>
      <c r="H1659" s="36"/>
      <c r="I1659" s="36"/>
      <c r="J1659" s="36"/>
      <c r="K1659" s="36"/>
      <c r="L1659" s="36"/>
      <c r="M1659" s="36"/>
      <c r="N1659" s="36"/>
      <c r="O1659" s="36"/>
      <c r="P1659" s="36"/>
      <c r="Q1659" s="36"/>
      <c r="R1659" s="36"/>
      <c r="S1659" s="36"/>
      <c r="T1659" s="36"/>
      <c r="U1659" s="36"/>
      <c r="V1659" s="36"/>
      <c r="W1659" s="36"/>
      <c r="X1659" s="36"/>
      <c r="Y1659" s="36"/>
      <c r="Z1659" s="36"/>
      <c r="AA1659" s="36"/>
      <c r="AB1659" s="36"/>
      <c r="AC1659" s="36"/>
      <c r="AD1659" s="36"/>
      <c r="AE1659" s="36"/>
      <c r="AF1659" s="36"/>
      <c r="AG1659" s="36"/>
      <c r="AH1659" s="36"/>
      <c r="AI1659" s="36"/>
      <c r="AJ1659" s="36"/>
      <c r="AK1659" s="36"/>
      <c r="AL1659" s="36"/>
      <c r="AM1659" s="36"/>
      <c r="AN1659" s="36"/>
      <c r="AO1659" s="36"/>
      <c r="AP1659" s="36"/>
      <c r="AQ1659" s="36"/>
      <c r="AR1659" s="36"/>
      <c r="AS1659" s="36"/>
      <c r="AT1659" s="36"/>
      <c r="AU1659" s="36"/>
      <c r="AV1659" s="36"/>
      <c r="AW1659" s="36"/>
      <c r="AX1659" s="36"/>
      <c r="AY1659" s="36"/>
      <c r="AZ1659" s="36"/>
      <c r="BA1659" s="36"/>
      <c r="BB1659" s="36"/>
      <c r="BC1659" s="36"/>
      <c r="BD1659" s="36"/>
      <c r="BE1659" s="36"/>
      <c r="BF1659" s="36"/>
      <c r="BG1659" s="603"/>
      <c r="BH1659" s="603"/>
      <c r="BI1659" s="36"/>
      <c r="BJ1659" s="36"/>
      <c r="BK1659" s="36"/>
      <c r="BL1659" s="36"/>
      <c r="BM1659" s="36"/>
      <c r="BN1659" s="36"/>
      <c r="BO1659" s="36"/>
      <c r="BP1659" s="36"/>
      <c r="BQ1659" s="36"/>
      <c r="BR1659" s="36"/>
      <c r="BS1659" s="36"/>
      <c r="BT1659" s="36"/>
      <c r="BU1659" s="36"/>
      <c r="BV1659" s="36"/>
      <c r="BW1659" s="36"/>
      <c r="BX1659" s="36"/>
      <c r="BY1659" s="36"/>
      <c r="BZ1659" s="36"/>
      <c r="CA1659" s="36"/>
      <c r="CB1659" s="36"/>
      <c r="CC1659" s="36"/>
      <c r="CD1659" s="36"/>
      <c r="CE1659" s="36"/>
      <c r="CF1659" s="36"/>
      <c r="CG1659" s="36"/>
      <c r="CH1659" s="36"/>
      <c r="CI1659" s="36"/>
      <c r="CJ1659" s="36"/>
      <c r="CK1659" s="36"/>
      <c r="CL1659" s="36"/>
      <c r="CM1659" s="36"/>
      <c r="CN1659" s="36"/>
      <c r="CO1659" s="36"/>
      <c r="CP1659" s="36"/>
      <c r="CQ1659" s="36"/>
      <c r="CR1659" s="36"/>
      <c r="CS1659" s="36"/>
      <c r="CT1659" s="36"/>
      <c r="CU1659" s="36"/>
      <c r="CV1659" s="36"/>
      <c r="CW1659" s="36"/>
      <c r="CX1659" s="36"/>
      <c r="CY1659" s="36"/>
      <c r="CZ1659" s="36"/>
      <c r="DA1659" s="36"/>
      <c r="DB1659" s="36"/>
      <c r="DC1659" s="36"/>
      <c r="DD1659" s="36"/>
      <c r="DE1659" s="36"/>
      <c r="DF1659" s="36"/>
      <c r="DG1659" s="36"/>
      <c r="DH1659" s="36"/>
      <c r="DI1659" s="36"/>
      <c r="DJ1659" s="36"/>
      <c r="DK1659" s="36"/>
      <c r="DL1659" s="36"/>
      <c r="DM1659" s="36"/>
      <c r="DN1659" s="36"/>
      <c r="DO1659" s="36"/>
      <c r="DP1659" s="36"/>
      <c r="DQ1659" s="36"/>
      <c r="DR1659" s="36"/>
      <c r="DS1659" s="36"/>
      <c r="DT1659" s="36"/>
      <c r="DU1659" s="36"/>
      <c r="DV1659" s="36"/>
      <c r="DW1659" s="36"/>
      <c r="DX1659" s="36"/>
      <c r="DY1659" s="36"/>
      <c r="DZ1659" s="36"/>
      <c r="EA1659" s="36"/>
      <c r="EB1659" s="36"/>
      <c r="EC1659" s="36"/>
      <c r="ED1659" s="36"/>
      <c r="EE1659" s="36"/>
      <c r="EF1659" s="36"/>
      <c r="EG1659" s="36"/>
      <c r="EH1659" s="36"/>
      <c r="EI1659" s="36"/>
      <c r="EJ1659" s="36"/>
    </row>
    <row r="1660" spans="1:140" x14ac:dyDescent="0.25">
      <c r="A1660" s="36"/>
      <c r="B1660" s="36"/>
      <c r="C1660" s="36"/>
      <c r="D1660" s="606"/>
      <c r="E1660" s="36"/>
      <c r="F1660" s="36"/>
      <c r="G1660" s="36"/>
      <c r="H1660" s="36"/>
      <c r="I1660" s="36"/>
      <c r="J1660" s="36"/>
      <c r="K1660" s="36"/>
      <c r="L1660" s="36"/>
      <c r="M1660" s="36"/>
      <c r="N1660" s="36"/>
      <c r="O1660" s="36"/>
      <c r="P1660" s="36"/>
      <c r="Q1660" s="36"/>
      <c r="R1660" s="36"/>
      <c r="S1660" s="36"/>
      <c r="T1660" s="36"/>
      <c r="U1660" s="36"/>
      <c r="V1660" s="36"/>
      <c r="W1660" s="36"/>
      <c r="X1660" s="36"/>
      <c r="Y1660" s="36"/>
      <c r="Z1660" s="36"/>
      <c r="AA1660" s="36"/>
      <c r="AB1660" s="36"/>
      <c r="AC1660" s="36"/>
      <c r="AD1660" s="36"/>
      <c r="AE1660" s="36"/>
      <c r="AF1660" s="36"/>
      <c r="AG1660" s="36"/>
      <c r="AH1660" s="36"/>
      <c r="AI1660" s="36"/>
      <c r="AJ1660" s="36"/>
      <c r="AK1660" s="36"/>
      <c r="AL1660" s="36"/>
      <c r="AM1660" s="36"/>
      <c r="AN1660" s="36"/>
      <c r="AO1660" s="36"/>
      <c r="AP1660" s="36"/>
      <c r="AQ1660" s="36"/>
      <c r="AR1660" s="36"/>
      <c r="AS1660" s="36"/>
      <c r="AT1660" s="36"/>
      <c r="AU1660" s="36"/>
      <c r="AV1660" s="36"/>
      <c r="AW1660" s="36"/>
      <c r="AX1660" s="36"/>
      <c r="AY1660" s="36"/>
      <c r="AZ1660" s="36"/>
      <c r="BA1660" s="36"/>
      <c r="BB1660" s="36"/>
      <c r="BC1660" s="36"/>
      <c r="BD1660" s="36"/>
      <c r="BE1660" s="36"/>
      <c r="BF1660" s="36"/>
      <c r="BG1660" s="603"/>
      <c r="BH1660" s="603"/>
      <c r="BI1660" s="36"/>
      <c r="BJ1660" s="36"/>
      <c r="BK1660" s="36"/>
      <c r="BL1660" s="36"/>
      <c r="BM1660" s="36"/>
      <c r="BN1660" s="36"/>
      <c r="BO1660" s="36"/>
      <c r="BP1660" s="36"/>
      <c r="BQ1660" s="36"/>
      <c r="BR1660" s="36"/>
      <c r="BS1660" s="36"/>
      <c r="BT1660" s="36"/>
      <c r="BU1660" s="36"/>
      <c r="BV1660" s="36"/>
      <c r="BW1660" s="36"/>
      <c r="BX1660" s="36"/>
      <c r="BY1660" s="36"/>
      <c r="BZ1660" s="36"/>
      <c r="CA1660" s="36"/>
      <c r="CB1660" s="36"/>
      <c r="CC1660" s="36"/>
      <c r="CD1660" s="36"/>
      <c r="CE1660" s="36"/>
      <c r="CF1660" s="36"/>
      <c r="CG1660" s="36"/>
      <c r="CH1660" s="36"/>
      <c r="CI1660" s="36"/>
      <c r="CJ1660" s="36"/>
      <c r="CK1660" s="36"/>
      <c r="CL1660" s="36"/>
      <c r="CM1660" s="36"/>
      <c r="CN1660" s="36"/>
      <c r="CO1660" s="36"/>
      <c r="CP1660" s="36"/>
      <c r="CQ1660" s="36"/>
      <c r="CR1660" s="36"/>
      <c r="CS1660" s="36"/>
      <c r="CT1660" s="36"/>
      <c r="CU1660" s="36"/>
      <c r="CV1660" s="36"/>
      <c r="CW1660" s="36"/>
      <c r="CX1660" s="36"/>
      <c r="CY1660" s="36"/>
      <c r="CZ1660" s="36"/>
      <c r="DA1660" s="36"/>
      <c r="DB1660" s="36"/>
      <c r="DC1660" s="36"/>
      <c r="DD1660" s="36"/>
      <c r="DE1660" s="36"/>
      <c r="DF1660" s="36"/>
      <c r="DG1660" s="36"/>
      <c r="DH1660" s="36"/>
      <c r="DI1660" s="36"/>
      <c r="DJ1660" s="36"/>
      <c r="DK1660" s="36"/>
      <c r="DL1660" s="36"/>
      <c r="DM1660" s="36"/>
      <c r="DN1660" s="36"/>
      <c r="DO1660" s="36"/>
      <c r="DP1660" s="36"/>
      <c r="DQ1660" s="36"/>
      <c r="DR1660" s="36"/>
      <c r="DS1660" s="36"/>
      <c r="DT1660" s="36"/>
      <c r="DU1660" s="36"/>
      <c r="DV1660" s="36"/>
      <c r="DW1660" s="36"/>
      <c r="DX1660" s="36"/>
      <c r="DY1660" s="36"/>
      <c r="DZ1660" s="36"/>
      <c r="EA1660" s="36"/>
      <c r="EB1660" s="36"/>
      <c r="EC1660" s="36"/>
      <c r="ED1660" s="36"/>
      <c r="EE1660" s="36"/>
      <c r="EF1660" s="36"/>
      <c r="EG1660" s="36"/>
      <c r="EH1660" s="36"/>
      <c r="EI1660" s="36"/>
      <c r="EJ1660" s="36"/>
    </row>
    <row r="1661" spans="1:140" x14ac:dyDescent="0.25">
      <c r="A1661" s="36"/>
      <c r="B1661" s="36"/>
      <c r="C1661" s="36"/>
      <c r="D1661" s="606"/>
      <c r="E1661" s="36"/>
      <c r="F1661" s="36"/>
      <c r="G1661" s="36"/>
      <c r="H1661" s="36"/>
      <c r="I1661" s="36"/>
      <c r="J1661" s="36"/>
      <c r="K1661" s="36"/>
      <c r="L1661" s="36"/>
      <c r="M1661" s="36"/>
      <c r="N1661" s="36"/>
      <c r="O1661" s="36"/>
      <c r="P1661" s="36"/>
      <c r="Q1661" s="36"/>
      <c r="R1661" s="36"/>
      <c r="S1661" s="36"/>
      <c r="T1661" s="36"/>
      <c r="U1661" s="36"/>
      <c r="V1661" s="36"/>
      <c r="W1661" s="36"/>
      <c r="X1661" s="36"/>
      <c r="Y1661" s="36"/>
      <c r="Z1661" s="36"/>
      <c r="AA1661" s="36"/>
      <c r="AB1661" s="36"/>
      <c r="AC1661" s="36"/>
      <c r="AD1661" s="36"/>
      <c r="AE1661" s="36"/>
      <c r="AF1661" s="36"/>
      <c r="AG1661" s="36"/>
      <c r="AH1661" s="36"/>
      <c r="AI1661" s="36"/>
      <c r="AJ1661" s="36"/>
      <c r="AK1661" s="36"/>
      <c r="AL1661" s="36"/>
      <c r="AM1661" s="36"/>
      <c r="AN1661" s="36"/>
      <c r="AO1661" s="36"/>
      <c r="AP1661" s="36"/>
      <c r="AQ1661" s="36"/>
      <c r="AR1661" s="36"/>
      <c r="AS1661" s="36"/>
      <c r="AT1661" s="36"/>
      <c r="AU1661" s="36"/>
      <c r="AV1661" s="36"/>
      <c r="AW1661" s="36"/>
      <c r="AX1661" s="36"/>
      <c r="AY1661" s="36"/>
      <c r="AZ1661" s="36"/>
      <c r="BA1661" s="36"/>
      <c r="BB1661" s="36"/>
      <c r="BC1661" s="36"/>
      <c r="BD1661" s="36"/>
      <c r="BE1661" s="36"/>
      <c r="BF1661" s="36"/>
      <c r="BG1661" s="603"/>
      <c r="BH1661" s="603"/>
      <c r="BI1661" s="36"/>
      <c r="BJ1661" s="36"/>
      <c r="BK1661" s="36"/>
      <c r="BL1661" s="36"/>
      <c r="BM1661" s="36"/>
      <c r="BN1661" s="36"/>
      <c r="BO1661" s="36"/>
      <c r="BP1661" s="36"/>
      <c r="BQ1661" s="36"/>
      <c r="BR1661" s="36"/>
      <c r="BS1661" s="36"/>
      <c r="BT1661" s="36"/>
      <c r="BU1661" s="36"/>
      <c r="BV1661" s="36"/>
      <c r="BW1661" s="36"/>
      <c r="BX1661" s="36"/>
      <c r="BY1661" s="36"/>
      <c r="BZ1661" s="36"/>
      <c r="CA1661" s="36"/>
      <c r="CB1661" s="36"/>
      <c r="CC1661" s="36"/>
      <c r="CD1661" s="36"/>
      <c r="CE1661" s="36"/>
      <c r="CF1661" s="36"/>
      <c r="CG1661" s="36"/>
      <c r="CH1661" s="36"/>
      <c r="CI1661" s="36"/>
      <c r="CJ1661" s="36"/>
      <c r="CK1661" s="36"/>
      <c r="CL1661" s="36"/>
      <c r="CM1661" s="36"/>
      <c r="CN1661" s="36"/>
      <c r="CO1661" s="36"/>
      <c r="CP1661" s="36"/>
      <c r="CQ1661" s="36"/>
      <c r="CR1661" s="36"/>
      <c r="CS1661" s="36"/>
      <c r="CT1661" s="36"/>
      <c r="CU1661" s="36"/>
      <c r="CV1661" s="36"/>
      <c r="CW1661" s="36"/>
      <c r="CX1661" s="36"/>
      <c r="CY1661" s="36"/>
      <c r="CZ1661" s="36"/>
      <c r="DA1661" s="36"/>
      <c r="DB1661" s="36"/>
      <c r="DC1661" s="36"/>
      <c r="DD1661" s="36"/>
      <c r="DE1661" s="36"/>
      <c r="DF1661" s="36"/>
      <c r="DG1661" s="36"/>
      <c r="DH1661" s="36"/>
      <c r="DI1661" s="36"/>
      <c r="DJ1661" s="36"/>
      <c r="DK1661" s="36"/>
      <c r="DL1661" s="36"/>
      <c r="DM1661" s="36"/>
      <c r="DN1661" s="36"/>
      <c r="DO1661" s="36"/>
      <c r="DP1661" s="36"/>
      <c r="DQ1661" s="36"/>
      <c r="DR1661" s="36"/>
      <c r="DS1661" s="36"/>
      <c r="DT1661" s="36"/>
      <c r="DU1661" s="36"/>
      <c r="DV1661" s="36"/>
      <c r="DW1661" s="36"/>
      <c r="DX1661" s="36"/>
      <c r="DY1661" s="36"/>
      <c r="DZ1661" s="36"/>
      <c r="EA1661" s="36"/>
      <c r="EB1661" s="36"/>
      <c r="EC1661" s="36"/>
      <c r="ED1661" s="36"/>
      <c r="EE1661" s="36"/>
      <c r="EF1661" s="36"/>
      <c r="EG1661" s="36"/>
      <c r="EH1661" s="36"/>
      <c r="EI1661" s="36"/>
      <c r="EJ1661" s="36"/>
    </row>
    <row r="1662" spans="1:140" x14ac:dyDescent="0.25">
      <c r="A1662" s="36"/>
      <c r="B1662" s="36"/>
      <c r="C1662" s="36"/>
      <c r="D1662" s="606"/>
      <c r="E1662" s="36"/>
      <c r="F1662" s="36"/>
      <c r="G1662" s="36"/>
      <c r="H1662" s="36"/>
      <c r="I1662" s="36"/>
      <c r="J1662" s="36"/>
      <c r="K1662" s="36"/>
      <c r="L1662" s="36"/>
      <c r="M1662" s="36"/>
      <c r="N1662" s="36"/>
      <c r="O1662" s="36"/>
      <c r="P1662" s="36"/>
      <c r="Q1662" s="36"/>
      <c r="R1662" s="36"/>
      <c r="S1662" s="36"/>
      <c r="T1662" s="36"/>
      <c r="U1662" s="36"/>
      <c r="V1662" s="36"/>
      <c r="W1662" s="36"/>
      <c r="X1662" s="36"/>
      <c r="Y1662" s="36"/>
      <c r="Z1662" s="36"/>
      <c r="AA1662" s="36"/>
      <c r="AB1662" s="36"/>
      <c r="AC1662" s="36"/>
      <c r="AD1662" s="36"/>
      <c r="AE1662" s="36"/>
      <c r="AF1662" s="36"/>
      <c r="AG1662" s="36"/>
      <c r="AH1662" s="36"/>
      <c r="AI1662" s="36"/>
      <c r="AJ1662" s="36"/>
      <c r="AK1662" s="36"/>
      <c r="AL1662" s="36"/>
      <c r="AM1662" s="36"/>
      <c r="AN1662" s="36"/>
      <c r="AO1662" s="36"/>
      <c r="AP1662" s="36"/>
      <c r="AQ1662" s="36"/>
      <c r="AR1662" s="36"/>
      <c r="AS1662" s="36"/>
      <c r="AT1662" s="36"/>
      <c r="AU1662" s="36"/>
      <c r="AV1662" s="36"/>
      <c r="AW1662" s="36"/>
      <c r="AX1662" s="36"/>
      <c r="AY1662" s="36"/>
      <c r="AZ1662" s="36"/>
      <c r="BA1662" s="36"/>
      <c r="BB1662" s="36"/>
      <c r="BC1662" s="36"/>
      <c r="BD1662" s="36"/>
      <c r="BE1662" s="36"/>
      <c r="BF1662" s="36"/>
      <c r="BG1662" s="603"/>
      <c r="BH1662" s="603"/>
      <c r="BI1662" s="36"/>
      <c r="BJ1662" s="36"/>
      <c r="BK1662" s="36"/>
      <c r="BL1662" s="36"/>
      <c r="BM1662" s="36"/>
      <c r="BN1662" s="36"/>
      <c r="BO1662" s="36"/>
      <c r="BP1662" s="36"/>
      <c r="BQ1662" s="36"/>
      <c r="BR1662" s="36"/>
      <c r="BS1662" s="36"/>
      <c r="BT1662" s="36"/>
      <c r="BU1662" s="36"/>
      <c r="BV1662" s="36"/>
      <c r="BW1662" s="36"/>
      <c r="BX1662" s="36"/>
      <c r="BY1662" s="36"/>
      <c r="BZ1662" s="36"/>
      <c r="CA1662" s="36"/>
      <c r="CB1662" s="36"/>
      <c r="CC1662" s="36"/>
      <c r="CD1662" s="36"/>
      <c r="CE1662" s="36"/>
      <c r="CF1662" s="36"/>
      <c r="CG1662" s="36"/>
      <c r="CH1662" s="36"/>
      <c r="CI1662" s="36"/>
      <c r="CJ1662" s="36"/>
      <c r="CK1662" s="36"/>
      <c r="CL1662" s="36"/>
      <c r="CM1662" s="36"/>
      <c r="CN1662" s="36"/>
      <c r="CO1662" s="36"/>
      <c r="CP1662" s="36"/>
      <c r="CQ1662" s="36"/>
      <c r="CR1662" s="36"/>
      <c r="CS1662" s="36"/>
      <c r="CT1662" s="36"/>
      <c r="CU1662" s="36"/>
      <c r="CV1662" s="36"/>
      <c r="CW1662" s="36"/>
      <c r="CX1662" s="36"/>
      <c r="CY1662" s="36"/>
      <c r="CZ1662" s="36"/>
      <c r="DA1662" s="36"/>
      <c r="DB1662" s="36"/>
      <c r="DC1662" s="36"/>
      <c r="DD1662" s="36"/>
      <c r="DE1662" s="36"/>
      <c r="DF1662" s="36"/>
      <c r="DG1662" s="36"/>
      <c r="DH1662" s="36"/>
      <c r="DI1662" s="36"/>
      <c r="DJ1662" s="36"/>
      <c r="DK1662" s="36"/>
      <c r="DL1662" s="36"/>
      <c r="DM1662" s="36"/>
      <c r="DN1662" s="36"/>
      <c r="DO1662" s="36"/>
      <c r="DP1662" s="36"/>
      <c r="DQ1662" s="36"/>
      <c r="DR1662" s="36"/>
      <c r="DS1662" s="36"/>
      <c r="DT1662" s="36"/>
      <c r="DU1662" s="36"/>
      <c r="DV1662" s="36"/>
      <c r="DW1662" s="36"/>
      <c r="DX1662" s="36"/>
      <c r="DY1662" s="36"/>
      <c r="DZ1662" s="36"/>
      <c r="EA1662" s="36"/>
      <c r="EB1662" s="36"/>
      <c r="EC1662" s="36"/>
      <c r="ED1662" s="36"/>
      <c r="EE1662" s="36"/>
      <c r="EF1662" s="36"/>
      <c r="EG1662" s="36"/>
      <c r="EH1662" s="36"/>
      <c r="EI1662" s="36"/>
      <c r="EJ1662" s="36"/>
    </row>
    <row r="1663" spans="1:140" x14ac:dyDescent="0.25">
      <c r="A1663" s="36"/>
      <c r="B1663" s="36"/>
      <c r="C1663" s="36"/>
      <c r="D1663" s="606"/>
      <c r="E1663" s="36"/>
      <c r="F1663" s="36"/>
      <c r="G1663" s="36"/>
      <c r="H1663" s="36"/>
      <c r="I1663" s="36"/>
      <c r="J1663" s="36"/>
      <c r="K1663" s="36"/>
      <c r="L1663" s="36"/>
      <c r="M1663" s="36"/>
      <c r="N1663" s="36"/>
      <c r="O1663" s="36"/>
      <c r="P1663" s="36"/>
      <c r="Q1663" s="36"/>
      <c r="R1663" s="36"/>
      <c r="S1663" s="36"/>
      <c r="T1663" s="36"/>
      <c r="U1663" s="36"/>
      <c r="V1663" s="36"/>
      <c r="W1663" s="36"/>
      <c r="X1663" s="36"/>
      <c r="Y1663" s="36"/>
      <c r="Z1663" s="36"/>
      <c r="AA1663" s="36"/>
      <c r="AB1663" s="36"/>
      <c r="AC1663" s="36"/>
      <c r="AD1663" s="36"/>
      <c r="AE1663" s="36"/>
      <c r="AF1663" s="36"/>
      <c r="AG1663" s="36"/>
      <c r="AH1663" s="36"/>
      <c r="AI1663" s="36"/>
      <c r="AJ1663" s="36"/>
      <c r="AK1663" s="36"/>
      <c r="AL1663" s="36"/>
      <c r="AM1663" s="36"/>
      <c r="AN1663" s="36"/>
      <c r="AO1663" s="36"/>
      <c r="AP1663" s="36"/>
      <c r="AQ1663" s="36"/>
      <c r="AR1663" s="36"/>
      <c r="AS1663" s="36"/>
      <c r="AT1663" s="36"/>
      <c r="AU1663" s="36"/>
      <c r="AV1663" s="36"/>
      <c r="AW1663" s="36"/>
      <c r="AX1663" s="36"/>
      <c r="AY1663" s="36"/>
      <c r="AZ1663" s="36"/>
      <c r="BA1663" s="36"/>
      <c r="BB1663" s="36"/>
      <c r="BC1663" s="36"/>
      <c r="BD1663" s="36"/>
      <c r="BE1663" s="36"/>
      <c r="BF1663" s="36"/>
      <c r="BG1663" s="603"/>
      <c r="BH1663" s="603"/>
      <c r="BI1663" s="36"/>
      <c r="BJ1663" s="36"/>
      <c r="BK1663" s="36"/>
      <c r="BL1663" s="36"/>
      <c r="BM1663" s="36"/>
      <c r="BN1663" s="36"/>
      <c r="BO1663" s="36"/>
      <c r="BP1663" s="36"/>
      <c r="BQ1663" s="36"/>
      <c r="BR1663" s="36"/>
      <c r="BS1663" s="36"/>
      <c r="BT1663" s="36"/>
      <c r="BU1663" s="36"/>
      <c r="BV1663" s="36"/>
      <c r="BW1663" s="36"/>
      <c r="BX1663" s="36"/>
      <c r="BY1663" s="36"/>
      <c r="BZ1663" s="36"/>
      <c r="CA1663" s="36"/>
      <c r="CB1663" s="36"/>
      <c r="CC1663" s="36"/>
      <c r="CD1663" s="36"/>
      <c r="CE1663" s="36"/>
      <c r="CF1663" s="36"/>
      <c r="CG1663" s="36"/>
      <c r="CH1663" s="36"/>
      <c r="CI1663" s="36"/>
      <c r="CJ1663" s="36"/>
      <c r="CK1663" s="36"/>
      <c r="CL1663" s="36"/>
      <c r="CM1663" s="36"/>
      <c r="CN1663" s="36"/>
      <c r="CO1663" s="36"/>
      <c r="CP1663" s="36"/>
      <c r="CQ1663" s="36"/>
      <c r="CR1663" s="36"/>
      <c r="CS1663" s="36"/>
      <c r="CT1663" s="36"/>
      <c r="CU1663" s="36"/>
      <c r="CV1663" s="36"/>
      <c r="CW1663" s="36"/>
      <c r="CX1663" s="36"/>
      <c r="CY1663" s="36"/>
      <c r="CZ1663" s="36"/>
      <c r="DA1663" s="36"/>
      <c r="DB1663" s="36"/>
      <c r="DC1663" s="36"/>
      <c r="DD1663" s="36"/>
      <c r="DE1663" s="36"/>
      <c r="DF1663" s="36"/>
      <c r="DG1663" s="36"/>
      <c r="DH1663" s="36"/>
      <c r="DI1663" s="36"/>
      <c r="DJ1663" s="36"/>
      <c r="DK1663" s="36"/>
      <c r="DL1663" s="36"/>
      <c r="DM1663" s="36"/>
      <c r="DN1663" s="36"/>
      <c r="DO1663" s="36"/>
      <c r="DP1663" s="36"/>
      <c r="DQ1663" s="36"/>
      <c r="DR1663" s="36"/>
      <c r="DS1663" s="36"/>
      <c r="DT1663" s="36"/>
      <c r="DU1663" s="36"/>
      <c r="DV1663" s="36"/>
      <c r="DW1663" s="36"/>
      <c r="DX1663" s="36"/>
      <c r="DY1663" s="36"/>
      <c r="DZ1663" s="36"/>
      <c r="EA1663" s="36"/>
      <c r="EB1663" s="36"/>
      <c r="EC1663" s="36"/>
      <c r="ED1663" s="36"/>
      <c r="EE1663" s="36"/>
      <c r="EF1663" s="36"/>
      <c r="EG1663" s="36"/>
      <c r="EH1663" s="36"/>
      <c r="EI1663" s="36"/>
      <c r="EJ1663" s="36"/>
    </row>
    <row r="1664" spans="1:140" x14ac:dyDescent="0.25">
      <c r="A1664" s="36"/>
      <c r="B1664" s="36"/>
      <c r="C1664" s="36"/>
      <c r="D1664" s="606"/>
      <c r="E1664" s="36"/>
      <c r="F1664" s="36"/>
      <c r="G1664" s="36"/>
      <c r="H1664" s="36"/>
      <c r="I1664" s="36"/>
      <c r="J1664" s="36"/>
      <c r="K1664" s="36"/>
      <c r="L1664" s="36"/>
      <c r="M1664" s="36"/>
      <c r="N1664" s="36"/>
      <c r="O1664" s="36"/>
      <c r="P1664" s="36"/>
      <c r="Q1664" s="36"/>
      <c r="R1664" s="36"/>
      <c r="S1664" s="36"/>
      <c r="T1664" s="36"/>
      <c r="U1664" s="36"/>
      <c r="V1664" s="36"/>
      <c r="W1664" s="36"/>
      <c r="X1664" s="36"/>
      <c r="Y1664" s="36"/>
      <c r="Z1664" s="36"/>
      <c r="AA1664" s="36"/>
      <c r="AB1664" s="36"/>
      <c r="AC1664" s="36"/>
      <c r="AD1664" s="36"/>
      <c r="AE1664" s="36"/>
      <c r="AF1664" s="36"/>
      <c r="AG1664" s="36"/>
      <c r="AH1664" s="36"/>
      <c r="AI1664" s="36"/>
      <c r="AJ1664" s="36"/>
      <c r="AK1664" s="36"/>
      <c r="AL1664" s="36"/>
      <c r="AM1664" s="36"/>
      <c r="AN1664" s="36"/>
      <c r="AO1664" s="36"/>
      <c r="AP1664" s="36"/>
      <c r="AQ1664" s="36"/>
      <c r="AR1664" s="36"/>
      <c r="AS1664" s="36"/>
      <c r="AT1664" s="36"/>
      <c r="AU1664" s="36"/>
      <c r="AV1664" s="36"/>
      <c r="AW1664" s="36"/>
      <c r="AX1664" s="36"/>
      <c r="AY1664" s="36"/>
      <c r="AZ1664" s="36"/>
      <c r="BA1664" s="36"/>
      <c r="BB1664" s="36"/>
      <c r="BC1664" s="36"/>
      <c r="BD1664" s="36"/>
      <c r="BE1664" s="36"/>
      <c r="BF1664" s="36"/>
      <c r="BG1664" s="603"/>
      <c r="BH1664" s="603"/>
      <c r="BI1664" s="36"/>
      <c r="BJ1664" s="36"/>
      <c r="BK1664" s="36"/>
      <c r="BL1664" s="36"/>
      <c r="BM1664" s="36"/>
      <c r="BN1664" s="36"/>
      <c r="BO1664" s="36"/>
      <c r="BP1664" s="36"/>
      <c r="BQ1664" s="36"/>
      <c r="BR1664" s="36"/>
      <c r="BS1664" s="36"/>
      <c r="BT1664" s="36"/>
      <c r="BU1664" s="36"/>
      <c r="BV1664" s="36"/>
      <c r="BW1664" s="36"/>
      <c r="BX1664" s="36"/>
      <c r="BY1664" s="36"/>
      <c r="BZ1664" s="36"/>
      <c r="CA1664" s="36"/>
      <c r="CB1664" s="36"/>
      <c r="CC1664" s="36"/>
      <c r="CD1664" s="36"/>
      <c r="CE1664" s="36"/>
      <c r="CF1664" s="36"/>
      <c r="CG1664" s="36"/>
      <c r="CH1664" s="36"/>
      <c r="CI1664" s="36"/>
      <c r="CJ1664" s="36"/>
      <c r="CK1664" s="36"/>
      <c r="CL1664" s="36"/>
      <c r="CM1664" s="36"/>
      <c r="CN1664" s="36"/>
      <c r="CO1664" s="36"/>
      <c r="CP1664" s="36"/>
      <c r="CQ1664" s="36"/>
      <c r="CR1664" s="36"/>
      <c r="CS1664" s="36"/>
      <c r="CT1664" s="36"/>
      <c r="CU1664" s="36"/>
      <c r="CV1664" s="36"/>
      <c r="CW1664" s="36"/>
      <c r="CX1664" s="36"/>
      <c r="CY1664" s="36"/>
      <c r="CZ1664" s="36"/>
      <c r="DA1664" s="36"/>
      <c r="DB1664" s="36"/>
      <c r="DC1664" s="36"/>
      <c r="DD1664" s="36"/>
      <c r="DE1664" s="36"/>
      <c r="DF1664" s="36"/>
      <c r="DG1664" s="36"/>
      <c r="DH1664" s="36"/>
      <c r="DI1664" s="36"/>
      <c r="DJ1664" s="36"/>
      <c r="DK1664" s="36"/>
      <c r="DL1664" s="36"/>
      <c r="DM1664" s="36"/>
      <c r="DN1664" s="36"/>
      <c r="DO1664" s="36"/>
      <c r="DP1664" s="36"/>
      <c r="DQ1664" s="36"/>
      <c r="DR1664" s="36"/>
      <c r="DS1664" s="36"/>
      <c r="DT1664" s="36"/>
      <c r="DU1664" s="36"/>
      <c r="DV1664" s="36"/>
      <c r="DW1664" s="36"/>
      <c r="DX1664" s="36"/>
      <c r="DY1664" s="36"/>
      <c r="DZ1664" s="36"/>
      <c r="EA1664" s="36"/>
      <c r="EB1664" s="36"/>
      <c r="EC1664" s="36"/>
      <c r="ED1664" s="36"/>
      <c r="EE1664" s="36"/>
      <c r="EF1664" s="36"/>
      <c r="EG1664" s="36"/>
      <c r="EH1664" s="36"/>
      <c r="EI1664" s="36"/>
      <c r="EJ1664" s="36"/>
    </row>
    <row r="1665" spans="1:140" x14ac:dyDescent="0.25">
      <c r="A1665" s="36"/>
      <c r="B1665" s="36"/>
      <c r="C1665" s="36"/>
      <c r="D1665" s="606"/>
      <c r="E1665" s="36"/>
      <c r="F1665" s="36"/>
      <c r="G1665" s="36"/>
      <c r="H1665" s="36"/>
      <c r="I1665" s="36"/>
      <c r="J1665" s="36"/>
      <c r="K1665" s="36"/>
      <c r="L1665" s="36"/>
      <c r="M1665" s="36"/>
      <c r="N1665" s="36"/>
      <c r="O1665" s="36"/>
      <c r="P1665" s="36"/>
      <c r="Q1665" s="36"/>
      <c r="R1665" s="36"/>
      <c r="S1665" s="36"/>
      <c r="T1665" s="36"/>
      <c r="U1665" s="36"/>
      <c r="V1665" s="36"/>
      <c r="W1665" s="36"/>
      <c r="X1665" s="36"/>
      <c r="Y1665" s="36"/>
      <c r="Z1665" s="36"/>
      <c r="AA1665" s="36"/>
      <c r="AB1665" s="36"/>
      <c r="AC1665" s="36"/>
      <c r="AD1665" s="36"/>
      <c r="AE1665" s="36"/>
      <c r="AF1665" s="36"/>
      <c r="AG1665" s="36"/>
      <c r="AH1665" s="36"/>
      <c r="AI1665" s="36"/>
      <c r="AJ1665" s="36"/>
      <c r="AK1665" s="36"/>
      <c r="AL1665" s="36"/>
      <c r="AM1665" s="36"/>
      <c r="AN1665" s="36"/>
      <c r="AO1665" s="36"/>
      <c r="AP1665" s="36"/>
      <c r="AQ1665" s="36"/>
      <c r="AR1665" s="36"/>
      <c r="AS1665" s="36"/>
      <c r="AT1665" s="36"/>
      <c r="AU1665" s="36"/>
      <c r="AV1665" s="36"/>
      <c r="AW1665" s="36"/>
      <c r="AX1665" s="36"/>
      <c r="AY1665" s="36"/>
      <c r="AZ1665" s="36"/>
      <c r="BA1665" s="36"/>
      <c r="BB1665" s="36"/>
      <c r="BC1665" s="36"/>
      <c r="BD1665" s="36"/>
      <c r="BE1665" s="36"/>
      <c r="BF1665" s="36"/>
      <c r="BG1665" s="603"/>
      <c r="BH1665" s="603"/>
      <c r="BI1665" s="36"/>
      <c r="BJ1665" s="36"/>
      <c r="BK1665" s="36"/>
      <c r="BL1665" s="36"/>
      <c r="BM1665" s="36"/>
      <c r="BN1665" s="36"/>
      <c r="BO1665" s="36"/>
      <c r="BP1665" s="36"/>
      <c r="BQ1665" s="36"/>
      <c r="BR1665" s="36"/>
      <c r="BS1665" s="36"/>
      <c r="BT1665" s="36"/>
      <c r="BU1665" s="36"/>
      <c r="BV1665" s="36"/>
      <c r="BW1665" s="36"/>
      <c r="BX1665" s="36"/>
      <c r="BY1665" s="36"/>
      <c r="BZ1665" s="36"/>
      <c r="CA1665" s="36"/>
      <c r="CB1665" s="36"/>
      <c r="CC1665" s="36"/>
      <c r="CD1665" s="36"/>
      <c r="CE1665" s="36"/>
      <c r="CF1665" s="36"/>
      <c r="CG1665" s="36"/>
      <c r="CH1665" s="36"/>
      <c r="CI1665" s="36"/>
      <c r="CJ1665" s="36"/>
      <c r="CK1665" s="36"/>
      <c r="CL1665" s="36"/>
      <c r="CM1665" s="36"/>
      <c r="CN1665" s="36"/>
      <c r="CO1665" s="36"/>
      <c r="CP1665" s="36"/>
      <c r="CQ1665" s="36"/>
      <c r="CR1665" s="36"/>
      <c r="CS1665" s="36"/>
      <c r="CT1665" s="36"/>
      <c r="CU1665" s="36"/>
      <c r="CV1665" s="36"/>
      <c r="CW1665" s="36"/>
      <c r="CX1665" s="36"/>
      <c r="CY1665" s="36"/>
      <c r="CZ1665" s="36"/>
      <c r="DA1665" s="36"/>
      <c r="DB1665" s="36"/>
      <c r="DC1665" s="36"/>
      <c r="DD1665" s="36"/>
      <c r="DE1665" s="36"/>
      <c r="DF1665" s="36"/>
      <c r="DG1665" s="36"/>
      <c r="DH1665" s="36"/>
      <c r="DI1665" s="36"/>
      <c r="DJ1665" s="36"/>
      <c r="DK1665" s="36"/>
      <c r="DL1665" s="36"/>
      <c r="DM1665" s="36"/>
      <c r="DN1665" s="36"/>
      <c r="DO1665" s="36"/>
      <c r="DP1665" s="36"/>
      <c r="DQ1665" s="36"/>
      <c r="DR1665" s="36"/>
      <c r="DS1665" s="36"/>
      <c r="DT1665" s="36"/>
      <c r="DU1665" s="36"/>
      <c r="DV1665" s="36"/>
      <c r="DW1665" s="36"/>
      <c r="DX1665" s="36"/>
      <c r="DY1665" s="36"/>
      <c r="DZ1665" s="36"/>
      <c r="EA1665" s="36"/>
      <c r="EB1665" s="36"/>
      <c r="EC1665" s="36"/>
      <c r="ED1665" s="36"/>
      <c r="EE1665" s="36"/>
      <c r="EF1665" s="36"/>
      <c r="EG1665" s="36"/>
      <c r="EH1665" s="36"/>
      <c r="EI1665" s="36"/>
      <c r="EJ1665" s="36"/>
    </row>
    <row r="1666" spans="1:140" x14ac:dyDescent="0.25">
      <c r="A1666" s="36"/>
      <c r="B1666" s="36"/>
      <c r="C1666" s="36"/>
      <c r="D1666" s="606"/>
      <c r="E1666" s="36"/>
      <c r="F1666" s="36"/>
      <c r="G1666" s="36"/>
      <c r="H1666" s="36"/>
      <c r="I1666" s="36"/>
      <c r="J1666" s="36"/>
      <c r="K1666" s="36"/>
      <c r="L1666" s="36"/>
      <c r="M1666" s="36"/>
      <c r="N1666" s="36"/>
      <c r="O1666" s="36"/>
      <c r="P1666" s="36"/>
      <c r="Q1666" s="36"/>
      <c r="R1666" s="36"/>
      <c r="S1666" s="36"/>
      <c r="T1666" s="36"/>
      <c r="U1666" s="36"/>
      <c r="V1666" s="36"/>
      <c r="W1666" s="36"/>
      <c r="X1666" s="36"/>
      <c r="Y1666" s="36"/>
      <c r="Z1666" s="36"/>
      <c r="AA1666" s="36"/>
      <c r="AB1666" s="36"/>
      <c r="AC1666" s="36"/>
      <c r="AD1666" s="36"/>
      <c r="AE1666" s="36"/>
      <c r="AF1666" s="36"/>
      <c r="AG1666" s="36"/>
      <c r="AH1666" s="36"/>
      <c r="AI1666" s="36"/>
      <c r="AJ1666" s="36"/>
      <c r="AK1666" s="36"/>
      <c r="AL1666" s="36"/>
      <c r="AM1666" s="36"/>
      <c r="AN1666" s="36"/>
      <c r="AO1666" s="36"/>
      <c r="AP1666" s="36"/>
      <c r="AQ1666" s="36"/>
      <c r="AR1666" s="36"/>
      <c r="AS1666" s="36"/>
      <c r="AT1666" s="36"/>
      <c r="AU1666" s="36"/>
      <c r="AV1666" s="36"/>
      <c r="AW1666" s="36"/>
      <c r="AX1666" s="36"/>
      <c r="AY1666" s="36"/>
      <c r="AZ1666" s="36"/>
      <c r="BA1666" s="36"/>
      <c r="BB1666" s="36"/>
      <c r="BC1666" s="36"/>
      <c r="BD1666" s="36"/>
      <c r="BE1666" s="36"/>
      <c r="BF1666" s="36"/>
      <c r="BG1666" s="603"/>
      <c r="BH1666" s="603"/>
      <c r="BI1666" s="36"/>
      <c r="BJ1666" s="36"/>
      <c r="BK1666" s="36"/>
      <c r="BL1666" s="36"/>
      <c r="BM1666" s="36"/>
      <c r="BN1666" s="36"/>
      <c r="BO1666" s="36"/>
      <c r="BP1666" s="36"/>
      <c r="BQ1666" s="36"/>
      <c r="BR1666" s="36"/>
      <c r="BS1666" s="36"/>
      <c r="BT1666" s="36"/>
      <c r="BU1666" s="36"/>
      <c r="BV1666" s="36"/>
      <c r="BW1666" s="36"/>
      <c r="BX1666" s="36"/>
      <c r="BY1666" s="36"/>
      <c r="BZ1666" s="36"/>
      <c r="CA1666" s="36"/>
      <c r="CB1666" s="36"/>
      <c r="CC1666" s="36"/>
      <c r="CD1666" s="36"/>
      <c r="CE1666" s="36"/>
      <c r="CF1666" s="36"/>
      <c r="CG1666" s="36"/>
      <c r="CH1666" s="36"/>
      <c r="CI1666" s="36"/>
      <c r="CJ1666" s="36"/>
      <c r="CK1666" s="36"/>
      <c r="CL1666" s="36"/>
      <c r="CM1666" s="36"/>
      <c r="CN1666" s="36"/>
      <c r="CO1666" s="36"/>
      <c r="CP1666" s="36"/>
      <c r="CQ1666" s="36"/>
      <c r="CR1666" s="36"/>
      <c r="CS1666" s="36"/>
      <c r="CT1666" s="36"/>
      <c r="CU1666" s="36"/>
      <c r="CV1666" s="36"/>
      <c r="CW1666" s="36"/>
      <c r="CX1666" s="36"/>
      <c r="CY1666" s="36"/>
      <c r="CZ1666" s="36"/>
      <c r="DA1666" s="36"/>
      <c r="DB1666" s="36"/>
      <c r="DC1666" s="36"/>
      <c r="DD1666" s="36"/>
      <c r="DE1666" s="36"/>
      <c r="DF1666" s="36"/>
      <c r="DG1666" s="36"/>
      <c r="DH1666" s="36"/>
      <c r="DI1666" s="36"/>
      <c r="DJ1666" s="36"/>
      <c r="DK1666" s="36"/>
      <c r="DL1666" s="36"/>
      <c r="DM1666" s="36"/>
      <c r="DN1666" s="36"/>
      <c r="DO1666" s="36"/>
      <c r="DP1666" s="36"/>
      <c r="DQ1666" s="36"/>
      <c r="DR1666" s="36"/>
      <c r="DS1666" s="36"/>
      <c r="DT1666" s="36"/>
      <c r="DU1666" s="36"/>
      <c r="DV1666" s="36"/>
      <c r="DW1666" s="36"/>
      <c r="DX1666" s="36"/>
      <c r="DY1666" s="36"/>
      <c r="DZ1666" s="36"/>
      <c r="EA1666" s="36"/>
      <c r="EB1666" s="36"/>
      <c r="EC1666" s="36"/>
      <c r="ED1666" s="36"/>
      <c r="EE1666" s="36"/>
      <c r="EF1666" s="36"/>
      <c r="EG1666" s="36"/>
      <c r="EH1666" s="36"/>
      <c r="EI1666" s="36"/>
      <c r="EJ1666" s="36"/>
    </row>
    <row r="1667" spans="1:140" x14ac:dyDescent="0.25">
      <c r="A1667" s="36"/>
      <c r="B1667" s="36"/>
      <c r="C1667" s="36"/>
      <c r="D1667" s="606"/>
      <c r="E1667" s="36"/>
      <c r="F1667" s="36"/>
      <c r="G1667" s="36"/>
      <c r="H1667" s="36"/>
      <c r="I1667" s="36"/>
      <c r="J1667" s="36"/>
      <c r="K1667" s="36"/>
      <c r="L1667" s="36"/>
      <c r="M1667" s="36"/>
      <c r="N1667" s="36"/>
      <c r="O1667" s="36"/>
      <c r="P1667" s="36"/>
      <c r="Q1667" s="36"/>
      <c r="R1667" s="36"/>
      <c r="S1667" s="36"/>
      <c r="T1667" s="36"/>
      <c r="U1667" s="36"/>
      <c r="V1667" s="36"/>
      <c r="W1667" s="36"/>
      <c r="X1667" s="36"/>
      <c r="Y1667" s="36"/>
      <c r="Z1667" s="36"/>
      <c r="AA1667" s="36"/>
      <c r="AB1667" s="36"/>
      <c r="AC1667" s="36"/>
      <c r="AD1667" s="36"/>
      <c r="AE1667" s="36"/>
      <c r="AF1667" s="36"/>
      <c r="AG1667" s="36"/>
      <c r="AH1667" s="36"/>
      <c r="AI1667" s="36"/>
      <c r="AJ1667" s="36"/>
      <c r="AK1667" s="36"/>
      <c r="AL1667" s="36"/>
      <c r="AM1667" s="36"/>
      <c r="AN1667" s="36"/>
      <c r="AO1667" s="36"/>
      <c r="AP1667" s="36"/>
      <c r="AQ1667" s="36"/>
      <c r="AR1667" s="36"/>
      <c r="AS1667" s="36"/>
      <c r="AT1667" s="36"/>
      <c r="AU1667" s="36"/>
      <c r="AV1667" s="36"/>
      <c r="AW1667" s="36"/>
      <c r="AX1667" s="36"/>
      <c r="AY1667" s="36"/>
      <c r="AZ1667" s="36"/>
      <c r="BA1667" s="36"/>
      <c r="BB1667" s="36"/>
      <c r="BC1667" s="36"/>
      <c r="BD1667" s="36"/>
      <c r="BE1667" s="36"/>
      <c r="BF1667" s="36"/>
      <c r="BG1667" s="603"/>
      <c r="BH1667" s="603"/>
      <c r="BI1667" s="36"/>
      <c r="BJ1667" s="36"/>
      <c r="BK1667" s="36"/>
      <c r="BL1667" s="36"/>
      <c r="BM1667" s="36"/>
      <c r="BN1667" s="36"/>
      <c r="BO1667" s="36"/>
      <c r="BP1667" s="36"/>
      <c r="BQ1667" s="36"/>
      <c r="BR1667" s="36"/>
      <c r="BS1667" s="36"/>
      <c r="BT1667" s="36"/>
      <c r="BU1667" s="36"/>
      <c r="BV1667" s="36"/>
      <c r="BW1667" s="36"/>
      <c r="BX1667" s="36"/>
      <c r="BY1667" s="36"/>
      <c r="BZ1667" s="36"/>
      <c r="CA1667" s="36"/>
      <c r="CB1667" s="36"/>
      <c r="CC1667" s="36"/>
      <c r="CD1667" s="36"/>
      <c r="CE1667" s="36"/>
      <c r="CF1667" s="36"/>
      <c r="CG1667" s="36"/>
      <c r="CH1667" s="36"/>
      <c r="CI1667" s="36"/>
      <c r="CJ1667" s="36"/>
      <c r="CK1667" s="36"/>
      <c r="CL1667" s="36"/>
      <c r="CM1667" s="36"/>
      <c r="CN1667" s="36"/>
      <c r="CO1667" s="36"/>
      <c r="CP1667" s="36"/>
      <c r="CQ1667" s="36"/>
      <c r="CR1667" s="36"/>
      <c r="CS1667" s="36"/>
      <c r="CT1667" s="36"/>
      <c r="CU1667" s="36"/>
      <c r="CV1667" s="36"/>
      <c r="CW1667" s="36"/>
      <c r="CX1667" s="36"/>
      <c r="CY1667" s="36"/>
      <c r="CZ1667" s="36"/>
      <c r="DA1667" s="36"/>
      <c r="DB1667" s="36"/>
      <c r="DC1667" s="36"/>
      <c r="DD1667" s="36"/>
      <c r="DE1667" s="36"/>
      <c r="DF1667" s="36"/>
      <c r="DG1667" s="36"/>
      <c r="DH1667" s="36"/>
      <c r="DI1667" s="36"/>
      <c r="DJ1667" s="36"/>
      <c r="DK1667" s="36"/>
      <c r="DL1667" s="36"/>
      <c r="DM1667" s="36"/>
      <c r="DN1667" s="36"/>
      <c r="DO1667" s="36"/>
      <c r="DP1667" s="36"/>
      <c r="DQ1667" s="36"/>
      <c r="DR1667" s="36"/>
      <c r="DS1667" s="36"/>
      <c r="DT1667" s="36"/>
      <c r="DU1667" s="36"/>
      <c r="DV1667" s="36"/>
      <c r="DW1667" s="36"/>
      <c r="DX1667" s="36"/>
      <c r="DY1667" s="36"/>
      <c r="DZ1667" s="36"/>
      <c r="EA1667" s="36"/>
      <c r="EB1667" s="36"/>
      <c r="EC1667" s="36"/>
      <c r="ED1667" s="36"/>
      <c r="EE1667" s="36"/>
      <c r="EF1667" s="36"/>
      <c r="EG1667" s="36"/>
      <c r="EH1667" s="36"/>
      <c r="EI1667" s="36"/>
      <c r="EJ1667" s="36"/>
    </row>
    <row r="1668" spans="1:140" x14ac:dyDescent="0.25">
      <c r="A1668" s="36"/>
      <c r="B1668" s="36"/>
      <c r="C1668" s="36"/>
      <c r="D1668" s="606"/>
      <c r="E1668" s="36"/>
      <c r="F1668" s="36"/>
      <c r="G1668" s="36"/>
      <c r="H1668" s="36"/>
      <c r="I1668" s="36"/>
      <c r="J1668" s="36"/>
      <c r="K1668" s="36"/>
      <c r="L1668" s="36"/>
      <c r="M1668" s="36"/>
      <c r="N1668" s="36"/>
      <c r="O1668" s="36"/>
      <c r="P1668" s="36"/>
      <c r="Q1668" s="36"/>
      <c r="R1668" s="36"/>
      <c r="S1668" s="36"/>
      <c r="T1668" s="36"/>
      <c r="U1668" s="36"/>
      <c r="V1668" s="36"/>
      <c r="W1668" s="36"/>
      <c r="X1668" s="36"/>
      <c r="Y1668" s="36"/>
      <c r="Z1668" s="36"/>
      <c r="AA1668" s="36"/>
      <c r="AB1668" s="36"/>
      <c r="AC1668" s="36"/>
      <c r="AD1668" s="36"/>
      <c r="AE1668" s="36"/>
      <c r="AF1668" s="36"/>
      <c r="AG1668" s="36"/>
      <c r="AH1668" s="36"/>
      <c r="AI1668" s="36"/>
      <c r="AJ1668" s="36"/>
      <c r="AK1668" s="36"/>
      <c r="AL1668" s="36"/>
      <c r="AM1668" s="36"/>
      <c r="AN1668" s="36"/>
      <c r="AO1668" s="36"/>
      <c r="AP1668" s="36"/>
      <c r="AQ1668" s="36"/>
      <c r="AR1668" s="36"/>
      <c r="AS1668" s="36"/>
      <c r="AT1668" s="36"/>
      <c r="AU1668" s="36"/>
      <c r="AV1668" s="36"/>
      <c r="AW1668" s="36"/>
      <c r="AX1668" s="36"/>
      <c r="AY1668" s="36"/>
      <c r="AZ1668" s="36"/>
      <c r="BA1668" s="36"/>
      <c r="BB1668" s="36"/>
      <c r="BC1668" s="36"/>
      <c r="BD1668" s="36"/>
      <c r="BE1668" s="36"/>
      <c r="BF1668" s="36"/>
      <c r="BG1668" s="603"/>
      <c r="BH1668" s="603"/>
      <c r="BI1668" s="36"/>
      <c r="BJ1668" s="36"/>
      <c r="BK1668" s="36"/>
      <c r="BL1668" s="36"/>
      <c r="BM1668" s="36"/>
      <c r="BN1668" s="36"/>
      <c r="BO1668" s="36"/>
      <c r="BP1668" s="36"/>
      <c r="BQ1668" s="36"/>
      <c r="BR1668" s="36"/>
      <c r="BS1668" s="36"/>
      <c r="BT1668" s="36"/>
      <c r="BU1668" s="36"/>
      <c r="BV1668" s="36"/>
      <c r="BW1668" s="36"/>
      <c r="BX1668" s="36"/>
      <c r="BY1668" s="36"/>
      <c r="BZ1668" s="36"/>
      <c r="CA1668" s="36"/>
      <c r="CB1668" s="36"/>
      <c r="CC1668" s="36"/>
      <c r="CD1668" s="36"/>
      <c r="CE1668" s="36"/>
      <c r="CF1668" s="36"/>
      <c r="CG1668" s="36"/>
      <c r="CH1668" s="36"/>
      <c r="CI1668" s="36"/>
      <c r="CJ1668" s="36"/>
      <c r="CK1668" s="36"/>
      <c r="CL1668" s="36"/>
      <c r="CM1668" s="36"/>
      <c r="CN1668" s="36"/>
      <c r="CO1668" s="36"/>
      <c r="CP1668" s="36"/>
      <c r="CQ1668" s="36"/>
      <c r="CR1668" s="36"/>
      <c r="CS1668" s="36"/>
      <c r="CT1668" s="36"/>
      <c r="CU1668" s="36"/>
      <c r="CV1668" s="36"/>
      <c r="CW1668" s="36"/>
      <c r="CX1668" s="36"/>
      <c r="CY1668" s="36"/>
      <c r="CZ1668" s="36"/>
      <c r="DA1668" s="36"/>
      <c r="DB1668" s="36"/>
      <c r="DC1668" s="36"/>
      <c r="DD1668" s="36"/>
      <c r="DE1668" s="36"/>
      <c r="DF1668" s="36"/>
      <c r="DG1668" s="36"/>
      <c r="DH1668" s="36"/>
      <c r="DI1668" s="36"/>
      <c r="DJ1668" s="36"/>
      <c r="DK1668" s="36"/>
      <c r="DL1668" s="36"/>
      <c r="DM1668" s="36"/>
      <c r="DN1668" s="36"/>
      <c r="DO1668" s="36"/>
      <c r="DP1668" s="36"/>
      <c r="DQ1668" s="36"/>
      <c r="DR1668" s="36"/>
      <c r="DS1668" s="36"/>
      <c r="DT1668" s="36"/>
      <c r="DU1668" s="36"/>
      <c r="DV1668" s="36"/>
      <c r="DW1668" s="36"/>
      <c r="DX1668" s="36"/>
      <c r="DY1668" s="36"/>
      <c r="DZ1668" s="36"/>
      <c r="EA1668" s="36"/>
      <c r="EB1668" s="36"/>
      <c r="EC1668" s="36"/>
      <c r="ED1668" s="36"/>
      <c r="EE1668" s="36"/>
      <c r="EF1668" s="36"/>
      <c r="EG1668" s="36"/>
      <c r="EH1668" s="36"/>
      <c r="EI1668" s="36"/>
      <c r="EJ1668" s="36"/>
    </row>
    <row r="1669" spans="1:140" x14ac:dyDescent="0.25">
      <c r="A1669" s="36"/>
      <c r="B1669" s="36"/>
      <c r="C1669" s="36"/>
      <c r="D1669" s="606"/>
      <c r="E1669" s="36"/>
      <c r="F1669" s="36"/>
      <c r="G1669" s="36"/>
      <c r="H1669" s="36"/>
      <c r="I1669" s="36"/>
      <c r="J1669" s="36"/>
      <c r="K1669" s="36"/>
      <c r="L1669" s="36"/>
      <c r="M1669" s="36"/>
      <c r="N1669" s="36"/>
      <c r="O1669" s="36"/>
      <c r="P1669" s="36"/>
      <c r="Q1669" s="36"/>
      <c r="R1669" s="36"/>
      <c r="S1669" s="36"/>
      <c r="T1669" s="36"/>
      <c r="U1669" s="36"/>
      <c r="V1669" s="36"/>
      <c r="W1669" s="36"/>
      <c r="X1669" s="36"/>
      <c r="Y1669" s="36"/>
      <c r="Z1669" s="36"/>
      <c r="AA1669" s="36"/>
      <c r="AB1669" s="36"/>
      <c r="AC1669" s="36"/>
      <c r="AD1669" s="36"/>
      <c r="AE1669" s="36"/>
      <c r="AF1669" s="36"/>
      <c r="AG1669" s="36"/>
      <c r="AH1669" s="36"/>
      <c r="AI1669" s="36"/>
      <c r="AJ1669" s="36"/>
      <c r="AK1669" s="36"/>
      <c r="AL1669" s="36"/>
      <c r="AM1669" s="36"/>
      <c r="AN1669" s="36"/>
      <c r="AO1669" s="36"/>
      <c r="AP1669" s="36"/>
      <c r="AQ1669" s="36"/>
      <c r="AR1669" s="36"/>
      <c r="AS1669" s="36"/>
      <c r="AT1669" s="36"/>
      <c r="AU1669" s="36"/>
      <c r="AV1669" s="36"/>
      <c r="AW1669" s="36"/>
      <c r="AX1669" s="36"/>
      <c r="AY1669" s="36"/>
      <c r="AZ1669" s="36"/>
      <c r="BA1669" s="36"/>
      <c r="BB1669" s="36"/>
      <c r="BC1669" s="36"/>
      <c r="BD1669" s="36"/>
      <c r="BE1669" s="36"/>
      <c r="BF1669" s="36"/>
      <c r="BG1669" s="603"/>
      <c r="BH1669" s="603"/>
      <c r="BI1669" s="36"/>
      <c r="BJ1669" s="36"/>
      <c r="BK1669" s="36"/>
      <c r="BL1669" s="36"/>
      <c r="BM1669" s="36"/>
      <c r="BN1669" s="36"/>
      <c r="BO1669" s="36"/>
      <c r="BP1669" s="36"/>
      <c r="BQ1669" s="36"/>
      <c r="BR1669" s="36"/>
      <c r="BS1669" s="36"/>
      <c r="BT1669" s="36"/>
      <c r="BU1669" s="36"/>
      <c r="BV1669" s="36"/>
      <c r="BW1669" s="36"/>
      <c r="BX1669" s="36"/>
      <c r="BY1669" s="36"/>
      <c r="BZ1669" s="36"/>
      <c r="CA1669" s="36"/>
      <c r="CB1669" s="36"/>
      <c r="CC1669" s="36"/>
      <c r="CD1669" s="36"/>
      <c r="CE1669" s="36"/>
      <c r="CF1669" s="36"/>
      <c r="CG1669" s="36"/>
      <c r="CH1669" s="36"/>
      <c r="CI1669" s="36"/>
      <c r="CJ1669" s="36"/>
      <c r="CK1669" s="36"/>
      <c r="CL1669" s="36"/>
      <c r="CM1669" s="36"/>
      <c r="CN1669" s="36"/>
      <c r="CO1669" s="36"/>
      <c r="CP1669" s="36"/>
      <c r="CQ1669" s="36"/>
      <c r="CR1669" s="36"/>
      <c r="CS1669" s="36"/>
      <c r="CT1669" s="36"/>
      <c r="CU1669" s="36"/>
      <c r="CV1669" s="36"/>
      <c r="CW1669" s="36"/>
      <c r="CX1669" s="36"/>
      <c r="CY1669" s="36"/>
      <c r="CZ1669" s="36"/>
      <c r="DA1669" s="36"/>
      <c r="DB1669" s="36"/>
      <c r="DC1669" s="36"/>
      <c r="DD1669" s="36"/>
      <c r="DE1669" s="36"/>
      <c r="DF1669" s="36"/>
      <c r="DG1669" s="36"/>
      <c r="DH1669" s="36"/>
      <c r="DI1669" s="36"/>
      <c r="DJ1669" s="36"/>
      <c r="DK1669" s="36"/>
      <c r="DL1669" s="36"/>
      <c r="DM1669" s="36"/>
      <c r="DN1669" s="36"/>
      <c r="DO1669" s="36"/>
      <c r="DP1669" s="36"/>
      <c r="DQ1669" s="36"/>
      <c r="DR1669" s="36"/>
      <c r="DS1669" s="36"/>
      <c r="DT1669" s="36"/>
      <c r="DU1669" s="36"/>
      <c r="DV1669" s="36"/>
      <c r="DW1669" s="36"/>
      <c r="DX1669" s="36"/>
      <c r="DY1669" s="36"/>
      <c r="DZ1669" s="36"/>
      <c r="EA1669" s="36"/>
      <c r="EB1669" s="36"/>
      <c r="EC1669" s="36"/>
      <c r="ED1669" s="36"/>
      <c r="EE1669" s="36"/>
      <c r="EF1669" s="36"/>
      <c r="EG1669" s="36"/>
      <c r="EH1669" s="36"/>
      <c r="EI1669" s="36"/>
      <c r="EJ1669" s="36"/>
    </row>
    <row r="1670" spans="1:140" x14ac:dyDescent="0.25">
      <c r="A1670" s="36"/>
      <c r="B1670" s="36"/>
      <c r="C1670" s="36"/>
      <c r="D1670" s="606"/>
      <c r="E1670" s="36"/>
      <c r="F1670" s="36"/>
      <c r="G1670" s="36"/>
      <c r="H1670" s="36"/>
      <c r="I1670" s="36"/>
      <c r="J1670" s="36"/>
      <c r="K1670" s="36"/>
      <c r="L1670" s="36"/>
      <c r="M1670" s="36"/>
      <c r="N1670" s="36"/>
      <c r="O1670" s="36"/>
      <c r="P1670" s="36"/>
      <c r="Q1670" s="36"/>
      <c r="R1670" s="36"/>
      <c r="S1670" s="36"/>
      <c r="T1670" s="36"/>
      <c r="U1670" s="36"/>
      <c r="V1670" s="36"/>
      <c r="W1670" s="36"/>
      <c r="X1670" s="36"/>
      <c r="Y1670" s="36"/>
      <c r="Z1670" s="36"/>
      <c r="AA1670" s="36"/>
      <c r="AB1670" s="36"/>
      <c r="AC1670" s="36"/>
      <c r="AD1670" s="36"/>
      <c r="AE1670" s="36"/>
      <c r="AF1670" s="36"/>
      <c r="AG1670" s="36"/>
      <c r="AH1670" s="36"/>
      <c r="AI1670" s="36"/>
      <c r="AJ1670" s="36"/>
      <c r="AK1670" s="36"/>
      <c r="AL1670" s="36"/>
      <c r="AM1670" s="36"/>
      <c r="AN1670" s="36"/>
      <c r="AO1670" s="36"/>
      <c r="AP1670" s="36"/>
      <c r="AQ1670" s="36"/>
      <c r="AR1670" s="36"/>
      <c r="AS1670" s="36"/>
      <c r="AT1670" s="36"/>
      <c r="AU1670" s="36"/>
      <c r="AV1670" s="36"/>
      <c r="AW1670" s="36"/>
      <c r="AX1670" s="36"/>
      <c r="AY1670" s="36"/>
      <c r="AZ1670" s="36"/>
      <c r="BA1670" s="36"/>
      <c r="BB1670" s="36"/>
      <c r="BC1670" s="36"/>
      <c r="BD1670" s="36"/>
      <c r="BE1670" s="36"/>
      <c r="BF1670" s="36"/>
      <c r="BG1670" s="603"/>
      <c r="BH1670" s="603"/>
      <c r="BI1670" s="36"/>
      <c r="BJ1670" s="36"/>
      <c r="BK1670" s="36"/>
      <c r="BL1670" s="36"/>
      <c r="BM1670" s="36"/>
      <c r="BN1670" s="36"/>
      <c r="BO1670" s="36"/>
      <c r="BP1670" s="36"/>
      <c r="BQ1670" s="36"/>
      <c r="BR1670" s="36"/>
      <c r="BS1670" s="36"/>
      <c r="BT1670" s="36"/>
      <c r="BU1670" s="36"/>
      <c r="BV1670" s="36"/>
      <c r="BW1670" s="36"/>
      <c r="BX1670" s="36"/>
      <c r="BY1670" s="36"/>
      <c r="BZ1670" s="36"/>
      <c r="CA1670" s="36"/>
      <c r="CB1670" s="36"/>
      <c r="CC1670" s="36"/>
      <c r="CD1670" s="36"/>
      <c r="CE1670" s="36"/>
      <c r="CF1670" s="36"/>
      <c r="CG1670" s="36"/>
      <c r="CH1670" s="36"/>
      <c r="CI1670" s="36"/>
      <c r="CJ1670" s="36"/>
      <c r="CK1670" s="36"/>
      <c r="CL1670" s="36"/>
      <c r="CM1670" s="36"/>
      <c r="CN1670" s="36"/>
      <c r="CO1670" s="36"/>
      <c r="CP1670" s="36"/>
      <c r="CQ1670" s="36"/>
      <c r="CR1670" s="36"/>
      <c r="CS1670" s="36"/>
      <c r="CT1670" s="36"/>
      <c r="CU1670" s="36"/>
      <c r="CV1670" s="36"/>
      <c r="CW1670" s="36"/>
      <c r="CX1670" s="36"/>
      <c r="CY1670" s="36"/>
      <c r="CZ1670" s="36"/>
      <c r="DA1670" s="36"/>
      <c r="DB1670" s="36"/>
      <c r="DC1670" s="36"/>
      <c r="DD1670" s="36"/>
      <c r="DE1670" s="36"/>
      <c r="DF1670" s="36"/>
      <c r="DG1670" s="36"/>
      <c r="DH1670" s="36"/>
      <c r="DI1670" s="36"/>
      <c r="DJ1670" s="36"/>
      <c r="DK1670" s="36"/>
      <c r="DL1670" s="36"/>
      <c r="DM1670" s="36"/>
      <c r="DN1670" s="36"/>
      <c r="DO1670" s="36"/>
      <c r="DP1670" s="36"/>
      <c r="DQ1670" s="36"/>
      <c r="DR1670" s="36"/>
      <c r="DS1670" s="36"/>
      <c r="DT1670" s="36"/>
      <c r="DU1670" s="36"/>
      <c r="DV1670" s="36"/>
      <c r="DW1670" s="36"/>
      <c r="DX1670" s="36"/>
      <c r="DY1670" s="36"/>
      <c r="DZ1670" s="36"/>
      <c r="EA1670" s="36"/>
      <c r="EB1670" s="36"/>
      <c r="EC1670" s="36"/>
      <c r="ED1670" s="36"/>
      <c r="EE1670" s="36"/>
      <c r="EF1670" s="36"/>
      <c r="EG1670" s="36"/>
      <c r="EH1670" s="36"/>
      <c r="EI1670" s="36"/>
      <c r="EJ1670" s="36"/>
    </row>
    <row r="1671" spans="1:140" x14ac:dyDescent="0.25">
      <c r="A1671" s="36"/>
      <c r="B1671" s="36"/>
      <c r="C1671" s="36"/>
      <c r="D1671" s="606"/>
      <c r="E1671" s="36"/>
      <c r="F1671" s="36"/>
      <c r="G1671" s="36"/>
      <c r="H1671" s="36"/>
      <c r="I1671" s="36"/>
      <c r="J1671" s="36"/>
      <c r="K1671" s="36"/>
      <c r="L1671" s="36"/>
      <c r="M1671" s="36"/>
      <c r="N1671" s="36"/>
      <c r="O1671" s="36"/>
      <c r="P1671" s="36"/>
      <c r="Q1671" s="36"/>
      <c r="R1671" s="36"/>
      <c r="S1671" s="36"/>
      <c r="T1671" s="36"/>
      <c r="U1671" s="36"/>
      <c r="V1671" s="36"/>
      <c r="W1671" s="36"/>
      <c r="X1671" s="36"/>
      <c r="Y1671" s="36"/>
      <c r="Z1671" s="36"/>
      <c r="AA1671" s="36"/>
      <c r="AB1671" s="36"/>
      <c r="AC1671" s="36"/>
      <c r="AD1671" s="36"/>
      <c r="AE1671" s="36"/>
      <c r="AF1671" s="36"/>
      <c r="AG1671" s="36"/>
      <c r="AH1671" s="36"/>
      <c r="AI1671" s="36"/>
      <c r="AJ1671" s="36"/>
      <c r="AK1671" s="36"/>
      <c r="AL1671" s="36"/>
      <c r="AM1671" s="36"/>
      <c r="AN1671" s="36"/>
      <c r="AO1671" s="36"/>
      <c r="AP1671" s="36"/>
      <c r="AQ1671" s="36"/>
      <c r="AR1671" s="36"/>
      <c r="AS1671" s="36"/>
      <c r="AT1671" s="36"/>
      <c r="AU1671" s="36"/>
      <c r="AV1671" s="36"/>
      <c r="AW1671" s="36"/>
      <c r="AX1671" s="36"/>
      <c r="AY1671" s="36"/>
      <c r="AZ1671" s="36"/>
      <c r="BA1671" s="36"/>
      <c r="BB1671" s="36"/>
      <c r="BC1671" s="36"/>
      <c r="BD1671" s="36"/>
      <c r="BE1671" s="36"/>
      <c r="BF1671" s="36"/>
      <c r="BG1671" s="603"/>
      <c r="BH1671" s="603"/>
      <c r="BI1671" s="36"/>
      <c r="BJ1671" s="36"/>
      <c r="BK1671" s="36"/>
      <c r="BL1671" s="36"/>
      <c r="BM1671" s="36"/>
      <c r="BN1671" s="36"/>
      <c r="BO1671" s="36"/>
      <c r="BP1671" s="36"/>
      <c r="BQ1671" s="36"/>
      <c r="BR1671" s="36"/>
      <c r="BS1671" s="36"/>
      <c r="BT1671" s="36"/>
      <c r="BU1671" s="36"/>
      <c r="BV1671" s="36"/>
      <c r="BW1671" s="36"/>
      <c r="BX1671" s="36"/>
      <c r="BY1671" s="36"/>
      <c r="BZ1671" s="36"/>
      <c r="CA1671" s="36"/>
      <c r="CB1671" s="36"/>
      <c r="CC1671" s="36"/>
      <c r="CD1671" s="36"/>
      <c r="CE1671" s="36"/>
      <c r="CF1671" s="36"/>
      <c r="CG1671" s="36"/>
      <c r="CH1671" s="36"/>
      <c r="CI1671" s="36"/>
      <c r="CJ1671" s="36"/>
      <c r="CK1671" s="36"/>
      <c r="CL1671" s="36"/>
      <c r="CM1671" s="36"/>
      <c r="CN1671" s="36"/>
      <c r="CO1671" s="36"/>
      <c r="CP1671" s="36"/>
      <c r="CQ1671" s="36"/>
      <c r="CR1671" s="36"/>
      <c r="CS1671" s="36"/>
      <c r="CT1671" s="36"/>
      <c r="CU1671" s="36"/>
      <c r="CV1671" s="36"/>
      <c r="CW1671" s="36"/>
      <c r="CX1671" s="36"/>
      <c r="CY1671" s="36"/>
      <c r="CZ1671" s="36"/>
      <c r="DA1671" s="36"/>
      <c r="DB1671" s="36"/>
      <c r="DC1671" s="36"/>
      <c r="DD1671" s="36"/>
      <c r="DE1671" s="36"/>
      <c r="DF1671" s="36"/>
      <c r="DG1671" s="36"/>
      <c r="DH1671" s="36"/>
      <c r="DI1671" s="36"/>
      <c r="DJ1671" s="36"/>
      <c r="DK1671" s="36"/>
      <c r="DL1671" s="36"/>
      <c r="DM1671" s="36"/>
      <c r="DN1671" s="36"/>
      <c r="DO1671" s="36"/>
      <c r="DP1671" s="36"/>
      <c r="DQ1671" s="36"/>
      <c r="DR1671" s="36"/>
      <c r="DS1671" s="36"/>
      <c r="DT1671" s="36"/>
      <c r="DU1671" s="36"/>
      <c r="DV1671" s="36"/>
      <c r="DW1671" s="36"/>
      <c r="DX1671" s="36"/>
      <c r="DY1671" s="36"/>
      <c r="DZ1671" s="36"/>
      <c r="EA1671" s="36"/>
      <c r="EB1671" s="36"/>
      <c r="EC1671" s="36"/>
      <c r="ED1671" s="36"/>
      <c r="EE1671" s="36"/>
      <c r="EF1671" s="36"/>
      <c r="EG1671" s="36"/>
      <c r="EH1671" s="36"/>
      <c r="EI1671" s="36"/>
      <c r="EJ1671" s="36"/>
    </row>
    <row r="1672" spans="1:140" x14ac:dyDescent="0.25">
      <c r="A1672" s="36"/>
      <c r="B1672" s="36"/>
      <c r="C1672" s="36"/>
      <c r="D1672" s="606"/>
      <c r="E1672" s="36"/>
      <c r="F1672" s="36"/>
      <c r="G1672" s="36"/>
      <c r="H1672" s="36"/>
      <c r="I1672" s="36"/>
      <c r="J1672" s="36"/>
      <c r="K1672" s="36"/>
      <c r="L1672" s="36"/>
      <c r="M1672" s="36"/>
      <c r="N1672" s="36"/>
      <c r="O1672" s="36"/>
      <c r="P1672" s="36"/>
      <c r="Q1672" s="36"/>
      <c r="R1672" s="36"/>
      <c r="S1672" s="36"/>
      <c r="T1672" s="36"/>
      <c r="U1672" s="36"/>
      <c r="V1672" s="36"/>
      <c r="W1672" s="36"/>
      <c r="X1672" s="36"/>
      <c r="Y1672" s="36"/>
      <c r="Z1672" s="36"/>
      <c r="AA1672" s="36"/>
      <c r="AB1672" s="36"/>
      <c r="AC1672" s="36"/>
      <c r="AD1672" s="36"/>
      <c r="AE1672" s="36"/>
      <c r="AF1672" s="36"/>
      <c r="AG1672" s="36"/>
      <c r="AH1672" s="36"/>
      <c r="AI1672" s="36"/>
      <c r="AJ1672" s="36"/>
      <c r="AK1672" s="36"/>
      <c r="AL1672" s="36"/>
      <c r="AM1672" s="36"/>
      <c r="AN1672" s="36"/>
      <c r="AO1672" s="36"/>
      <c r="AP1672" s="36"/>
      <c r="AQ1672" s="36"/>
      <c r="AR1672" s="36"/>
      <c r="AS1672" s="36"/>
      <c r="AT1672" s="36"/>
      <c r="AU1672" s="36"/>
      <c r="AV1672" s="36"/>
      <c r="AW1672" s="36"/>
      <c r="AX1672" s="36"/>
      <c r="AY1672" s="36"/>
      <c r="AZ1672" s="36"/>
      <c r="BA1672" s="36"/>
      <c r="BB1672" s="36"/>
      <c r="BC1672" s="36"/>
      <c r="BD1672" s="36"/>
      <c r="BE1672" s="36"/>
      <c r="BF1672" s="36"/>
      <c r="BG1672" s="603"/>
      <c r="BH1672" s="603"/>
      <c r="BI1672" s="36"/>
      <c r="BJ1672" s="36"/>
      <c r="BK1672" s="36"/>
      <c r="BL1672" s="36"/>
      <c r="BM1672" s="36"/>
      <c r="BN1672" s="36"/>
      <c r="BO1672" s="36"/>
      <c r="BP1672" s="36"/>
      <c r="BQ1672" s="36"/>
      <c r="BR1672" s="36"/>
      <c r="BS1672" s="36"/>
      <c r="BT1672" s="36"/>
      <c r="BU1672" s="36"/>
      <c r="BV1672" s="36"/>
      <c r="BW1672" s="36"/>
      <c r="BX1672" s="36"/>
      <c r="BY1672" s="36"/>
      <c r="BZ1672" s="36"/>
      <c r="CA1672" s="36"/>
      <c r="CB1672" s="36"/>
      <c r="CC1672" s="36"/>
      <c r="CD1672" s="36"/>
      <c r="CE1672" s="36"/>
      <c r="CF1672" s="36"/>
      <c r="CG1672" s="36"/>
      <c r="CH1672" s="36"/>
      <c r="CI1672" s="36"/>
      <c r="CJ1672" s="36"/>
      <c r="CK1672" s="36"/>
      <c r="CL1672" s="36"/>
      <c r="CM1672" s="36"/>
      <c r="CN1672" s="36"/>
      <c r="CO1672" s="36"/>
      <c r="CP1672" s="36"/>
      <c r="CQ1672" s="36"/>
      <c r="CR1672" s="36"/>
      <c r="CS1672" s="36"/>
      <c r="CT1672" s="36"/>
      <c r="CU1672" s="36"/>
      <c r="CV1672" s="36"/>
      <c r="CW1672" s="36"/>
      <c r="CX1672" s="36"/>
      <c r="CY1672" s="36"/>
      <c r="CZ1672" s="36"/>
      <c r="DA1672" s="36"/>
      <c r="DB1672" s="36"/>
      <c r="DC1672" s="36"/>
      <c r="DD1672" s="36"/>
      <c r="DE1672" s="36"/>
      <c r="DF1672" s="36"/>
      <c r="DG1672" s="36"/>
      <c r="DH1672" s="36"/>
      <c r="DI1672" s="36"/>
      <c r="DJ1672" s="36"/>
      <c r="DK1672" s="36"/>
      <c r="DL1672" s="36"/>
      <c r="DM1672" s="36"/>
      <c r="DN1672" s="36"/>
      <c r="DO1672" s="36"/>
      <c r="DP1672" s="36"/>
      <c r="DQ1672" s="36"/>
      <c r="DR1672" s="36"/>
      <c r="DS1672" s="36"/>
      <c r="DT1672" s="36"/>
      <c r="DU1672" s="36"/>
      <c r="DV1672" s="36"/>
      <c r="DW1672" s="36"/>
      <c r="DX1672" s="36"/>
      <c r="DY1672" s="36"/>
      <c r="DZ1672" s="36"/>
      <c r="EA1672" s="36"/>
      <c r="EB1672" s="36"/>
      <c r="EC1672" s="36"/>
      <c r="ED1672" s="36"/>
      <c r="EE1672" s="36"/>
      <c r="EF1672" s="36"/>
      <c r="EG1672" s="36"/>
      <c r="EH1672" s="36"/>
      <c r="EI1672" s="36"/>
      <c r="EJ1672" s="36"/>
    </row>
    <row r="1673" spans="1:140" x14ac:dyDescent="0.25">
      <c r="A1673" s="36"/>
      <c r="B1673" s="36"/>
      <c r="C1673" s="36"/>
      <c r="D1673" s="606"/>
      <c r="E1673" s="36"/>
      <c r="F1673" s="36"/>
      <c r="G1673" s="36"/>
      <c r="H1673" s="36"/>
      <c r="I1673" s="36"/>
      <c r="J1673" s="36"/>
      <c r="K1673" s="36"/>
      <c r="L1673" s="36"/>
      <c r="M1673" s="36"/>
      <c r="N1673" s="36"/>
      <c r="O1673" s="36"/>
      <c r="P1673" s="36"/>
      <c r="Q1673" s="36"/>
      <c r="R1673" s="36"/>
      <c r="S1673" s="36"/>
      <c r="T1673" s="36"/>
      <c r="U1673" s="36"/>
      <c r="V1673" s="36"/>
      <c r="W1673" s="36"/>
      <c r="X1673" s="36"/>
      <c r="Y1673" s="36"/>
      <c r="Z1673" s="36"/>
      <c r="AA1673" s="36"/>
      <c r="AB1673" s="36"/>
      <c r="AC1673" s="36"/>
      <c r="AD1673" s="36"/>
      <c r="AE1673" s="36"/>
      <c r="AF1673" s="36"/>
      <c r="AG1673" s="36"/>
      <c r="AH1673" s="36"/>
      <c r="AI1673" s="36"/>
      <c r="AJ1673" s="36"/>
      <c r="AK1673" s="36"/>
      <c r="AL1673" s="36"/>
      <c r="AM1673" s="36"/>
      <c r="AN1673" s="36"/>
      <c r="AO1673" s="36"/>
      <c r="AP1673" s="36"/>
      <c r="AQ1673" s="36"/>
      <c r="AR1673" s="36"/>
      <c r="AS1673" s="36"/>
      <c r="AT1673" s="36"/>
      <c r="AU1673" s="36"/>
      <c r="AV1673" s="36"/>
      <c r="AW1673" s="36"/>
      <c r="AX1673" s="36"/>
      <c r="AY1673" s="36"/>
      <c r="AZ1673" s="36"/>
      <c r="BA1673" s="36"/>
      <c r="BB1673" s="36"/>
      <c r="BC1673" s="36"/>
      <c r="BD1673" s="36"/>
      <c r="BE1673" s="36"/>
      <c r="BF1673" s="36"/>
      <c r="BG1673" s="603"/>
      <c r="BH1673" s="603"/>
      <c r="BI1673" s="36"/>
      <c r="BJ1673" s="36"/>
      <c r="BK1673" s="36"/>
      <c r="BL1673" s="36"/>
      <c r="BM1673" s="36"/>
      <c r="BN1673" s="36"/>
      <c r="BO1673" s="36"/>
      <c r="BP1673" s="36"/>
      <c r="BQ1673" s="36"/>
      <c r="BR1673" s="36"/>
      <c r="BS1673" s="36"/>
      <c r="BT1673" s="36"/>
      <c r="BU1673" s="36"/>
      <c r="BV1673" s="36"/>
      <c r="BW1673" s="36"/>
      <c r="BX1673" s="36"/>
      <c r="BY1673" s="36"/>
      <c r="BZ1673" s="36"/>
      <c r="CA1673" s="36"/>
      <c r="CB1673" s="36"/>
      <c r="CC1673" s="36"/>
      <c r="CD1673" s="36"/>
      <c r="CE1673" s="36"/>
      <c r="CF1673" s="36"/>
      <c r="CG1673" s="36"/>
      <c r="CH1673" s="36"/>
      <c r="CI1673" s="36"/>
      <c r="CJ1673" s="36"/>
      <c r="CK1673" s="36"/>
      <c r="CL1673" s="36"/>
      <c r="CM1673" s="36"/>
      <c r="CN1673" s="36"/>
      <c r="CO1673" s="36"/>
      <c r="CP1673" s="36"/>
      <c r="CQ1673" s="36"/>
      <c r="CR1673" s="36"/>
      <c r="CS1673" s="36"/>
      <c r="CT1673" s="36"/>
      <c r="CU1673" s="36"/>
      <c r="CV1673" s="36"/>
      <c r="CW1673" s="36"/>
      <c r="CX1673" s="36"/>
      <c r="CY1673" s="36"/>
      <c r="CZ1673" s="36"/>
      <c r="DA1673" s="36"/>
      <c r="DB1673" s="36"/>
      <c r="DC1673" s="36"/>
      <c r="DD1673" s="36"/>
      <c r="DE1673" s="36"/>
      <c r="DF1673" s="36"/>
      <c r="DG1673" s="36"/>
      <c r="DH1673" s="36"/>
      <c r="DI1673" s="36"/>
      <c r="DJ1673" s="36"/>
      <c r="DK1673" s="36"/>
      <c r="DL1673" s="36"/>
      <c r="DM1673" s="36"/>
      <c r="DN1673" s="36"/>
      <c r="DO1673" s="36"/>
      <c r="DP1673" s="36"/>
      <c r="DQ1673" s="36"/>
      <c r="DR1673" s="36"/>
      <c r="DS1673" s="36"/>
      <c r="DT1673" s="36"/>
      <c r="DU1673" s="36"/>
      <c r="DV1673" s="36"/>
      <c r="DW1673" s="36"/>
      <c r="DX1673" s="36"/>
      <c r="DY1673" s="36"/>
      <c r="DZ1673" s="36"/>
      <c r="EA1673" s="36"/>
      <c r="EB1673" s="36"/>
      <c r="EC1673" s="36"/>
      <c r="ED1673" s="36"/>
      <c r="EE1673" s="36"/>
      <c r="EF1673" s="36"/>
      <c r="EG1673" s="36"/>
      <c r="EH1673" s="36"/>
      <c r="EI1673" s="36"/>
      <c r="EJ1673" s="36"/>
    </row>
    <row r="1674" spans="1:140" x14ac:dyDescent="0.25">
      <c r="A1674" s="36"/>
      <c r="B1674" s="36"/>
      <c r="C1674" s="36"/>
      <c r="D1674" s="606"/>
      <c r="E1674" s="36"/>
      <c r="F1674" s="36"/>
      <c r="G1674" s="36"/>
      <c r="H1674" s="36"/>
      <c r="I1674" s="36"/>
      <c r="J1674" s="36"/>
      <c r="K1674" s="36"/>
      <c r="L1674" s="36"/>
      <c r="M1674" s="36"/>
      <c r="N1674" s="36"/>
      <c r="O1674" s="36"/>
      <c r="P1674" s="36"/>
      <c r="Q1674" s="36"/>
      <c r="R1674" s="36"/>
      <c r="S1674" s="36"/>
      <c r="T1674" s="36"/>
      <c r="U1674" s="36"/>
      <c r="V1674" s="36"/>
      <c r="W1674" s="36"/>
      <c r="X1674" s="36"/>
      <c r="Y1674" s="36"/>
      <c r="Z1674" s="36"/>
      <c r="AA1674" s="36"/>
      <c r="AB1674" s="36"/>
      <c r="AC1674" s="36"/>
      <c r="AD1674" s="36"/>
      <c r="AE1674" s="36"/>
      <c r="AF1674" s="36"/>
      <c r="AG1674" s="36"/>
      <c r="AH1674" s="36"/>
      <c r="AI1674" s="36"/>
      <c r="AJ1674" s="36"/>
      <c r="AK1674" s="36"/>
      <c r="AL1674" s="36"/>
      <c r="AM1674" s="36"/>
      <c r="AN1674" s="36"/>
      <c r="AO1674" s="36"/>
      <c r="AP1674" s="36"/>
      <c r="AQ1674" s="36"/>
      <c r="AR1674" s="36"/>
      <c r="AS1674" s="36"/>
      <c r="AT1674" s="36"/>
      <c r="AU1674" s="36"/>
      <c r="AV1674" s="36"/>
      <c r="AW1674" s="36"/>
      <c r="AX1674" s="36"/>
      <c r="AY1674" s="36"/>
      <c r="AZ1674" s="36"/>
      <c r="BA1674" s="36"/>
      <c r="BB1674" s="36"/>
      <c r="BC1674" s="36"/>
      <c r="BD1674" s="36"/>
      <c r="BE1674" s="36"/>
      <c r="BF1674" s="36"/>
      <c r="BG1674" s="603"/>
      <c r="BH1674" s="603"/>
      <c r="BI1674" s="36"/>
      <c r="BJ1674" s="36"/>
      <c r="BK1674" s="36"/>
      <c r="BL1674" s="36"/>
      <c r="BM1674" s="36"/>
      <c r="BN1674" s="36"/>
      <c r="BO1674" s="36"/>
      <c r="BP1674" s="36"/>
      <c r="BQ1674" s="36"/>
      <c r="BR1674" s="36"/>
      <c r="BS1674" s="36"/>
      <c r="BT1674" s="36"/>
      <c r="BU1674" s="36"/>
      <c r="BV1674" s="36"/>
      <c r="BW1674" s="36"/>
      <c r="BX1674" s="36"/>
      <c r="BY1674" s="36"/>
      <c r="BZ1674" s="36"/>
      <c r="CA1674" s="36"/>
      <c r="CB1674" s="36"/>
      <c r="CC1674" s="36"/>
      <c r="CD1674" s="36"/>
      <c r="CE1674" s="36"/>
      <c r="CF1674" s="36"/>
      <c r="CG1674" s="36"/>
      <c r="CH1674" s="36"/>
      <c r="CI1674" s="36"/>
      <c r="CJ1674" s="36"/>
      <c r="CK1674" s="36"/>
      <c r="CL1674" s="36"/>
      <c r="CM1674" s="36"/>
      <c r="CN1674" s="36"/>
      <c r="CO1674" s="36"/>
      <c r="CP1674" s="36"/>
      <c r="CQ1674" s="36"/>
      <c r="CR1674" s="36"/>
      <c r="CS1674" s="36"/>
      <c r="CT1674" s="36"/>
      <c r="CU1674" s="36"/>
      <c r="CV1674" s="36"/>
      <c r="CW1674" s="36"/>
      <c r="CX1674" s="36"/>
      <c r="CY1674" s="36"/>
      <c r="CZ1674" s="36"/>
      <c r="DA1674" s="36"/>
      <c r="DB1674" s="36"/>
      <c r="DC1674" s="36"/>
      <c r="DD1674" s="36"/>
      <c r="DE1674" s="36"/>
      <c r="DF1674" s="36"/>
      <c r="DG1674" s="36"/>
      <c r="DH1674" s="36"/>
      <c r="DI1674" s="36"/>
      <c r="DJ1674" s="36"/>
      <c r="DK1674" s="36"/>
      <c r="DL1674" s="36"/>
      <c r="DM1674" s="36"/>
      <c r="DN1674" s="36"/>
      <c r="DO1674" s="36"/>
      <c r="DP1674" s="36"/>
      <c r="DQ1674" s="36"/>
      <c r="DR1674" s="36"/>
      <c r="DS1674" s="36"/>
      <c r="DT1674" s="36"/>
      <c r="DU1674" s="36"/>
      <c r="DV1674" s="36"/>
      <c r="DW1674" s="36"/>
      <c r="DX1674" s="36"/>
      <c r="DY1674" s="36"/>
      <c r="DZ1674" s="36"/>
      <c r="EA1674" s="36"/>
      <c r="EB1674" s="36"/>
      <c r="EC1674" s="36"/>
      <c r="ED1674" s="36"/>
      <c r="EE1674" s="36"/>
      <c r="EF1674" s="36"/>
      <c r="EG1674" s="36"/>
      <c r="EH1674" s="36"/>
      <c r="EI1674" s="36"/>
      <c r="EJ1674" s="36"/>
    </row>
    <row r="1675" spans="1:140" x14ac:dyDescent="0.25">
      <c r="A1675" s="36"/>
      <c r="B1675" s="36"/>
      <c r="C1675" s="36"/>
      <c r="D1675" s="606"/>
      <c r="E1675" s="36"/>
      <c r="F1675" s="36"/>
      <c r="G1675" s="36"/>
      <c r="H1675" s="36"/>
      <c r="I1675" s="36"/>
      <c r="J1675" s="36"/>
      <c r="K1675" s="36"/>
      <c r="L1675" s="36"/>
      <c r="M1675" s="36"/>
      <c r="N1675" s="36"/>
      <c r="O1675" s="36"/>
      <c r="P1675" s="36"/>
      <c r="Q1675" s="36"/>
      <c r="R1675" s="36"/>
      <c r="S1675" s="36"/>
      <c r="T1675" s="36"/>
      <c r="U1675" s="36"/>
      <c r="V1675" s="36"/>
      <c r="W1675" s="36"/>
      <c r="X1675" s="36"/>
      <c r="Y1675" s="36"/>
      <c r="Z1675" s="36"/>
      <c r="AA1675" s="36"/>
      <c r="AB1675" s="36"/>
      <c r="AC1675" s="36"/>
      <c r="AD1675" s="36"/>
      <c r="AE1675" s="36"/>
      <c r="AF1675" s="36"/>
      <c r="AG1675" s="36"/>
      <c r="AH1675" s="36"/>
      <c r="AI1675" s="36"/>
      <c r="AJ1675" s="36"/>
      <c r="AK1675" s="36"/>
      <c r="AL1675" s="36"/>
      <c r="AM1675" s="36"/>
      <c r="AN1675" s="36"/>
      <c r="AO1675" s="36"/>
      <c r="AP1675" s="36"/>
      <c r="AQ1675" s="36"/>
      <c r="AR1675" s="36"/>
      <c r="AS1675" s="36"/>
      <c r="AT1675" s="36"/>
      <c r="AU1675" s="36"/>
      <c r="AV1675" s="36"/>
      <c r="AW1675" s="36"/>
      <c r="AX1675" s="36"/>
      <c r="AY1675" s="36"/>
      <c r="AZ1675" s="36"/>
      <c r="BA1675" s="36"/>
      <c r="BB1675" s="36"/>
      <c r="BC1675" s="36"/>
      <c r="BD1675" s="36"/>
      <c r="BE1675" s="36"/>
      <c r="BF1675" s="36"/>
      <c r="BG1675" s="603"/>
      <c r="BH1675" s="603"/>
      <c r="BI1675" s="36"/>
      <c r="BJ1675" s="36"/>
      <c r="BK1675" s="36"/>
      <c r="BL1675" s="36"/>
      <c r="BM1675" s="36"/>
      <c r="BN1675" s="36"/>
      <c r="BO1675" s="36"/>
      <c r="BP1675" s="36"/>
      <c r="BQ1675" s="36"/>
      <c r="BR1675" s="36"/>
      <c r="BS1675" s="36"/>
      <c r="BT1675" s="36"/>
      <c r="BU1675" s="36"/>
      <c r="BV1675" s="36"/>
      <c r="BW1675" s="36"/>
      <c r="BX1675" s="36"/>
      <c r="BY1675" s="36"/>
      <c r="BZ1675" s="36"/>
      <c r="CA1675" s="36"/>
      <c r="CB1675" s="36"/>
      <c r="CC1675" s="36"/>
      <c r="CD1675" s="36"/>
      <c r="CE1675" s="36"/>
      <c r="CF1675" s="36"/>
      <c r="CG1675" s="36"/>
      <c r="CH1675" s="36"/>
      <c r="CI1675" s="36"/>
      <c r="CJ1675" s="36"/>
      <c r="CK1675" s="36"/>
      <c r="CL1675" s="36"/>
      <c r="CM1675" s="36"/>
      <c r="CN1675" s="36"/>
      <c r="CO1675" s="36"/>
      <c r="CP1675" s="36"/>
      <c r="CQ1675" s="36"/>
      <c r="CR1675" s="36"/>
      <c r="CS1675" s="36"/>
      <c r="CT1675" s="36"/>
      <c r="CU1675" s="36"/>
      <c r="CV1675" s="36"/>
      <c r="CW1675" s="36"/>
      <c r="CX1675" s="36"/>
      <c r="CY1675" s="36"/>
      <c r="CZ1675" s="36"/>
      <c r="DA1675" s="36"/>
      <c r="DB1675" s="36"/>
      <c r="DC1675" s="36"/>
      <c r="DD1675" s="36"/>
      <c r="DE1675" s="36"/>
      <c r="DF1675" s="36"/>
      <c r="DG1675" s="36"/>
      <c r="DH1675" s="36"/>
      <c r="DI1675" s="36"/>
      <c r="DJ1675" s="36"/>
      <c r="DK1675" s="36"/>
      <c r="DL1675" s="36"/>
      <c r="DM1675" s="36"/>
      <c r="DN1675" s="36"/>
      <c r="DO1675" s="36"/>
      <c r="DP1675" s="36"/>
      <c r="DQ1675" s="36"/>
      <c r="DR1675" s="36"/>
      <c r="DS1675" s="36"/>
      <c r="DT1675" s="36"/>
      <c r="DU1675" s="36"/>
      <c r="DV1675" s="36"/>
      <c r="DW1675" s="36"/>
      <c r="DX1675" s="36"/>
      <c r="DY1675" s="36"/>
      <c r="DZ1675" s="36"/>
      <c r="EA1675" s="36"/>
      <c r="EB1675" s="36"/>
      <c r="EC1675" s="36"/>
      <c r="ED1675" s="36"/>
      <c r="EE1675" s="36"/>
      <c r="EF1675" s="36"/>
      <c r="EG1675" s="36"/>
      <c r="EH1675" s="36"/>
      <c r="EI1675" s="36"/>
      <c r="EJ1675" s="36"/>
    </row>
    <row r="1676" spans="1:140" x14ac:dyDescent="0.25">
      <c r="A1676" s="36"/>
      <c r="B1676" s="36"/>
      <c r="C1676" s="36"/>
      <c r="D1676" s="606"/>
      <c r="E1676" s="36"/>
      <c r="F1676" s="36"/>
      <c r="G1676" s="36"/>
      <c r="H1676" s="36"/>
      <c r="I1676" s="36"/>
      <c r="J1676" s="36"/>
      <c r="K1676" s="36"/>
      <c r="L1676" s="36"/>
      <c r="M1676" s="36"/>
      <c r="N1676" s="36"/>
      <c r="O1676" s="36"/>
      <c r="P1676" s="36"/>
      <c r="Q1676" s="36"/>
      <c r="R1676" s="36"/>
      <c r="S1676" s="36"/>
      <c r="T1676" s="36"/>
      <c r="U1676" s="36"/>
      <c r="V1676" s="36"/>
      <c r="W1676" s="36"/>
      <c r="X1676" s="36"/>
      <c r="Y1676" s="36"/>
      <c r="Z1676" s="36"/>
      <c r="AA1676" s="36"/>
      <c r="AB1676" s="36"/>
      <c r="AC1676" s="36"/>
      <c r="AD1676" s="36"/>
      <c r="AE1676" s="36"/>
      <c r="AF1676" s="36"/>
      <c r="AG1676" s="36"/>
      <c r="AH1676" s="36"/>
      <c r="AI1676" s="36"/>
      <c r="AJ1676" s="36"/>
      <c r="AK1676" s="36"/>
      <c r="AL1676" s="36"/>
      <c r="AM1676" s="36"/>
      <c r="AN1676" s="36"/>
      <c r="AO1676" s="36"/>
      <c r="AP1676" s="36"/>
      <c r="AQ1676" s="36"/>
      <c r="AR1676" s="36"/>
      <c r="AS1676" s="36"/>
      <c r="AT1676" s="36"/>
      <c r="AU1676" s="36"/>
      <c r="AV1676" s="36"/>
      <c r="AW1676" s="36"/>
      <c r="AX1676" s="36"/>
      <c r="AY1676" s="36"/>
      <c r="AZ1676" s="36"/>
      <c r="BA1676" s="36"/>
      <c r="BB1676" s="36"/>
      <c r="BC1676" s="36"/>
      <c r="BD1676" s="36"/>
      <c r="BE1676" s="36"/>
      <c r="BF1676" s="36"/>
      <c r="BG1676" s="603"/>
      <c r="BH1676" s="603"/>
      <c r="BI1676" s="36"/>
      <c r="BJ1676" s="36"/>
      <c r="BK1676" s="36"/>
      <c r="BL1676" s="36"/>
      <c r="BM1676" s="36"/>
      <c r="BN1676" s="36"/>
      <c r="BO1676" s="36"/>
      <c r="BP1676" s="36"/>
      <c r="BQ1676" s="36"/>
      <c r="BR1676" s="36"/>
      <c r="BS1676" s="36"/>
      <c r="BT1676" s="36"/>
      <c r="BU1676" s="36"/>
      <c r="BV1676" s="36"/>
      <c r="BW1676" s="36"/>
      <c r="BX1676" s="36"/>
      <c r="BY1676" s="36"/>
      <c r="BZ1676" s="36"/>
      <c r="CA1676" s="36"/>
      <c r="CB1676" s="36"/>
      <c r="CC1676" s="36"/>
      <c r="CD1676" s="36"/>
      <c r="CE1676" s="36"/>
      <c r="CF1676" s="36"/>
      <c r="CG1676" s="36"/>
      <c r="CH1676" s="36"/>
      <c r="CI1676" s="36"/>
      <c r="CJ1676" s="36"/>
      <c r="CK1676" s="36"/>
      <c r="CL1676" s="36"/>
      <c r="CM1676" s="36"/>
      <c r="CN1676" s="36"/>
      <c r="CO1676" s="36"/>
      <c r="CP1676" s="36"/>
      <c r="CQ1676" s="36"/>
      <c r="CR1676" s="36"/>
      <c r="CS1676" s="36"/>
      <c r="CT1676" s="36"/>
      <c r="CU1676" s="36"/>
      <c r="CV1676" s="36"/>
      <c r="CW1676" s="36"/>
      <c r="CX1676" s="36"/>
      <c r="CY1676" s="36"/>
      <c r="CZ1676" s="36"/>
      <c r="DA1676" s="36"/>
      <c r="DB1676" s="36"/>
      <c r="DC1676" s="36"/>
      <c r="DD1676" s="36"/>
      <c r="DE1676" s="36"/>
      <c r="DF1676" s="36"/>
      <c r="DG1676" s="36"/>
      <c r="DH1676" s="36"/>
      <c r="DI1676" s="36"/>
      <c r="DJ1676" s="36"/>
      <c r="DK1676" s="36"/>
      <c r="DL1676" s="36"/>
      <c r="DM1676" s="36"/>
      <c r="DN1676" s="36"/>
      <c r="DO1676" s="36"/>
      <c r="DP1676" s="36"/>
      <c r="DQ1676" s="36"/>
      <c r="DR1676" s="36"/>
      <c r="DS1676" s="36"/>
      <c r="DT1676" s="36"/>
      <c r="DU1676" s="36"/>
      <c r="DV1676" s="36"/>
      <c r="DW1676" s="36"/>
      <c r="DX1676" s="36"/>
      <c r="DY1676" s="36"/>
      <c r="DZ1676" s="36"/>
      <c r="EA1676" s="36"/>
      <c r="EB1676" s="36"/>
      <c r="EC1676" s="36"/>
      <c r="ED1676" s="36"/>
      <c r="EE1676" s="36"/>
      <c r="EF1676" s="36"/>
      <c r="EG1676" s="36"/>
      <c r="EH1676" s="36"/>
      <c r="EI1676" s="36"/>
      <c r="EJ1676" s="36"/>
    </row>
    <row r="1677" spans="1:140" x14ac:dyDescent="0.25">
      <c r="A1677" s="36"/>
      <c r="B1677" s="36"/>
      <c r="C1677" s="36"/>
      <c r="D1677" s="606"/>
      <c r="E1677" s="36"/>
      <c r="F1677" s="36"/>
      <c r="G1677" s="36"/>
      <c r="H1677" s="36"/>
      <c r="I1677" s="36"/>
      <c r="J1677" s="36"/>
      <c r="K1677" s="36"/>
      <c r="L1677" s="36"/>
      <c r="M1677" s="36"/>
      <c r="N1677" s="36"/>
      <c r="O1677" s="36"/>
      <c r="P1677" s="36"/>
      <c r="Q1677" s="36"/>
      <c r="R1677" s="36"/>
      <c r="S1677" s="36"/>
      <c r="T1677" s="36"/>
      <c r="U1677" s="36"/>
      <c r="V1677" s="36"/>
      <c r="W1677" s="36"/>
      <c r="X1677" s="36"/>
      <c r="Y1677" s="36"/>
      <c r="Z1677" s="36"/>
      <c r="AA1677" s="36"/>
      <c r="AB1677" s="36"/>
      <c r="AC1677" s="36"/>
      <c r="AD1677" s="36"/>
      <c r="AE1677" s="36"/>
      <c r="AF1677" s="36"/>
      <c r="AG1677" s="36"/>
      <c r="AH1677" s="36"/>
      <c r="AI1677" s="36"/>
      <c r="AJ1677" s="36"/>
      <c r="AK1677" s="36"/>
      <c r="AL1677" s="36"/>
      <c r="AM1677" s="36"/>
      <c r="AN1677" s="36"/>
      <c r="AO1677" s="36"/>
      <c r="AP1677" s="36"/>
      <c r="AQ1677" s="36"/>
      <c r="AR1677" s="36"/>
      <c r="AS1677" s="36"/>
      <c r="AT1677" s="36"/>
      <c r="AU1677" s="36"/>
      <c r="AV1677" s="36"/>
      <c r="AW1677" s="36"/>
      <c r="AX1677" s="36"/>
      <c r="AY1677" s="36"/>
      <c r="AZ1677" s="36"/>
      <c r="BA1677" s="36"/>
      <c r="BB1677" s="36"/>
      <c r="BC1677" s="36"/>
      <c r="BD1677" s="36"/>
      <c r="BE1677" s="36"/>
      <c r="BF1677" s="36"/>
      <c r="BG1677" s="603"/>
      <c r="BH1677" s="603"/>
      <c r="BI1677" s="36"/>
      <c r="BJ1677" s="36"/>
      <c r="BK1677" s="36"/>
      <c r="BL1677" s="36"/>
      <c r="BM1677" s="36"/>
      <c r="BN1677" s="36"/>
      <c r="BO1677" s="36"/>
      <c r="BP1677" s="36"/>
      <c r="BQ1677" s="36"/>
      <c r="BR1677" s="36"/>
      <c r="BS1677" s="36"/>
      <c r="BT1677" s="36"/>
      <c r="BU1677" s="36"/>
      <c r="BV1677" s="36"/>
      <c r="BW1677" s="36"/>
      <c r="BX1677" s="36"/>
      <c r="BY1677" s="36"/>
      <c r="BZ1677" s="36"/>
      <c r="CA1677" s="36"/>
      <c r="CB1677" s="36"/>
      <c r="CC1677" s="36"/>
      <c r="CD1677" s="36"/>
      <c r="CE1677" s="36"/>
      <c r="CF1677" s="36"/>
      <c r="CG1677" s="36"/>
      <c r="CH1677" s="36"/>
      <c r="CI1677" s="36"/>
      <c r="CJ1677" s="36"/>
      <c r="CK1677" s="36"/>
      <c r="CL1677" s="36"/>
      <c r="CM1677" s="36"/>
      <c r="CN1677" s="36"/>
      <c r="CO1677" s="36"/>
      <c r="CP1677" s="36"/>
      <c r="CQ1677" s="36"/>
      <c r="CR1677" s="36"/>
      <c r="CS1677" s="36"/>
      <c r="CT1677" s="36"/>
      <c r="CU1677" s="36"/>
      <c r="CV1677" s="36"/>
      <c r="CW1677" s="36"/>
      <c r="CX1677" s="36"/>
      <c r="CY1677" s="36"/>
      <c r="CZ1677" s="36"/>
      <c r="DA1677" s="36"/>
      <c r="DB1677" s="36"/>
      <c r="DC1677" s="36"/>
      <c r="DD1677" s="36"/>
      <c r="DE1677" s="36"/>
      <c r="DF1677" s="36"/>
      <c r="DG1677" s="36"/>
      <c r="DH1677" s="36"/>
      <c r="DI1677" s="36"/>
      <c r="DJ1677" s="36"/>
      <c r="DK1677" s="36"/>
      <c r="DL1677" s="36"/>
      <c r="DM1677" s="36"/>
      <c r="DN1677" s="36"/>
      <c r="DO1677" s="36"/>
      <c r="DP1677" s="36"/>
      <c r="DQ1677" s="36"/>
      <c r="DR1677" s="36"/>
      <c r="DS1677" s="36"/>
      <c r="DT1677" s="36"/>
      <c r="DU1677" s="36"/>
      <c r="DV1677" s="36"/>
      <c r="DW1677" s="36"/>
      <c r="DX1677" s="36"/>
      <c r="DY1677" s="36"/>
      <c r="DZ1677" s="36"/>
      <c r="EA1677" s="36"/>
      <c r="EB1677" s="36"/>
      <c r="EC1677" s="36"/>
      <c r="ED1677" s="36"/>
      <c r="EE1677" s="36"/>
      <c r="EF1677" s="36"/>
      <c r="EG1677" s="36"/>
      <c r="EH1677" s="36"/>
      <c r="EI1677" s="36"/>
      <c r="EJ1677" s="36"/>
    </row>
    <row r="1678" spans="1:140" x14ac:dyDescent="0.25">
      <c r="A1678" s="36"/>
      <c r="B1678" s="36"/>
      <c r="C1678" s="36"/>
      <c r="D1678" s="606"/>
      <c r="E1678" s="36"/>
      <c r="F1678" s="36"/>
      <c r="G1678" s="36"/>
      <c r="H1678" s="36"/>
      <c r="I1678" s="36"/>
      <c r="J1678" s="36"/>
      <c r="K1678" s="36"/>
      <c r="L1678" s="36"/>
      <c r="M1678" s="36"/>
      <c r="N1678" s="36"/>
      <c r="O1678" s="36"/>
      <c r="P1678" s="36"/>
      <c r="Q1678" s="36"/>
      <c r="R1678" s="36"/>
      <c r="S1678" s="36"/>
      <c r="T1678" s="36"/>
      <c r="U1678" s="36"/>
      <c r="V1678" s="36"/>
      <c r="W1678" s="36"/>
      <c r="X1678" s="36"/>
      <c r="Y1678" s="36"/>
      <c r="Z1678" s="36"/>
      <c r="AA1678" s="36"/>
      <c r="AB1678" s="36"/>
      <c r="AC1678" s="36"/>
      <c r="AD1678" s="36"/>
      <c r="AE1678" s="36"/>
      <c r="AF1678" s="36"/>
      <c r="AG1678" s="36"/>
      <c r="AH1678" s="36"/>
      <c r="AI1678" s="36"/>
      <c r="AJ1678" s="36"/>
      <c r="AK1678" s="36"/>
      <c r="AL1678" s="36"/>
      <c r="AM1678" s="36"/>
      <c r="AN1678" s="36"/>
      <c r="AO1678" s="36"/>
      <c r="AP1678" s="36"/>
      <c r="AQ1678" s="36"/>
      <c r="AR1678" s="36"/>
      <c r="AS1678" s="36"/>
      <c r="AT1678" s="36"/>
      <c r="AU1678" s="36"/>
      <c r="AV1678" s="36"/>
      <c r="AW1678" s="36"/>
      <c r="AX1678" s="36"/>
      <c r="AY1678" s="36"/>
      <c r="AZ1678" s="36"/>
      <c r="BA1678" s="36"/>
      <c r="BB1678" s="36"/>
      <c r="BC1678" s="36"/>
      <c r="BD1678" s="36"/>
      <c r="BE1678" s="36"/>
      <c r="BF1678" s="36"/>
      <c r="BG1678" s="603"/>
      <c r="BH1678" s="603"/>
      <c r="BI1678" s="36"/>
      <c r="BJ1678" s="36"/>
      <c r="BK1678" s="36"/>
      <c r="BL1678" s="36"/>
      <c r="BM1678" s="36"/>
      <c r="BN1678" s="36"/>
      <c r="BO1678" s="36"/>
      <c r="BP1678" s="36"/>
      <c r="BQ1678" s="36"/>
      <c r="BR1678" s="36"/>
      <c r="BS1678" s="36"/>
      <c r="BT1678" s="36"/>
      <c r="BU1678" s="36"/>
      <c r="BV1678" s="36"/>
      <c r="BW1678" s="36"/>
      <c r="BX1678" s="36"/>
      <c r="BY1678" s="36"/>
      <c r="BZ1678" s="36"/>
      <c r="CA1678" s="36"/>
      <c r="CB1678" s="36"/>
      <c r="CC1678" s="36"/>
      <c r="CD1678" s="36"/>
      <c r="CE1678" s="36"/>
      <c r="CF1678" s="36"/>
      <c r="CG1678" s="36"/>
      <c r="CH1678" s="36"/>
      <c r="CI1678" s="36"/>
      <c r="CJ1678" s="36"/>
      <c r="CK1678" s="36"/>
      <c r="CL1678" s="36"/>
      <c r="CM1678" s="36"/>
      <c r="CN1678" s="36"/>
      <c r="CO1678" s="36"/>
      <c r="CP1678" s="36"/>
      <c r="CQ1678" s="36"/>
      <c r="CR1678" s="36"/>
      <c r="CS1678" s="36"/>
      <c r="CT1678" s="36"/>
      <c r="CU1678" s="36"/>
      <c r="CV1678" s="36"/>
      <c r="CW1678" s="36"/>
      <c r="CX1678" s="36"/>
      <c r="CY1678" s="36"/>
      <c r="CZ1678" s="36"/>
      <c r="DA1678" s="36"/>
      <c r="DB1678" s="36"/>
      <c r="DC1678" s="36"/>
      <c r="DD1678" s="36"/>
      <c r="DE1678" s="36"/>
      <c r="DF1678" s="36"/>
      <c r="DG1678" s="36"/>
      <c r="DH1678" s="36"/>
      <c r="DI1678" s="36"/>
      <c r="DJ1678" s="36"/>
      <c r="DK1678" s="36"/>
      <c r="DL1678" s="36"/>
      <c r="DM1678" s="36"/>
      <c r="DN1678" s="36"/>
      <c r="DO1678" s="36"/>
      <c r="DP1678" s="36"/>
      <c r="DQ1678" s="36"/>
      <c r="DR1678" s="36"/>
      <c r="DS1678" s="36"/>
      <c r="DT1678" s="36"/>
      <c r="DU1678" s="36"/>
      <c r="DV1678" s="36"/>
      <c r="DW1678" s="36"/>
      <c r="DX1678" s="36"/>
      <c r="DY1678" s="36"/>
      <c r="DZ1678" s="36"/>
      <c r="EA1678" s="36"/>
      <c r="EB1678" s="36"/>
      <c r="EC1678" s="36"/>
      <c r="ED1678" s="36"/>
      <c r="EE1678" s="36"/>
      <c r="EF1678" s="36"/>
      <c r="EG1678" s="36"/>
      <c r="EH1678" s="36"/>
      <c r="EI1678" s="36"/>
      <c r="EJ1678" s="36"/>
    </row>
    <row r="1679" spans="1:140" x14ac:dyDescent="0.25">
      <c r="A1679" s="36"/>
      <c r="B1679" s="36"/>
      <c r="C1679" s="36"/>
      <c r="D1679" s="606"/>
      <c r="E1679" s="36"/>
      <c r="F1679" s="36"/>
      <c r="G1679" s="36"/>
      <c r="H1679" s="36"/>
      <c r="I1679" s="36"/>
      <c r="J1679" s="36"/>
      <c r="K1679" s="36"/>
      <c r="L1679" s="36"/>
      <c r="M1679" s="36"/>
      <c r="N1679" s="36"/>
      <c r="O1679" s="36"/>
      <c r="P1679" s="36"/>
      <c r="Q1679" s="36"/>
      <c r="R1679" s="36"/>
      <c r="S1679" s="36"/>
      <c r="T1679" s="36"/>
      <c r="U1679" s="36"/>
      <c r="V1679" s="36"/>
      <c r="W1679" s="36"/>
      <c r="X1679" s="36"/>
      <c r="Y1679" s="36"/>
      <c r="Z1679" s="36"/>
      <c r="AA1679" s="36"/>
      <c r="AB1679" s="36"/>
      <c r="AC1679" s="36"/>
      <c r="AD1679" s="36"/>
      <c r="AE1679" s="36"/>
      <c r="AF1679" s="36"/>
      <c r="AG1679" s="36"/>
      <c r="AH1679" s="36"/>
      <c r="AI1679" s="36"/>
      <c r="AJ1679" s="36"/>
      <c r="AK1679" s="36"/>
      <c r="AL1679" s="36"/>
      <c r="AM1679" s="36"/>
      <c r="AN1679" s="36"/>
      <c r="AO1679" s="36"/>
      <c r="AP1679" s="36"/>
      <c r="AQ1679" s="36"/>
      <c r="AR1679" s="36"/>
      <c r="AS1679" s="36"/>
      <c r="AT1679" s="36"/>
      <c r="AU1679" s="36"/>
      <c r="AV1679" s="36"/>
      <c r="AW1679" s="36"/>
      <c r="AX1679" s="36"/>
      <c r="AY1679" s="36"/>
      <c r="AZ1679" s="36"/>
      <c r="BA1679" s="36"/>
      <c r="BB1679" s="36"/>
      <c r="BC1679" s="36"/>
      <c r="BD1679" s="36"/>
      <c r="BE1679" s="36"/>
      <c r="BF1679" s="36"/>
      <c r="BG1679" s="603"/>
      <c r="BH1679" s="603"/>
      <c r="BI1679" s="36"/>
      <c r="BJ1679" s="36"/>
      <c r="BK1679" s="36"/>
      <c r="BL1679" s="36"/>
      <c r="BM1679" s="36"/>
      <c r="BN1679" s="36"/>
      <c r="BO1679" s="36"/>
      <c r="BP1679" s="36"/>
      <c r="BQ1679" s="36"/>
      <c r="BR1679" s="36"/>
      <c r="BS1679" s="36"/>
      <c r="BT1679" s="36"/>
      <c r="BU1679" s="36"/>
      <c r="BV1679" s="36"/>
      <c r="BW1679" s="36"/>
      <c r="BX1679" s="36"/>
      <c r="BY1679" s="36"/>
      <c r="BZ1679" s="36"/>
      <c r="CA1679" s="36"/>
      <c r="CB1679" s="36"/>
      <c r="CC1679" s="36"/>
      <c r="CD1679" s="36"/>
      <c r="CE1679" s="36"/>
      <c r="CF1679" s="36"/>
      <c r="CG1679" s="36"/>
      <c r="CH1679" s="36"/>
      <c r="CI1679" s="36"/>
      <c r="CJ1679" s="36"/>
      <c r="CK1679" s="36"/>
      <c r="CL1679" s="36"/>
      <c r="CM1679" s="36"/>
      <c r="CN1679" s="36"/>
      <c r="CO1679" s="36"/>
      <c r="CP1679" s="36"/>
      <c r="CQ1679" s="36"/>
      <c r="CR1679" s="36"/>
      <c r="CS1679" s="36"/>
      <c r="CT1679" s="36"/>
      <c r="CU1679" s="36"/>
      <c r="CV1679" s="36"/>
      <c r="CW1679" s="36"/>
      <c r="CX1679" s="36"/>
      <c r="CY1679" s="36"/>
      <c r="CZ1679" s="36"/>
      <c r="DA1679" s="36"/>
      <c r="DB1679" s="36"/>
      <c r="DC1679" s="36"/>
      <c r="DD1679" s="36"/>
      <c r="DE1679" s="36"/>
      <c r="DF1679" s="36"/>
      <c r="DG1679" s="36"/>
      <c r="DH1679" s="36"/>
      <c r="DI1679" s="36"/>
      <c r="DJ1679" s="36"/>
      <c r="DK1679" s="36"/>
      <c r="DL1679" s="36"/>
      <c r="DM1679" s="36"/>
      <c r="DN1679" s="36"/>
      <c r="DO1679" s="36"/>
      <c r="DP1679" s="36"/>
      <c r="DQ1679" s="36"/>
      <c r="DR1679" s="36"/>
      <c r="DS1679" s="36"/>
      <c r="DT1679" s="36"/>
      <c r="DU1679" s="36"/>
      <c r="DV1679" s="36"/>
      <c r="DW1679" s="36"/>
      <c r="DX1679" s="36"/>
      <c r="DY1679" s="36"/>
      <c r="DZ1679" s="36"/>
      <c r="EA1679" s="36"/>
      <c r="EB1679" s="36"/>
      <c r="EC1679" s="36"/>
      <c r="ED1679" s="36"/>
      <c r="EE1679" s="36"/>
      <c r="EF1679" s="36"/>
      <c r="EG1679" s="36"/>
      <c r="EH1679" s="36"/>
      <c r="EI1679" s="36"/>
      <c r="EJ1679" s="36"/>
    </row>
    <row r="1680" spans="1:140" x14ac:dyDescent="0.25">
      <c r="A1680" s="36"/>
      <c r="B1680" s="36"/>
      <c r="C1680" s="36"/>
      <c r="D1680" s="606"/>
      <c r="E1680" s="36"/>
      <c r="F1680" s="36"/>
      <c r="G1680" s="36"/>
      <c r="H1680" s="36"/>
      <c r="I1680" s="36"/>
      <c r="J1680" s="36"/>
      <c r="K1680" s="36"/>
      <c r="L1680" s="36"/>
      <c r="M1680" s="36"/>
      <c r="N1680" s="36"/>
      <c r="O1680" s="36"/>
      <c r="P1680" s="36"/>
      <c r="Q1680" s="36"/>
      <c r="R1680" s="36"/>
      <c r="S1680" s="36"/>
      <c r="T1680" s="36"/>
      <c r="U1680" s="36"/>
      <c r="V1680" s="36"/>
      <c r="W1680" s="36"/>
      <c r="X1680" s="36"/>
      <c r="Y1680" s="36"/>
      <c r="Z1680" s="36"/>
      <c r="AA1680" s="36"/>
      <c r="AB1680" s="36"/>
      <c r="AC1680" s="36"/>
      <c r="AD1680" s="36"/>
      <c r="AE1680" s="36"/>
      <c r="AF1680" s="36"/>
      <c r="AG1680" s="36"/>
      <c r="AH1680" s="36"/>
      <c r="AI1680" s="36"/>
      <c r="AJ1680" s="36"/>
      <c r="AK1680" s="36"/>
      <c r="AL1680" s="36"/>
      <c r="AM1680" s="36"/>
      <c r="AN1680" s="36"/>
      <c r="AO1680" s="36"/>
      <c r="AP1680" s="36"/>
      <c r="AQ1680" s="36"/>
      <c r="AR1680" s="36"/>
      <c r="AS1680" s="36"/>
      <c r="AT1680" s="36"/>
      <c r="AU1680" s="36"/>
      <c r="AV1680" s="36"/>
      <c r="AW1680" s="36"/>
      <c r="AX1680" s="36"/>
      <c r="AY1680" s="36"/>
      <c r="AZ1680" s="36"/>
      <c r="BA1680" s="36"/>
      <c r="BB1680" s="36"/>
      <c r="BC1680" s="36"/>
      <c r="BD1680" s="36"/>
      <c r="BE1680" s="36"/>
      <c r="BF1680" s="36"/>
      <c r="BG1680" s="603"/>
      <c r="BH1680" s="603"/>
      <c r="BI1680" s="36"/>
      <c r="BJ1680" s="36"/>
      <c r="BK1680" s="36"/>
      <c r="BL1680" s="36"/>
      <c r="BM1680" s="36"/>
      <c r="BN1680" s="36"/>
      <c r="BO1680" s="36"/>
      <c r="BP1680" s="36"/>
      <c r="BQ1680" s="36"/>
      <c r="BR1680" s="36"/>
      <c r="BS1680" s="36"/>
      <c r="BT1680" s="36"/>
      <c r="BU1680" s="36"/>
      <c r="BV1680" s="36"/>
      <c r="BW1680" s="36"/>
      <c r="BX1680" s="36"/>
      <c r="BY1680" s="36"/>
      <c r="BZ1680" s="36"/>
      <c r="CA1680" s="36"/>
      <c r="CB1680" s="36"/>
      <c r="CC1680" s="36"/>
      <c r="CD1680" s="36"/>
      <c r="CE1680" s="36"/>
      <c r="CF1680" s="36"/>
      <c r="CG1680" s="36"/>
      <c r="CH1680" s="36"/>
      <c r="CI1680" s="36"/>
      <c r="CJ1680" s="36"/>
      <c r="CK1680" s="36"/>
      <c r="CL1680" s="36"/>
      <c r="CM1680" s="36"/>
      <c r="CN1680" s="36"/>
      <c r="CO1680" s="36"/>
      <c r="CP1680" s="36"/>
      <c r="CQ1680" s="36"/>
      <c r="CR1680" s="36"/>
      <c r="CS1680" s="36"/>
      <c r="CT1680" s="36"/>
      <c r="CU1680" s="36"/>
      <c r="CV1680" s="36"/>
      <c r="CW1680" s="36"/>
      <c r="CX1680" s="36"/>
      <c r="CY1680" s="36"/>
      <c r="CZ1680" s="36"/>
      <c r="DA1680" s="36"/>
      <c r="DB1680" s="36"/>
      <c r="DC1680" s="36"/>
      <c r="DD1680" s="36"/>
      <c r="DE1680" s="36"/>
      <c r="DF1680" s="36"/>
      <c r="DG1680" s="36"/>
      <c r="DH1680" s="36"/>
      <c r="DI1680" s="36"/>
      <c r="DJ1680" s="36"/>
      <c r="DK1680" s="36"/>
      <c r="DL1680" s="36"/>
      <c r="DM1680" s="36"/>
      <c r="DN1680" s="36"/>
      <c r="DO1680" s="36"/>
      <c r="DP1680" s="36"/>
      <c r="DQ1680" s="36"/>
      <c r="DR1680" s="36"/>
      <c r="DS1680" s="36"/>
      <c r="DT1680" s="36"/>
      <c r="DU1680" s="36"/>
      <c r="DV1680" s="36"/>
      <c r="DW1680" s="36"/>
      <c r="DX1680" s="36"/>
      <c r="DY1680" s="36"/>
      <c r="DZ1680" s="36"/>
      <c r="EA1680" s="36"/>
      <c r="EB1680" s="36"/>
      <c r="EC1680" s="36"/>
      <c r="ED1680" s="36"/>
      <c r="EE1680" s="36"/>
      <c r="EF1680" s="36"/>
      <c r="EG1680" s="36"/>
      <c r="EH1680" s="36"/>
      <c r="EI1680" s="36"/>
      <c r="EJ1680" s="36"/>
    </row>
    <row r="1681" spans="1:140" x14ac:dyDescent="0.25">
      <c r="A1681" s="36"/>
      <c r="B1681" s="36"/>
      <c r="C1681" s="36"/>
      <c r="D1681" s="606"/>
      <c r="E1681" s="36"/>
      <c r="F1681" s="36"/>
      <c r="G1681" s="36"/>
      <c r="H1681" s="36"/>
      <c r="I1681" s="36"/>
      <c r="J1681" s="36"/>
      <c r="K1681" s="36"/>
      <c r="L1681" s="36"/>
      <c r="M1681" s="36"/>
      <c r="N1681" s="36"/>
      <c r="O1681" s="36"/>
      <c r="P1681" s="36"/>
      <c r="Q1681" s="36"/>
      <c r="R1681" s="36"/>
      <c r="S1681" s="36"/>
      <c r="T1681" s="36"/>
      <c r="U1681" s="36"/>
      <c r="V1681" s="36"/>
      <c r="W1681" s="36"/>
      <c r="X1681" s="36"/>
      <c r="Y1681" s="36"/>
      <c r="Z1681" s="36"/>
      <c r="AA1681" s="36"/>
      <c r="AB1681" s="36"/>
      <c r="AC1681" s="36"/>
      <c r="AD1681" s="36"/>
      <c r="AE1681" s="36"/>
      <c r="AF1681" s="36"/>
      <c r="AG1681" s="36"/>
      <c r="AH1681" s="36"/>
      <c r="AI1681" s="36"/>
      <c r="AJ1681" s="36"/>
      <c r="AK1681" s="36"/>
      <c r="AL1681" s="36"/>
      <c r="AM1681" s="36"/>
      <c r="AN1681" s="36"/>
      <c r="AO1681" s="36"/>
      <c r="AP1681" s="36"/>
      <c r="AQ1681" s="36"/>
      <c r="AR1681" s="36"/>
      <c r="AS1681" s="36"/>
      <c r="AT1681" s="36"/>
      <c r="AU1681" s="36"/>
      <c r="AV1681" s="36"/>
      <c r="AW1681" s="36"/>
      <c r="AX1681" s="36"/>
      <c r="AY1681" s="36"/>
      <c r="AZ1681" s="36"/>
      <c r="BA1681" s="36"/>
      <c r="BB1681" s="36"/>
      <c r="BC1681" s="36"/>
      <c r="BD1681" s="36"/>
      <c r="BE1681" s="36"/>
      <c r="BF1681" s="36"/>
      <c r="BG1681" s="603"/>
      <c r="BH1681" s="603"/>
      <c r="BI1681" s="36"/>
      <c r="BJ1681" s="36"/>
      <c r="BK1681" s="36"/>
      <c r="BL1681" s="36"/>
      <c r="BM1681" s="36"/>
      <c r="BN1681" s="36"/>
      <c r="BO1681" s="36"/>
      <c r="BP1681" s="36"/>
      <c r="BQ1681" s="36"/>
      <c r="BR1681" s="36"/>
      <c r="BS1681" s="36"/>
      <c r="BT1681" s="36"/>
      <c r="BU1681" s="36"/>
      <c r="BV1681" s="36"/>
      <c r="BW1681" s="36"/>
      <c r="BX1681" s="36"/>
      <c r="BY1681" s="36"/>
      <c r="BZ1681" s="36"/>
      <c r="CA1681" s="36"/>
      <c r="CB1681" s="36"/>
      <c r="CC1681" s="36"/>
      <c r="CD1681" s="36"/>
      <c r="CE1681" s="36"/>
      <c r="CF1681" s="36"/>
      <c r="CG1681" s="36"/>
      <c r="CH1681" s="36"/>
      <c r="CI1681" s="36"/>
      <c r="CJ1681" s="36"/>
      <c r="CK1681" s="36"/>
      <c r="CL1681" s="36"/>
      <c r="CM1681" s="36"/>
      <c r="CN1681" s="36"/>
      <c r="CO1681" s="36"/>
      <c r="CP1681" s="36"/>
      <c r="CQ1681" s="36"/>
      <c r="CR1681" s="36"/>
      <c r="CS1681" s="36"/>
      <c r="CT1681" s="36"/>
      <c r="CU1681" s="36"/>
      <c r="CV1681" s="36"/>
      <c r="CW1681" s="36"/>
      <c r="CX1681" s="36"/>
      <c r="CY1681" s="36"/>
      <c r="CZ1681" s="36"/>
      <c r="DA1681" s="36"/>
      <c r="DB1681" s="36"/>
      <c r="DC1681" s="36"/>
      <c r="DD1681" s="36"/>
      <c r="DE1681" s="36"/>
      <c r="DF1681" s="36"/>
      <c r="DG1681" s="36"/>
      <c r="DH1681" s="36"/>
      <c r="DI1681" s="36"/>
      <c r="DJ1681" s="36"/>
      <c r="DK1681" s="36"/>
      <c r="DL1681" s="36"/>
      <c r="DM1681" s="36"/>
      <c r="DN1681" s="36"/>
      <c r="DO1681" s="36"/>
      <c r="DP1681" s="36"/>
      <c r="DQ1681" s="36"/>
      <c r="DR1681" s="36"/>
      <c r="DS1681" s="36"/>
      <c r="DT1681" s="36"/>
      <c r="DU1681" s="36"/>
      <c r="DV1681" s="36"/>
      <c r="DW1681" s="36"/>
      <c r="DX1681" s="36"/>
      <c r="DY1681" s="36"/>
      <c r="DZ1681" s="36"/>
      <c r="EA1681" s="36"/>
      <c r="EB1681" s="36"/>
      <c r="EC1681" s="36"/>
      <c r="ED1681" s="36"/>
      <c r="EE1681" s="36"/>
      <c r="EF1681" s="36"/>
      <c r="EG1681" s="36"/>
      <c r="EH1681" s="36"/>
      <c r="EI1681" s="36"/>
      <c r="EJ1681" s="36"/>
    </row>
    <row r="1682" spans="1:140" x14ac:dyDescent="0.25">
      <c r="A1682" s="36"/>
      <c r="B1682" s="36"/>
      <c r="C1682" s="36"/>
      <c r="D1682" s="606"/>
      <c r="E1682" s="36"/>
      <c r="F1682" s="36"/>
      <c r="G1682" s="36"/>
      <c r="H1682" s="36"/>
      <c r="I1682" s="36"/>
      <c r="J1682" s="36"/>
      <c r="K1682" s="36"/>
      <c r="L1682" s="36"/>
      <c r="M1682" s="36"/>
      <c r="N1682" s="36"/>
      <c r="O1682" s="36"/>
      <c r="P1682" s="36"/>
      <c r="Q1682" s="36"/>
      <c r="R1682" s="36"/>
      <c r="S1682" s="36"/>
      <c r="T1682" s="36"/>
      <c r="U1682" s="36"/>
      <c r="V1682" s="36"/>
      <c r="W1682" s="36"/>
      <c r="X1682" s="36"/>
      <c r="Y1682" s="36"/>
      <c r="Z1682" s="36"/>
      <c r="AA1682" s="36"/>
      <c r="AB1682" s="36"/>
      <c r="AC1682" s="36"/>
      <c r="AD1682" s="36"/>
      <c r="AE1682" s="36"/>
      <c r="AF1682" s="36"/>
      <c r="AG1682" s="36"/>
      <c r="AH1682" s="36"/>
      <c r="AI1682" s="36"/>
      <c r="AJ1682" s="36"/>
      <c r="AK1682" s="36"/>
      <c r="AL1682" s="36"/>
      <c r="AM1682" s="36"/>
      <c r="AN1682" s="36"/>
      <c r="AO1682" s="36"/>
      <c r="AP1682" s="36"/>
      <c r="AQ1682" s="36"/>
      <c r="AR1682" s="36"/>
      <c r="AS1682" s="36"/>
      <c r="AT1682" s="36"/>
      <c r="AU1682" s="36"/>
      <c r="AV1682" s="36"/>
      <c r="AW1682" s="36"/>
      <c r="AX1682" s="36"/>
      <c r="AY1682" s="36"/>
      <c r="AZ1682" s="36"/>
      <c r="BA1682" s="36"/>
      <c r="BB1682" s="36"/>
      <c r="BC1682" s="36"/>
      <c r="BD1682" s="36"/>
      <c r="BE1682" s="36"/>
      <c r="BF1682" s="36"/>
      <c r="BG1682" s="603"/>
      <c r="BH1682" s="603"/>
      <c r="BI1682" s="36"/>
      <c r="BJ1682" s="36"/>
      <c r="BK1682" s="36"/>
      <c r="BL1682" s="36"/>
      <c r="BM1682" s="36"/>
      <c r="BN1682" s="36"/>
      <c r="BO1682" s="36"/>
      <c r="BP1682" s="36"/>
      <c r="BQ1682" s="36"/>
      <c r="BR1682" s="36"/>
      <c r="BS1682" s="36"/>
      <c r="BT1682" s="36"/>
      <c r="BU1682" s="36"/>
      <c r="BV1682" s="36"/>
      <c r="BW1682" s="36"/>
      <c r="BX1682" s="36"/>
      <c r="BY1682" s="36"/>
      <c r="BZ1682" s="36"/>
      <c r="CA1682" s="36"/>
      <c r="CB1682" s="36"/>
      <c r="CC1682" s="36"/>
      <c r="CD1682" s="36"/>
      <c r="CE1682" s="36"/>
      <c r="CF1682" s="36"/>
      <c r="CG1682" s="36"/>
      <c r="CH1682" s="36"/>
      <c r="CI1682" s="36"/>
      <c r="CJ1682" s="36"/>
      <c r="CK1682" s="36"/>
      <c r="CL1682" s="36"/>
      <c r="CM1682" s="36"/>
      <c r="CN1682" s="36"/>
      <c r="CO1682" s="36"/>
      <c r="CP1682" s="36"/>
      <c r="CQ1682" s="36"/>
      <c r="CR1682" s="36"/>
      <c r="CS1682" s="36"/>
      <c r="CT1682" s="36"/>
      <c r="CU1682" s="36"/>
      <c r="CV1682" s="36"/>
      <c r="CW1682" s="36"/>
      <c r="CX1682" s="36"/>
      <c r="CY1682" s="36"/>
      <c r="CZ1682" s="36"/>
      <c r="DA1682" s="36"/>
      <c r="DB1682" s="36"/>
      <c r="DC1682" s="36"/>
      <c r="DD1682" s="36"/>
      <c r="DE1682" s="36"/>
      <c r="DF1682" s="36"/>
      <c r="DG1682" s="36"/>
      <c r="DH1682" s="36"/>
      <c r="DI1682" s="36"/>
      <c r="DJ1682" s="36"/>
      <c r="DK1682" s="36"/>
      <c r="DL1682" s="36"/>
      <c r="DM1682" s="36"/>
      <c r="DN1682" s="36"/>
      <c r="DO1682" s="36"/>
      <c r="DP1682" s="36"/>
      <c r="DQ1682" s="36"/>
      <c r="DR1682" s="36"/>
      <c r="DS1682" s="36"/>
      <c r="DT1682" s="36"/>
      <c r="DU1682" s="36"/>
      <c r="DV1682" s="36"/>
      <c r="DW1682" s="36"/>
      <c r="DX1682" s="36"/>
      <c r="DY1682" s="36"/>
      <c r="DZ1682" s="36"/>
      <c r="EA1682" s="36"/>
      <c r="EB1682" s="36"/>
      <c r="EC1682" s="36"/>
      <c r="ED1682" s="36"/>
      <c r="EE1682" s="36"/>
      <c r="EF1682" s="36"/>
      <c r="EG1682" s="36"/>
      <c r="EH1682" s="36"/>
      <c r="EI1682" s="36"/>
      <c r="EJ1682" s="36"/>
    </row>
    <row r="1683" spans="1:140" x14ac:dyDescent="0.25">
      <c r="A1683" s="36"/>
      <c r="B1683" s="36"/>
      <c r="C1683" s="36"/>
      <c r="D1683" s="606"/>
      <c r="E1683" s="36"/>
      <c r="F1683" s="36"/>
      <c r="G1683" s="36"/>
      <c r="H1683" s="36"/>
      <c r="I1683" s="36"/>
      <c r="J1683" s="36"/>
      <c r="K1683" s="36"/>
      <c r="L1683" s="36"/>
      <c r="M1683" s="36"/>
      <c r="N1683" s="36"/>
      <c r="O1683" s="36"/>
      <c r="P1683" s="36"/>
      <c r="Q1683" s="36"/>
      <c r="R1683" s="36"/>
      <c r="S1683" s="36"/>
      <c r="T1683" s="36"/>
      <c r="U1683" s="36"/>
      <c r="V1683" s="36"/>
      <c r="W1683" s="36"/>
      <c r="X1683" s="36"/>
      <c r="Y1683" s="36"/>
      <c r="Z1683" s="36"/>
      <c r="AA1683" s="36"/>
      <c r="AB1683" s="36"/>
      <c r="AC1683" s="36"/>
      <c r="AD1683" s="36"/>
      <c r="AE1683" s="36"/>
      <c r="AF1683" s="36"/>
      <c r="AG1683" s="36"/>
      <c r="AH1683" s="36"/>
      <c r="AI1683" s="36"/>
      <c r="AJ1683" s="36"/>
      <c r="AK1683" s="36"/>
      <c r="AL1683" s="36"/>
      <c r="AM1683" s="36"/>
      <c r="AN1683" s="36"/>
      <c r="AO1683" s="36"/>
      <c r="AP1683" s="36"/>
      <c r="AQ1683" s="36"/>
      <c r="AR1683" s="36"/>
      <c r="AS1683" s="36"/>
      <c r="AT1683" s="36"/>
      <c r="AU1683" s="36"/>
      <c r="AV1683" s="36"/>
      <c r="AW1683" s="36"/>
      <c r="AX1683" s="36"/>
      <c r="AY1683" s="36"/>
      <c r="AZ1683" s="36"/>
      <c r="BA1683" s="36"/>
      <c r="BB1683" s="36"/>
      <c r="BC1683" s="36"/>
      <c r="BD1683" s="36"/>
      <c r="BE1683" s="36"/>
      <c r="BF1683" s="36"/>
      <c r="BG1683" s="603"/>
      <c r="BH1683" s="603"/>
      <c r="BI1683" s="36"/>
      <c r="BJ1683" s="36"/>
      <c r="BK1683" s="36"/>
      <c r="BL1683" s="36"/>
      <c r="BM1683" s="36"/>
      <c r="BN1683" s="36"/>
      <c r="BO1683" s="36"/>
      <c r="BP1683" s="36"/>
      <c r="BQ1683" s="36"/>
      <c r="BR1683" s="36"/>
      <c r="BS1683" s="36"/>
      <c r="BT1683" s="36"/>
      <c r="BU1683" s="36"/>
      <c r="BV1683" s="36"/>
      <c r="BW1683" s="36"/>
      <c r="BX1683" s="36"/>
      <c r="BY1683" s="36"/>
      <c r="BZ1683" s="36"/>
      <c r="CA1683" s="36"/>
      <c r="CB1683" s="36"/>
      <c r="CC1683" s="36"/>
      <c r="CD1683" s="36"/>
      <c r="CE1683" s="36"/>
      <c r="CF1683" s="36"/>
      <c r="CG1683" s="36"/>
      <c r="CH1683" s="36"/>
      <c r="CI1683" s="36"/>
      <c r="CJ1683" s="36"/>
      <c r="CK1683" s="36"/>
      <c r="CL1683" s="36"/>
      <c r="CM1683" s="36"/>
      <c r="CN1683" s="36"/>
      <c r="CO1683" s="36"/>
      <c r="CP1683" s="36"/>
      <c r="CQ1683" s="36"/>
      <c r="CR1683" s="36"/>
      <c r="CS1683" s="36"/>
      <c r="CT1683" s="36"/>
      <c r="CU1683" s="36"/>
      <c r="CV1683" s="36"/>
      <c r="CW1683" s="36"/>
      <c r="CX1683" s="36"/>
      <c r="CY1683" s="36"/>
      <c r="CZ1683" s="36"/>
      <c r="DA1683" s="36"/>
      <c r="DB1683" s="36"/>
      <c r="DC1683" s="36"/>
      <c r="DD1683" s="36"/>
      <c r="DE1683" s="36"/>
      <c r="DF1683" s="36"/>
      <c r="DG1683" s="36"/>
      <c r="DH1683" s="36"/>
      <c r="DI1683" s="36"/>
      <c r="DJ1683" s="36"/>
      <c r="DK1683" s="36"/>
      <c r="DL1683" s="36"/>
      <c r="DM1683" s="36"/>
      <c r="DN1683" s="36"/>
      <c r="DO1683" s="36"/>
      <c r="DP1683" s="36"/>
      <c r="DQ1683" s="36"/>
      <c r="DR1683" s="36"/>
      <c r="DS1683" s="36"/>
      <c r="DT1683" s="36"/>
      <c r="DU1683" s="36"/>
      <c r="DV1683" s="36"/>
      <c r="DW1683" s="36"/>
      <c r="DX1683" s="36"/>
      <c r="DY1683" s="36"/>
      <c r="DZ1683" s="36"/>
      <c r="EA1683" s="36"/>
      <c r="EB1683" s="36"/>
      <c r="EC1683" s="36"/>
      <c r="ED1683" s="36"/>
      <c r="EE1683" s="36"/>
      <c r="EF1683" s="36"/>
      <c r="EG1683" s="36"/>
      <c r="EH1683" s="36"/>
      <c r="EI1683" s="36"/>
      <c r="EJ1683" s="36"/>
    </row>
    <row r="1684" spans="1:140" x14ac:dyDescent="0.25">
      <c r="A1684" s="36"/>
      <c r="B1684" s="36"/>
      <c r="C1684" s="36"/>
      <c r="D1684" s="606"/>
      <c r="E1684" s="36"/>
      <c r="F1684" s="36"/>
      <c r="G1684" s="36"/>
      <c r="H1684" s="36"/>
      <c r="I1684" s="36"/>
      <c r="J1684" s="36"/>
      <c r="K1684" s="36"/>
      <c r="L1684" s="36"/>
      <c r="M1684" s="36"/>
      <c r="N1684" s="36"/>
      <c r="O1684" s="36"/>
      <c r="P1684" s="36"/>
      <c r="Q1684" s="36"/>
      <c r="R1684" s="36"/>
      <c r="S1684" s="36"/>
      <c r="T1684" s="36"/>
      <c r="U1684" s="36"/>
      <c r="V1684" s="36"/>
      <c r="W1684" s="36"/>
      <c r="X1684" s="36"/>
      <c r="Y1684" s="36"/>
      <c r="Z1684" s="36"/>
      <c r="AA1684" s="36"/>
      <c r="AB1684" s="36"/>
      <c r="AC1684" s="36"/>
      <c r="AD1684" s="36"/>
      <c r="AE1684" s="36"/>
      <c r="AF1684" s="36"/>
      <c r="AG1684" s="36"/>
      <c r="AH1684" s="36"/>
      <c r="AI1684" s="36"/>
      <c r="AJ1684" s="36"/>
      <c r="AK1684" s="36"/>
      <c r="AL1684" s="36"/>
      <c r="AM1684" s="36"/>
      <c r="AN1684" s="36"/>
      <c r="AO1684" s="36"/>
      <c r="AP1684" s="36"/>
      <c r="AQ1684" s="36"/>
      <c r="AR1684" s="36"/>
      <c r="AS1684" s="36"/>
      <c r="AT1684" s="36"/>
      <c r="AU1684" s="36"/>
      <c r="AV1684" s="36"/>
      <c r="AW1684" s="36"/>
      <c r="AX1684" s="36"/>
      <c r="AY1684" s="36"/>
      <c r="AZ1684" s="36"/>
      <c r="BA1684" s="36"/>
      <c r="BB1684" s="36"/>
      <c r="BC1684" s="36"/>
      <c r="BD1684" s="36"/>
      <c r="BE1684" s="36"/>
      <c r="BF1684" s="36"/>
      <c r="BG1684" s="603"/>
      <c r="BH1684" s="603"/>
      <c r="BI1684" s="36"/>
      <c r="BJ1684" s="36"/>
      <c r="BK1684" s="36"/>
      <c r="BL1684" s="36"/>
      <c r="BM1684" s="36"/>
      <c r="BN1684" s="36"/>
      <c r="BO1684" s="36"/>
      <c r="BP1684" s="36"/>
      <c r="BQ1684" s="36"/>
      <c r="BR1684" s="36"/>
      <c r="BS1684" s="36"/>
      <c r="BT1684" s="36"/>
      <c r="BU1684" s="36"/>
      <c r="BV1684" s="36"/>
      <c r="BW1684" s="36"/>
      <c r="BX1684" s="36"/>
      <c r="BY1684" s="36"/>
      <c r="BZ1684" s="36"/>
      <c r="CA1684" s="36"/>
      <c r="CB1684" s="36"/>
      <c r="CC1684" s="36"/>
      <c r="CD1684" s="36"/>
      <c r="CE1684" s="36"/>
      <c r="CF1684" s="36"/>
      <c r="CG1684" s="36"/>
      <c r="CH1684" s="36"/>
      <c r="CI1684" s="36"/>
      <c r="CJ1684" s="36"/>
      <c r="CK1684" s="36"/>
      <c r="CL1684" s="36"/>
      <c r="CM1684" s="36"/>
      <c r="CN1684" s="36"/>
      <c r="CO1684" s="36"/>
      <c r="CP1684" s="36"/>
      <c r="CQ1684" s="36"/>
      <c r="CR1684" s="36"/>
      <c r="CS1684" s="36"/>
      <c r="CT1684" s="36"/>
      <c r="CU1684" s="36"/>
      <c r="CV1684" s="36"/>
      <c r="CW1684" s="36"/>
      <c r="CX1684" s="36"/>
      <c r="CY1684" s="36"/>
      <c r="CZ1684" s="36"/>
      <c r="DA1684" s="36"/>
      <c r="DB1684" s="36"/>
      <c r="DC1684" s="36"/>
      <c r="DD1684" s="36"/>
      <c r="DE1684" s="36"/>
      <c r="DF1684" s="36"/>
      <c r="DG1684" s="36"/>
      <c r="DH1684" s="36"/>
      <c r="DI1684" s="36"/>
      <c r="DJ1684" s="36"/>
      <c r="DK1684" s="36"/>
      <c r="DL1684" s="36"/>
      <c r="DM1684" s="36"/>
      <c r="DN1684" s="36"/>
      <c r="DO1684" s="36"/>
      <c r="DP1684" s="36"/>
      <c r="DQ1684" s="36"/>
      <c r="DR1684" s="36"/>
      <c r="DS1684" s="36"/>
      <c r="DT1684" s="36"/>
      <c r="DU1684" s="36"/>
      <c r="DV1684" s="36"/>
      <c r="DW1684" s="36"/>
      <c r="DX1684" s="36"/>
      <c r="DY1684" s="36"/>
      <c r="DZ1684" s="36"/>
      <c r="EA1684" s="36"/>
      <c r="EB1684" s="36"/>
      <c r="EC1684" s="36"/>
      <c r="ED1684" s="36"/>
      <c r="EE1684" s="36"/>
      <c r="EF1684" s="36"/>
      <c r="EG1684" s="36"/>
      <c r="EH1684" s="36"/>
      <c r="EI1684" s="36"/>
      <c r="EJ1684" s="36"/>
    </row>
    <row r="1685" spans="1:140" x14ac:dyDescent="0.25">
      <c r="A1685" s="36"/>
      <c r="B1685" s="36"/>
      <c r="C1685" s="36"/>
      <c r="D1685" s="606"/>
      <c r="E1685" s="36"/>
      <c r="F1685" s="36"/>
      <c r="G1685" s="36"/>
      <c r="H1685" s="36"/>
      <c r="I1685" s="36"/>
      <c r="J1685" s="36"/>
      <c r="K1685" s="36"/>
      <c r="L1685" s="36"/>
      <c r="M1685" s="36"/>
      <c r="N1685" s="36"/>
      <c r="O1685" s="36"/>
      <c r="P1685" s="36"/>
      <c r="Q1685" s="36"/>
      <c r="R1685" s="36"/>
      <c r="S1685" s="36"/>
      <c r="T1685" s="36"/>
      <c r="U1685" s="36"/>
      <c r="V1685" s="36"/>
      <c r="W1685" s="36"/>
      <c r="X1685" s="36"/>
      <c r="Y1685" s="36"/>
      <c r="Z1685" s="36"/>
      <c r="AA1685" s="36"/>
      <c r="AB1685" s="36"/>
      <c r="AC1685" s="36"/>
      <c r="AD1685" s="36"/>
      <c r="AE1685" s="36"/>
      <c r="AF1685" s="36"/>
      <c r="AG1685" s="36"/>
      <c r="AH1685" s="36"/>
      <c r="AI1685" s="36"/>
      <c r="AJ1685" s="36"/>
      <c r="AK1685" s="36"/>
      <c r="AL1685" s="36"/>
      <c r="AM1685" s="36"/>
      <c r="AN1685" s="36"/>
      <c r="AO1685" s="36"/>
      <c r="AP1685" s="36"/>
      <c r="AQ1685" s="36"/>
      <c r="AR1685" s="36"/>
      <c r="AS1685" s="36"/>
      <c r="AT1685" s="36"/>
      <c r="AU1685" s="36"/>
      <c r="AV1685" s="36"/>
      <c r="AW1685" s="36"/>
      <c r="AX1685" s="36"/>
      <c r="AY1685" s="36"/>
      <c r="AZ1685" s="36"/>
      <c r="BA1685" s="36"/>
      <c r="BB1685" s="36"/>
      <c r="BC1685" s="36"/>
      <c r="BD1685" s="36"/>
      <c r="BE1685" s="36"/>
      <c r="BF1685" s="36"/>
      <c r="BG1685" s="603"/>
      <c r="BH1685" s="603"/>
      <c r="BI1685" s="36"/>
      <c r="BJ1685" s="36"/>
      <c r="BK1685" s="36"/>
      <c r="BL1685" s="36"/>
      <c r="BM1685" s="36"/>
      <c r="BN1685" s="36"/>
      <c r="BO1685" s="36"/>
      <c r="BP1685" s="36"/>
      <c r="BQ1685" s="36"/>
      <c r="BR1685" s="36"/>
      <c r="BS1685" s="36"/>
      <c r="BT1685" s="36"/>
      <c r="BU1685" s="36"/>
      <c r="BV1685" s="36"/>
      <c r="BW1685" s="36"/>
      <c r="BX1685" s="36"/>
      <c r="BY1685" s="36"/>
      <c r="BZ1685" s="36"/>
      <c r="CA1685" s="36"/>
      <c r="CB1685" s="36"/>
      <c r="CC1685" s="36"/>
      <c r="CD1685" s="36"/>
      <c r="CE1685" s="36"/>
      <c r="CF1685" s="36"/>
      <c r="CG1685" s="36"/>
      <c r="CH1685" s="36"/>
      <c r="CI1685" s="36"/>
      <c r="CJ1685" s="36"/>
      <c r="CK1685" s="36"/>
      <c r="CL1685" s="36"/>
      <c r="CM1685" s="36"/>
      <c r="CN1685" s="36"/>
      <c r="CO1685" s="36"/>
      <c r="CP1685" s="36"/>
      <c r="CQ1685" s="36"/>
      <c r="CR1685" s="36"/>
      <c r="CS1685" s="36"/>
      <c r="CT1685" s="36"/>
      <c r="CU1685" s="36"/>
      <c r="CV1685" s="36"/>
      <c r="CW1685" s="36"/>
      <c r="CX1685" s="36"/>
      <c r="CY1685" s="36"/>
      <c r="CZ1685" s="36"/>
      <c r="DA1685" s="36"/>
      <c r="DB1685" s="36"/>
      <c r="DC1685" s="36"/>
      <c r="DD1685" s="36"/>
      <c r="DE1685" s="36"/>
      <c r="DF1685" s="36"/>
      <c r="DG1685" s="36"/>
      <c r="DH1685" s="36"/>
      <c r="DI1685" s="36"/>
      <c r="DJ1685" s="36"/>
      <c r="DK1685" s="36"/>
      <c r="DL1685" s="36"/>
      <c r="DM1685" s="36"/>
      <c r="DN1685" s="36"/>
      <c r="DO1685" s="36"/>
      <c r="DP1685" s="36"/>
      <c r="DQ1685" s="36"/>
      <c r="DR1685" s="36"/>
      <c r="DS1685" s="36"/>
      <c r="DT1685" s="36"/>
      <c r="DU1685" s="36"/>
      <c r="DV1685" s="36"/>
      <c r="DW1685" s="36"/>
      <c r="DX1685" s="36"/>
      <c r="DY1685" s="36"/>
      <c r="DZ1685" s="36"/>
      <c r="EA1685" s="36"/>
      <c r="EB1685" s="36"/>
      <c r="EC1685" s="36"/>
      <c r="ED1685" s="36"/>
      <c r="EE1685" s="36"/>
      <c r="EF1685" s="36"/>
      <c r="EG1685" s="36"/>
      <c r="EH1685" s="36"/>
      <c r="EI1685" s="36"/>
      <c r="EJ1685" s="36"/>
    </row>
    <row r="1686" spans="1:140" x14ac:dyDescent="0.25">
      <c r="A1686" s="36"/>
      <c r="B1686" s="36"/>
      <c r="C1686" s="36"/>
      <c r="D1686" s="606"/>
      <c r="E1686" s="36"/>
      <c r="F1686" s="36"/>
      <c r="G1686" s="36"/>
      <c r="H1686" s="36"/>
      <c r="I1686" s="36"/>
      <c r="J1686" s="36"/>
      <c r="K1686" s="36"/>
      <c r="L1686" s="36"/>
      <c r="M1686" s="36"/>
      <c r="N1686" s="36"/>
      <c r="O1686" s="36"/>
      <c r="P1686" s="36"/>
      <c r="Q1686" s="36"/>
      <c r="R1686" s="36"/>
      <c r="S1686" s="36"/>
      <c r="T1686" s="36"/>
      <c r="U1686" s="36"/>
      <c r="V1686" s="36"/>
      <c r="W1686" s="36"/>
      <c r="X1686" s="36"/>
      <c r="Y1686" s="36"/>
      <c r="Z1686" s="36"/>
      <c r="AA1686" s="36"/>
      <c r="AB1686" s="36"/>
      <c r="AC1686" s="36"/>
      <c r="AD1686" s="36"/>
      <c r="AE1686" s="36"/>
      <c r="AF1686" s="36"/>
      <c r="AG1686" s="36"/>
      <c r="AH1686" s="36"/>
      <c r="AI1686" s="36"/>
      <c r="AJ1686" s="36"/>
      <c r="AK1686" s="36"/>
      <c r="AL1686" s="36"/>
      <c r="AM1686" s="36"/>
      <c r="AN1686" s="36"/>
      <c r="AO1686" s="36"/>
      <c r="AP1686" s="36"/>
      <c r="AQ1686" s="36"/>
      <c r="AR1686" s="36"/>
      <c r="AS1686" s="36"/>
      <c r="AT1686" s="36"/>
      <c r="AU1686" s="36"/>
      <c r="AV1686" s="36"/>
      <c r="AW1686" s="36"/>
      <c r="AX1686" s="36"/>
      <c r="AY1686" s="36"/>
      <c r="AZ1686" s="36"/>
      <c r="BA1686" s="36"/>
      <c r="BB1686" s="36"/>
      <c r="BC1686" s="36"/>
      <c r="BD1686" s="36"/>
      <c r="BE1686" s="36"/>
      <c r="BF1686" s="36"/>
      <c r="BG1686" s="603"/>
      <c r="BH1686" s="603"/>
      <c r="BI1686" s="36"/>
      <c r="BJ1686" s="36"/>
      <c r="BK1686" s="36"/>
      <c r="BL1686" s="36"/>
      <c r="BM1686" s="36"/>
      <c r="BN1686" s="36"/>
      <c r="BO1686" s="36"/>
      <c r="BP1686" s="36"/>
      <c r="BQ1686" s="36"/>
      <c r="BR1686" s="36"/>
      <c r="BS1686" s="36"/>
      <c r="BT1686" s="36"/>
      <c r="BU1686" s="36"/>
      <c r="BV1686" s="36"/>
      <c r="BW1686" s="36"/>
      <c r="BX1686" s="36"/>
      <c r="BY1686" s="36"/>
      <c r="BZ1686" s="36"/>
      <c r="CA1686" s="36"/>
      <c r="CB1686" s="36"/>
      <c r="CC1686" s="36"/>
      <c r="CD1686" s="36"/>
      <c r="CE1686" s="36"/>
      <c r="CF1686" s="36"/>
      <c r="CG1686" s="36"/>
      <c r="CH1686" s="36"/>
      <c r="CI1686" s="36"/>
      <c r="CJ1686" s="36"/>
      <c r="CK1686" s="36"/>
      <c r="CL1686" s="36"/>
      <c r="CM1686" s="36"/>
      <c r="CN1686" s="36"/>
      <c r="CO1686" s="36"/>
      <c r="CP1686" s="36"/>
      <c r="CQ1686" s="36"/>
      <c r="CR1686" s="36"/>
      <c r="CS1686" s="36"/>
      <c r="CT1686" s="36"/>
      <c r="CU1686" s="36"/>
      <c r="CV1686" s="36"/>
      <c r="CW1686" s="36"/>
      <c r="CX1686" s="36"/>
      <c r="CY1686" s="36"/>
      <c r="CZ1686" s="36"/>
      <c r="DA1686" s="36"/>
      <c r="DB1686" s="36"/>
      <c r="DC1686" s="36"/>
      <c r="DD1686" s="36"/>
      <c r="DE1686" s="36"/>
      <c r="DF1686" s="36"/>
      <c r="DG1686" s="36"/>
      <c r="DH1686" s="36"/>
      <c r="DI1686" s="36"/>
      <c r="DJ1686" s="36"/>
      <c r="DK1686" s="36"/>
      <c r="DL1686" s="36"/>
      <c r="DM1686" s="36"/>
      <c r="DN1686" s="36"/>
      <c r="DO1686" s="36"/>
      <c r="DP1686" s="36"/>
      <c r="DQ1686" s="36"/>
      <c r="DR1686" s="36"/>
      <c r="DS1686" s="36"/>
      <c r="DT1686" s="36"/>
      <c r="DU1686" s="36"/>
      <c r="DV1686" s="36"/>
      <c r="DW1686" s="36"/>
      <c r="DX1686" s="36"/>
      <c r="DY1686" s="36"/>
      <c r="DZ1686" s="36"/>
      <c r="EA1686" s="36"/>
      <c r="EB1686" s="36"/>
      <c r="EC1686" s="36"/>
      <c r="ED1686" s="36"/>
      <c r="EE1686" s="36"/>
      <c r="EF1686" s="36"/>
      <c r="EG1686" s="36"/>
      <c r="EH1686" s="36"/>
      <c r="EI1686" s="36"/>
      <c r="EJ1686" s="36"/>
    </row>
    <row r="1687" spans="1:140" x14ac:dyDescent="0.25">
      <c r="A1687" s="36"/>
      <c r="B1687" s="36"/>
      <c r="C1687" s="36"/>
      <c r="D1687" s="606"/>
      <c r="E1687" s="36"/>
      <c r="F1687" s="36"/>
      <c r="G1687" s="36"/>
      <c r="H1687" s="36"/>
      <c r="I1687" s="36"/>
      <c r="J1687" s="36"/>
      <c r="K1687" s="36"/>
      <c r="L1687" s="36"/>
      <c r="M1687" s="36"/>
      <c r="N1687" s="36"/>
      <c r="O1687" s="36"/>
      <c r="P1687" s="36"/>
      <c r="Q1687" s="36"/>
      <c r="R1687" s="36"/>
      <c r="S1687" s="36"/>
      <c r="T1687" s="36"/>
      <c r="U1687" s="36"/>
      <c r="V1687" s="36"/>
      <c r="W1687" s="36"/>
      <c r="X1687" s="36"/>
      <c r="Y1687" s="36"/>
      <c r="Z1687" s="36"/>
      <c r="AA1687" s="36"/>
      <c r="AB1687" s="36"/>
      <c r="AC1687" s="36"/>
      <c r="AD1687" s="36"/>
      <c r="AE1687" s="36"/>
      <c r="AF1687" s="36"/>
      <c r="AG1687" s="36"/>
      <c r="AH1687" s="36"/>
      <c r="AI1687" s="36"/>
      <c r="AJ1687" s="36"/>
      <c r="AK1687" s="36"/>
      <c r="AL1687" s="36"/>
      <c r="AM1687" s="36"/>
      <c r="AN1687" s="36"/>
      <c r="AO1687" s="36"/>
      <c r="AP1687" s="36"/>
      <c r="AQ1687" s="36"/>
      <c r="AR1687" s="36"/>
      <c r="AS1687" s="36"/>
      <c r="AT1687" s="36"/>
      <c r="AU1687" s="36"/>
      <c r="AV1687" s="36"/>
      <c r="AW1687" s="36"/>
      <c r="AX1687" s="36"/>
      <c r="AY1687" s="36"/>
      <c r="AZ1687" s="36"/>
      <c r="BA1687" s="36"/>
      <c r="BB1687" s="36"/>
      <c r="BC1687" s="36"/>
      <c r="BD1687" s="36"/>
      <c r="BE1687" s="36"/>
      <c r="BF1687" s="36"/>
      <c r="BG1687" s="603"/>
      <c r="BH1687" s="603"/>
      <c r="BI1687" s="36"/>
      <c r="BJ1687" s="36"/>
      <c r="BK1687" s="36"/>
      <c r="BL1687" s="36"/>
      <c r="BM1687" s="36"/>
      <c r="BN1687" s="36"/>
      <c r="BO1687" s="36"/>
      <c r="BP1687" s="36"/>
      <c r="BQ1687" s="36"/>
      <c r="BR1687" s="36"/>
      <c r="BS1687" s="36"/>
      <c r="BT1687" s="36"/>
      <c r="BU1687" s="36"/>
      <c r="BV1687" s="36"/>
      <c r="BW1687" s="36"/>
      <c r="BX1687" s="36"/>
      <c r="BY1687" s="36"/>
      <c r="BZ1687" s="36"/>
      <c r="CA1687" s="36"/>
      <c r="CB1687" s="36"/>
      <c r="CC1687" s="36"/>
      <c r="CD1687" s="36"/>
      <c r="CE1687" s="36"/>
      <c r="CF1687" s="36"/>
      <c r="CG1687" s="36"/>
      <c r="CH1687" s="36"/>
      <c r="CI1687" s="36"/>
      <c r="CJ1687" s="36"/>
      <c r="CK1687" s="36"/>
      <c r="CL1687" s="36"/>
      <c r="CM1687" s="36"/>
      <c r="CN1687" s="36"/>
      <c r="CO1687" s="36"/>
      <c r="CP1687" s="36"/>
      <c r="CQ1687" s="36"/>
      <c r="CR1687" s="36"/>
      <c r="CS1687" s="36"/>
      <c r="CT1687" s="36"/>
      <c r="CU1687" s="36"/>
      <c r="CV1687" s="36"/>
      <c r="CW1687" s="36"/>
      <c r="CX1687" s="36"/>
      <c r="CY1687" s="36"/>
      <c r="CZ1687" s="36"/>
      <c r="DA1687" s="36"/>
      <c r="DB1687" s="36"/>
      <c r="DC1687" s="36"/>
      <c r="DD1687" s="36"/>
      <c r="DE1687" s="36"/>
      <c r="DF1687" s="36"/>
      <c r="DG1687" s="36"/>
      <c r="DH1687" s="36"/>
      <c r="DI1687" s="36"/>
      <c r="DJ1687" s="36"/>
      <c r="DK1687" s="36"/>
      <c r="DL1687" s="36"/>
      <c r="DM1687" s="36"/>
      <c r="DN1687" s="36"/>
      <c r="DO1687" s="36"/>
      <c r="DP1687" s="36"/>
      <c r="DQ1687" s="36"/>
      <c r="DR1687" s="36"/>
      <c r="DS1687" s="36"/>
      <c r="DT1687" s="36"/>
      <c r="DU1687" s="36"/>
      <c r="DV1687" s="36"/>
      <c r="DW1687" s="36"/>
      <c r="DX1687" s="36"/>
      <c r="DY1687" s="36"/>
      <c r="DZ1687" s="36"/>
      <c r="EA1687" s="36"/>
      <c r="EB1687" s="36"/>
      <c r="EC1687" s="36"/>
      <c r="ED1687" s="36"/>
      <c r="EE1687" s="36"/>
      <c r="EF1687" s="36"/>
      <c r="EG1687" s="36"/>
      <c r="EH1687" s="36"/>
      <c r="EI1687" s="36"/>
      <c r="EJ1687" s="36"/>
    </row>
    <row r="1688" spans="1:140" x14ac:dyDescent="0.25">
      <c r="A1688" s="36"/>
      <c r="B1688" s="36"/>
      <c r="C1688" s="36"/>
      <c r="D1688" s="606"/>
      <c r="E1688" s="36"/>
      <c r="F1688" s="36"/>
      <c r="G1688" s="36"/>
      <c r="H1688" s="36"/>
      <c r="I1688" s="36"/>
      <c r="J1688" s="36"/>
      <c r="K1688" s="36"/>
      <c r="L1688" s="36"/>
      <c r="M1688" s="36"/>
      <c r="N1688" s="36"/>
      <c r="O1688" s="36"/>
      <c r="P1688" s="36"/>
      <c r="Q1688" s="36"/>
      <c r="R1688" s="36"/>
      <c r="S1688" s="36"/>
      <c r="T1688" s="36"/>
      <c r="U1688" s="36"/>
      <c r="V1688" s="36"/>
      <c r="W1688" s="36"/>
      <c r="X1688" s="36"/>
      <c r="Y1688" s="36"/>
      <c r="Z1688" s="36"/>
      <c r="AA1688" s="36"/>
      <c r="AB1688" s="36"/>
      <c r="AC1688" s="36"/>
      <c r="AD1688" s="36"/>
      <c r="AE1688" s="36"/>
      <c r="AF1688" s="36"/>
      <c r="AG1688" s="36"/>
      <c r="AH1688" s="36"/>
      <c r="AI1688" s="36"/>
      <c r="AJ1688" s="36"/>
      <c r="AK1688" s="36"/>
      <c r="AL1688" s="36"/>
      <c r="AM1688" s="36"/>
      <c r="AN1688" s="36"/>
      <c r="AO1688" s="36"/>
      <c r="AP1688" s="36"/>
      <c r="AQ1688" s="36"/>
      <c r="AR1688" s="36"/>
      <c r="AS1688" s="36"/>
      <c r="AT1688" s="36"/>
      <c r="AU1688" s="36"/>
      <c r="AV1688" s="36"/>
      <c r="AW1688" s="36"/>
      <c r="AX1688" s="36"/>
      <c r="AY1688" s="36"/>
      <c r="AZ1688" s="36"/>
      <c r="BA1688" s="36"/>
      <c r="BB1688" s="36"/>
      <c r="BC1688" s="36"/>
      <c r="BD1688" s="36"/>
      <c r="BE1688" s="36"/>
      <c r="BF1688" s="36"/>
      <c r="BG1688" s="603"/>
      <c r="BH1688" s="603"/>
      <c r="BI1688" s="36"/>
      <c r="BJ1688" s="36"/>
      <c r="BK1688" s="36"/>
      <c r="BL1688" s="36"/>
      <c r="BM1688" s="36"/>
      <c r="BN1688" s="36"/>
      <c r="BO1688" s="36"/>
      <c r="BP1688" s="36"/>
      <c r="BQ1688" s="36"/>
      <c r="BR1688" s="36"/>
      <c r="BS1688" s="36"/>
      <c r="BT1688" s="36"/>
      <c r="BU1688" s="36"/>
      <c r="BV1688" s="36"/>
      <c r="BW1688" s="36"/>
      <c r="BX1688" s="36"/>
      <c r="BY1688" s="36"/>
      <c r="BZ1688" s="36"/>
      <c r="CA1688" s="36"/>
      <c r="CB1688" s="36"/>
      <c r="CC1688" s="36"/>
      <c r="CD1688" s="36"/>
      <c r="CE1688" s="36"/>
      <c r="CF1688" s="36"/>
      <c r="CG1688" s="36"/>
      <c r="CH1688" s="36"/>
      <c r="CI1688" s="36"/>
      <c r="CJ1688" s="36"/>
      <c r="CK1688" s="36"/>
      <c r="CL1688" s="36"/>
      <c r="CM1688" s="36"/>
      <c r="CN1688" s="36"/>
      <c r="CO1688" s="36"/>
      <c r="CP1688" s="36"/>
      <c r="CQ1688" s="36"/>
      <c r="CR1688" s="36"/>
      <c r="CS1688" s="36"/>
      <c r="CT1688" s="36"/>
      <c r="CU1688" s="36"/>
      <c r="CV1688" s="36"/>
      <c r="CW1688" s="36"/>
      <c r="CX1688" s="36"/>
      <c r="CY1688" s="36"/>
      <c r="CZ1688" s="36"/>
      <c r="DA1688" s="36"/>
      <c r="DB1688" s="36"/>
      <c r="DC1688" s="36"/>
      <c r="DD1688" s="36"/>
      <c r="DE1688" s="36"/>
      <c r="DF1688" s="36"/>
      <c r="DG1688" s="36"/>
      <c r="DH1688" s="36"/>
      <c r="DI1688" s="36"/>
      <c r="DJ1688" s="36"/>
      <c r="DK1688" s="36"/>
      <c r="DL1688" s="36"/>
      <c r="DM1688" s="36"/>
      <c r="DN1688" s="36"/>
      <c r="DO1688" s="36"/>
      <c r="DP1688" s="36"/>
      <c r="DQ1688" s="36"/>
      <c r="DR1688" s="36"/>
      <c r="DS1688" s="36"/>
      <c r="DT1688" s="36"/>
      <c r="DU1688" s="36"/>
      <c r="DV1688" s="36"/>
      <c r="DW1688" s="36"/>
      <c r="DX1688" s="36"/>
      <c r="DY1688" s="36"/>
      <c r="DZ1688" s="36"/>
      <c r="EA1688" s="36"/>
      <c r="EB1688" s="36"/>
      <c r="EC1688" s="36"/>
      <c r="ED1688" s="36"/>
      <c r="EE1688" s="36"/>
      <c r="EF1688" s="36"/>
      <c r="EG1688" s="36"/>
      <c r="EH1688" s="36"/>
      <c r="EI1688" s="36"/>
      <c r="EJ1688" s="36"/>
    </row>
    <row r="1689" spans="1:140" x14ac:dyDescent="0.25">
      <c r="A1689" s="36"/>
      <c r="B1689" s="36"/>
      <c r="C1689" s="36"/>
      <c r="D1689" s="606"/>
      <c r="E1689" s="36"/>
      <c r="F1689" s="36"/>
      <c r="G1689" s="36"/>
      <c r="H1689" s="36"/>
      <c r="I1689" s="36"/>
      <c r="J1689" s="36"/>
      <c r="K1689" s="36"/>
      <c r="L1689" s="36"/>
      <c r="M1689" s="36"/>
      <c r="N1689" s="36"/>
      <c r="O1689" s="36"/>
      <c r="P1689" s="36"/>
      <c r="Q1689" s="36"/>
      <c r="R1689" s="36"/>
      <c r="S1689" s="36"/>
      <c r="T1689" s="36"/>
      <c r="U1689" s="36"/>
      <c r="V1689" s="36"/>
      <c r="W1689" s="36"/>
      <c r="X1689" s="36"/>
      <c r="Y1689" s="36"/>
      <c r="Z1689" s="36"/>
      <c r="AA1689" s="36"/>
      <c r="AB1689" s="36"/>
      <c r="AC1689" s="36"/>
      <c r="AD1689" s="36"/>
      <c r="AE1689" s="36"/>
      <c r="AF1689" s="36"/>
      <c r="AG1689" s="36"/>
      <c r="AH1689" s="36"/>
      <c r="AI1689" s="36"/>
      <c r="AJ1689" s="36"/>
      <c r="AK1689" s="36"/>
      <c r="AL1689" s="36"/>
      <c r="AM1689" s="36"/>
      <c r="AN1689" s="36"/>
      <c r="AO1689" s="36"/>
      <c r="AP1689" s="36"/>
      <c r="AQ1689" s="36"/>
      <c r="AR1689" s="36"/>
      <c r="AS1689" s="36"/>
      <c r="AT1689" s="36"/>
      <c r="AU1689" s="36"/>
      <c r="AV1689" s="36"/>
      <c r="AW1689" s="36"/>
      <c r="AX1689" s="36"/>
      <c r="AY1689" s="36"/>
      <c r="AZ1689" s="36"/>
      <c r="BA1689" s="36"/>
      <c r="BB1689" s="36"/>
      <c r="BC1689" s="36"/>
      <c r="BD1689" s="36"/>
      <c r="BE1689" s="36"/>
      <c r="BF1689" s="36"/>
      <c r="BG1689" s="603"/>
      <c r="BH1689" s="603"/>
      <c r="BI1689" s="36"/>
      <c r="BJ1689" s="36"/>
      <c r="BK1689" s="36"/>
      <c r="BL1689" s="36"/>
      <c r="BM1689" s="36"/>
      <c r="BN1689" s="36"/>
      <c r="BO1689" s="36"/>
      <c r="BP1689" s="36"/>
      <c r="BQ1689" s="36"/>
      <c r="BR1689" s="36"/>
      <c r="BS1689" s="36"/>
      <c r="BT1689" s="36"/>
      <c r="BU1689" s="36"/>
      <c r="BV1689" s="36"/>
      <c r="BW1689" s="36"/>
      <c r="BX1689" s="36"/>
      <c r="BY1689" s="36"/>
      <c r="BZ1689" s="36"/>
      <c r="CA1689" s="36"/>
      <c r="CB1689" s="36"/>
      <c r="CC1689" s="36"/>
      <c r="CD1689" s="36"/>
      <c r="CE1689" s="36"/>
      <c r="CF1689" s="36"/>
      <c r="CG1689" s="36"/>
      <c r="CH1689" s="36"/>
      <c r="CI1689" s="36"/>
      <c r="CJ1689" s="36"/>
      <c r="CK1689" s="36"/>
      <c r="CL1689" s="36"/>
      <c r="CM1689" s="36"/>
      <c r="CN1689" s="36"/>
      <c r="CO1689" s="36"/>
      <c r="CP1689" s="36"/>
      <c r="CQ1689" s="36"/>
      <c r="CR1689" s="36"/>
      <c r="CS1689" s="36"/>
      <c r="CT1689" s="36"/>
      <c r="CU1689" s="36"/>
      <c r="CV1689" s="36"/>
      <c r="CW1689" s="36"/>
      <c r="CX1689" s="36"/>
      <c r="CY1689" s="36"/>
      <c r="CZ1689" s="36"/>
      <c r="DA1689" s="36"/>
      <c r="DB1689" s="36"/>
      <c r="DC1689" s="36"/>
      <c r="DD1689" s="36"/>
      <c r="DE1689" s="36"/>
      <c r="DF1689" s="36"/>
      <c r="DG1689" s="36"/>
      <c r="DH1689" s="36"/>
      <c r="DI1689" s="36"/>
      <c r="DJ1689" s="36"/>
      <c r="DK1689" s="36"/>
      <c r="DL1689" s="36"/>
      <c r="DM1689" s="36"/>
      <c r="DN1689" s="36"/>
      <c r="DO1689" s="36"/>
      <c r="DP1689" s="36"/>
      <c r="DQ1689" s="36"/>
      <c r="DR1689" s="36"/>
      <c r="DS1689" s="36"/>
      <c r="DT1689" s="36"/>
      <c r="DU1689" s="36"/>
      <c r="DV1689" s="36"/>
      <c r="DW1689" s="36"/>
      <c r="DX1689" s="36"/>
      <c r="DY1689" s="36"/>
      <c r="DZ1689" s="36"/>
      <c r="EA1689" s="36"/>
      <c r="EB1689" s="36"/>
      <c r="EC1689" s="36"/>
      <c r="ED1689" s="36"/>
      <c r="EE1689" s="36"/>
      <c r="EF1689" s="36"/>
      <c r="EG1689" s="36"/>
      <c r="EH1689" s="36"/>
      <c r="EI1689" s="36"/>
      <c r="EJ1689" s="36"/>
    </row>
    <row r="1690" spans="1:140" x14ac:dyDescent="0.25">
      <c r="A1690" s="36"/>
      <c r="B1690" s="36"/>
      <c r="C1690" s="36"/>
      <c r="D1690" s="606"/>
      <c r="E1690" s="36"/>
      <c r="F1690" s="36"/>
      <c r="G1690" s="36"/>
      <c r="H1690" s="36"/>
      <c r="I1690" s="36"/>
      <c r="J1690" s="36"/>
      <c r="K1690" s="36"/>
      <c r="L1690" s="36"/>
      <c r="M1690" s="36"/>
      <c r="N1690" s="36"/>
      <c r="O1690" s="36"/>
      <c r="P1690" s="36"/>
      <c r="Q1690" s="36"/>
      <c r="R1690" s="36"/>
      <c r="S1690" s="36"/>
      <c r="T1690" s="36"/>
      <c r="U1690" s="36"/>
      <c r="V1690" s="36"/>
      <c r="W1690" s="36"/>
      <c r="X1690" s="36"/>
      <c r="Y1690" s="36"/>
      <c r="Z1690" s="36"/>
      <c r="AA1690" s="36"/>
      <c r="AB1690" s="36"/>
      <c r="AC1690" s="36"/>
      <c r="AD1690" s="36"/>
      <c r="AE1690" s="36"/>
      <c r="AF1690" s="36"/>
      <c r="AG1690" s="36"/>
      <c r="AH1690" s="36"/>
      <c r="AI1690" s="36"/>
      <c r="AJ1690" s="36"/>
      <c r="AK1690" s="36"/>
      <c r="AL1690" s="36"/>
      <c r="AM1690" s="36"/>
      <c r="AN1690" s="36"/>
      <c r="AO1690" s="36"/>
      <c r="AP1690" s="36"/>
      <c r="AQ1690" s="36"/>
      <c r="AR1690" s="36"/>
      <c r="AS1690" s="36"/>
      <c r="AT1690" s="36"/>
      <c r="AU1690" s="36"/>
      <c r="AV1690" s="36"/>
      <c r="AW1690" s="36"/>
      <c r="AX1690" s="36"/>
      <c r="AY1690" s="36"/>
      <c r="AZ1690" s="36"/>
      <c r="BA1690" s="36"/>
      <c r="BB1690" s="36"/>
      <c r="BC1690" s="36"/>
      <c r="BD1690" s="36"/>
      <c r="BE1690" s="36"/>
      <c r="BF1690" s="36"/>
      <c r="BG1690" s="603"/>
      <c r="BH1690" s="603"/>
      <c r="BI1690" s="36"/>
      <c r="BJ1690" s="36"/>
      <c r="BK1690" s="36"/>
      <c r="BL1690" s="36"/>
      <c r="BM1690" s="36"/>
      <c r="BN1690" s="36"/>
      <c r="BO1690" s="36"/>
      <c r="BP1690" s="36"/>
      <c r="BQ1690" s="36"/>
      <c r="BR1690" s="36"/>
      <c r="BS1690" s="36"/>
      <c r="BT1690" s="36"/>
      <c r="BU1690" s="36"/>
      <c r="BV1690" s="36"/>
      <c r="BW1690" s="36"/>
      <c r="BX1690" s="36"/>
      <c r="BY1690" s="36"/>
      <c r="BZ1690" s="36"/>
      <c r="CA1690" s="36"/>
      <c r="CB1690" s="36"/>
      <c r="CC1690" s="36"/>
      <c r="CD1690" s="36"/>
      <c r="CE1690" s="36"/>
      <c r="CF1690" s="36"/>
      <c r="CG1690" s="36"/>
      <c r="CH1690" s="36"/>
      <c r="CI1690" s="36"/>
      <c r="CJ1690" s="36"/>
      <c r="CK1690" s="36"/>
      <c r="CL1690" s="36"/>
      <c r="CM1690" s="36"/>
      <c r="CN1690" s="36"/>
      <c r="CO1690" s="36"/>
      <c r="CP1690" s="36"/>
      <c r="CQ1690" s="36"/>
      <c r="CR1690" s="36"/>
      <c r="CS1690" s="36"/>
      <c r="CT1690" s="36"/>
      <c r="CU1690" s="36"/>
      <c r="CV1690" s="36"/>
      <c r="CW1690" s="36"/>
      <c r="CX1690" s="36"/>
      <c r="CY1690" s="36"/>
      <c r="CZ1690" s="36"/>
      <c r="DA1690" s="36"/>
      <c r="DB1690" s="36"/>
      <c r="DC1690" s="36"/>
      <c r="DD1690" s="36"/>
      <c r="DE1690" s="36"/>
      <c r="DF1690" s="36"/>
      <c r="DG1690" s="36"/>
      <c r="DH1690" s="36"/>
      <c r="DI1690" s="36"/>
      <c r="DJ1690" s="36"/>
      <c r="DK1690" s="36"/>
      <c r="DL1690" s="36"/>
      <c r="DM1690" s="36"/>
      <c r="DN1690" s="36"/>
      <c r="DO1690" s="36"/>
      <c r="DP1690" s="36"/>
      <c r="DQ1690" s="36"/>
      <c r="DR1690" s="36"/>
      <c r="DS1690" s="36"/>
      <c r="DT1690" s="36"/>
      <c r="DU1690" s="36"/>
      <c r="DV1690" s="36"/>
      <c r="DW1690" s="36"/>
      <c r="DX1690" s="36"/>
      <c r="DY1690" s="36"/>
      <c r="DZ1690" s="36"/>
      <c r="EA1690" s="36"/>
      <c r="EB1690" s="36"/>
      <c r="EC1690" s="36"/>
      <c r="ED1690" s="36"/>
      <c r="EE1690" s="36"/>
      <c r="EF1690" s="36"/>
      <c r="EG1690" s="36"/>
      <c r="EH1690" s="36"/>
      <c r="EI1690" s="36"/>
      <c r="EJ1690" s="36"/>
    </row>
    <row r="1691" spans="1:140" x14ac:dyDescent="0.25">
      <c r="A1691" s="36"/>
      <c r="B1691" s="36"/>
      <c r="C1691" s="36"/>
      <c r="D1691" s="606"/>
      <c r="E1691" s="36"/>
      <c r="F1691" s="36"/>
      <c r="G1691" s="36"/>
      <c r="H1691" s="36"/>
      <c r="I1691" s="36"/>
      <c r="J1691" s="36"/>
      <c r="K1691" s="36"/>
      <c r="L1691" s="36"/>
      <c r="M1691" s="36"/>
      <c r="N1691" s="36"/>
      <c r="O1691" s="36"/>
      <c r="P1691" s="36"/>
      <c r="Q1691" s="36"/>
      <c r="R1691" s="36"/>
      <c r="S1691" s="36"/>
      <c r="T1691" s="36"/>
      <c r="U1691" s="36"/>
      <c r="V1691" s="36"/>
      <c r="W1691" s="36"/>
      <c r="X1691" s="36"/>
      <c r="Y1691" s="36"/>
      <c r="Z1691" s="36"/>
      <c r="AA1691" s="36"/>
      <c r="AB1691" s="36"/>
      <c r="AC1691" s="36"/>
      <c r="AD1691" s="36"/>
      <c r="AE1691" s="36"/>
      <c r="AF1691" s="36"/>
      <c r="AG1691" s="36"/>
      <c r="AH1691" s="36"/>
      <c r="AI1691" s="36"/>
      <c r="AJ1691" s="36"/>
      <c r="AK1691" s="36"/>
      <c r="AL1691" s="36"/>
      <c r="AM1691" s="36"/>
      <c r="AN1691" s="36"/>
      <c r="AO1691" s="36"/>
      <c r="AP1691" s="36"/>
      <c r="AQ1691" s="36"/>
      <c r="AR1691" s="36"/>
      <c r="AS1691" s="36"/>
      <c r="AT1691" s="36"/>
      <c r="AU1691" s="36"/>
      <c r="AV1691" s="36"/>
      <c r="AW1691" s="36"/>
      <c r="AX1691" s="36"/>
      <c r="AY1691" s="36"/>
      <c r="AZ1691" s="36"/>
      <c r="BA1691" s="36"/>
      <c r="BB1691" s="36"/>
      <c r="BC1691" s="36"/>
      <c r="BD1691" s="36"/>
      <c r="BE1691" s="36"/>
      <c r="BF1691" s="36"/>
      <c r="BG1691" s="603"/>
      <c r="BH1691" s="603"/>
      <c r="BI1691" s="36"/>
      <c r="BJ1691" s="36"/>
      <c r="BK1691" s="36"/>
      <c r="BL1691" s="36"/>
      <c r="BM1691" s="36"/>
      <c r="BN1691" s="36"/>
      <c r="BO1691" s="36"/>
      <c r="BP1691" s="36"/>
      <c r="BQ1691" s="36"/>
      <c r="BR1691" s="36"/>
      <c r="BS1691" s="36"/>
      <c r="BT1691" s="36"/>
      <c r="BU1691" s="36"/>
      <c r="BV1691" s="36"/>
      <c r="BW1691" s="36"/>
      <c r="BX1691" s="36"/>
      <c r="BY1691" s="36"/>
      <c r="BZ1691" s="36"/>
      <c r="CA1691" s="36"/>
      <c r="CB1691" s="36"/>
      <c r="CC1691" s="36"/>
      <c r="CD1691" s="36"/>
      <c r="CE1691" s="36"/>
      <c r="CF1691" s="36"/>
      <c r="CG1691" s="36"/>
      <c r="CH1691" s="36"/>
      <c r="CI1691" s="36"/>
      <c r="CJ1691" s="36"/>
      <c r="CK1691" s="36"/>
      <c r="CL1691" s="36"/>
      <c r="CM1691" s="36"/>
      <c r="CN1691" s="36"/>
      <c r="CO1691" s="36"/>
      <c r="CP1691" s="36"/>
      <c r="CQ1691" s="36"/>
      <c r="CR1691" s="36"/>
      <c r="CS1691" s="36"/>
      <c r="CT1691" s="36"/>
      <c r="CU1691" s="36"/>
      <c r="CV1691" s="36"/>
      <c r="CW1691" s="36"/>
      <c r="CX1691" s="36"/>
      <c r="CY1691" s="36"/>
      <c r="CZ1691" s="36"/>
      <c r="DA1691" s="36"/>
      <c r="DB1691" s="36"/>
      <c r="DC1691" s="36"/>
      <c r="DD1691" s="36"/>
      <c r="DE1691" s="36"/>
      <c r="DF1691" s="36"/>
      <c r="DG1691" s="36"/>
      <c r="DH1691" s="36"/>
      <c r="DI1691" s="36"/>
      <c r="DJ1691" s="36"/>
      <c r="DK1691" s="36"/>
      <c r="DL1691" s="36"/>
      <c r="DM1691" s="36"/>
      <c r="DN1691" s="36"/>
      <c r="DO1691" s="36"/>
      <c r="DP1691" s="36"/>
      <c r="DQ1691" s="36"/>
      <c r="DR1691" s="36"/>
      <c r="DS1691" s="36"/>
      <c r="DT1691" s="36"/>
      <c r="DU1691" s="36"/>
      <c r="DV1691" s="36"/>
      <c r="DW1691" s="36"/>
      <c r="DX1691" s="36"/>
      <c r="DY1691" s="36"/>
      <c r="DZ1691" s="36"/>
      <c r="EA1691" s="36"/>
      <c r="EB1691" s="36"/>
      <c r="EC1691" s="36"/>
      <c r="ED1691" s="36"/>
      <c r="EE1691" s="36"/>
      <c r="EF1691" s="36"/>
      <c r="EG1691" s="36"/>
      <c r="EH1691" s="36"/>
      <c r="EI1691" s="36"/>
      <c r="EJ1691" s="36"/>
    </row>
    <row r="1692" spans="1:140" x14ac:dyDescent="0.25">
      <c r="A1692" s="36"/>
      <c r="B1692" s="36"/>
      <c r="C1692" s="36"/>
      <c r="D1692" s="606"/>
      <c r="E1692" s="36"/>
      <c r="F1692" s="36"/>
      <c r="G1692" s="36"/>
      <c r="H1692" s="36"/>
      <c r="I1692" s="36"/>
      <c r="J1692" s="36"/>
      <c r="K1692" s="36"/>
      <c r="L1692" s="36"/>
      <c r="M1692" s="36"/>
      <c r="N1692" s="36"/>
      <c r="O1692" s="36"/>
      <c r="P1692" s="36"/>
      <c r="Q1692" s="36"/>
      <c r="R1692" s="36"/>
      <c r="S1692" s="36"/>
      <c r="T1692" s="36"/>
      <c r="U1692" s="36"/>
      <c r="V1692" s="36"/>
      <c r="W1692" s="36"/>
      <c r="X1692" s="36"/>
      <c r="Y1692" s="36"/>
      <c r="Z1692" s="36"/>
      <c r="AA1692" s="36"/>
      <c r="AB1692" s="36"/>
      <c r="AC1692" s="36"/>
      <c r="AD1692" s="36"/>
      <c r="AE1692" s="36"/>
      <c r="AF1692" s="36"/>
      <c r="AG1692" s="36"/>
      <c r="AH1692" s="36"/>
      <c r="AI1692" s="36"/>
      <c r="AJ1692" s="36"/>
      <c r="AK1692" s="36"/>
      <c r="AL1692" s="36"/>
      <c r="AM1692" s="36"/>
      <c r="AN1692" s="36"/>
      <c r="AO1692" s="36"/>
      <c r="AP1692" s="36"/>
      <c r="AQ1692" s="36"/>
      <c r="AR1692" s="36"/>
      <c r="AS1692" s="36"/>
      <c r="AT1692" s="36"/>
      <c r="AU1692" s="36"/>
      <c r="AV1692" s="36"/>
      <c r="AW1692" s="36"/>
      <c r="AX1692" s="36"/>
      <c r="AY1692" s="36"/>
      <c r="AZ1692" s="36"/>
      <c r="BA1692" s="36"/>
      <c r="BB1692" s="36"/>
      <c r="BC1692" s="36"/>
      <c r="BD1692" s="36"/>
      <c r="BE1692" s="36"/>
      <c r="BF1692" s="36"/>
      <c r="BG1692" s="603"/>
      <c r="BH1692" s="603"/>
      <c r="BI1692" s="36"/>
      <c r="BJ1692" s="36"/>
      <c r="BK1692" s="36"/>
      <c r="BL1692" s="36"/>
      <c r="BM1692" s="36"/>
      <c r="BN1692" s="36"/>
      <c r="BO1692" s="36"/>
      <c r="BP1692" s="36"/>
      <c r="BQ1692" s="36"/>
      <c r="BR1692" s="36"/>
      <c r="BS1692" s="36"/>
      <c r="BT1692" s="36"/>
      <c r="BU1692" s="36"/>
      <c r="BV1692" s="36"/>
      <c r="BW1692" s="36"/>
      <c r="BX1692" s="36"/>
      <c r="BY1692" s="36"/>
      <c r="BZ1692" s="36"/>
      <c r="CA1692" s="36"/>
      <c r="CB1692" s="36"/>
      <c r="CC1692" s="36"/>
      <c r="CD1692" s="36"/>
      <c r="CE1692" s="36"/>
      <c r="CF1692" s="36"/>
      <c r="CG1692" s="36"/>
      <c r="CH1692" s="36"/>
      <c r="CI1692" s="36"/>
      <c r="CJ1692" s="36"/>
      <c r="CK1692" s="36"/>
      <c r="CL1692" s="36"/>
      <c r="CM1692" s="36"/>
      <c r="CN1692" s="36"/>
      <c r="CO1692" s="36"/>
      <c r="CP1692" s="36"/>
      <c r="CQ1692" s="36"/>
      <c r="CR1692" s="36"/>
      <c r="CS1692" s="36"/>
      <c r="CT1692" s="36"/>
      <c r="CU1692" s="36"/>
      <c r="CV1692" s="36"/>
      <c r="CW1692" s="36"/>
      <c r="CX1692" s="36"/>
      <c r="CY1692" s="36"/>
      <c r="CZ1692" s="36"/>
      <c r="DA1692" s="36"/>
      <c r="DB1692" s="36"/>
      <c r="DC1692" s="36"/>
      <c r="DD1692" s="36"/>
      <c r="DE1692" s="36"/>
      <c r="DF1692" s="36"/>
      <c r="DG1692" s="36"/>
      <c r="DH1692" s="36"/>
      <c r="DI1692" s="36"/>
      <c r="DJ1692" s="36"/>
      <c r="DK1692" s="36"/>
      <c r="DL1692" s="36"/>
      <c r="DM1692" s="36"/>
      <c r="DN1692" s="36"/>
      <c r="DO1692" s="36"/>
      <c r="DP1692" s="36"/>
      <c r="DQ1692" s="36"/>
      <c r="DR1692" s="36"/>
      <c r="DS1692" s="36"/>
      <c r="DT1692" s="36"/>
      <c r="DU1692" s="36"/>
      <c r="DV1692" s="36"/>
      <c r="DW1692" s="36"/>
      <c r="DX1692" s="36"/>
      <c r="DY1692" s="36"/>
      <c r="DZ1692" s="36"/>
      <c r="EA1692" s="36"/>
      <c r="EB1692" s="36"/>
      <c r="EC1692" s="36"/>
      <c r="ED1692" s="36"/>
      <c r="EE1692" s="36"/>
      <c r="EF1692" s="36"/>
      <c r="EG1692" s="36"/>
      <c r="EH1692" s="36"/>
      <c r="EI1692" s="36"/>
      <c r="EJ1692" s="36"/>
    </row>
    <row r="1693" spans="1:140" x14ac:dyDescent="0.25">
      <c r="A1693" s="36"/>
      <c r="B1693" s="36"/>
      <c r="C1693" s="36"/>
      <c r="D1693" s="606"/>
      <c r="E1693" s="36"/>
      <c r="F1693" s="36"/>
      <c r="G1693" s="36"/>
      <c r="H1693" s="36"/>
      <c r="I1693" s="36"/>
      <c r="J1693" s="36"/>
      <c r="K1693" s="36"/>
      <c r="L1693" s="36"/>
      <c r="M1693" s="36"/>
      <c r="N1693" s="36"/>
      <c r="O1693" s="36"/>
      <c r="P1693" s="36"/>
      <c r="Q1693" s="36"/>
      <c r="R1693" s="36"/>
      <c r="S1693" s="36"/>
      <c r="T1693" s="36"/>
      <c r="U1693" s="36"/>
      <c r="V1693" s="36"/>
      <c r="W1693" s="36"/>
      <c r="X1693" s="36"/>
      <c r="Y1693" s="36"/>
      <c r="Z1693" s="36"/>
      <c r="AA1693" s="36"/>
      <c r="AB1693" s="36"/>
      <c r="AC1693" s="36"/>
      <c r="AD1693" s="36"/>
      <c r="AE1693" s="36"/>
      <c r="AF1693" s="36"/>
      <c r="AG1693" s="36"/>
      <c r="AH1693" s="36"/>
      <c r="AI1693" s="36"/>
      <c r="AJ1693" s="36"/>
      <c r="AK1693" s="36"/>
      <c r="AL1693" s="36"/>
      <c r="AM1693" s="36"/>
      <c r="AN1693" s="36"/>
      <c r="AO1693" s="36"/>
      <c r="AP1693" s="36"/>
      <c r="AQ1693" s="36"/>
      <c r="AR1693" s="36"/>
      <c r="AS1693" s="36"/>
      <c r="AT1693" s="36"/>
      <c r="AU1693" s="36"/>
      <c r="AV1693" s="36"/>
      <c r="AW1693" s="36"/>
      <c r="AX1693" s="36"/>
      <c r="AY1693" s="36"/>
      <c r="AZ1693" s="36"/>
      <c r="BA1693" s="36"/>
      <c r="BB1693" s="36"/>
      <c r="BC1693" s="36"/>
      <c r="BD1693" s="36"/>
      <c r="BE1693" s="36"/>
      <c r="BF1693" s="36"/>
      <c r="BG1693" s="603"/>
      <c r="BH1693" s="603"/>
      <c r="BI1693" s="36"/>
      <c r="BJ1693" s="36"/>
      <c r="BK1693" s="36"/>
      <c r="BL1693" s="36"/>
      <c r="BM1693" s="36"/>
      <c r="BN1693" s="36"/>
      <c r="BO1693" s="36"/>
      <c r="BP1693" s="36"/>
      <c r="BQ1693" s="36"/>
      <c r="BR1693" s="36"/>
      <c r="BS1693" s="36"/>
      <c r="BT1693" s="36"/>
      <c r="BU1693" s="36"/>
      <c r="BV1693" s="36"/>
      <c r="BW1693" s="36"/>
      <c r="BX1693" s="36"/>
      <c r="BY1693" s="36"/>
      <c r="BZ1693" s="36"/>
      <c r="CA1693" s="36"/>
      <c r="CB1693" s="36"/>
      <c r="CC1693" s="36"/>
      <c r="CD1693" s="36"/>
      <c r="CE1693" s="36"/>
      <c r="CF1693" s="36"/>
      <c r="CG1693" s="36"/>
      <c r="CH1693" s="36"/>
      <c r="CI1693" s="36"/>
      <c r="CJ1693" s="36"/>
      <c r="CK1693" s="36"/>
      <c r="CL1693" s="36"/>
      <c r="CM1693" s="36"/>
      <c r="CN1693" s="36"/>
      <c r="CO1693" s="36"/>
      <c r="CP1693" s="36"/>
      <c r="CQ1693" s="36"/>
      <c r="CR1693" s="36"/>
      <c r="CS1693" s="36"/>
      <c r="CT1693" s="36"/>
      <c r="CU1693" s="36"/>
      <c r="CV1693" s="36"/>
      <c r="CW1693" s="36"/>
      <c r="CX1693" s="36"/>
      <c r="CY1693" s="36"/>
      <c r="CZ1693" s="36"/>
      <c r="DA1693" s="36"/>
      <c r="DB1693" s="36"/>
      <c r="DC1693" s="36"/>
      <c r="DD1693" s="36"/>
      <c r="DE1693" s="36"/>
      <c r="DF1693" s="36"/>
      <c r="DG1693" s="36"/>
      <c r="DH1693" s="36"/>
      <c r="DI1693" s="36"/>
      <c r="DJ1693" s="36"/>
      <c r="DK1693" s="36"/>
      <c r="DL1693" s="36"/>
      <c r="DM1693" s="36"/>
      <c r="DN1693" s="36"/>
      <c r="DO1693" s="36"/>
      <c r="DP1693" s="36"/>
      <c r="DQ1693" s="36"/>
      <c r="DR1693" s="36"/>
      <c r="DS1693" s="36"/>
      <c r="DT1693" s="36"/>
      <c r="DU1693" s="36"/>
      <c r="DV1693" s="36"/>
      <c r="DW1693" s="36"/>
      <c r="DX1693" s="36"/>
      <c r="DY1693" s="36"/>
      <c r="DZ1693" s="36"/>
      <c r="EA1693" s="36"/>
      <c r="EB1693" s="36"/>
      <c r="EC1693" s="36"/>
      <c r="ED1693" s="36"/>
      <c r="EE1693" s="36"/>
      <c r="EF1693" s="36"/>
      <c r="EG1693" s="36"/>
      <c r="EH1693" s="36"/>
      <c r="EI1693" s="36"/>
      <c r="EJ1693" s="36"/>
    </row>
    <row r="1694" spans="1:140" x14ac:dyDescent="0.25">
      <c r="A1694" s="36"/>
      <c r="B1694" s="36"/>
      <c r="C1694" s="36"/>
      <c r="D1694" s="606"/>
      <c r="E1694" s="36"/>
      <c r="F1694" s="36"/>
      <c r="G1694" s="36"/>
      <c r="H1694" s="36"/>
      <c r="I1694" s="36"/>
      <c r="J1694" s="36"/>
      <c r="K1694" s="36"/>
      <c r="L1694" s="36"/>
      <c r="M1694" s="36"/>
      <c r="N1694" s="36"/>
      <c r="O1694" s="36"/>
      <c r="P1694" s="36"/>
      <c r="Q1694" s="36"/>
      <c r="R1694" s="36"/>
      <c r="S1694" s="36"/>
      <c r="T1694" s="36"/>
      <c r="U1694" s="36"/>
      <c r="V1694" s="36"/>
      <c r="W1694" s="36"/>
      <c r="X1694" s="36"/>
      <c r="Y1694" s="36"/>
      <c r="Z1694" s="36"/>
      <c r="AA1694" s="36"/>
      <c r="AB1694" s="36"/>
      <c r="AC1694" s="36"/>
      <c r="AD1694" s="36"/>
      <c r="AE1694" s="36"/>
      <c r="AF1694" s="36"/>
      <c r="AG1694" s="36"/>
      <c r="AH1694" s="36"/>
      <c r="AI1694" s="36"/>
      <c r="AJ1694" s="36"/>
      <c r="AK1694" s="36"/>
      <c r="AL1694" s="36"/>
      <c r="AM1694" s="36"/>
      <c r="AN1694" s="36"/>
      <c r="AO1694" s="36"/>
      <c r="AP1694" s="36"/>
      <c r="AQ1694" s="36"/>
      <c r="AR1694" s="36"/>
      <c r="AS1694" s="36"/>
      <c r="AT1694" s="36"/>
      <c r="AU1694" s="36"/>
      <c r="AV1694" s="36"/>
      <c r="AW1694" s="36"/>
      <c r="AX1694" s="36"/>
      <c r="AY1694" s="36"/>
      <c r="AZ1694" s="36"/>
      <c r="BA1694" s="36"/>
      <c r="BB1694" s="36"/>
      <c r="BC1694" s="36"/>
      <c r="BD1694" s="36"/>
      <c r="BE1694" s="36"/>
      <c r="BF1694" s="36"/>
      <c r="BG1694" s="603"/>
      <c r="BH1694" s="603"/>
      <c r="BI1694" s="36"/>
      <c r="BJ1694" s="36"/>
      <c r="BK1694" s="36"/>
      <c r="BL1694" s="36"/>
      <c r="BM1694" s="36"/>
      <c r="BN1694" s="36"/>
      <c r="BO1694" s="36"/>
      <c r="BP1694" s="36"/>
      <c r="BQ1694" s="36"/>
      <c r="BR1694" s="36"/>
      <c r="BS1694" s="36"/>
      <c r="BT1694" s="36"/>
      <c r="BU1694" s="36"/>
      <c r="BV1694" s="36"/>
      <c r="BW1694" s="36"/>
      <c r="BX1694" s="36"/>
      <c r="BY1694" s="36"/>
      <c r="BZ1694" s="36"/>
      <c r="CA1694" s="36"/>
      <c r="CB1694" s="36"/>
      <c r="CC1694" s="36"/>
      <c r="CD1694" s="36"/>
      <c r="CE1694" s="36"/>
      <c r="CF1694" s="36"/>
      <c r="CG1694" s="36"/>
      <c r="CH1694" s="36"/>
      <c r="CI1694" s="36"/>
      <c r="CJ1694" s="36"/>
      <c r="CK1694" s="36"/>
      <c r="CL1694" s="36"/>
      <c r="CM1694" s="36"/>
      <c r="CN1694" s="36"/>
      <c r="CO1694" s="36"/>
      <c r="CP1694" s="36"/>
      <c r="CQ1694" s="36"/>
      <c r="CR1694" s="36"/>
      <c r="CS1694" s="36"/>
      <c r="CT1694" s="36"/>
      <c r="CU1694" s="36"/>
      <c r="CV1694" s="36"/>
      <c r="CW1694" s="36"/>
      <c r="CX1694" s="36"/>
      <c r="CY1694" s="36"/>
      <c r="CZ1694" s="36"/>
      <c r="DA1694" s="36"/>
      <c r="DB1694" s="36"/>
      <c r="DC1694" s="36"/>
      <c r="DD1694" s="36"/>
      <c r="DE1694" s="36"/>
      <c r="DF1694" s="36"/>
      <c r="DG1694" s="36"/>
      <c r="DH1694" s="36"/>
      <c r="DI1694" s="36"/>
      <c r="DJ1694" s="36"/>
      <c r="DK1694" s="36"/>
      <c r="DL1694" s="36"/>
      <c r="DM1694" s="36"/>
      <c r="DN1694" s="36"/>
      <c r="DO1694" s="36"/>
      <c r="DP1694" s="36"/>
      <c r="DQ1694" s="36"/>
      <c r="DR1694" s="36"/>
      <c r="DS1694" s="36"/>
      <c r="DT1694" s="36"/>
      <c r="DU1694" s="36"/>
      <c r="DV1694" s="36"/>
      <c r="DW1694" s="36"/>
      <c r="DX1694" s="36"/>
      <c r="DY1694" s="36"/>
      <c r="DZ1694" s="36"/>
      <c r="EA1694" s="36"/>
      <c r="EB1694" s="36"/>
      <c r="EC1694" s="36"/>
      <c r="ED1694" s="36"/>
      <c r="EE1694" s="36"/>
      <c r="EF1694" s="36"/>
      <c r="EG1694" s="36"/>
      <c r="EH1694" s="36"/>
      <c r="EI1694" s="36"/>
      <c r="EJ1694" s="36"/>
    </row>
    <row r="1695" spans="1:140" x14ac:dyDescent="0.25">
      <c r="A1695" s="36"/>
      <c r="B1695" s="36"/>
      <c r="C1695" s="36"/>
      <c r="D1695" s="606"/>
      <c r="E1695" s="36"/>
      <c r="F1695" s="36"/>
      <c r="G1695" s="36"/>
      <c r="H1695" s="36"/>
      <c r="I1695" s="36"/>
      <c r="J1695" s="36"/>
      <c r="K1695" s="36"/>
      <c r="L1695" s="36"/>
      <c r="M1695" s="36"/>
      <c r="N1695" s="36"/>
      <c r="O1695" s="36"/>
      <c r="P1695" s="36"/>
      <c r="Q1695" s="36"/>
      <c r="R1695" s="36"/>
      <c r="S1695" s="36"/>
      <c r="T1695" s="36"/>
      <c r="U1695" s="36"/>
      <c r="V1695" s="36"/>
      <c r="W1695" s="36"/>
      <c r="X1695" s="36"/>
      <c r="Y1695" s="36"/>
      <c r="Z1695" s="36"/>
      <c r="AA1695" s="36"/>
      <c r="AB1695" s="36"/>
      <c r="AC1695" s="36"/>
      <c r="AD1695" s="36"/>
      <c r="AE1695" s="36"/>
      <c r="AF1695" s="36"/>
      <c r="AG1695" s="36"/>
      <c r="AH1695" s="36"/>
      <c r="AI1695" s="36"/>
      <c r="AJ1695" s="36"/>
      <c r="AK1695" s="36"/>
      <c r="AL1695" s="36"/>
      <c r="AM1695" s="36"/>
      <c r="AN1695" s="36"/>
      <c r="AO1695" s="36"/>
      <c r="AP1695" s="36"/>
      <c r="AQ1695" s="36"/>
      <c r="AR1695" s="36"/>
      <c r="AS1695" s="36"/>
      <c r="AT1695" s="36"/>
      <c r="AU1695" s="36"/>
      <c r="AV1695" s="36"/>
      <c r="AW1695" s="36"/>
      <c r="AX1695" s="36"/>
      <c r="AY1695" s="36"/>
      <c r="AZ1695" s="36"/>
      <c r="BA1695" s="36"/>
      <c r="BB1695" s="36"/>
      <c r="BC1695" s="36"/>
      <c r="BD1695" s="36"/>
      <c r="BE1695" s="36"/>
      <c r="BF1695" s="36"/>
      <c r="BG1695" s="603"/>
      <c r="BH1695" s="603"/>
      <c r="BI1695" s="36"/>
      <c r="BJ1695" s="36"/>
      <c r="BK1695" s="36"/>
      <c r="BL1695" s="36"/>
      <c r="BM1695" s="36"/>
      <c r="BN1695" s="36"/>
      <c r="BO1695" s="36"/>
      <c r="BP1695" s="36"/>
      <c r="BQ1695" s="36"/>
      <c r="BR1695" s="36"/>
      <c r="BS1695" s="36"/>
      <c r="BT1695" s="36"/>
      <c r="BU1695" s="36"/>
      <c r="BV1695" s="36"/>
      <c r="BW1695" s="36"/>
      <c r="BX1695" s="36"/>
      <c r="BY1695" s="36"/>
      <c r="BZ1695" s="36"/>
      <c r="CA1695" s="36"/>
      <c r="CB1695" s="36"/>
      <c r="CC1695" s="36"/>
      <c r="CD1695" s="36"/>
      <c r="CE1695" s="36"/>
      <c r="CF1695" s="36"/>
      <c r="CG1695" s="36"/>
      <c r="CH1695" s="36"/>
      <c r="CI1695" s="36"/>
      <c r="CJ1695" s="36"/>
      <c r="CK1695" s="36"/>
      <c r="CL1695" s="36"/>
      <c r="CM1695" s="36"/>
      <c r="CN1695" s="36"/>
      <c r="CO1695" s="36"/>
      <c r="CP1695" s="36"/>
      <c r="CQ1695" s="36"/>
      <c r="CR1695" s="36"/>
      <c r="CS1695" s="36"/>
      <c r="CT1695" s="36"/>
      <c r="CU1695" s="36"/>
      <c r="CV1695" s="36"/>
      <c r="CW1695" s="36"/>
      <c r="CX1695" s="36"/>
      <c r="CY1695" s="36"/>
      <c r="CZ1695" s="36"/>
      <c r="DA1695" s="36"/>
      <c r="DB1695" s="36"/>
      <c r="DC1695" s="36"/>
      <c r="DD1695" s="36"/>
      <c r="DE1695" s="36"/>
      <c r="DF1695" s="36"/>
      <c r="DG1695" s="36"/>
      <c r="DH1695" s="36"/>
      <c r="DI1695" s="36"/>
      <c r="DJ1695" s="36"/>
      <c r="DK1695" s="36"/>
      <c r="DL1695" s="36"/>
      <c r="DM1695" s="36"/>
      <c r="DN1695" s="36"/>
      <c r="DO1695" s="36"/>
      <c r="DP1695" s="36"/>
      <c r="DQ1695" s="36"/>
      <c r="DR1695" s="36"/>
      <c r="DS1695" s="36"/>
      <c r="DT1695" s="36"/>
      <c r="DU1695" s="36"/>
      <c r="DV1695" s="36"/>
      <c r="DW1695" s="36"/>
      <c r="DX1695" s="36"/>
      <c r="DY1695" s="36"/>
      <c r="DZ1695" s="36"/>
      <c r="EA1695" s="36"/>
      <c r="EB1695" s="36"/>
      <c r="EC1695" s="36"/>
      <c r="ED1695" s="36"/>
      <c r="EE1695" s="36"/>
      <c r="EF1695" s="36"/>
      <c r="EG1695" s="36"/>
      <c r="EH1695" s="36"/>
      <c r="EI1695" s="36"/>
      <c r="EJ1695" s="36"/>
    </row>
    <row r="1696" spans="1:140" x14ac:dyDescent="0.25">
      <c r="A1696" s="36"/>
      <c r="B1696" s="36"/>
      <c r="C1696" s="36"/>
      <c r="D1696" s="606"/>
      <c r="E1696" s="36"/>
      <c r="F1696" s="36"/>
      <c r="G1696" s="36"/>
      <c r="H1696" s="36"/>
      <c r="I1696" s="36"/>
      <c r="J1696" s="36"/>
      <c r="K1696" s="36"/>
      <c r="L1696" s="36"/>
      <c r="M1696" s="36"/>
      <c r="N1696" s="36"/>
      <c r="O1696" s="36"/>
      <c r="P1696" s="36"/>
      <c r="Q1696" s="36"/>
      <c r="R1696" s="36"/>
      <c r="S1696" s="36"/>
      <c r="T1696" s="36"/>
      <c r="U1696" s="36"/>
      <c r="V1696" s="36"/>
      <c r="W1696" s="36"/>
      <c r="X1696" s="36"/>
      <c r="Y1696" s="36"/>
      <c r="Z1696" s="36"/>
      <c r="AA1696" s="36"/>
      <c r="AB1696" s="36"/>
      <c r="AC1696" s="36"/>
      <c r="AD1696" s="36"/>
      <c r="AE1696" s="36"/>
      <c r="AF1696" s="36"/>
      <c r="AG1696" s="36"/>
      <c r="AH1696" s="36"/>
      <c r="AI1696" s="36"/>
      <c r="AJ1696" s="36"/>
      <c r="AK1696" s="36"/>
      <c r="AL1696" s="36"/>
      <c r="AM1696" s="36"/>
      <c r="AN1696" s="36"/>
      <c r="AO1696" s="36"/>
      <c r="AP1696" s="36"/>
      <c r="AQ1696" s="36"/>
      <c r="AR1696" s="36"/>
      <c r="AS1696" s="36"/>
      <c r="AT1696" s="36"/>
      <c r="AU1696" s="36"/>
      <c r="AV1696" s="36"/>
      <c r="AW1696" s="36"/>
      <c r="AX1696" s="36"/>
      <c r="AY1696" s="36"/>
      <c r="AZ1696" s="36"/>
      <c r="BA1696" s="36"/>
      <c r="BB1696" s="36"/>
      <c r="BC1696" s="36"/>
      <c r="BD1696" s="36"/>
      <c r="BE1696" s="36"/>
      <c r="BF1696" s="36"/>
      <c r="BG1696" s="603"/>
      <c r="BH1696" s="603"/>
      <c r="BI1696" s="36"/>
      <c r="BJ1696" s="36"/>
      <c r="BK1696" s="36"/>
      <c r="BL1696" s="36"/>
      <c r="BM1696" s="36"/>
      <c r="BN1696" s="36"/>
      <c r="BO1696" s="36"/>
      <c r="BP1696" s="36"/>
      <c r="BQ1696" s="36"/>
      <c r="BR1696" s="36"/>
      <c r="BS1696" s="36"/>
      <c r="BT1696" s="36"/>
      <c r="BU1696" s="36"/>
      <c r="BV1696" s="36"/>
      <c r="BW1696" s="36"/>
      <c r="BX1696" s="36"/>
      <c r="BY1696" s="36"/>
      <c r="BZ1696" s="36"/>
      <c r="CA1696" s="36"/>
      <c r="CB1696" s="36"/>
      <c r="CC1696" s="36"/>
      <c r="CD1696" s="36"/>
      <c r="CE1696" s="36"/>
      <c r="CF1696" s="36"/>
      <c r="CG1696" s="36"/>
      <c r="CH1696" s="36"/>
      <c r="CI1696" s="36"/>
      <c r="CJ1696" s="36"/>
      <c r="CK1696" s="36"/>
      <c r="CL1696" s="36"/>
      <c r="CM1696" s="36"/>
      <c r="CN1696" s="36"/>
      <c r="CO1696" s="36"/>
      <c r="CP1696" s="36"/>
      <c r="CQ1696" s="36"/>
      <c r="CR1696" s="36"/>
      <c r="CS1696" s="36"/>
      <c r="CT1696" s="36"/>
      <c r="CU1696" s="36"/>
      <c r="CV1696" s="36"/>
      <c r="CW1696" s="36"/>
      <c r="CX1696" s="36"/>
      <c r="CY1696" s="36"/>
      <c r="CZ1696" s="36"/>
      <c r="DA1696" s="36"/>
      <c r="DB1696" s="36"/>
      <c r="DC1696" s="36"/>
      <c r="DD1696" s="36"/>
      <c r="DE1696" s="36"/>
      <c r="DF1696" s="36"/>
      <c r="DG1696" s="36"/>
      <c r="DH1696" s="36"/>
      <c r="DI1696" s="36"/>
      <c r="DJ1696" s="36"/>
      <c r="DK1696" s="36"/>
      <c r="DL1696" s="36"/>
      <c r="DM1696" s="36"/>
      <c r="DN1696" s="36"/>
      <c r="DO1696" s="36"/>
      <c r="DP1696" s="36"/>
      <c r="DQ1696" s="36"/>
      <c r="DR1696" s="36"/>
      <c r="DS1696" s="36"/>
      <c r="DT1696" s="36"/>
      <c r="DU1696" s="36"/>
      <c r="DV1696" s="36"/>
      <c r="DW1696" s="36"/>
      <c r="DX1696" s="36"/>
      <c r="DY1696" s="36"/>
      <c r="DZ1696" s="36"/>
      <c r="EA1696" s="36"/>
      <c r="EB1696" s="36"/>
      <c r="EC1696" s="36"/>
      <c r="ED1696" s="36"/>
      <c r="EE1696" s="36"/>
      <c r="EF1696" s="36"/>
      <c r="EG1696" s="36"/>
      <c r="EH1696" s="36"/>
      <c r="EI1696" s="36"/>
      <c r="EJ1696" s="36"/>
    </row>
    <row r="1697" spans="1:140" x14ac:dyDescent="0.25">
      <c r="A1697" s="36"/>
      <c r="B1697" s="36"/>
      <c r="C1697" s="36"/>
      <c r="D1697" s="606"/>
      <c r="E1697" s="36"/>
      <c r="F1697" s="36"/>
      <c r="G1697" s="36"/>
      <c r="H1697" s="36"/>
      <c r="I1697" s="36"/>
      <c r="J1697" s="36"/>
      <c r="K1697" s="36"/>
      <c r="L1697" s="36"/>
      <c r="M1697" s="36"/>
      <c r="N1697" s="36"/>
      <c r="O1697" s="36"/>
      <c r="P1697" s="36"/>
      <c r="Q1697" s="36"/>
      <c r="R1697" s="36"/>
      <c r="S1697" s="36"/>
      <c r="T1697" s="36"/>
      <c r="U1697" s="36"/>
      <c r="V1697" s="36"/>
      <c r="W1697" s="36"/>
      <c r="X1697" s="36"/>
      <c r="Y1697" s="36"/>
      <c r="Z1697" s="36"/>
      <c r="AA1697" s="36"/>
      <c r="AB1697" s="36"/>
      <c r="AC1697" s="36"/>
      <c r="AD1697" s="36"/>
      <c r="AE1697" s="36"/>
      <c r="AF1697" s="36"/>
      <c r="AG1697" s="36"/>
      <c r="AH1697" s="36"/>
      <c r="AI1697" s="36"/>
      <c r="AJ1697" s="36"/>
      <c r="AK1697" s="36"/>
      <c r="AL1697" s="36"/>
      <c r="AM1697" s="36"/>
      <c r="AN1697" s="36"/>
      <c r="AO1697" s="36"/>
      <c r="AP1697" s="36"/>
      <c r="AQ1697" s="36"/>
      <c r="AR1697" s="36"/>
      <c r="AS1697" s="36"/>
      <c r="AT1697" s="36"/>
      <c r="AU1697" s="36"/>
      <c r="AV1697" s="36"/>
      <c r="AW1697" s="36"/>
      <c r="AX1697" s="36"/>
      <c r="AY1697" s="36"/>
      <c r="AZ1697" s="36"/>
      <c r="BA1697" s="36"/>
      <c r="BB1697" s="36"/>
      <c r="BC1697" s="36"/>
      <c r="BD1697" s="36"/>
      <c r="BE1697" s="36"/>
      <c r="BF1697" s="36"/>
      <c r="BG1697" s="603"/>
      <c r="BH1697" s="603"/>
      <c r="BI1697" s="36"/>
      <c r="BJ1697" s="36"/>
      <c r="BK1697" s="36"/>
      <c r="BL1697" s="36"/>
      <c r="BM1697" s="36"/>
      <c r="BN1697" s="36"/>
      <c r="BO1697" s="36"/>
      <c r="BP1697" s="36"/>
      <c r="BQ1697" s="36"/>
      <c r="BR1697" s="36"/>
      <c r="BS1697" s="36"/>
      <c r="BT1697" s="36"/>
      <c r="BU1697" s="36"/>
      <c r="BV1697" s="36"/>
      <c r="BW1697" s="36"/>
      <c r="BX1697" s="36"/>
      <c r="BY1697" s="36"/>
      <c r="BZ1697" s="36"/>
      <c r="CA1697" s="36"/>
      <c r="CB1697" s="36"/>
      <c r="CC1697" s="36"/>
      <c r="CD1697" s="36"/>
      <c r="CE1697" s="36"/>
      <c r="CF1697" s="36"/>
      <c r="CG1697" s="36"/>
      <c r="CH1697" s="36"/>
      <c r="CI1697" s="36"/>
      <c r="CJ1697" s="36"/>
      <c r="CK1697" s="36"/>
      <c r="CL1697" s="36"/>
      <c r="CM1697" s="36"/>
      <c r="CN1697" s="36"/>
      <c r="CO1697" s="36"/>
      <c r="CP1697" s="36"/>
      <c r="CQ1697" s="36"/>
      <c r="CR1697" s="36"/>
      <c r="CS1697" s="36"/>
      <c r="CT1697" s="36"/>
      <c r="CU1697" s="36"/>
      <c r="CV1697" s="36"/>
      <c r="CW1697" s="36"/>
      <c r="CX1697" s="36"/>
      <c r="CY1697" s="36"/>
      <c r="CZ1697" s="36"/>
      <c r="DA1697" s="36"/>
      <c r="DB1697" s="36"/>
      <c r="DC1697" s="36"/>
      <c r="DD1697" s="36"/>
      <c r="DE1697" s="36"/>
      <c r="DF1697" s="36"/>
      <c r="DG1697" s="36"/>
      <c r="DH1697" s="36"/>
      <c r="DI1697" s="36"/>
      <c r="DJ1697" s="36"/>
      <c r="DK1697" s="36"/>
      <c r="DL1697" s="36"/>
      <c r="DM1697" s="36"/>
      <c r="DN1697" s="36"/>
      <c r="DO1697" s="36"/>
      <c r="DP1697" s="36"/>
      <c r="DQ1697" s="36"/>
      <c r="DR1697" s="36"/>
      <c r="DS1697" s="36"/>
      <c r="DT1697" s="36"/>
      <c r="DU1697" s="36"/>
      <c r="DV1697" s="36"/>
      <c r="DW1697" s="36"/>
      <c r="DX1697" s="36"/>
      <c r="DY1697" s="36"/>
      <c r="DZ1697" s="36"/>
      <c r="EA1697" s="36"/>
      <c r="EB1697" s="36"/>
      <c r="EC1697" s="36"/>
      <c r="ED1697" s="36"/>
      <c r="EE1697" s="36"/>
      <c r="EF1697" s="36"/>
      <c r="EG1697" s="36"/>
      <c r="EH1697" s="36"/>
      <c r="EI1697" s="36"/>
      <c r="EJ1697" s="36"/>
    </row>
    <row r="1698" spans="1:140" x14ac:dyDescent="0.25">
      <c r="A1698" s="36"/>
      <c r="B1698" s="36"/>
      <c r="C1698" s="36"/>
      <c r="D1698" s="606"/>
      <c r="E1698" s="36"/>
      <c r="F1698" s="36"/>
      <c r="G1698" s="36"/>
      <c r="H1698" s="36"/>
      <c r="I1698" s="36"/>
      <c r="J1698" s="36"/>
      <c r="K1698" s="36"/>
      <c r="L1698" s="36"/>
      <c r="M1698" s="36"/>
      <c r="N1698" s="36"/>
      <c r="O1698" s="36"/>
      <c r="P1698" s="36"/>
      <c r="Q1698" s="36"/>
      <c r="R1698" s="36"/>
      <c r="S1698" s="36"/>
      <c r="T1698" s="36"/>
      <c r="U1698" s="36"/>
      <c r="V1698" s="36"/>
      <c r="W1698" s="36"/>
      <c r="X1698" s="36"/>
      <c r="Y1698" s="36"/>
      <c r="Z1698" s="36"/>
      <c r="AA1698" s="36"/>
      <c r="AB1698" s="36"/>
      <c r="AC1698" s="36"/>
      <c r="AD1698" s="36"/>
      <c r="AE1698" s="36"/>
      <c r="AF1698" s="36"/>
      <c r="AG1698" s="36"/>
      <c r="AH1698" s="36"/>
      <c r="AI1698" s="36"/>
      <c r="AJ1698" s="36"/>
      <c r="AK1698" s="36"/>
      <c r="AL1698" s="36"/>
      <c r="AM1698" s="36"/>
      <c r="AN1698" s="36"/>
      <c r="AO1698" s="36"/>
      <c r="AP1698" s="36"/>
      <c r="AQ1698" s="36"/>
      <c r="AR1698" s="36"/>
      <c r="AS1698" s="36"/>
      <c r="AT1698" s="36"/>
      <c r="AU1698" s="36"/>
      <c r="AV1698" s="36"/>
      <c r="AW1698" s="36"/>
      <c r="AX1698" s="36"/>
      <c r="AY1698" s="36"/>
      <c r="AZ1698" s="36"/>
      <c r="BA1698" s="36"/>
      <c r="BB1698" s="36"/>
      <c r="BC1698" s="36"/>
      <c r="BD1698" s="36"/>
      <c r="BE1698" s="36"/>
      <c r="BF1698" s="36"/>
      <c r="BG1698" s="603"/>
      <c r="BH1698" s="603"/>
      <c r="BI1698" s="36"/>
      <c r="BJ1698" s="36"/>
      <c r="BK1698" s="36"/>
      <c r="BL1698" s="36"/>
      <c r="BM1698" s="36"/>
      <c r="BN1698" s="36"/>
      <c r="BO1698" s="36"/>
      <c r="BP1698" s="36"/>
      <c r="BQ1698" s="36"/>
      <c r="BR1698" s="36"/>
      <c r="BS1698" s="36"/>
      <c r="BT1698" s="36"/>
      <c r="BU1698" s="36"/>
      <c r="BV1698" s="36"/>
      <c r="BW1698" s="36"/>
      <c r="BX1698" s="36"/>
      <c r="BY1698" s="36"/>
      <c r="BZ1698" s="36"/>
      <c r="CA1698" s="36"/>
      <c r="CB1698" s="36"/>
      <c r="CC1698" s="36"/>
      <c r="CD1698" s="36"/>
      <c r="CE1698" s="36"/>
      <c r="CF1698" s="36"/>
      <c r="CG1698" s="36"/>
      <c r="CH1698" s="36"/>
      <c r="CI1698" s="36"/>
      <c r="CJ1698" s="36"/>
      <c r="CK1698" s="36"/>
      <c r="CL1698" s="36"/>
      <c r="CM1698" s="36"/>
      <c r="CN1698" s="36"/>
      <c r="CO1698" s="36"/>
      <c r="CP1698" s="36"/>
      <c r="CQ1698" s="36"/>
      <c r="CR1698" s="36"/>
      <c r="CS1698" s="36"/>
      <c r="CT1698" s="36"/>
      <c r="CU1698" s="36"/>
      <c r="CV1698" s="36"/>
      <c r="CW1698" s="36"/>
      <c r="CX1698" s="36"/>
      <c r="CY1698" s="36"/>
      <c r="CZ1698" s="36"/>
      <c r="DA1698" s="36"/>
      <c r="DB1698" s="36"/>
      <c r="DC1698" s="36"/>
      <c r="DD1698" s="36"/>
      <c r="DE1698" s="36"/>
      <c r="DF1698" s="36"/>
      <c r="DG1698" s="36"/>
      <c r="DH1698" s="36"/>
      <c r="DI1698" s="36"/>
      <c r="DJ1698" s="36"/>
      <c r="DK1698" s="36"/>
      <c r="DL1698" s="36"/>
      <c r="DM1698" s="36"/>
      <c r="DN1698" s="36"/>
      <c r="DO1698" s="36"/>
      <c r="DP1698" s="36"/>
      <c r="DQ1698" s="36"/>
      <c r="DR1698" s="36"/>
      <c r="DS1698" s="36"/>
      <c r="DT1698" s="36"/>
      <c r="DU1698" s="36"/>
      <c r="DV1698" s="36"/>
      <c r="DW1698" s="36"/>
      <c r="DX1698" s="36"/>
      <c r="DY1698" s="36"/>
      <c r="DZ1698" s="36"/>
      <c r="EA1698" s="36"/>
      <c r="EB1698" s="36"/>
      <c r="EC1698" s="36"/>
      <c r="ED1698" s="36"/>
      <c r="EE1698" s="36"/>
      <c r="EF1698" s="36"/>
      <c r="EG1698" s="36"/>
      <c r="EH1698" s="36"/>
      <c r="EI1698" s="36"/>
      <c r="EJ1698" s="36"/>
    </row>
    <row r="1699" spans="1:140" x14ac:dyDescent="0.25">
      <c r="A1699" s="36"/>
      <c r="B1699" s="36"/>
      <c r="C1699" s="36"/>
      <c r="D1699" s="606"/>
      <c r="E1699" s="36"/>
      <c r="F1699" s="36"/>
      <c r="G1699" s="36"/>
      <c r="H1699" s="36"/>
      <c r="I1699" s="36"/>
      <c r="J1699" s="36"/>
      <c r="K1699" s="36"/>
      <c r="L1699" s="36"/>
      <c r="M1699" s="36"/>
      <c r="N1699" s="36"/>
      <c r="O1699" s="36"/>
      <c r="P1699" s="36"/>
      <c r="Q1699" s="36"/>
      <c r="R1699" s="36"/>
      <c r="S1699" s="36"/>
      <c r="T1699" s="36"/>
      <c r="U1699" s="36"/>
      <c r="V1699" s="36"/>
      <c r="W1699" s="36"/>
      <c r="X1699" s="36"/>
      <c r="Y1699" s="36"/>
      <c r="Z1699" s="36"/>
      <c r="AA1699" s="36"/>
      <c r="AB1699" s="36"/>
      <c r="AC1699" s="36"/>
      <c r="AD1699" s="36"/>
      <c r="AE1699" s="36"/>
      <c r="AF1699" s="36"/>
      <c r="AG1699" s="36"/>
      <c r="AH1699" s="36"/>
      <c r="AI1699" s="36"/>
      <c r="AJ1699" s="36"/>
      <c r="AK1699" s="36"/>
      <c r="AL1699" s="36"/>
      <c r="AM1699" s="36"/>
      <c r="AN1699" s="36"/>
      <c r="AO1699" s="36"/>
      <c r="AP1699" s="36"/>
      <c r="AQ1699" s="36"/>
      <c r="AR1699" s="36"/>
      <c r="AS1699" s="36"/>
      <c r="AT1699" s="36"/>
      <c r="AU1699" s="36"/>
      <c r="AV1699" s="36"/>
      <c r="AW1699" s="36"/>
      <c r="AX1699" s="36"/>
      <c r="AY1699" s="36"/>
      <c r="AZ1699" s="36"/>
      <c r="BA1699" s="36"/>
      <c r="BB1699" s="36"/>
      <c r="BC1699" s="36"/>
      <c r="BD1699" s="36"/>
      <c r="BE1699" s="36"/>
      <c r="BF1699" s="36"/>
      <c r="BG1699" s="603"/>
      <c r="BH1699" s="603"/>
      <c r="BI1699" s="36"/>
      <c r="BJ1699" s="36"/>
      <c r="BK1699" s="36"/>
      <c r="BL1699" s="36"/>
      <c r="BM1699" s="36"/>
      <c r="BN1699" s="36"/>
      <c r="BO1699" s="36"/>
      <c r="BP1699" s="36"/>
      <c r="BQ1699" s="36"/>
      <c r="BR1699" s="36"/>
      <c r="BS1699" s="36"/>
      <c r="BT1699" s="36"/>
      <c r="BU1699" s="36"/>
      <c r="BV1699" s="36"/>
      <c r="BW1699" s="36"/>
      <c r="BX1699" s="36"/>
      <c r="BY1699" s="36"/>
      <c r="BZ1699" s="36"/>
      <c r="CA1699" s="36"/>
      <c r="CB1699" s="36"/>
      <c r="CC1699" s="36"/>
      <c r="CD1699" s="36"/>
      <c r="CE1699" s="36"/>
      <c r="CF1699" s="36"/>
      <c r="CG1699" s="36"/>
      <c r="CH1699" s="36"/>
      <c r="CI1699" s="36"/>
      <c r="CJ1699" s="36"/>
      <c r="CK1699" s="36"/>
      <c r="CL1699" s="36"/>
      <c r="CM1699" s="36"/>
      <c r="CN1699" s="36"/>
      <c r="CO1699" s="36"/>
      <c r="CP1699" s="36"/>
      <c r="CQ1699" s="36"/>
      <c r="CR1699" s="36"/>
      <c r="CS1699" s="36"/>
      <c r="CT1699" s="36"/>
      <c r="CU1699" s="36"/>
      <c r="CV1699" s="36"/>
      <c r="CW1699" s="36"/>
      <c r="CX1699" s="36"/>
      <c r="CY1699" s="36"/>
      <c r="CZ1699" s="36"/>
      <c r="DA1699" s="36"/>
      <c r="DB1699" s="36"/>
      <c r="DC1699" s="36"/>
      <c r="DD1699" s="36"/>
      <c r="DE1699" s="36"/>
      <c r="DF1699" s="36"/>
      <c r="DG1699" s="36"/>
      <c r="DH1699" s="36"/>
      <c r="DI1699" s="36"/>
      <c r="DJ1699" s="36"/>
      <c r="DK1699" s="36"/>
      <c r="DL1699" s="36"/>
      <c r="DM1699" s="36"/>
      <c r="DN1699" s="36"/>
      <c r="DO1699" s="36"/>
      <c r="DP1699" s="36"/>
      <c r="DQ1699" s="36"/>
      <c r="DR1699" s="36"/>
      <c r="DS1699" s="36"/>
      <c r="DT1699" s="36"/>
      <c r="DU1699" s="36"/>
      <c r="DV1699" s="36"/>
      <c r="DW1699" s="36"/>
      <c r="DX1699" s="36"/>
      <c r="DY1699" s="36"/>
      <c r="DZ1699" s="36"/>
      <c r="EA1699" s="36"/>
      <c r="EB1699" s="36"/>
      <c r="EC1699" s="36"/>
      <c r="ED1699" s="36"/>
      <c r="EE1699" s="36"/>
      <c r="EF1699" s="36"/>
      <c r="EG1699" s="36"/>
      <c r="EH1699" s="36"/>
      <c r="EI1699" s="36"/>
      <c r="EJ1699" s="36"/>
    </row>
    <row r="1700" spans="1:140" x14ac:dyDescent="0.25">
      <c r="A1700" s="36"/>
      <c r="B1700" s="36"/>
      <c r="C1700" s="36"/>
      <c r="D1700" s="606"/>
      <c r="E1700" s="36"/>
      <c r="F1700" s="36"/>
      <c r="G1700" s="36"/>
      <c r="H1700" s="36"/>
      <c r="I1700" s="36"/>
      <c r="J1700" s="36"/>
      <c r="K1700" s="36"/>
      <c r="L1700" s="36"/>
      <c r="M1700" s="36"/>
      <c r="N1700" s="36"/>
      <c r="O1700" s="36"/>
      <c r="P1700" s="36"/>
      <c r="Q1700" s="36"/>
      <c r="R1700" s="36"/>
      <c r="S1700" s="36"/>
      <c r="T1700" s="36"/>
      <c r="U1700" s="36"/>
      <c r="V1700" s="36"/>
      <c r="W1700" s="36"/>
      <c r="X1700" s="36"/>
      <c r="Y1700" s="36"/>
      <c r="Z1700" s="36"/>
      <c r="AA1700" s="36"/>
      <c r="AB1700" s="36"/>
      <c r="AC1700" s="36"/>
      <c r="AD1700" s="36"/>
      <c r="AE1700" s="36"/>
      <c r="AF1700" s="36"/>
      <c r="AG1700" s="36"/>
      <c r="AH1700" s="36"/>
      <c r="AI1700" s="36"/>
      <c r="AJ1700" s="36"/>
      <c r="AK1700" s="36"/>
      <c r="AL1700" s="36"/>
      <c r="AM1700" s="36"/>
      <c r="AN1700" s="36"/>
      <c r="AO1700" s="36"/>
      <c r="AP1700" s="36"/>
      <c r="AQ1700" s="36"/>
      <c r="AR1700" s="36"/>
      <c r="AS1700" s="36"/>
      <c r="AT1700" s="36"/>
      <c r="AU1700" s="36"/>
      <c r="AV1700" s="36"/>
      <c r="AW1700" s="36"/>
      <c r="AX1700" s="36"/>
      <c r="AY1700" s="36"/>
      <c r="AZ1700" s="36"/>
      <c r="BA1700" s="36"/>
      <c r="BB1700" s="36"/>
      <c r="BC1700" s="36"/>
      <c r="BD1700" s="36"/>
      <c r="BE1700" s="36"/>
      <c r="BF1700" s="36"/>
      <c r="BG1700" s="603"/>
      <c r="BH1700" s="603"/>
      <c r="BI1700" s="36"/>
      <c r="BJ1700" s="36"/>
      <c r="BK1700" s="36"/>
      <c r="BL1700" s="36"/>
      <c r="BM1700" s="36"/>
      <c r="BN1700" s="36"/>
      <c r="BO1700" s="36"/>
      <c r="BP1700" s="36"/>
      <c r="BQ1700" s="36"/>
      <c r="BR1700" s="36"/>
      <c r="BS1700" s="36"/>
      <c r="BT1700" s="36"/>
      <c r="BU1700" s="36"/>
      <c r="BV1700" s="36"/>
      <c r="BW1700" s="36"/>
      <c r="BX1700" s="36"/>
      <c r="BY1700" s="36"/>
      <c r="BZ1700" s="36"/>
      <c r="CA1700" s="36"/>
      <c r="CB1700" s="36"/>
      <c r="CC1700" s="36"/>
      <c r="CD1700" s="36"/>
      <c r="CE1700" s="36"/>
      <c r="CF1700" s="36"/>
      <c r="CG1700" s="36"/>
      <c r="CH1700" s="36"/>
      <c r="CI1700" s="36"/>
      <c r="CJ1700" s="36"/>
      <c r="CK1700" s="36"/>
      <c r="CL1700" s="36"/>
      <c r="CM1700" s="36"/>
      <c r="CN1700" s="36"/>
      <c r="CO1700" s="36"/>
      <c r="CP1700" s="36"/>
      <c r="CQ1700" s="36"/>
      <c r="CR1700" s="36"/>
      <c r="CS1700" s="36"/>
      <c r="CT1700" s="36"/>
      <c r="CU1700" s="36"/>
      <c r="CV1700" s="36"/>
      <c r="CW1700" s="36"/>
      <c r="CX1700" s="36"/>
      <c r="CY1700" s="36"/>
      <c r="CZ1700" s="36"/>
      <c r="DA1700" s="36"/>
      <c r="DB1700" s="36"/>
      <c r="DC1700" s="36"/>
      <c r="DD1700" s="36"/>
      <c r="DE1700" s="36"/>
      <c r="DF1700" s="36"/>
      <c r="DG1700" s="36"/>
      <c r="DH1700" s="36"/>
      <c r="DI1700" s="36"/>
      <c r="DJ1700" s="36"/>
      <c r="DK1700" s="36"/>
      <c r="DL1700" s="36"/>
      <c r="DM1700" s="36"/>
      <c r="DN1700" s="36"/>
      <c r="DO1700" s="36"/>
      <c r="DP1700" s="36"/>
      <c r="DQ1700" s="36"/>
      <c r="DR1700" s="36"/>
      <c r="DS1700" s="36"/>
      <c r="DT1700" s="36"/>
      <c r="DU1700" s="36"/>
      <c r="DV1700" s="36"/>
      <c r="DW1700" s="36"/>
      <c r="DX1700" s="36"/>
      <c r="DY1700" s="36"/>
      <c r="DZ1700" s="36"/>
      <c r="EA1700" s="36"/>
      <c r="EB1700" s="36"/>
      <c r="EC1700" s="36"/>
      <c r="ED1700" s="36"/>
      <c r="EE1700" s="36"/>
      <c r="EF1700" s="36"/>
      <c r="EG1700" s="36"/>
      <c r="EH1700" s="36"/>
      <c r="EI1700" s="36"/>
      <c r="EJ1700" s="36"/>
    </row>
    <row r="1701" spans="1:140" x14ac:dyDescent="0.25">
      <c r="A1701" s="36"/>
      <c r="B1701" s="36"/>
      <c r="C1701" s="36"/>
      <c r="D1701" s="606"/>
      <c r="E1701" s="36"/>
      <c r="F1701" s="36"/>
      <c r="G1701" s="36"/>
      <c r="H1701" s="36"/>
      <c r="I1701" s="36"/>
      <c r="J1701" s="36"/>
      <c r="K1701" s="36"/>
      <c r="L1701" s="36"/>
      <c r="M1701" s="36"/>
      <c r="N1701" s="36"/>
      <c r="O1701" s="36"/>
      <c r="P1701" s="36"/>
      <c r="Q1701" s="36"/>
      <c r="R1701" s="36"/>
      <c r="S1701" s="36"/>
      <c r="T1701" s="36"/>
      <c r="U1701" s="36"/>
      <c r="V1701" s="36"/>
      <c r="W1701" s="36"/>
      <c r="X1701" s="36"/>
      <c r="Y1701" s="36"/>
      <c r="Z1701" s="36"/>
      <c r="AA1701" s="36"/>
      <c r="AB1701" s="36"/>
      <c r="AC1701" s="36"/>
      <c r="AD1701" s="36"/>
      <c r="AE1701" s="36"/>
      <c r="AF1701" s="36"/>
      <c r="AG1701" s="36"/>
      <c r="AH1701" s="36"/>
      <c r="AI1701" s="36"/>
      <c r="AJ1701" s="36"/>
      <c r="AK1701" s="36"/>
      <c r="AL1701" s="36"/>
      <c r="AM1701" s="36"/>
      <c r="AN1701" s="36"/>
      <c r="AO1701" s="36"/>
      <c r="AP1701" s="36"/>
      <c r="AQ1701" s="36"/>
      <c r="AR1701" s="36"/>
      <c r="AS1701" s="36"/>
      <c r="AT1701" s="36"/>
      <c r="AU1701" s="36"/>
      <c r="AV1701" s="36"/>
      <c r="AW1701" s="36"/>
      <c r="AX1701" s="36"/>
      <c r="AY1701" s="36"/>
      <c r="AZ1701" s="36"/>
      <c r="BA1701" s="36"/>
      <c r="BB1701" s="36"/>
      <c r="BC1701" s="36"/>
      <c r="BD1701" s="36"/>
      <c r="BE1701" s="36"/>
      <c r="BF1701" s="36"/>
      <c r="BG1701" s="603"/>
      <c r="BH1701" s="603"/>
      <c r="BI1701" s="36"/>
      <c r="BJ1701" s="36"/>
      <c r="BK1701" s="36"/>
      <c r="BL1701" s="36"/>
      <c r="BM1701" s="36"/>
      <c r="BN1701" s="36"/>
      <c r="BO1701" s="36"/>
      <c r="BP1701" s="36"/>
      <c r="BQ1701" s="36"/>
      <c r="BR1701" s="36"/>
      <c r="BS1701" s="36"/>
      <c r="BT1701" s="36"/>
      <c r="BU1701" s="36"/>
      <c r="BV1701" s="36"/>
      <c r="BW1701" s="36"/>
      <c r="BX1701" s="36"/>
      <c r="BY1701" s="36"/>
      <c r="BZ1701" s="36"/>
      <c r="CA1701" s="36"/>
      <c r="CB1701" s="36"/>
      <c r="CC1701" s="36"/>
      <c r="CD1701" s="36"/>
      <c r="CE1701" s="36"/>
      <c r="CF1701" s="36"/>
      <c r="CG1701" s="36"/>
      <c r="CH1701" s="36"/>
      <c r="CI1701" s="36"/>
      <c r="CJ1701" s="36"/>
      <c r="CK1701" s="36"/>
      <c r="CL1701" s="36"/>
      <c r="CM1701" s="36"/>
      <c r="CN1701" s="36"/>
      <c r="CO1701" s="36"/>
      <c r="CP1701" s="36"/>
      <c r="CQ1701" s="36"/>
      <c r="CR1701" s="36"/>
      <c r="CS1701" s="36"/>
      <c r="CT1701" s="36"/>
      <c r="CU1701" s="36"/>
      <c r="CV1701" s="36"/>
      <c r="CW1701" s="36"/>
      <c r="CX1701" s="36"/>
      <c r="CY1701" s="36"/>
      <c r="CZ1701" s="36"/>
      <c r="DA1701" s="36"/>
      <c r="DB1701" s="36"/>
      <c r="DC1701" s="36"/>
      <c r="DD1701" s="36"/>
      <c r="DE1701" s="36"/>
      <c r="DF1701" s="36"/>
      <c r="DG1701" s="36"/>
      <c r="DH1701" s="36"/>
      <c r="DI1701" s="36"/>
      <c r="DJ1701" s="36"/>
      <c r="DK1701" s="36"/>
      <c r="DL1701" s="36"/>
      <c r="DM1701" s="36"/>
      <c r="DN1701" s="36"/>
      <c r="DO1701" s="36"/>
      <c r="DP1701" s="36"/>
      <c r="DQ1701" s="36"/>
      <c r="DR1701" s="36"/>
      <c r="DS1701" s="36"/>
      <c r="DT1701" s="36"/>
      <c r="DU1701" s="36"/>
      <c r="DV1701" s="36"/>
      <c r="DW1701" s="36"/>
      <c r="DX1701" s="36"/>
      <c r="DY1701" s="36"/>
      <c r="DZ1701" s="36"/>
      <c r="EA1701" s="36"/>
      <c r="EB1701" s="36"/>
      <c r="EC1701" s="36"/>
      <c r="ED1701" s="36"/>
      <c r="EE1701" s="36"/>
      <c r="EF1701" s="36"/>
      <c r="EG1701" s="36"/>
      <c r="EH1701" s="36"/>
      <c r="EI1701" s="36"/>
      <c r="EJ1701" s="36"/>
    </row>
    <row r="1702" spans="1:140" x14ac:dyDescent="0.25">
      <c r="A1702" s="36"/>
      <c r="B1702" s="36"/>
      <c r="C1702" s="36"/>
      <c r="D1702" s="606"/>
      <c r="E1702" s="36"/>
      <c r="F1702" s="36"/>
      <c r="G1702" s="36"/>
      <c r="H1702" s="36"/>
      <c r="I1702" s="36"/>
      <c r="J1702" s="36"/>
      <c r="K1702" s="36"/>
      <c r="L1702" s="36"/>
      <c r="M1702" s="36"/>
      <c r="N1702" s="36"/>
      <c r="O1702" s="36"/>
      <c r="P1702" s="36"/>
      <c r="Q1702" s="36"/>
      <c r="R1702" s="36"/>
      <c r="S1702" s="36"/>
      <c r="T1702" s="36"/>
      <c r="U1702" s="36"/>
      <c r="V1702" s="36"/>
      <c r="W1702" s="36"/>
      <c r="X1702" s="36"/>
      <c r="Y1702" s="36"/>
      <c r="Z1702" s="36"/>
      <c r="AA1702" s="36"/>
      <c r="AB1702" s="36"/>
      <c r="AC1702" s="36"/>
      <c r="AD1702" s="36"/>
      <c r="AE1702" s="36"/>
      <c r="AF1702" s="36"/>
      <c r="AG1702" s="36"/>
      <c r="AH1702" s="36"/>
      <c r="AI1702" s="36"/>
      <c r="AJ1702" s="36"/>
      <c r="AK1702" s="36"/>
      <c r="AL1702" s="36"/>
      <c r="AM1702" s="36"/>
      <c r="AN1702" s="36"/>
      <c r="AO1702" s="36"/>
      <c r="AP1702" s="36"/>
      <c r="AQ1702" s="36"/>
      <c r="AR1702" s="36"/>
      <c r="AS1702" s="36"/>
      <c r="AT1702" s="36"/>
      <c r="AU1702" s="36"/>
      <c r="AV1702" s="36"/>
      <c r="AW1702" s="36"/>
      <c r="AX1702" s="36"/>
      <c r="AY1702" s="36"/>
      <c r="AZ1702" s="36"/>
      <c r="BA1702" s="36"/>
      <c r="BB1702" s="36"/>
      <c r="BC1702" s="36"/>
      <c r="BD1702" s="36"/>
      <c r="BE1702" s="36"/>
      <c r="BF1702" s="36"/>
      <c r="BG1702" s="603"/>
      <c r="BH1702" s="603"/>
      <c r="BI1702" s="36"/>
      <c r="BJ1702" s="36"/>
      <c r="BK1702" s="36"/>
      <c r="BL1702" s="36"/>
      <c r="BM1702" s="36"/>
      <c r="BN1702" s="36"/>
      <c r="BO1702" s="36"/>
      <c r="BP1702" s="36"/>
      <c r="BQ1702" s="36"/>
      <c r="BR1702" s="36"/>
      <c r="BS1702" s="36"/>
      <c r="BT1702" s="36"/>
      <c r="BU1702" s="36"/>
      <c r="BV1702" s="36"/>
      <c r="BW1702" s="36"/>
      <c r="BX1702" s="36"/>
      <c r="BY1702" s="36"/>
      <c r="BZ1702" s="36"/>
      <c r="CA1702" s="36"/>
      <c r="CB1702" s="36"/>
      <c r="CC1702" s="36"/>
      <c r="CD1702" s="36"/>
      <c r="CE1702" s="36"/>
      <c r="CF1702" s="36"/>
      <c r="CG1702" s="36"/>
      <c r="CH1702" s="36"/>
      <c r="CI1702" s="36"/>
      <c r="CJ1702" s="36"/>
      <c r="CK1702" s="36"/>
      <c r="CL1702" s="36"/>
      <c r="CM1702" s="36"/>
      <c r="CN1702" s="36"/>
      <c r="CO1702" s="36"/>
      <c r="CP1702" s="36"/>
      <c r="CQ1702" s="36"/>
      <c r="CR1702" s="36"/>
      <c r="CS1702" s="36"/>
      <c r="CT1702" s="36"/>
      <c r="CU1702" s="36"/>
      <c r="CV1702" s="36"/>
      <c r="CW1702" s="36"/>
      <c r="CX1702" s="36"/>
      <c r="CY1702" s="36"/>
      <c r="CZ1702" s="36"/>
      <c r="DA1702" s="36"/>
      <c r="DB1702" s="36"/>
      <c r="DC1702" s="36"/>
      <c r="DD1702" s="36"/>
      <c r="DE1702" s="36"/>
      <c r="DF1702" s="36"/>
      <c r="DG1702" s="36"/>
      <c r="DH1702" s="36"/>
      <c r="DI1702" s="36"/>
      <c r="DJ1702" s="36"/>
      <c r="DK1702" s="36"/>
      <c r="DL1702" s="36"/>
      <c r="DM1702" s="36"/>
      <c r="DN1702" s="36"/>
      <c r="DO1702" s="36"/>
      <c r="DP1702" s="36"/>
      <c r="DQ1702" s="36"/>
      <c r="DR1702" s="36"/>
      <c r="DS1702" s="36"/>
      <c r="DT1702" s="36"/>
      <c r="DU1702" s="36"/>
      <c r="DV1702" s="36"/>
      <c r="DW1702" s="36"/>
      <c r="DX1702" s="36"/>
      <c r="DY1702" s="36"/>
      <c r="DZ1702" s="36"/>
      <c r="EA1702" s="36"/>
      <c r="EB1702" s="36"/>
      <c r="EC1702" s="36"/>
      <c r="ED1702" s="36"/>
      <c r="EE1702" s="36"/>
      <c r="EF1702" s="36"/>
      <c r="EG1702" s="36"/>
      <c r="EH1702" s="36"/>
      <c r="EI1702" s="36"/>
      <c r="EJ1702" s="36"/>
    </row>
    <row r="1703" spans="1:140" x14ac:dyDescent="0.25">
      <c r="A1703" s="36"/>
      <c r="B1703" s="36"/>
      <c r="C1703" s="36"/>
      <c r="D1703" s="606"/>
      <c r="E1703" s="36"/>
      <c r="F1703" s="36"/>
      <c r="G1703" s="36"/>
      <c r="H1703" s="36"/>
      <c r="I1703" s="36"/>
      <c r="J1703" s="36"/>
      <c r="K1703" s="36"/>
      <c r="L1703" s="36"/>
      <c r="M1703" s="36"/>
      <c r="N1703" s="36"/>
      <c r="O1703" s="36"/>
      <c r="P1703" s="36"/>
      <c r="Q1703" s="36"/>
      <c r="R1703" s="36"/>
      <c r="S1703" s="36"/>
      <c r="T1703" s="36"/>
      <c r="U1703" s="36"/>
      <c r="V1703" s="36"/>
      <c r="W1703" s="36"/>
      <c r="X1703" s="36"/>
      <c r="Y1703" s="36"/>
      <c r="Z1703" s="36"/>
      <c r="AA1703" s="36"/>
      <c r="AB1703" s="36"/>
      <c r="AC1703" s="36"/>
      <c r="AD1703" s="36"/>
      <c r="AE1703" s="36"/>
      <c r="AF1703" s="36"/>
      <c r="AG1703" s="36"/>
      <c r="AH1703" s="36"/>
      <c r="AI1703" s="36"/>
      <c r="AJ1703" s="36"/>
      <c r="AK1703" s="36"/>
      <c r="AL1703" s="36"/>
      <c r="AM1703" s="36"/>
      <c r="AN1703" s="36"/>
      <c r="AO1703" s="36"/>
      <c r="AP1703" s="36"/>
      <c r="AQ1703" s="36"/>
      <c r="AR1703" s="36"/>
      <c r="AS1703" s="36"/>
      <c r="AT1703" s="36"/>
      <c r="AU1703" s="36"/>
      <c r="AV1703" s="36"/>
      <c r="AW1703" s="36"/>
      <c r="AX1703" s="36"/>
      <c r="AY1703" s="36"/>
      <c r="AZ1703" s="36"/>
      <c r="BA1703" s="36"/>
      <c r="BB1703" s="36"/>
      <c r="BC1703" s="36"/>
      <c r="BD1703" s="36"/>
      <c r="BE1703" s="36"/>
      <c r="BF1703" s="36"/>
      <c r="BG1703" s="603"/>
      <c r="BH1703" s="603"/>
      <c r="BI1703" s="36"/>
      <c r="BJ1703" s="36"/>
      <c r="BK1703" s="36"/>
      <c r="BL1703" s="36"/>
      <c r="BM1703" s="36"/>
      <c r="BN1703" s="36"/>
      <c r="BO1703" s="36"/>
      <c r="BP1703" s="36"/>
      <c r="BQ1703" s="36"/>
      <c r="BR1703" s="36"/>
      <c r="BS1703" s="36"/>
      <c r="BT1703" s="36"/>
      <c r="BU1703" s="36"/>
      <c r="BV1703" s="36"/>
      <c r="BW1703" s="36"/>
      <c r="BX1703" s="36"/>
      <c r="BY1703" s="36"/>
      <c r="BZ1703" s="36"/>
      <c r="CA1703" s="36"/>
      <c r="CB1703" s="36"/>
      <c r="CC1703" s="36"/>
      <c r="CD1703" s="36"/>
      <c r="CE1703" s="36"/>
      <c r="CF1703" s="36"/>
      <c r="CG1703" s="36"/>
      <c r="CH1703" s="36"/>
      <c r="CI1703" s="36"/>
      <c r="CJ1703" s="36"/>
      <c r="CK1703" s="36"/>
      <c r="CL1703" s="36"/>
      <c r="CM1703" s="36"/>
      <c r="CN1703" s="36"/>
      <c r="CO1703" s="36"/>
      <c r="CP1703" s="36"/>
      <c r="CQ1703" s="36"/>
      <c r="CR1703" s="36"/>
      <c r="CS1703" s="36"/>
      <c r="CT1703" s="36"/>
      <c r="CU1703" s="36"/>
      <c r="CV1703" s="36"/>
      <c r="CW1703" s="36"/>
      <c r="CX1703" s="36"/>
      <c r="CY1703" s="36"/>
      <c r="CZ1703" s="36"/>
      <c r="DA1703" s="36"/>
      <c r="DB1703" s="36"/>
      <c r="DC1703" s="36"/>
      <c r="DD1703" s="36"/>
      <c r="DE1703" s="36"/>
      <c r="DF1703" s="36"/>
      <c r="DG1703" s="36"/>
      <c r="DH1703" s="36"/>
      <c r="DI1703" s="36"/>
      <c r="DJ1703" s="36"/>
      <c r="DK1703" s="36"/>
      <c r="DL1703" s="36"/>
      <c r="DM1703" s="36"/>
      <c r="DN1703" s="36"/>
      <c r="DO1703" s="36"/>
      <c r="DP1703" s="36"/>
      <c r="DQ1703" s="36"/>
      <c r="DR1703" s="36"/>
      <c r="DS1703" s="36"/>
      <c r="DT1703" s="36"/>
      <c r="DU1703" s="36"/>
      <c r="DV1703" s="36"/>
      <c r="DW1703" s="36"/>
      <c r="DX1703" s="36"/>
      <c r="DY1703" s="36"/>
      <c r="DZ1703" s="36"/>
      <c r="EA1703" s="36"/>
      <c r="EB1703" s="36"/>
      <c r="EC1703" s="36"/>
      <c r="ED1703" s="36"/>
      <c r="EE1703" s="36"/>
      <c r="EF1703" s="36"/>
      <c r="EG1703" s="36"/>
      <c r="EH1703" s="36"/>
      <c r="EI1703" s="36"/>
      <c r="EJ1703" s="36"/>
    </row>
    <row r="1704" spans="1:140" x14ac:dyDescent="0.25">
      <c r="A1704" s="36"/>
      <c r="B1704" s="36"/>
      <c r="C1704" s="36"/>
      <c r="D1704" s="606"/>
      <c r="E1704" s="36"/>
      <c r="F1704" s="36"/>
      <c r="G1704" s="36"/>
      <c r="H1704" s="36"/>
      <c r="I1704" s="36"/>
      <c r="J1704" s="36"/>
      <c r="K1704" s="36"/>
      <c r="L1704" s="36"/>
      <c r="M1704" s="36"/>
      <c r="N1704" s="36"/>
      <c r="O1704" s="36"/>
      <c r="P1704" s="36"/>
      <c r="Q1704" s="36"/>
      <c r="R1704" s="36"/>
      <c r="S1704" s="36"/>
      <c r="T1704" s="36"/>
      <c r="U1704" s="36"/>
      <c r="V1704" s="36"/>
      <c r="W1704" s="36"/>
      <c r="X1704" s="36"/>
      <c r="Y1704" s="36"/>
      <c r="Z1704" s="36"/>
      <c r="AA1704" s="36"/>
      <c r="AB1704" s="36"/>
      <c r="AC1704" s="36"/>
      <c r="AD1704" s="36"/>
      <c r="AE1704" s="36"/>
      <c r="AF1704" s="36"/>
      <c r="AG1704" s="36"/>
      <c r="AH1704" s="36"/>
      <c r="AI1704" s="36"/>
      <c r="AJ1704" s="36"/>
      <c r="AK1704" s="36"/>
      <c r="AL1704" s="36"/>
      <c r="AM1704" s="36"/>
      <c r="AN1704" s="36"/>
      <c r="AO1704" s="36"/>
      <c r="AP1704" s="36"/>
      <c r="AQ1704" s="36"/>
      <c r="AR1704" s="36"/>
      <c r="AS1704" s="36"/>
      <c r="AT1704" s="36"/>
      <c r="AU1704" s="36"/>
      <c r="AV1704" s="36"/>
      <c r="AW1704" s="36"/>
      <c r="AX1704" s="36"/>
      <c r="AY1704" s="36"/>
      <c r="AZ1704" s="36"/>
      <c r="BA1704" s="36"/>
      <c r="BB1704" s="36"/>
      <c r="BC1704" s="36"/>
      <c r="BD1704" s="36"/>
      <c r="BE1704" s="36"/>
      <c r="BF1704" s="36"/>
      <c r="BG1704" s="603"/>
      <c r="BH1704" s="603"/>
      <c r="BI1704" s="36"/>
      <c r="BJ1704" s="36"/>
      <c r="BK1704" s="36"/>
      <c r="BL1704" s="36"/>
      <c r="BM1704" s="36"/>
      <c r="BN1704" s="36"/>
      <c r="BO1704" s="36"/>
      <c r="BP1704" s="36"/>
      <c r="BQ1704" s="36"/>
      <c r="BR1704" s="36"/>
      <c r="BS1704" s="36"/>
      <c r="BT1704" s="36"/>
      <c r="BU1704" s="36"/>
      <c r="BV1704" s="36"/>
      <c r="BW1704" s="36"/>
      <c r="BX1704" s="36"/>
      <c r="BY1704" s="36"/>
      <c r="BZ1704" s="36"/>
      <c r="CA1704" s="36"/>
      <c r="CB1704" s="36"/>
      <c r="CC1704" s="36"/>
      <c r="CD1704" s="36"/>
      <c r="CE1704" s="36"/>
      <c r="CF1704" s="36"/>
      <c r="CG1704" s="36"/>
      <c r="CH1704" s="36"/>
      <c r="CI1704" s="36"/>
      <c r="CJ1704" s="36"/>
      <c r="CK1704" s="36"/>
      <c r="CL1704" s="36"/>
      <c r="CM1704" s="36"/>
      <c r="CN1704" s="36"/>
      <c r="CO1704" s="36"/>
      <c r="CP1704" s="36"/>
      <c r="CQ1704" s="36"/>
      <c r="CR1704" s="36"/>
      <c r="CS1704" s="36"/>
      <c r="CT1704" s="36"/>
      <c r="CU1704" s="36"/>
      <c r="CV1704" s="36"/>
      <c r="CW1704" s="36"/>
      <c r="CX1704" s="36"/>
      <c r="CY1704" s="36"/>
      <c r="CZ1704" s="36"/>
      <c r="DA1704" s="36"/>
      <c r="DB1704" s="36"/>
      <c r="DC1704" s="36"/>
      <c r="DD1704" s="36"/>
      <c r="DE1704" s="36"/>
      <c r="DF1704" s="36"/>
      <c r="DG1704" s="36"/>
      <c r="DH1704" s="36"/>
      <c r="DI1704" s="36"/>
      <c r="DJ1704" s="36"/>
      <c r="DK1704" s="36"/>
      <c r="DL1704" s="36"/>
      <c r="DM1704" s="36"/>
      <c r="DN1704" s="36"/>
      <c r="DO1704" s="36"/>
      <c r="DP1704" s="36"/>
      <c r="DQ1704" s="36"/>
      <c r="DR1704" s="36"/>
      <c r="DS1704" s="36"/>
      <c r="DT1704" s="36"/>
      <c r="DU1704" s="36"/>
      <c r="DV1704" s="36"/>
      <c r="DW1704" s="36"/>
      <c r="DX1704" s="36"/>
      <c r="DY1704" s="36"/>
      <c r="DZ1704" s="36"/>
      <c r="EA1704" s="36"/>
      <c r="EB1704" s="36"/>
      <c r="EC1704" s="36"/>
      <c r="ED1704" s="36"/>
      <c r="EE1704" s="36"/>
      <c r="EF1704" s="36"/>
      <c r="EG1704" s="36"/>
      <c r="EH1704" s="36"/>
      <c r="EI1704" s="36"/>
      <c r="EJ1704" s="36"/>
    </row>
    <row r="1705" spans="1:140" x14ac:dyDescent="0.25">
      <c r="A1705" s="36"/>
      <c r="B1705" s="36"/>
      <c r="C1705" s="36"/>
      <c r="D1705" s="606"/>
      <c r="E1705" s="36"/>
      <c r="F1705" s="36"/>
      <c r="G1705" s="36"/>
      <c r="H1705" s="36"/>
      <c r="I1705" s="36"/>
      <c r="J1705" s="36"/>
      <c r="K1705" s="36"/>
      <c r="L1705" s="36"/>
      <c r="M1705" s="36"/>
      <c r="N1705" s="36"/>
      <c r="O1705" s="36"/>
      <c r="P1705" s="36"/>
      <c r="Q1705" s="36"/>
      <c r="R1705" s="36"/>
      <c r="S1705" s="36"/>
      <c r="T1705" s="36"/>
      <c r="U1705" s="36"/>
      <c r="V1705" s="36"/>
      <c r="W1705" s="36"/>
      <c r="X1705" s="36"/>
      <c r="Y1705" s="36"/>
      <c r="Z1705" s="36"/>
      <c r="AA1705" s="36"/>
      <c r="AB1705" s="36"/>
      <c r="AC1705" s="36"/>
      <c r="AD1705" s="36"/>
      <c r="AE1705" s="36"/>
      <c r="AF1705" s="36"/>
      <c r="AG1705" s="36"/>
      <c r="AH1705" s="36"/>
      <c r="AI1705" s="36"/>
      <c r="AJ1705" s="36"/>
      <c r="AK1705" s="36"/>
      <c r="AL1705" s="36"/>
      <c r="AM1705" s="36"/>
      <c r="AN1705" s="36"/>
      <c r="AO1705" s="36"/>
      <c r="AP1705" s="36"/>
      <c r="AQ1705" s="36"/>
      <c r="AR1705" s="36"/>
      <c r="AS1705" s="36"/>
      <c r="AT1705" s="36"/>
      <c r="AU1705" s="36"/>
      <c r="AV1705" s="36"/>
      <c r="AW1705" s="36"/>
      <c r="AX1705" s="36"/>
      <c r="AY1705" s="36"/>
      <c r="AZ1705" s="36"/>
      <c r="BA1705" s="36"/>
      <c r="BB1705" s="36"/>
      <c r="BC1705" s="36"/>
      <c r="BD1705" s="36"/>
      <c r="BE1705" s="36"/>
      <c r="BF1705" s="36"/>
      <c r="BG1705" s="603"/>
      <c r="BH1705" s="603"/>
      <c r="BI1705" s="36"/>
      <c r="BJ1705" s="36"/>
      <c r="BK1705" s="36"/>
      <c r="BL1705" s="36"/>
      <c r="BM1705" s="36"/>
      <c r="BN1705" s="36"/>
      <c r="BO1705" s="36"/>
      <c r="BP1705" s="36"/>
      <c r="BQ1705" s="36"/>
      <c r="BR1705" s="36"/>
      <c r="BS1705" s="36"/>
      <c r="BT1705" s="36"/>
      <c r="BU1705" s="36"/>
      <c r="BV1705" s="36"/>
      <c r="BW1705" s="36"/>
      <c r="BX1705" s="36"/>
      <c r="BY1705" s="36"/>
      <c r="BZ1705" s="36"/>
      <c r="CA1705" s="36"/>
      <c r="CB1705" s="36"/>
      <c r="CC1705" s="36"/>
      <c r="CD1705" s="36"/>
      <c r="CE1705" s="36"/>
      <c r="CF1705" s="36"/>
      <c r="CG1705" s="36"/>
      <c r="CH1705" s="36"/>
      <c r="CI1705" s="36"/>
      <c r="CJ1705" s="36"/>
      <c r="CK1705" s="36"/>
      <c r="CL1705" s="36"/>
      <c r="CM1705" s="36"/>
      <c r="CN1705" s="36"/>
      <c r="CO1705" s="36"/>
      <c r="CP1705" s="36"/>
      <c r="CQ1705" s="36"/>
      <c r="CR1705" s="36"/>
      <c r="CS1705" s="36"/>
      <c r="CT1705" s="36"/>
      <c r="CU1705" s="36"/>
      <c r="CV1705" s="36"/>
      <c r="CW1705" s="36"/>
      <c r="CX1705" s="36"/>
      <c r="CY1705" s="36"/>
      <c r="CZ1705" s="36"/>
      <c r="DA1705" s="36"/>
      <c r="DB1705" s="36"/>
      <c r="DC1705" s="36"/>
      <c r="DD1705" s="36"/>
      <c r="DE1705" s="36"/>
      <c r="DF1705" s="36"/>
      <c r="DG1705" s="36"/>
      <c r="DH1705" s="36"/>
      <c r="DI1705" s="36"/>
      <c r="DJ1705" s="36"/>
      <c r="DK1705" s="36"/>
      <c r="DL1705" s="36"/>
      <c r="DM1705" s="36"/>
      <c r="DN1705" s="36"/>
      <c r="DO1705" s="36"/>
      <c r="DP1705" s="36"/>
      <c r="DQ1705" s="36"/>
      <c r="DR1705" s="36"/>
      <c r="DS1705" s="36"/>
      <c r="DT1705" s="36"/>
      <c r="DU1705" s="36"/>
      <c r="DV1705" s="36"/>
      <c r="DW1705" s="36"/>
      <c r="DX1705" s="36"/>
      <c r="DY1705" s="36"/>
      <c r="DZ1705" s="36"/>
      <c r="EA1705" s="36"/>
      <c r="EB1705" s="36"/>
      <c r="EC1705" s="36"/>
      <c r="ED1705" s="36"/>
      <c r="EE1705" s="36"/>
      <c r="EF1705" s="36"/>
      <c r="EG1705" s="36"/>
      <c r="EH1705" s="36"/>
      <c r="EI1705" s="36"/>
      <c r="EJ1705" s="36"/>
    </row>
    <row r="1706" spans="1:140" x14ac:dyDescent="0.25">
      <c r="A1706" s="36"/>
      <c r="B1706" s="36"/>
      <c r="C1706" s="36"/>
      <c r="D1706" s="606"/>
      <c r="E1706" s="36"/>
      <c r="F1706" s="36"/>
      <c r="G1706" s="36"/>
      <c r="H1706" s="36"/>
      <c r="I1706" s="36"/>
      <c r="J1706" s="36"/>
      <c r="K1706" s="36"/>
      <c r="L1706" s="36"/>
      <c r="M1706" s="36"/>
      <c r="N1706" s="36"/>
      <c r="O1706" s="36"/>
      <c r="P1706" s="36"/>
      <c r="Q1706" s="36"/>
      <c r="R1706" s="36"/>
      <c r="S1706" s="36"/>
      <c r="T1706" s="36"/>
      <c r="U1706" s="36"/>
      <c r="V1706" s="36"/>
      <c r="W1706" s="36"/>
      <c r="X1706" s="36"/>
      <c r="Y1706" s="36"/>
      <c r="Z1706" s="36"/>
      <c r="AA1706" s="36"/>
      <c r="AB1706" s="36"/>
      <c r="AC1706" s="36"/>
      <c r="AD1706" s="36"/>
      <c r="AE1706" s="36"/>
      <c r="AF1706" s="36"/>
      <c r="AG1706" s="36"/>
      <c r="AH1706" s="36"/>
      <c r="AI1706" s="36"/>
      <c r="AJ1706" s="36"/>
      <c r="AK1706" s="36"/>
      <c r="AL1706" s="36"/>
      <c r="AM1706" s="36"/>
      <c r="AN1706" s="36"/>
      <c r="AO1706" s="36"/>
      <c r="AP1706" s="36"/>
      <c r="AQ1706" s="36"/>
      <c r="AR1706" s="36"/>
      <c r="AS1706" s="36"/>
      <c r="AT1706" s="36"/>
      <c r="AU1706" s="36"/>
      <c r="AV1706" s="36"/>
      <c r="AW1706" s="36"/>
      <c r="AX1706" s="36"/>
      <c r="AY1706" s="36"/>
      <c r="AZ1706" s="36"/>
      <c r="BA1706" s="36"/>
      <c r="BB1706" s="36"/>
      <c r="BC1706" s="36"/>
      <c r="BD1706" s="36"/>
      <c r="BE1706" s="36"/>
      <c r="BF1706" s="36"/>
      <c r="BG1706" s="603"/>
      <c r="BH1706" s="603"/>
      <c r="BI1706" s="36"/>
      <c r="BJ1706" s="36"/>
      <c r="BK1706" s="36"/>
      <c r="BL1706" s="36"/>
      <c r="BM1706" s="36"/>
      <c r="BN1706" s="36"/>
      <c r="BO1706" s="36"/>
      <c r="BP1706" s="36"/>
      <c r="BQ1706" s="36"/>
      <c r="BR1706" s="36"/>
      <c r="BS1706" s="36"/>
      <c r="BT1706" s="36"/>
      <c r="BU1706" s="36"/>
      <c r="BV1706" s="36"/>
      <c r="BW1706" s="36"/>
      <c r="BX1706" s="36"/>
      <c r="BY1706" s="36"/>
      <c r="BZ1706" s="36"/>
      <c r="CA1706" s="36"/>
      <c r="CB1706" s="36"/>
      <c r="CC1706" s="36"/>
      <c r="CD1706" s="36"/>
      <c r="CE1706" s="36"/>
      <c r="CF1706" s="36"/>
      <c r="CG1706" s="36"/>
      <c r="CH1706" s="36"/>
      <c r="CI1706" s="36"/>
      <c r="CJ1706" s="36"/>
      <c r="CK1706" s="36"/>
      <c r="CL1706" s="36"/>
      <c r="CM1706" s="36"/>
      <c r="CN1706" s="36"/>
      <c r="CO1706" s="36"/>
      <c r="CP1706" s="36"/>
      <c r="CQ1706" s="36"/>
      <c r="CR1706" s="36"/>
      <c r="CS1706" s="36"/>
      <c r="CT1706" s="36"/>
      <c r="CU1706" s="36"/>
      <c r="CV1706" s="36"/>
      <c r="CW1706" s="36"/>
      <c r="CX1706" s="36"/>
      <c r="CY1706" s="36"/>
      <c r="CZ1706" s="36"/>
      <c r="DA1706" s="36"/>
      <c r="DB1706" s="36"/>
      <c r="DC1706" s="36"/>
      <c r="DD1706" s="36"/>
      <c r="DE1706" s="36"/>
      <c r="DF1706" s="36"/>
      <c r="DG1706" s="36"/>
      <c r="DH1706" s="36"/>
      <c r="DI1706" s="36"/>
      <c r="DJ1706" s="36"/>
      <c r="DK1706" s="36"/>
      <c r="DL1706" s="36"/>
      <c r="DM1706" s="36"/>
      <c r="DN1706" s="36"/>
      <c r="DO1706" s="36"/>
      <c r="DP1706" s="36"/>
      <c r="DQ1706" s="36"/>
      <c r="DR1706" s="36"/>
      <c r="DS1706" s="36"/>
      <c r="DT1706" s="36"/>
      <c r="DU1706" s="36"/>
      <c r="DV1706" s="36"/>
      <c r="DW1706" s="36"/>
      <c r="DX1706" s="36"/>
      <c r="DY1706" s="36"/>
      <c r="DZ1706" s="36"/>
      <c r="EA1706" s="36"/>
      <c r="EB1706" s="36"/>
      <c r="EC1706" s="36"/>
      <c r="ED1706" s="36"/>
      <c r="EE1706" s="36"/>
      <c r="EF1706" s="36"/>
      <c r="EG1706" s="36"/>
      <c r="EH1706" s="36"/>
      <c r="EI1706" s="36"/>
      <c r="EJ1706" s="36"/>
    </row>
    <row r="1707" spans="1:140" x14ac:dyDescent="0.25">
      <c r="A1707" s="36"/>
      <c r="B1707" s="36"/>
      <c r="C1707" s="36"/>
      <c r="D1707" s="606"/>
      <c r="E1707" s="36"/>
      <c r="F1707" s="36"/>
      <c r="G1707" s="36"/>
      <c r="H1707" s="36"/>
      <c r="I1707" s="36"/>
      <c r="J1707" s="36"/>
      <c r="K1707" s="36"/>
      <c r="L1707" s="36"/>
      <c r="M1707" s="36"/>
      <c r="N1707" s="36"/>
      <c r="O1707" s="36"/>
      <c r="P1707" s="36"/>
      <c r="Q1707" s="36"/>
      <c r="R1707" s="36"/>
      <c r="S1707" s="36"/>
      <c r="T1707" s="36"/>
      <c r="U1707" s="36"/>
      <c r="V1707" s="36"/>
      <c r="W1707" s="36"/>
      <c r="X1707" s="36"/>
      <c r="Y1707" s="36"/>
      <c r="Z1707" s="36"/>
      <c r="AA1707" s="36"/>
      <c r="AB1707" s="36"/>
      <c r="AC1707" s="36"/>
      <c r="AD1707" s="36"/>
      <c r="AE1707" s="36"/>
      <c r="AF1707" s="36"/>
      <c r="AG1707" s="36"/>
      <c r="AH1707" s="36"/>
      <c r="AI1707" s="36"/>
      <c r="AJ1707" s="36"/>
      <c r="AK1707" s="36"/>
      <c r="AL1707" s="36"/>
      <c r="AM1707" s="36"/>
      <c r="AN1707" s="36"/>
      <c r="AO1707" s="36"/>
      <c r="AP1707" s="36"/>
      <c r="AQ1707" s="36"/>
      <c r="AR1707" s="36"/>
      <c r="AS1707" s="36"/>
      <c r="AT1707" s="36"/>
      <c r="AU1707" s="36"/>
      <c r="AV1707" s="36"/>
      <c r="AW1707" s="36"/>
      <c r="AX1707" s="36"/>
      <c r="AY1707" s="36"/>
      <c r="AZ1707" s="36"/>
      <c r="BA1707" s="36"/>
      <c r="BB1707" s="36"/>
      <c r="BC1707" s="36"/>
      <c r="BD1707" s="36"/>
      <c r="BE1707" s="36"/>
      <c r="BF1707" s="36"/>
      <c r="BG1707" s="603"/>
      <c r="BH1707" s="603"/>
      <c r="BI1707" s="36"/>
      <c r="BJ1707" s="36"/>
      <c r="BK1707" s="36"/>
      <c r="BL1707" s="36"/>
      <c r="BM1707" s="36"/>
      <c r="BN1707" s="36"/>
      <c r="BO1707" s="36"/>
      <c r="BP1707" s="36"/>
      <c r="BQ1707" s="36"/>
      <c r="BR1707" s="36"/>
      <c r="BS1707" s="36"/>
      <c r="BT1707" s="36"/>
      <c r="BU1707" s="36"/>
      <c r="BV1707" s="36"/>
      <c r="BW1707" s="36"/>
      <c r="BX1707" s="36"/>
      <c r="BY1707" s="36"/>
      <c r="BZ1707" s="36"/>
      <c r="CA1707" s="36"/>
      <c r="CB1707" s="36"/>
      <c r="CC1707" s="36"/>
      <c r="CD1707" s="36"/>
      <c r="CE1707" s="36"/>
      <c r="CF1707" s="36"/>
      <c r="CG1707" s="36"/>
      <c r="CH1707" s="36"/>
      <c r="CI1707" s="36"/>
      <c r="CJ1707" s="36"/>
      <c r="CK1707" s="36"/>
      <c r="CL1707" s="36"/>
      <c r="CM1707" s="36"/>
      <c r="CN1707" s="36"/>
      <c r="CO1707" s="36"/>
      <c r="CP1707" s="36"/>
      <c r="CQ1707" s="36"/>
      <c r="CR1707" s="36"/>
      <c r="CS1707" s="36"/>
      <c r="CT1707" s="36"/>
      <c r="CU1707" s="36"/>
      <c r="CV1707" s="36"/>
      <c r="CW1707" s="36"/>
      <c r="CX1707" s="36"/>
      <c r="CY1707" s="36"/>
      <c r="CZ1707" s="36"/>
      <c r="DA1707" s="36"/>
      <c r="DB1707" s="36"/>
      <c r="DC1707" s="36"/>
      <c r="DD1707" s="36"/>
      <c r="DE1707" s="36"/>
      <c r="DF1707" s="36"/>
      <c r="DG1707" s="36"/>
      <c r="DH1707" s="36"/>
      <c r="DI1707" s="36"/>
      <c r="DJ1707" s="36"/>
      <c r="DK1707" s="36"/>
      <c r="DL1707" s="36"/>
      <c r="DM1707" s="36"/>
      <c r="DN1707" s="36"/>
      <c r="DO1707" s="36"/>
      <c r="DP1707" s="36"/>
      <c r="DQ1707" s="36"/>
      <c r="DR1707" s="36"/>
      <c r="DS1707" s="36"/>
      <c r="DT1707" s="36"/>
      <c r="DU1707" s="36"/>
      <c r="DV1707" s="36"/>
      <c r="DW1707" s="36"/>
      <c r="DX1707" s="36"/>
      <c r="DY1707" s="36"/>
      <c r="DZ1707" s="36"/>
      <c r="EA1707" s="36"/>
      <c r="EB1707" s="36"/>
      <c r="EC1707" s="36"/>
      <c r="ED1707" s="36"/>
      <c r="EE1707" s="36"/>
      <c r="EF1707" s="36"/>
      <c r="EG1707" s="36"/>
      <c r="EH1707" s="36"/>
      <c r="EI1707" s="36"/>
      <c r="EJ1707" s="36"/>
    </row>
    <row r="1708" spans="1:140" x14ac:dyDescent="0.25">
      <c r="A1708" s="36"/>
      <c r="B1708" s="36"/>
      <c r="C1708" s="36"/>
      <c r="D1708" s="606"/>
      <c r="E1708" s="36"/>
      <c r="F1708" s="36"/>
      <c r="G1708" s="36"/>
      <c r="H1708" s="36"/>
      <c r="I1708" s="36"/>
      <c r="J1708" s="36"/>
      <c r="K1708" s="36"/>
      <c r="L1708" s="36"/>
      <c r="M1708" s="36"/>
      <c r="N1708" s="36"/>
      <c r="O1708" s="36"/>
      <c r="P1708" s="36"/>
      <c r="Q1708" s="36"/>
      <c r="R1708" s="36"/>
      <c r="S1708" s="36"/>
      <c r="T1708" s="36"/>
      <c r="U1708" s="36"/>
      <c r="V1708" s="36"/>
      <c r="W1708" s="36"/>
      <c r="X1708" s="36"/>
      <c r="Y1708" s="36"/>
      <c r="Z1708" s="36"/>
      <c r="AA1708" s="36"/>
      <c r="AB1708" s="36"/>
      <c r="AC1708" s="36"/>
      <c r="AD1708" s="36"/>
      <c r="AE1708" s="36"/>
      <c r="AF1708" s="36"/>
      <c r="AG1708" s="36"/>
      <c r="AH1708" s="36"/>
      <c r="AI1708" s="36"/>
      <c r="AJ1708" s="36"/>
      <c r="AK1708" s="36"/>
      <c r="AL1708" s="36"/>
      <c r="AM1708" s="36"/>
      <c r="AN1708" s="36"/>
      <c r="AO1708" s="36"/>
      <c r="AP1708" s="36"/>
      <c r="AQ1708" s="36"/>
      <c r="AR1708" s="36"/>
      <c r="AS1708" s="36"/>
      <c r="AT1708" s="36"/>
      <c r="AU1708" s="36"/>
      <c r="AV1708" s="36"/>
      <c r="AW1708" s="36"/>
      <c r="AX1708" s="36"/>
      <c r="AY1708" s="36"/>
      <c r="AZ1708" s="36"/>
      <c r="BA1708" s="36"/>
      <c r="BB1708" s="36"/>
      <c r="BC1708" s="36"/>
      <c r="BD1708" s="36"/>
      <c r="BE1708" s="36"/>
      <c r="BF1708" s="36"/>
      <c r="BG1708" s="603"/>
      <c r="BH1708" s="603"/>
      <c r="BI1708" s="36"/>
      <c r="BJ1708" s="36"/>
      <c r="BK1708" s="36"/>
      <c r="BL1708" s="36"/>
      <c r="BM1708" s="36"/>
      <c r="BN1708" s="36"/>
      <c r="BO1708" s="36"/>
      <c r="BP1708" s="36"/>
      <c r="BQ1708" s="36"/>
      <c r="BR1708" s="36"/>
      <c r="BS1708" s="36"/>
      <c r="BT1708" s="36"/>
      <c r="BU1708" s="36"/>
      <c r="BV1708" s="36"/>
      <c r="BW1708" s="36"/>
      <c r="BX1708" s="36"/>
      <c r="BY1708" s="36"/>
      <c r="BZ1708" s="36"/>
      <c r="CA1708" s="36"/>
      <c r="CB1708" s="36"/>
      <c r="CC1708" s="36"/>
      <c r="CD1708" s="36"/>
      <c r="CE1708" s="36"/>
      <c r="CF1708" s="36"/>
      <c r="CG1708" s="36"/>
      <c r="CH1708" s="36"/>
      <c r="CI1708" s="36"/>
      <c r="CJ1708" s="36"/>
      <c r="CK1708" s="36"/>
      <c r="CL1708" s="36"/>
      <c r="CM1708" s="36"/>
      <c r="CN1708" s="36"/>
      <c r="CO1708" s="36"/>
      <c r="CP1708" s="36"/>
      <c r="CQ1708" s="36"/>
      <c r="CR1708" s="36"/>
      <c r="CS1708" s="36"/>
      <c r="CT1708" s="36"/>
      <c r="CU1708" s="36"/>
      <c r="CV1708" s="36"/>
      <c r="CW1708" s="36"/>
      <c r="CX1708" s="36"/>
      <c r="CY1708" s="36"/>
      <c r="CZ1708" s="36"/>
      <c r="DA1708" s="36"/>
      <c r="DB1708" s="36"/>
      <c r="DC1708" s="36"/>
      <c r="DD1708" s="36"/>
      <c r="DE1708" s="36"/>
      <c r="DF1708" s="36"/>
      <c r="DG1708" s="36"/>
      <c r="DH1708" s="36"/>
      <c r="DI1708" s="36"/>
      <c r="DJ1708" s="36"/>
      <c r="DK1708" s="36"/>
      <c r="DL1708" s="36"/>
      <c r="DM1708" s="36"/>
      <c r="DN1708" s="36"/>
      <c r="DO1708" s="36"/>
      <c r="DP1708" s="36"/>
      <c r="DQ1708" s="36"/>
      <c r="DR1708" s="36"/>
      <c r="DS1708" s="36"/>
      <c r="DT1708" s="36"/>
      <c r="DU1708" s="36"/>
      <c r="DV1708" s="36"/>
      <c r="DW1708" s="36"/>
      <c r="DX1708" s="36"/>
      <c r="DY1708" s="36"/>
      <c r="DZ1708" s="36"/>
      <c r="EA1708" s="36"/>
      <c r="EB1708" s="36"/>
      <c r="EC1708" s="36"/>
      <c r="ED1708" s="36"/>
      <c r="EE1708" s="36"/>
      <c r="EF1708" s="36"/>
      <c r="EG1708" s="36"/>
      <c r="EH1708" s="36"/>
      <c r="EI1708" s="36"/>
      <c r="EJ1708" s="36"/>
    </row>
    <row r="1709" spans="1:140" x14ac:dyDescent="0.25">
      <c r="A1709" s="36"/>
      <c r="B1709" s="36"/>
      <c r="C1709" s="36"/>
      <c r="D1709" s="606"/>
      <c r="E1709" s="36"/>
      <c r="F1709" s="36"/>
      <c r="G1709" s="36"/>
      <c r="H1709" s="36"/>
      <c r="I1709" s="36"/>
      <c r="J1709" s="36"/>
      <c r="K1709" s="36"/>
      <c r="L1709" s="36"/>
      <c r="M1709" s="36"/>
      <c r="N1709" s="36"/>
      <c r="O1709" s="36"/>
      <c r="P1709" s="36"/>
      <c r="Q1709" s="36"/>
      <c r="R1709" s="36"/>
      <c r="S1709" s="36"/>
      <c r="T1709" s="36"/>
      <c r="U1709" s="36"/>
      <c r="V1709" s="36"/>
      <c r="W1709" s="36"/>
      <c r="X1709" s="36"/>
      <c r="Y1709" s="36"/>
      <c r="Z1709" s="36"/>
      <c r="AA1709" s="36"/>
      <c r="AB1709" s="36"/>
      <c r="AC1709" s="36"/>
      <c r="AD1709" s="36"/>
      <c r="AE1709" s="36"/>
      <c r="AF1709" s="36"/>
      <c r="AG1709" s="36"/>
      <c r="AH1709" s="36"/>
      <c r="AI1709" s="36"/>
      <c r="AJ1709" s="36"/>
      <c r="AK1709" s="36"/>
      <c r="AL1709" s="36"/>
      <c r="AM1709" s="36"/>
      <c r="AN1709" s="36"/>
      <c r="AO1709" s="36"/>
      <c r="AP1709" s="36"/>
      <c r="AQ1709" s="36"/>
      <c r="AR1709" s="36"/>
      <c r="AS1709" s="36"/>
      <c r="AT1709" s="36"/>
      <c r="AU1709" s="36"/>
      <c r="AV1709" s="36"/>
      <c r="AW1709" s="36"/>
      <c r="AX1709" s="36"/>
      <c r="AY1709" s="36"/>
      <c r="AZ1709" s="36"/>
      <c r="BA1709" s="36"/>
      <c r="BB1709" s="36"/>
      <c r="BC1709" s="36"/>
      <c r="BD1709" s="36"/>
      <c r="BE1709" s="36"/>
      <c r="BF1709" s="36"/>
      <c r="BG1709" s="603"/>
      <c r="BH1709" s="603"/>
      <c r="BI1709" s="36"/>
      <c r="BJ1709" s="36"/>
      <c r="BK1709" s="36"/>
      <c r="BL1709" s="36"/>
      <c r="BM1709" s="36"/>
      <c r="BN1709" s="36"/>
      <c r="BO1709" s="36"/>
      <c r="BP1709" s="36"/>
      <c r="BQ1709" s="36"/>
      <c r="BR1709" s="36"/>
      <c r="BS1709" s="36"/>
      <c r="BT1709" s="36"/>
      <c r="BU1709" s="36"/>
      <c r="BV1709" s="36"/>
      <c r="BW1709" s="36"/>
      <c r="BX1709" s="36"/>
      <c r="BY1709" s="36"/>
      <c r="BZ1709" s="36"/>
      <c r="CA1709" s="36"/>
      <c r="CB1709" s="36"/>
      <c r="CC1709" s="36"/>
      <c r="CD1709" s="36"/>
      <c r="CE1709" s="36"/>
      <c r="CF1709" s="36"/>
      <c r="CG1709" s="36"/>
      <c r="CH1709" s="36"/>
      <c r="CI1709" s="36"/>
      <c r="CJ1709" s="36"/>
      <c r="CK1709" s="36"/>
      <c r="CL1709" s="36"/>
      <c r="CM1709" s="36"/>
      <c r="CN1709" s="36"/>
      <c r="CO1709" s="36"/>
      <c r="CP1709" s="36"/>
      <c r="CQ1709" s="36"/>
      <c r="CR1709" s="36"/>
      <c r="CS1709" s="36"/>
      <c r="CT1709" s="36"/>
      <c r="CU1709" s="36"/>
      <c r="CV1709" s="36"/>
      <c r="CW1709" s="36"/>
      <c r="CX1709" s="36"/>
      <c r="CY1709" s="36"/>
      <c r="CZ1709" s="36"/>
      <c r="DA1709" s="36"/>
      <c r="DB1709" s="36"/>
      <c r="DC1709" s="36"/>
      <c r="DD1709" s="36"/>
      <c r="DE1709" s="36"/>
      <c r="DF1709" s="36"/>
      <c r="DG1709" s="36"/>
      <c r="DH1709" s="36"/>
      <c r="DI1709" s="36"/>
      <c r="DJ1709" s="36"/>
      <c r="DK1709" s="36"/>
      <c r="DL1709" s="36"/>
      <c r="DM1709" s="36"/>
      <c r="DN1709" s="36"/>
      <c r="DO1709" s="36"/>
      <c r="DP1709" s="36"/>
      <c r="DQ1709" s="36"/>
      <c r="DR1709" s="36"/>
      <c r="DS1709" s="36"/>
      <c r="DT1709" s="36"/>
      <c r="DU1709" s="36"/>
      <c r="DV1709" s="36"/>
      <c r="DW1709" s="36"/>
      <c r="DX1709" s="36"/>
      <c r="DY1709" s="36"/>
      <c r="DZ1709" s="36"/>
      <c r="EA1709" s="36"/>
      <c r="EB1709" s="36"/>
      <c r="EC1709" s="36"/>
      <c r="ED1709" s="36"/>
      <c r="EE1709" s="36"/>
      <c r="EF1709" s="36"/>
      <c r="EG1709" s="36"/>
      <c r="EH1709" s="36"/>
      <c r="EI1709" s="36"/>
      <c r="EJ1709" s="36"/>
    </row>
    <row r="1710" spans="1:140" x14ac:dyDescent="0.25">
      <c r="A1710" s="36"/>
      <c r="B1710" s="36"/>
      <c r="C1710" s="36"/>
      <c r="D1710" s="606"/>
      <c r="E1710" s="36"/>
      <c r="F1710" s="36"/>
      <c r="G1710" s="36"/>
      <c r="H1710" s="36"/>
      <c r="I1710" s="36"/>
      <c r="J1710" s="36"/>
      <c r="K1710" s="36"/>
      <c r="L1710" s="36"/>
      <c r="M1710" s="36"/>
      <c r="N1710" s="36"/>
      <c r="O1710" s="36"/>
      <c r="P1710" s="36"/>
      <c r="Q1710" s="36"/>
      <c r="R1710" s="36"/>
      <c r="S1710" s="36"/>
      <c r="T1710" s="36"/>
      <c r="U1710" s="36"/>
      <c r="V1710" s="36"/>
      <c r="W1710" s="36"/>
      <c r="X1710" s="36"/>
      <c r="Y1710" s="36"/>
      <c r="Z1710" s="36"/>
      <c r="AA1710" s="36"/>
      <c r="AB1710" s="36"/>
      <c r="AC1710" s="36"/>
      <c r="AD1710" s="36"/>
      <c r="AE1710" s="36"/>
      <c r="AF1710" s="36"/>
      <c r="AG1710" s="36"/>
      <c r="AH1710" s="36"/>
      <c r="AI1710" s="36"/>
      <c r="AJ1710" s="36"/>
      <c r="AK1710" s="36"/>
      <c r="AL1710" s="36"/>
      <c r="AM1710" s="36"/>
      <c r="AN1710" s="36"/>
      <c r="AO1710" s="36"/>
      <c r="AP1710" s="36"/>
      <c r="AQ1710" s="36"/>
      <c r="AR1710" s="36"/>
      <c r="AS1710" s="36"/>
      <c r="AT1710" s="36"/>
      <c r="AU1710" s="36"/>
      <c r="AV1710" s="36"/>
      <c r="AW1710" s="36"/>
      <c r="AX1710" s="36"/>
      <c r="AY1710" s="36"/>
      <c r="AZ1710" s="36"/>
      <c r="BA1710" s="36"/>
      <c r="BB1710" s="36"/>
      <c r="BC1710" s="36"/>
      <c r="BD1710" s="36"/>
      <c r="BE1710" s="36"/>
      <c r="BF1710" s="36"/>
      <c r="BG1710" s="603"/>
      <c r="BH1710" s="603"/>
      <c r="BI1710" s="36"/>
      <c r="BJ1710" s="36"/>
      <c r="BK1710" s="36"/>
      <c r="BL1710" s="36"/>
      <c r="BM1710" s="36"/>
      <c r="BN1710" s="36"/>
      <c r="BO1710" s="36"/>
      <c r="BP1710" s="36"/>
      <c r="BQ1710" s="36"/>
      <c r="BR1710" s="36"/>
      <c r="BS1710" s="36"/>
      <c r="BT1710" s="36"/>
      <c r="BU1710" s="36"/>
      <c r="BV1710" s="36"/>
      <c r="BW1710" s="36"/>
      <c r="BX1710" s="36"/>
      <c r="BY1710" s="36"/>
      <c r="BZ1710" s="36"/>
      <c r="CA1710" s="36"/>
      <c r="CB1710" s="36"/>
      <c r="CC1710" s="36"/>
      <c r="CD1710" s="36"/>
      <c r="CE1710" s="36"/>
      <c r="CF1710" s="36"/>
      <c r="CG1710" s="36"/>
      <c r="CH1710" s="36"/>
      <c r="CI1710" s="36"/>
      <c r="CJ1710" s="36"/>
      <c r="CK1710" s="36"/>
      <c r="CL1710" s="36"/>
      <c r="CM1710" s="36"/>
      <c r="CN1710" s="36"/>
      <c r="CO1710" s="36"/>
      <c r="CP1710" s="36"/>
      <c r="CQ1710" s="36"/>
      <c r="CR1710" s="36"/>
      <c r="CS1710" s="36"/>
      <c r="CT1710" s="36"/>
      <c r="CU1710" s="36"/>
      <c r="CV1710" s="36"/>
      <c r="CW1710" s="36"/>
      <c r="CX1710" s="36"/>
      <c r="CY1710" s="36"/>
      <c r="CZ1710" s="36"/>
      <c r="DA1710" s="36"/>
      <c r="DB1710" s="36"/>
      <c r="DC1710" s="36"/>
      <c r="DD1710" s="36"/>
      <c r="DE1710" s="36"/>
      <c r="DF1710" s="36"/>
      <c r="DG1710" s="36"/>
      <c r="DH1710" s="36"/>
      <c r="DI1710" s="36"/>
      <c r="DJ1710" s="36"/>
      <c r="DK1710" s="36"/>
      <c r="DL1710" s="36"/>
      <c r="DM1710" s="36"/>
      <c r="DN1710" s="36"/>
      <c r="DO1710" s="36"/>
      <c r="DP1710" s="36"/>
      <c r="DQ1710" s="36"/>
      <c r="DR1710" s="36"/>
      <c r="DS1710" s="36"/>
      <c r="DT1710" s="36"/>
      <c r="DU1710" s="36"/>
      <c r="DV1710" s="36"/>
      <c r="DW1710" s="36"/>
      <c r="DX1710" s="36"/>
      <c r="DY1710" s="36"/>
      <c r="DZ1710" s="36"/>
      <c r="EA1710" s="36"/>
      <c r="EB1710" s="36"/>
      <c r="EC1710" s="36"/>
      <c r="ED1710" s="36"/>
      <c r="EE1710" s="36"/>
      <c r="EF1710" s="36"/>
      <c r="EG1710" s="36"/>
      <c r="EH1710" s="36"/>
      <c r="EI1710" s="36"/>
      <c r="EJ1710" s="36"/>
    </row>
    <row r="1711" spans="1:140" x14ac:dyDescent="0.25">
      <c r="A1711" s="36"/>
      <c r="B1711" s="36"/>
      <c r="C1711" s="36"/>
      <c r="D1711" s="606"/>
      <c r="E1711" s="36"/>
      <c r="F1711" s="36"/>
      <c r="G1711" s="36"/>
      <c r="H1711" s="36"/>
      <c r="I1711" s="36"/>
      <c r="J1711" s="36"/>
      <c r="K1711" s="36"/>
      <c r="L1711" s="36"/>
      <c r="M1711" s="36"/>
      <c r="N1711" s="36"/>
      <c r="O1711" s="36"/>
      <c r="P1711" s="36"/>
      <c r="Q1711" s="36"/>
      <c r="R1711" s="36"/>
      <c r="S1711" s="36"/>
      <c r="T1711" s="36"/>
      <c r="U1711" s="36"/>
      <c r="V1711" s="36"/>
      <c r="W1711" s="36"/>
      <c r="X1711" s="36"/>
      <c r="Y1711" s="36"/>
      <c r="Z1711" s="36"/>
      <c r="AA1711" s="36"/>
      <c r="AB1711" s="36"/>
      <c r="AC1711" s="36"/>
      <c r="AD1711" s="36"/>
      <c r="AE1711" s="36"/>
      <c r="AF1711" s="36"/>
      <c r="AG1711" s="36"/>
      <c r="AH1711" s="36"/>
      <c r="AI1711" s="36"/>
      <c r="AJ1711" s="36"/>
      <c r="AK1711" s="36"/>
      <c r="AL1711" s="36"/>
      <c r="AM1711" s="36"/>
      <c r="AN1711" s="36"/>
      <c r="AO1711" s="36"/>
      <c r="AP1711" s="36"/>
      <c r="AQ1711" s="36"/>
      <c r="AR1711" s="36"/>
      <c r="AS1711" s="36"/>
      <c r="AT1711" s="36"/>
      <c r="AU1711" s="36"/>
      <c r="AV1711" s="36"/>
      <c r="AW1711" s="36"/>
      <c r="AX1711" s="36"/>
      <c r="AY1711" s="36"/>
      <c r="AZ1711" s="36"/>
      <c r="BA1711" s="36"/>
      <c r="BB1711" s="36"/>
      <c r="BC1711" s="36"/>
      <c r="BD1711" s="36"/>
      <c r="BE1711" s="36"/>
      <c r="BF1711" s="36"/>
      <c r="BG1711" s="603"/>
      <c r="BH1711" s="603"/>
      <c r="BI1711" s="36"/>
      <c r="BJ1711" s="36"/>
      <c r="BK1711" s="36"/>
      <c r="BL1711" s="36"/>
      <c r="BM1711" s="36"/>
      <c r="BN1711" s="36"/>
      <c r="BO1711" s="36"/>
      <c r="BP1711" s="36"/>
      <c r="BQ1711" s="36"/>
      <c r="BR1711" s="36"/>
      <c r="BS1711" s="36"/>
      <c r="BT1711" s="36"/>
      <c r="BU1711" s="36"/>
      <c r="BV1711" s="36"/>
      <c r="BW1711" s="36"/>
      <c r="BX1711" s="36"/>
      <c r="BY1711" s="36"/>
      <c r="BZ1711" s="36"/>
      <c r="CA1711" s="36"/>
      <c r="CB1711" s="36"/>
      <c r="CC1711" s="36"/>
      <c r="CD1711" s="36"/>
      <c r="CE1711" s="36"/>
      <c r="CF1711" s="36"/>
      <c r="CG1711" s="36"/>
      <c r="CH1711" s="36"/>
      <c r="CI1711" s="36"/>
      <c r="CJ1711" s="36"/>
      <c r="CK1711" s="36"/>
      <c r="CL1711" s="36"/>
      <c r="CM1711" s="36"/>
      <c r="CN1711" s="36"/>
      <c r="CO1711" s="36"/>
      <c r="CP1711" s="36"/>
      <c r="CQ1711" s="36"/>
      <c r="CR1711" s="36"/>
      <c r="CS1711" s="36"/>
      <c r="CT1711" s="36"/>
      <c r="CU1711" s="36"/>
      <c r="CV1711" s="36"/>
      <c r="CW1711" s="36"/>
      <c r="CX1711" s="36"/>
      <c r="CY1711" s="36"/>
      <c r="CZ1711" s="36"/>
      <c r="DA1711" s="36"/>
      <c r="DB1711" s="36"/>
      <c r="DC1711" s="36"/>
      <c r="DD1711" s="36"/>
      <c r="DE1711" s="36"/>
      <c r="DF1711" s="36"/>
      <c r="DG1711" s="36"/>
      <c r="DH1711" s="36"/>
      <c r="DI1711" s="36"/>
      <c r="DJ1711" s="36"/>
      <c r="DK1711" s="36"/>
      <c r="DL1711" s="36"/>
      <c r="DM1711" s="36"/>
      <c r="DN1711" s="36"/>
      <c r="DO1711" s="36"/>
      <c r="DP1711" s="36"/>
      <c r="DQ1711" s="36"/>
      <c r="DR1711" s="36"/>
      <c r="DS1711" s="36"/>
      <c r="DT1711" s="36"/>
      <c r="DU1711" s="36"/>
      <c r="DV1711" s="36"/>
      <c r="DW1711" s="36"/>
      <c r="DX1711" s="36"/>
      <c r="DY1711" s="36"/>
      <c r="DZ1711" s="36"/>
      <c r="EA1711" s="36"/>
      <c r="EB1711" s="36"/>
      <c r="EC1711" s="36"/>
      <c r="ED1711" s="36"/>
      <c r="EE1711" s="36"/>
      <c r="EF1711" s="36"/>
      <c r="EG1711" s="36"/>
      <c r="EH1711" s="36"/>
      <c r="EI1711" s="36"/>
      <c r="EJ1711" s="36"/>
    </row>
    <row r="1712" spans="1:140" x14ac:dyDescent="0.25">
      <c r="A1712" s="36"/>
      <c r="B1712" s="36"/>
      <c r="C1712" s="36"/>
      <c r="D1712" s="606"/>
      <c r="E1712" s="36"/>
      <c r="F1712" s="36"/>
      <c r="G1712" s="36"/>
      <c r="H1712" s="36"/>
      <c r="I1712" s="36"/>
      <c r="J1712" s="36"/>
      <c r="K1712" s="36"/>
      <c r="L1712" s="36"/>
      <c r="M1712" s="36"/>
      <c r="N1712" s="36"/>
      <c r="O1712" s="36"/>
      <c r="P1712" s="36"/>
      <c r="Q1712" s="36"/>
      <c r="R1712" s="36"/>
      <c r="S1712" s="36"/>
      <c r="T1712" s="36"/>
      <c r="U1712" s="36"/>
      <c r="V1712" s="36"/>
      <c r="W1712" s="36"/>
      <c r="X1712" s="36"/>
      <c r="Y1712" s="36"/>
      <c r="Z1712" s="36"/>
      <c r="AA1712" s="36"/>
      <c r="AB1712" s="36"/>
      <c r="AC1712" s="36"/>
      <c r="AD1712" s="36"/>
      <c r="AE1712" s="36"/>
      <c r="AF1712" s="36"/>
      <c r="AG1712" s="36"/>
      <c r="AH1712" s="36"/>
      <c r="AI1712" s="36"/>
      <c r="AJ1712" s="36"/>
      <c r="AK1712" s="36"/>
      <c r="AL1712" s="36"/>
      <c r="AM1712" s="36"/>
      <c r="AN1712" s="36"/>
      <c r="AO1712" s="36"/>
      <c r="AP1712" s="36"/>
      <c r="AQ1712" s="36"/>
      <c r="AR1712" s="36"/>
      <c r="AS1712" s="36"/>
      <c r="AT1712" s="36"/>
      <c r="AU1712" s="36"/>
      <c r="AV1712" s="36"/>
      <c r="AW1712" s="36"/>
      <c r="AX1712" s="36"/>
      <c r="AY1712" s="36"/>
      <c r="AZ1712" s="36"/>
      <c r="BA1712" s="36"/>
      <c r="BB1712" s="36"/>
      <c r="BC1712" s="36"/>
      <c r="BD1712" s="36"/>
      <c r="BE1712" s="36"/>
      <c r="BF1712" s="36"/>
      <c r="BG1712" s="603"/>
      <c r="BH1712" s="603"/>
      <c r="BI1712" s="36"/>
      <c r="BJ1712" s="36"/>
      <c r="BK1712" s="36"/>
      <c r="BL1712" s="36"/>
      <c r="BM1712" s="36"/>
      <c r="BN1712" s="36"/>
      <c r="BO1712" s="36"/>
      <c r="BP1712" s="36"/>
      <c r="BQ1712" s="36"/>
      <c r="BR1712" s="36"/>
      <c r="BS1712" s="36"/>
      <c r="BT1712" s="36"/>
      <c r="BU1712" s="36"/>
      <c r="BV1712" s="36"/>
      <c r="BW1712" s="36"/>
      <c r="BX1712" s="36"/>
      <c r="BY1712" s="36"/>
      <c r="BZ1712" s="36"/>
      <c r="CA1712" s="36"/>
      <c r="CB1712" s="36"/>
      <c r="CC1712" s="36"/>
      <c r="CD1712" s="36"/>
      <c r="CE1712" s="36"/>
      <c r="CF1712" s="36"/>
      <c r="CG1712" s="36"/>
      <c r="CH1712" s="36"/>
      <c r="CI1712" s="36"/>
      <c r="CJ1712" s="36"/>
      <c r="CK1712" s="36"/>
      <c r="CL1712" s="36"/>
      <c r="CM1712" s="36"/>
      <c r="CN1712" s="36"/>
      <c r="CO1712" s="36"/>
      <c r="CP1712" s="36"/>
      <c r="CQ1712" s="36"/>
      <c r="CR1712" s="36"/>
      <c r="CS1712" s="36"/>
      <c r="CT1712" s="36"/>
      <c r="CU1712" s="36"/>
      <c r="CV1712" s="36"/>
      <c r="CW1712" s="36"/>
      <c r="CX1712" s="36"/>
      <c r="CY1712" s="36"/>
      <c r="CZ1712" s="36"/>
      <c r="DA1712" s="36"/>
      <c r="DB1712" s="36"/>
      <c r="DC1712" s="36"/>
      <c r="DD1712" s="36"/>
      <c r="DE1712" s="36"/>
      <c r="DF1712" s="36"/>
      <c r="DG1712" s="36"/>
      <c r="DH1712" s="36"/>
      <c r="DI1712" s="36"/>
      <c r="DJ1712" s="36"/>
      <c r="DK1712" s="36"/>
      <c r="DL1712" s="36"/>
      <c r="DM1712" s="36"/>
      <c r="DN1712" s="36"/>
      <c r="DO1712" s="36"/>
      <c r="DP1712" s="36"/>
      <c r="DQ1712" s="36"/>
      <c r="DR1712" s="36"/>
      <c r="DS1712" s="36"/>
      <c r="DT1712" s="36"/>
      <c r="DU1712" s="36"/>
      <c r="DV1712" s="36"/>
      <c r="DW1712" s="36"/>
      <c r="DX1712" s="36"/>
      <c r="DY1712" s="36"/>
      <c r="DZ1712" s="36"/>
      <c r="EA1712" s="36"/>
      <c r="EB1712" s="36"/>
      <c r="EC1712" s="36"/>
      <c r="ED1712" s="36"/>
      <c r="EE1712" s="36"/>
      <c r="EF1712" s="36"/>
      <c r="EG1712" s="36"/>
      <c r="EH1712" s="36"/>
      <c r="EI1712" s="36"/>
      <c r="EJ1712" s="36"/>
    </row>
    <row r="1713" spans="1:140" x14ac:dyDescent="0.25">
      <c r="A1713" s="36"/>
      <c r="B1713" s="36"/>
      <c r="C1713" s="36"/>
      <c r="D1713" s="606"/>
      <c r="E1713" s="36"/>
      <c r="F1713" s="36"/>
      <c r="G1713" s="36"/>
      <c r="H1713" s="36"/>
      <c r="I1713" s="36"/>
      <c r="J1713" s="36"/>
      <c r="K1713" s="36"/>
      <c r="L1713" s="36"/>
      <c r="M1713" s="36"/>
      <c r="N1713" s="36"/>
      <c r="O1713" s="36"/>
      <c r="P1713" s="36"/>
      <c r="Q1713" s="36"/>
      <c r="R1713" s="36"/>
      <c r="S1713" s="36"/>
      <c r="T1713" s="36"/>
      <c r="U1713" s="36"/>
      <c r="V1713" s="36"/>
      <c r="W1713" s="36"/>
      <c r="X1713" s="36"/>
      <c r="Y1713" s="36"/>
      <c r="Z1713" s="36"/>
      <c r="AA1713" s="36"/>
      <c r="AB1713" s="36"/>
      <c r="AC1713" s="36"/>
      <c r="AD1713" s="36"/>
      <c r="AE1713" s="36"/>
      <c r="AF1713" s="36"/>
      <c r="AG1713" s="36"/>
      <c r="AH1713" s="36"/>
      <c r="AI1713" s="36"/>
      <c r="AJ1713" s="36"/>
      <c r="AK1713" s="36"/>
      <c r="AL1713" s="36"/>
      <c r="AM1713" s="36"/>
      <c r="AN1713" s="36"/>
      <c r="AO1713" s="36"/>
      <c r="AP1713" s="36"/>
      <c r="AQ1713" s="36"/>
      <c r="AR1713" s="36"/>
      <c r="AS1713" s="36"/>
      <c r="AT1713" s="36"/>
      <c r="AU1713" s="36"/>
      <c r="AV1713" s="36"/>
      <c r="AW1713" s="36"/>
      <c r="AX1713" s="36"/>
      <c r="AY1713" s="36"/>
      <c r="AZ1713" s="36"/>
      <c r="BA1713" s="36"/>
      <c r="BB1713" s="36"/>
      <c r="BC1713" s="36"/>
      <c r="BD1713" s="36"/>
      <c r="BE1713" s="36"/>
      <c r="BF1713" s="36"/>
      <c r="BG1713" s="603"/>
      <c r="BH1713" s="603"/>
      <c r="BI1713" s="36"/>
      <c r="BJ1713" s="36"/>
      <c r="BK1713" s="36"/>
      <c r="BL1713" s="36"/>
      <c r="BM1713" s="36"/>
      <c r="BN1713" s="36"/>
      <c r="BO1713" s="36"/>
      <c r="BP1713" s="36"/>
      <c r="BQ1713" s="36"/>
      <c r="BR1713" s="36"/>
      <c r="BS1713" s="36"/>
      <c r="BT1713" s="36"/>
      <c r="BU1713" s="36"/>
      <c r="BV1713" s="36"/>
      <c r="BW1713" s="36"/>
      <c r="BX1713" s="36"/>
      <c r="BY1713" s="36"/>
      <c r="BZ1713" s="36"/>
      <c r="CA1713" s="36"/>
      <c r="CB1713" s="36"/>
      <c r="CC1713" s="36"/>
      <c r="CD1713" s="36"/>
      <c r="CE1713" s="36"/>
      <c r="CF1713" s="36"/>
      <c r="CG1713" s="36"/>
      <c r="CH1713" s="36"/>
      <c r="CI1713" s="36"/>
      <c r="CJ1713" s="36"/>
      <c r="CK1713" s="36"/>
      <c r="CL1713" s="36"/>
      <c r="CM1713" s="36"/>
      <c r="CN1713" s="36"/>
      <c r="CO1713" s="36"/>
      <c r="CP1713" s="36"/>
      <c r="CQ1713" s="36"/>
      <c r="CR1713" s="36"/>
      <c r="CS1713" s="36"/>
      <c r="CT1713" s="36"/>
      <c r="CU1713" s="36"/>
      <c r="CV1713" s="36"/>
      <c r="CW1713" s="36"/>
      <c r="CX1713" s="36"/>
      <c r="CY1713" s="36"/>
      <c r="CZ1713" s="36"/>
      <c r="DA1713" s="36"/>
      <c r="DB1713" s="36"/>
      <c r="DC1713" s="36"/>
      <c r="DD1713" s="36"/>
      <c r="DE1713" s="36"/>
      <c r="DF1713" s="36"/>
      <c r="DG1713" s="36"/>
      <c r="DH1713" s="36"/>
      <c r="DI1713" s="36"/>
      <c r="DJ1713" s="36"/>
      <c r="DK1713" s="36"/>
      <c r="DL1713" s="36"/>
      <c r="DM1713" s="36"/>
      <c r="DN1713" s="36"/>
      <c r="DO1713" s="36"/>
      <c r="DP1713" s="36"/>
      <c r="DQ1713" s="36"/>
      <c r="DR1713" s="36"/>
      <c r="DS1713" s="36"/>
      <c r="DT1713" s="36"/>
      <c r="DU1713" s="36"/>
      <c r="DV1713" s="36"/>
      <c r="DW1713" s="36"/>
      <c r="DX1713" s="36"/>
      <c r="DY1713" s="36"/>
      <c r="DZ1713" s="36"/>
      <c r="EA1713" s="36"/>
      <c r="EB1713" s="36"/>
      <c r="EC1713" s="36"/>
      <c r="ED1713" s="36"/>
      <c r="EE1713" s="36"/>
      <c r="EF1713" s="36"/>
      <c r="EG1713" s="36"/>
      <c r="EH1713" s="36"/>
      <c r="EI1713" s="36"/>
      <c r="EJ1713" s="36"/>
    </row>
    <row r="1714" spans="1:140" x14ac:dyDescent="0.25">
      <c r="A1714" s="36"/>
      <c r="B1714" s="36"/>
      <c r="C1714" s="36"/>
      <c r="D1714" s="606"/>
      <c r="E1714" s="36"/>
      <c r="F1714" s="36"/>
      <c r="G1714" s="36"/>
      <c r="H1714" s="36"/>
      <c r="I1714" s="36"/>
      <c r="J1714" s="36"/>
      <c r="K1714" s="36"/>
      <c r="L1714" s="36"/>
      <c r="M1714" s="36"/>
      <c r="N1714" s="36"/>
      <c r="O1714" s="36"/>
      <c r="P1714" s="36"/>
      <c r="Q1714" s="36"/>
      <c r="R1714" s="36"/>
      <c r="S1714" s="36"/>
      <c r="T1714" s="36"/>
      <c r="U1714" s="36"/>
      <c r="V1714" s="36"/>
      <c r="W1714" s="36"/>
      <c r="X1714" s="36"/>
      <c r="Y1714" s="36"/>
      <c r="Z1714" s="36"/>
      <c r="AA1714" s="36"/>
      <c r="AB1714" s="36"/>
      <c r="AC1714" s="36"/>
      <c r="AD1714" s="36"/>
      <c r="AE1714" s="36"/>
      <c r="AF1714" s="36"/>
      <c r="AG1714" s="36"/>
      <c r="AH1714" s="36"/>
      <c r="AI1714" s="36"/>
      <c r="AJ1714" s="36"/>
      <c r="AK1714" s="36"/>
      <c r="AL1714" s="36"/>
      <c r="AM1714" s="36"/>
      <c r="AN1714" s="36"/>
      <c r="AO1714" s="36"/>
      <c r="AP1714" s="36"/>
      <c r="AQ1714" s="36"/>
      <c r="AR1714" s="36"/>
      <c r="AS1714" s="36"/>
      <c r="AT1714" s="36"/>
      <c r="AU1714" s="36"/>
      <c r="AV1714" s="36"/>
      <c r="AW1714" s="36"/>
      <c r="AX1714" s="36"/>
      <c r="AY1714" s="36"/>
      <c r="AZ1714" s="36"/>
      <c r="BA1714" s="36"/>
      <c r="BB1714" s="36"/>
      <c r="BC1714" s="36"/>
      <c r="BD1714" s="36"/>
      <c r="BE1714" s="36"/>
      <c r="BF1714" s="36"/>
      <c r="BG1714" s="603"/>
      <c r="BH1714" s="603"/>
      <c r="BI1714" s="36"/>
      <c r="BJ1714" s="36"/>
      <c r="BK1714" s="36"/>
      <c r="BL1714" s="36"/>
      <c r="BM1714" s="36"/>
      <c r="BN1714" s="36"/>
      <c r="BO1714" s="36"/>
      <c r="BP1714" s="36"/>
      <c r="BQ1714" s="36"/>
      <c r="BR1714" s="36"/>
      <c r="BS1714" s="36"/>
      <c r="BT1714" s="36"/>
      <c r="BU1714" s="36"/>
      <c r="BV1714" s="36"/>
      <c r="BW1714" s="36"/>
      <c r="BX1714" s="36"/>
      <c r="BY1714" s="36"/>
      <c r="BZ1714" s="36"/>
      <c r="CA1714" s="36"/>
      <c r="CB1714" s="36"/>
      <c r="CC1714" s="36"/>
      <c r="CD1714" s="36"/>
      <c r="CE1714" s="36"/>
      <c r="CF1714" s="36"/>
      <c r="CG1714" s="36"/>
      <c r="CH1714" s="36"/>
      <c r="CI1714" s="36"/>
      <c r="CJ1714" s="36"/>
      <c r="CK1714" s="36"/>
      <c r="CL1714" s="36"/>
      <c r="CM1714" s="36"/>
      <c r="CN1714" s="36"/>
      <c r="CO1714" s="36"/>
      <c r="CP1714" s="36"/>
      <c r="CQ1714" s="36"/>
      <c r="CR1714" s="36"/>
      <c r="CS1714" s="36"/>
      <c r="CT1714" s="36"/>
      <c r="CU1714" s="36"/>
      <c r="CV1714" s="36"/>
      <c r="CW1714" s="36"/>
      <c r="CX1714" s="36"/>
      <c r="CY1714" s="36"/>
      <c r="CZ1714" s="36"/>
      <c r="DA1714" s="36"/>
      <c r="DB1714" s="36"/>
      <c r="DC1714" s="36"/>
      <c r="DD1714" s="36"/>
      <c r="DE1714" s="36"/>
      <c r="DF1714" s="36"/>
      <c r="DG1714" s="36"/>
      <c r="DH1714" s="36"/>
      <c r="DI1714" s="36"/>
      <c r="DJ1714" s="36"/>
      <c r="DK1714" s="36"/>
      <c r="DL1714" s="36"/>
      <c r="DM1714" s="36"/>
      <c r="DN1714" s="36"/>
      <c r="DO1714" s="36"/>
      <c r="DP1714" s="36"/>
      <c r="DQ1714" s="36"/>
      <c r="DR1714" s="36"/>
      <c r="DS1714" s="36"/>
      <c r="DT1714" s="36"/>
      <c r="DU1714" s="36"/>
      <c r="DV1714" s="36"/>
      <c r="DW1714" s="36"/>
      <c r="DX1714" s="36"/>
      <c r="DY1714" s="36"/>
      <c r="DZ1714" s="36"/>
      <c r="EA1714" s="36"/>
      <c r="EB1714" s="36"/>
      <c r="EC1714" s="36"/>
      <c r="ED1714" s="36"/>
      <c r="EE1714" s="36"/>
      <c r="EF1714" s="36"/>
      <c r="EG1714" s="36"/>
      <c r="EH1714" s="36"/>
      <c r="EI1714" s="36"/>
      <c r="EJ1714" s="36"/>
    </row>
    <row r="1715" spans="1:140" x14ac:dyDescent="0.25">
      <c r="A1715" s="36"/>
      <c r="B1715" s="36"/>
      <c r="C1715" s="36"/>
      <c r="D1715" s="606"/>
      <c r="E1715" s="36"/>
      <c r="F1715" s="36"/>
      <c r="G1715" s="36"/>
      <c r="H1715" s="36"/>
      <c r="I1715" s="36"/>
      <c r="J1715" s="36"/>
      <c r="K1715" s="36"/>
      <c r="L1715" s="36"/>
      <c r="M1715" s="36"/>
      <c r="N1715" s="36"/>
      <c r="O1715" s="36"/>
      <c r="P1715" s="36"/>
      <c r="Q1715" s="36"/>
      <c r="R1715" s="36"/>
      <c r="S1715" s="36"/>
      <c r="T1715" s="36"/>
      <c r="U1715" s="36"/>
      <c r="V1715" s="36"/>
      <c r="W1715" s="36"/>
      <c r="X1715" s="36"/>
      <c r="Y1715" s="36"/>
      <c r="Z1715" s="36"/>
      <c r="AA1715" s="36"/>
      <c r="AB1715" s="36"/>
      <c r="AC1715" s="36"/>
      <c r="AD1715" s="36"/>
      <c r="AE1715" s="36"/>
      <c r="AF1715" s="36"/>
      <c r="AG1715" s="36"/>
      <c r="AH1715" s="36"/>
      <c r="AI1715" s="36"/>
      <c r="AJ1715" s="36"/>
      <c r="AK1715" s="36"/>
      <c r="AL1715" s="36"/>
      <c r="AM1715" s="36"/>
      <c r="AN1715" s="36"/>
      <c r="AO1715" s="36"/>
      <c r="AP1715" s="36"/>
      <c r="AQ1715" s="36"/>
      <c r="AR1715" s="36"/>
      <c r="AS1715" s="36"/>
      <c r="AT1715" s="36"/>
      <c r="AU1715" s="36"/>
      <c r="AV1715" s="36"/>
      <c r="AW1715" s="36"/>
      <c r="AX1715" s="36"/>
      <c r="AY1715" s="36"/>
      <c r="AZ1715" s="36"/>
      <c r="BA1715" s="36"/>
      <c r="BB1715" s="36"/>
      <c r="BC1715" s="36"/>
      <c r="BD1715" s="36"/>
      <c r="BE1715" s="36"/>
      <c r="BF1715" s="36"/>
      <c r="BG1715" s="603"/>
      <c r="BH1715" s="603"/>
      <c r="BI1715" s="36"/>
      <c r="BJ1715" s="36"/>
      <c r="BK1715" s="36"/>
      <c r="BL1715" s="36"/>
      <c r="BM1715" s="36"/>
      <c r="BN1715" s="36"/>
      <c r="BO1715" s="36"/>
      <c r="BP1715" s="36"/>
      <c r="BQ1715" s="36"/>
      <c r="BR1715" s="36"/>
      <c r="BS1715" s="36"/>
      <c r="BT1715" s="36"/>
      <c r="BU1715" s="36"/>
      <c r="BV1715" s="36"/>
      <c r="BW1715" s="36"/>
      <c r="BX1715" s="36"/>
      <c r="BY1715" s="36"/>
      <c r="BZ1715" s="36"/>
      <c r="CA1715" s="36"/>
      <c r="CB1715" s="36"/>
      <c r="CC1715" s="36"/>
      <c r="CD1715" s="36"/>
      <c r="CE1715" s="36"/>
      <c r="CF1715" s="36"/>
      <c r="CG1715" s="36"/>
      <c r="CH1715" s="36"/>
      <c r="CI1715" s="36"/>
      <c r="CJ1715" s="36"/>
      <c r="CK1715" s="36"/>
      <c r="CL1715" s="36"/>
      <c r="CM1715" s="36"/>
      <c r="CN1715" s="36"/>
      <c r="CO1715" s="36"/>
      <c r="CP1715" s="36"/>
      <c r="CQ1715" s="36"/>
      <c r="CR1715" s="36"/>
      <c r="CS1715" s="36"/>
      <c r="CT1715" s="36"/>
      <c r="CU1715" s="36"/>
      <c r="CV1715" s="36"/>
      <c r="CW1715" s="36"/>
      <c r="CX1715" s="36"/>
      <c r="CY1715" s="36"/>
      <c r="CZ1715" s="36"/>
      <c r="DA1715" s="36"/>
      <c r="DB1715" s="36"/>
      <c r="DC1715" s="36"/>
      <c r="DD1715" s="36"/>
      <c r="DE1715" s="36"/>
      <c r="DF1715" s="36"/>
      <c r="DG1715" s="36"/>
      <c r="DH1715" s="36"/>
      <c r="DI1715" s="36"/>
      <c r="DJ1715" s="36"/>
      <c r="DK1715" s="36"/>
      <c r="DL1715" s="36"/>
      <c r="DM1715" s="36"/>
      <c r="DN1715" s="36"/>
      <c r="DO1715" s="36"/>
      <c r="DP1715" s="36"/>
      <c r="DQ1715" s="36"/>
      <c r="DR1715" s="36"/>
      <c r="DS1715" s="36"/>
      <c r="DT1715" s="36"/>
      <c r="DU1715" s="36"/>
      <c r="DV1715" s="36"/>
      <c r="DW1715" s="36"/>
      <c r="DX1715" s="36"/>
      <c r="DY1715" s="36"/>
      <c r="DZ1715" s="36"/>
      <c r="EA1715" s="36"/>
      <c r="EB1715" s="36"/>
      <c r="EC1715" s="36"/>
      <c r="ED1715" s="36"/>
      <c r="EE1715" s="36"/>
      <c r="EF1715" s="36"/>
      <c r="EG1715" s="36"/>
      <c r="EH1715" s="36"/>
      <c r="EI1715" s="36"/>
      <c r="EJ1715" s="36"/>
    </row>
    <row r="1716" spans="1:140" x14ac:dyDescent="0.25">
      <c r="A1716" s="36"/>
      <c r="B1716" s="36"/>
      <c r="C1716" s="36"/>
      <c r="D1716" s="606"/>
      <c r="E1716" s="36"/>
      <c r="F1716" s="36"/>
      <c r="G1716" s="36"/>
      <c r="H1716" s="36"/>
      <c r="I1716" s="36"/>
      <c r="J1716" s="36"/>
      <c r="K1716" s="36"/>
      <c r="L1716" s="36"/>
      <c r="M1716" s="36"/>
      <c r="N1716" s="36"/>
      <c r="O1716" s="36"/>
      <c r="P1716" s="36"/>
      <c r="Q1716" s="36"/>
      <c r="R1716" s="36"/>
      <c r="S1716" s="36"/>
      <c r="T1716" s="36"/>
      <c r="U1716" s="36"/>
      <c r="V1716" s="36"/>
      <c r="W1716" s="36"/>
      <c r="X1716" s="36"/>
      <c r="Y1716" s="36"/>
      <c r="Z1716" s="36"/>
      <c r="AA1716" s="36"/>
      <c r="AB1716" s="36"/>
      <c r="AC1716" s="36"/>
      <c r="AD1716" s="36"/>
      <c r="AE1716" s="36"/>
      <c r="AF1716" s="36"/>
      <c r="AG1716" s="36"/>
      <c r="AH1716" s="36"/>
      <c r="AI1716" s="36"/>
      <c r="AJ1716" s="36"/>
      <c r="AK1716" s="36"/>
      <c r="AL1716" s="36"/>
      <c r="AM1716" s="36"/>
      <c r="AN1716" s="36"/>
      <c r="AO1716" s="36"/>
      <c r="AP1716" s="36"/>
      <c r="AQ1716" s="36"/>
      <c r="AR1716" s="36"/>
      <c r="AS1716" s="36"/>
      <c r="AT1716" s="36"/>
      <c r="AU1716" s="36"/>
      <c r="AV1716" s="36"/>
      <c r="AW1716" s="36"/>
      <c r="AX1716" s="36"/>
      <c r="AY1716" s="36"/>
      <c r="AZ1716" s="36"/>
      <c r="BA1716" s="36"/>
      <c r="BB1716" s="36"/>
      <c r="BC1716" s="36"/>
      <c r="BD1716" s="36"/>
      <c r="BE1716" s="36"/>
      <c r="BF1716" s="36"/>
      <c r="BG1716" s="603"/>
      <c r="BH1716" s="603"/>
      <c r="BI1716" s="36"/>
      <c r="BJ1716" s="36"/>
      <c r="BK1716" s="36"/>
      <c r="BL1716" s="36"/>
      <c r="BM1716" s="36"/>
      <c r="BN1716" s="36"/>
      <c r="BO1716" s="36"/>
      <c r="BP1716" s="36"/>
      <c r="BQ1716" s="36"/>
      <c r="BR1716" s="36"/>
      <c r="BS1716" s="36"/>
      <c r="BT1716" s="36"/>
      <c r="BU1716" s="36"/>
      <c r="BV1716" s="36"/>
      <c r="BW1716" s="36"/>
      <c r="BX1716" s="36"/>
      <c r="BY1716" s="36"/>
      <c r="BZ1716" s="36"/>
      <c r="CA1716" s="36"/>
      <c r="CB1716" s="36"/>
      <c r="CC1716" s="36"/>
      <c r="CD1716" s="36"/>
      <c r="CE1716" s="36"/>
      <c r="CF1716" s="36"/>
      <c r="CG1716" s="36"/>
      <c r="CH1716" s="36"/>
      <c r="CI1716" s="36"/>
      <c r="CJ1716" s="36"/>
      <c r="CK1716" s="36"/>
      <c r="CL1716" s="36"/>
      <c r="CM1716" s="36"/>
      <c r="CN1716" s="36"/>
      <c r="CO1716" s="36"/>
      <c r="CP1716" s="36"/>
      <c r="CQ1716" s="36"/>
      <c r="CR1716" s="36"/>
      <c r="CS1716" s="36"/>
      <c r="CT1716" s="36"/>
      <c r="CU1716" s="36"/>
      <c r="CV1716" s="36"/>
      <c r="CW1716" s="36"/>
      <c r="CX1716" s="36"/>
      <c r="CY1716" s="36"/>
      <c r="CZ1716" s="36"/>
      <c r="DA1716" s="36"/>
      <c r="DB1716" s="36"/>
      <c r="DC1716" s="36"/>
      <c r="DD1716" s="36"/>
      <c r="DE1716" s="36"/>
      <c r="DF1716" s="36"/>
      <c r="DG1716" s="36"/>
      <c r="DH1716" s="36"/>
      <c r="DI1716" s="36"/>
      <c r="DJ1716" s="36"/>
      <c r="DK1716" s="36"/>
      <c r="DL1716" s="36"/>
      <c r="DM1716" s="36"/>
      <c r="DN1716" s="36"/>
      <c r="DO1716" s="36"/>
      <c r="DP1716" s="36"/>
      <c r="DQ1716" s="36"/>
      <c r="DR1716" s="36"/>
      <c r="DS1716" s="36"/>
      <c r="DT1716" s="36"/>
      <c r="DU1716" s="36"/>
      <c r="DV1716" s="36"/>
      <c r="DW1716" s="36"/>
      <c r="DX1716" s="36"/>
      <c r="DY1716" s="36"/>
      <c r="DZ1716" s="36"/>
      <c r="EA1716" s="36"/>
      <c r="EB1716" s="36"/>
      <c r="EC1716" s="36"/>
      <c r="ED1716" s="36"/>
      <c r="EE1716" s="36"/>
      <c r="EF1716" s="36"/>
      <c r="EG1716" s="36"/>
      <c r="EH1716" s="36"/>
      <c r="EI1716" s="36"/>
      <c r="EJ1716" s="36"/>
    </row>
    <row r="1717" spans="1:140" x14ac:dyDescent="0.25">
      <c r="A1717" s="36"/>
      <c r="B1717" s="36"/>
      <c r="C1717" s="36"/>
      <c r="D1717" s="606"/>
      <c r="E1717" s="36"/>
      <c r="F1717" s="36"/>
      <c r="G1717" s="36"/>
      <c r="H1717" s="36"/>
      <c r="I1717" s="36"/>
      <c r="J1717" s="36"/>
      <c r="K1717" s="36"/>
      <c r="L1717" s="36"/>
      <c r="M1717" s="36"/>
      <c r="N1717" s="36"/>
      <c r="O1717" s="36"/>
      <c r="P1717" s="36"/>
      <c r="Q1717" s="36"/>
      <c r="R1717" s="36"/>
      <c r="S1717" s="36"/>
      <c r="T1717" s="36"/>
      <c r="U1717" s="36"/>
      <c r="V1717" s="36"/>
      <c r="W1717" s="36"/>
      <c r="X1717" s="36"/>
      <c r="Y1717" s="36"/>
      <c r="Z1717" s="36"/>
      <c r="AA1717" s="36"/>
      <c r="AB1717" s="36"/>
      <c r="AC1717" s="36"/>
      <c r="AD1717" s="36"/>
      <c r="AE1717" s="36"/>
      <c r="AF1717" s="36"/>
      <c r="AG1717" s="36"/>
      <c r="AH1717" s="36"/>
      <c r="AI1717" s="36"/>
      <c r="AJ1717" s="36"/>
      <c r="AK1717" s="36"/>
      <c r="AL1717" s="36"/>
      <c r="AM1717" s="36"/>
      <c r="AN1717" s="36"/>
      <c r="AO1717" s="36"/>
      <c r="AP1717" s="36"/>
      <c r="AQ1717" s="36"/>
      <c r="AR1717" s="36"/>
      <c r="AS1717" s="36"/>
      <c r="AT1717" s="36"/>
      <c r="AU1717" s="36"/>
      <c r="AV1717" s="36"/>
      <c r="AW1717" s="36"/>
      <c r="AX1717" s="36"/>
      <c r="AY1717" s="36"/>
      <c r="AZ1717" s="36"/>
      <c r="BA1717" s="36"/>
      <c r="BB1717" s="36"/>
      <c r="BC1717" s="36"/>
      <c r="BD1717" s="36"/>
      <c r="BE1717" s="36"/>
      <c r="BF1717" s="36"/>
      <c r="BG1717" s="603"/>
      <c r="BH1717" s="603"/>
      <c r="BI1717" s="36"/>
      <c r="BJ1717" s="36"/>
      <c r="BK1717" s="36"/>
      <c r="BL1717" s="36"/>
      <c r="BM1717" s="36"/>
      <c r="BN1717" s="36"/>
      <c r="BO1717" s="36"/>
      <c r="BP1717" s="36"/>
      <c r="BQ1717" s="36"/>
      <c r="BR1717" s="36"/>
      <c r="BS1717" s="36"/>
      <c r="BT1717" s="36"/>
      <c r="BU1717" s="36"/>
      <c r="BV1717" s="36"/>
      <c r="BW1717" s="36"/>
      <c r="BX1717" s="36"/>
      <c r="BY1717" s="36"/>
      <c r="BZ1717" s="36"/>
      <c r="CA1717" s="36"/>
      <c r="CB1717" s="36"/>
      <c r="CC1717" s="36"/>
      <c r="CD1717" s="36"/>
      <c r="CE1717" s="36"/>
      <c r="CF1717" s="36"/>
      <c r="CG1717" s="36"/>
      <c r="CH1717" s="36"/>
      <c r="CI1717" s="36"/>
      <c r="CJ1717" s="36"/>
      <c r="CK1717" s="36"/>
      <c r="CL1717" s="36"/>
      <c r="CM1717" s="36"/>
      <c r="CN1717" s="36"/>
      <c r="CO1717" s="36"/>
      <c r="CP1717" s="36"/>
      <c r="CQ1717" s="36"/>
      <c r="CR1717" s="36"/>
      <c r="CS1717" s="36"/>
      <c r="CT1717" s="36"/>
      <c r="CU1717" s="36"/>
      <c r="CV1717" s="36"/>
      <c r="CW1717" s="36"/>
      <c r="CX1717" s="36"/>
      <c r="CY1717" s="36"/>
      <c r="CZ1717" s="36"/>
      <c r="DA1717" s="36"/>
      <c r="DB1717" s="36"/>
      <c r="DC1717" s="36"/>
      <c r="DD1717" s="36"/>
      <c r="DE1717" s="36"/>
      <c r="DF1717" s="36"/>
      <c r="DG1717" s="36"/>
      <c r="DH1717" s="36"/>
      <c r="DI1717" s="36"/>
      <c r="DJ1717" s="36"/>
      <c r="DK1717" s="36"/>
      <c r="DL1717" s="36"/>
      <c r="DM1717" s="36"/>
      <c r="DN1717" s="36"/>
      <c r="DO1717" s="36"/>
      <c r="DP1717" s="36"/>
      <c r="DQ1717" s="36"/>
      <c r="DR1717" s="36"/>
      <c r="DS1717" s="36"/>
      <c r="DT1717" s="36"/>
      <c r="DU1717" s="36"/>
      <c r="DV1717" s="36"/>
      <c r="DW1717" s="36"/>
      <c r="DX1717" s="36"/>
      <c r="DY1717" s="36"/>
      <c r="DZ1717" s="36"/>
      <c r="EA1717" s="36"/>
      <c r="EB1717" s="36"/>
      <c r="EC1717" s="36"/>
      <c r="ED1717" s="36"/>
      <c r="EE1717" s="36"/>
      <c r="EF1717" s="36"/>
      <c r="EG1717" s="36"/>
      <c r="EH1717" s="36"/>
      <c r="EI1717" s="36"/>
      <c r="EJ1717" s="36"/>
    </row>
    <row r="1718" spans="1:140" x14ac:dyDescent="0.25">
      <c r="A1718" s="36"/>
      <c r="B1718" s="36"/>
      <c r="C1718" s="36"/>
      <c r="D1718" s="606"/>
      <c r="E1718" s="36"/>
      <c r="F1718" s="36"/>
      <c r="G1718" s="36"/>
      <c r="H1718" s="36"/>
      <c r="I1718" s="36"/>
      <c r="J1718" s="36"/>
      <c r="K1718" s="36"/>
      <c r="L1718" s="36"/>
      <c r="M1718" s="36"/>
      <c r="N1718" s="36"/>
      <c r="O1718" s="36"/>
      <c r="P1718" s="36"/>
      <c r="Q1718" s="36"/>
      <c r="R1718" s="36"/>
      <c r="S1718" s="36"/>
      <c r="T1718" s="36"/>
      <c r="U1718" s="36"/>
      <c r="V1718" s="36"/>
      <c r="W1718" s="36"/>
      <c r="X1718" s="36"/>
      <c r="Y1718" s="36"/>
      <c r="Z1718" s="36"/>
      <c r="AA1718" s="36"/>
      <c r="AB1718" s="36"/>
      <c r="AC1718" s="36"/>
      <c r="AD1718" s="36"/>
      <c r="AE1718" s="36"/>
      <c r="AF1718" s="36"/>
      <c r="AG1718" s="36"/>
      <c r="AH1718" s="36"/>
      <c r="AI1718" s="36"/>
      <c r="AJ1718" s="36"/>
      <c r="AK1718" s="36"/>
      <c r="AL1718" s="36"/>
      <c r="AM1718" s="36"/>
      <c r="AN1718" s="36"/>
      <c r="AO1718" s="36"/>
      <c r="AP1718" s="36"/>
      <c r="AQ1718" s="36"/>
      <c r="AR1718" s="36"/>
      <c r="AS1718" s="36"/>
      <c r="AT1718" s="36"/>
      <c r="AU1718" s="36"/>
      <c r="AV1718" s="36"/>
      <c r="AW1718" s="36"/>
      <c r="AX1718" s="36"/>
      <c r="AY1718" s="36"/>
      <c r="AZ1718" s="36"/>
      <c r="BA1718" s="36"/>
      <c r="BB1718" s="36"/>
      <c r="BC1718" s="36"/>
      <c r="BD1718" s="36"/>
      <c r="BE1718" s="36"/>
      <c r="BF1718" s="36"/>
      <c r="BG1718" s="603"/>
      <c r="BH1718" s="603"/>
      <c r="BI1718" s="36"/>
      <c r="BJ1718" s="36"/>
      <c r="BK1718" s="36"/>
      <c r="BL1718" s="36"/>
      <c r="BM1718" s="36"/>
      <c r="BN1718" s="36"/>
      <c r="BO1718" s="36"/>
      <c r="BP1718" s="36"/>
      <c r="BQ1718" s="36"/>
      <c r="BR1718" s="36"/>
      <c r="BS1718" s="36"/>
      <c r="BT1718" s="36"/>
      <c r="BU1718" s="36"/>
      <c r="BV1718" s="36"/>
      <c r="BW1718" s="36"/>
      <c r="BX1718" s="36"/>
      <c r="BY1718" s="36"/>
      <c r="BZ1718" s="36"/>
      <c r="CA1718" s="36"/>
      <c r="CB1718" s="36"/>
      <c r="CC1718" s="36"/>
      <c r="CD1718" s="36"/>
      <c r="CE1718" s="36"/>
      <c r="CF1718" s="36"/>
      <c r="CG1718" s="36"/>
      <c r="CH1718" s="36"/>
      <c r="CI1718" s="36"/>
      <c r="CJ1718" s="36"/>
      <c r="CK1718" s="36"/>
      <c r="CL1718" s="36"/>
      <c r="CM1718" s="36"/>
      <c r="CN1718" s="36"/>
      <c r="CO1718" s="36"/>
      <c r="CP1718" s="36"/>
      <c r="CQ1718" s="36"/>
      <c r="CR1718" s="36"/>
      <c r="CS1718" s="36"/>
      <c r="CT1718" s="36"/>
      <c r="CU1718" s="36"/>
      <c r="CV1718" s="36"/>
      <c r="CW1718" s="36"/>
      <c r="CX1718" s="36"/>
      <c r="CY1718" s="36"/>
      <c r="CZ1718" s="36"/>
      <c r="DA1718" s="36"/>
      <c r="DB1718" s="36"/>
      <c r="DC1718" s="36"/>
      <c r="DD1718" s="36"/>
      <c r="DE1718" s="36"/>
      <c r="DF1718" s="36"/>
      <c r="DG1718" s="36"/>
      <c r="DH1718" s="36"/>
      <c r="DI1718" s="36"/>
      <c r="DJ1718" s="36"/>
      <c r="DK1718" s="36"/>
      <c r="DL1718" s="36"/>
      <c r="DM1718" s="36"/>
      <c r="DN1718" s="36"/>
      <c r="DO1718" s="36"/>
      <c r="DP1718" s="36"/>
      <c r="DQ1718" s="36"/>
      <c r="DR1718" s="36"/>
      <c r="DS1718" s="36"/>
      <c r="DT1718" s="36"/>
      <c r="DU1718" s="36"/>
      <c r="DV1718" s="36"/>
      <c r="DW1718" s="36"/>
      <c r="DX1718" s="36"/>
      <c r="DY1718" s="36"/>
      <c r="DZ1718" s="36"/>
      <c r="EA1718" s="36"/>
      <c r="EB1718" s="36"/>
      <c r="EC1718" s="36"/>
      <c r="ED1718" s="36"/>
      <c r="EE1718" s="36"/>
      <c r="EF1718" s="36"/>
      <c r="EG1718" s="36"/>
      <c r="EH1718" s="36"/>
      <c r="EI1718" s="36"/>
      <c r="EJ1718" s="36"/>
    </row>
    <row r="1719" spans="1:140" x14ac:dyDescent="0.25">
      <c r="A1719" s="36"/>
      <c r="B1719" s="36"/>
      <c r="C1719" s="36"/>
      <c r="D1719" s="606"/>
      <c r="E1719" s="36"/>
      <c r="F1719" s="36"/>
      <c r="G1719" s="36"/>
      <c r="H1719" s="36"/>
      <c r="I1719" s="36"/>
      <c r="J1719" s="36"/>
      <c r="K1719" s="36"/>
      <c r="L1719" s="36"/>
      <c r="M1719" s="36"/>
      <c r="N1719" s="36"/>
      <c r="O1719" s="36"/>
      <c r="P1719" s="36"/>
      <c r="Q1719" s="36"/>
      <c r="R1719" s="36"/>
      <c r="S1719" s="36"/>
      <c r="T1719" s="36"/>
      <c r="U1719" s="36"/>
      <c r="V1719" s="36"/>
      <c r="W1719" s="36"/>
      <c r="X1719" s="36"/>
      <c r="Y1719" s="36"/>
      <c r="Z1719" s="36"/>
      <c r="AA1719" s="36"/>
      <c r="AB1719" s="36"/>
      <c r="AC1719" s="36"/>
      <c r="AD1719" s="36"/>
      <c r="AE1719" s="36"/>
      <c r="AF1719" s="36"/>
      <c r="AG1719" s="36"/>
      <c r="AH1719" s="36"/>
      <c r="AI1719" s="36"/>
      <c r="AJ1719" s="36"/>
      <c r="AK1719" s="36"/>
      <c r="AL1719" s="36"/>
      <c r="AM1719" s="36"/>
      <c r="AN1719" s="36"/>
      <c r="AO1719" s="36"/>
      <c r="AP1719" s="36"/>
      <c r="AQ1719" s="36"/>
      <c r="AR1719" s="36"/>
      <c r="AS1719" s="36"/>
      <c r="AT1719" s="36"/>
      <c r="AU1719" s="36"/>
      <c r="AV1719" s="36"/>
      <c r="AW1719" s="36"/>
      <c r="AX1719" s="36"/>
      <c r="AY1719" s="36"/>
      <c r="AZ1719" s="36"/>
      <c r="BA1719" s="36"/>
      <c r="BB1719" s="36"/>
      <c r="BC1719" s="36"/>
      <c r="BD1719" s="36"/>
      <c r="BE1719" s="36"/>
      <c r="BF1719" s="36"/>
      <c r="BG1719" s="603"/>
      <c r="BH1719" s="603"/>
      <c r="BI1719" s="36"/>
      <c r="BJ1719" s="36"/>
      <c r="BK1719" s="36"/>
      <c r="BL1719" s="36"/>
      <c r="BM1719" s="36"/>
      <c r="BN1719" s="36"/>
      <c r="BO1719" s="36"/>
      <c r="BP1719" s="36"/>
      <c r="BQ1719" s="36"/>
      <c r="BR1719" s="36"/>
      <c r="BS1719" s="36"/>
      <c r="BT1719" s="36"/>
      <c r="BU1719" s="36"/>
      <c r="BV1719" s="36"/>
      <c r="BW1719" s="36"/>
      <c r="BX1719" s="36"/>
      <c r="BY1719" s="36"/>
      <c r="BZ1719" s="36"/>
      <c r="CA1719" s="36"/>
      <c r="CB1719" s="36"/>
      <c r="CC1719" s="36"/>
      <c r="CD1719" s="36"/>
      <c r="CE1719" s="36"/>
      <c r="CF1719" s="36"/>
      <c r="CG1719" s="36"/>
      <c r="CH1719" s="36"/>
      <c r="CI1719" s="36"/>
      <c r="CJ1719" s="36"/>
      <c r="CK1719" s="36"/>
      <c r="CL1719" s="36"/>
      <c r="CM1719" s="36"/>
      <c r="CN1719" s="36"/>
      <c r="CO1719" s="36"/>
      <c r="CP1719" s="36"/>
      <c r="CQ1719" s="36"/>
      <c r="CR1719" s="36"/>
      <c r="CS1719" s="36"/>
      <c r="CT1719" s="36"/>
      <c r="CU1719" s="36"/>
      <c r="CV1719" s="36"/>
      <c r="CW1719" s="36"/>
      <c r="CX1719" s="36"/>
      <c r="CY1719" s="36"/>
      <c r="CZ1719" s="36"/>
      <c r="DA1719" s="36"/>
      <c r="DB1719" s="36"/>
      <c r="DC1719" s="36"/>
      <c r="DD1719" s="36"/>
      <c r="DE1719" s="36"/>
      <c r="DF1719" s="36"/>
      <c r="DG1719" s="36"/>
      <c r="DH1719" s="36"/>
      <c r="DI1719" s="36"/>
      <c r="DJ1719" s="36"/>
      <c r="DK1719" s="36"/>
      <c r="DL1719" s="36"/>
      <c r="DM1719" s="36"/>
      <c r="DN1719" s="36"/>
      <c r="DO1719" s="36"/>
      <c r="DP1719" s="36"/>
      <c r="DQ1719" s="36"/>
      <c r="DR1719" s="36"/>
      <c r="DS1719" s="36"/>
      <c r="DT1719" s="36"/>
      <c r="DU1719" s="36"/>
      <c r="DV1719" s="36"/>
      <c r="DW1719" s="36"/>
      <c r="DX1719" s="36"/>
      <c r="DY1719" s="36"/>
      <c r="DZ1719" s="36"/>
      <c r="EA1719" s="36"/>
      <c r="EB1719" s="36"/>
      <c r="EC1719" s="36"/>
      <c r="ED1719" s="36"/>
      <c r="EE1719" s="36"/>
      <c r="EF1719" s="36"/>
      <c r="EG1719" s="36"/>
      <c r="EH1719" s="36"/>
      <c r="EI1719" s="36"/>
      <c r="EJ1719" s="36"/>
    </row>
    <row r="1720" spans="1:140" x14ac:dyDescent="0.25">
      <c r="A1720" s="36"/>
      <c r="B1720" s="36"/>
      <c r="C1720" s="36"/>
      <c r="D1720" s="606"/>
      <c r="E1720" s="36"/>
      <c r="F1720" s="36"/>
      <c r="G1720" s="36"/>
      <c r="H1720" s="36"/>
      <c r="I1720" s="36"/>
      <c r="J1720" s="36"/>
      <c r="K1720" s="36"/>
      <c r="L1720" s="36"/>
      <c r="M1720" s="36"/>
      <c r="N1720" s="36"/>
      <c r="O1720" s="36"/>
      <c r="P1720" s="36"/>
      <c r="Q1720" s="36"/>
      <c r="R1720" s="36"/>
      <c r="S1720" s="36"/>
      <c r="T1720" s="36"/>
      <c r="U1720" s="36"/>
      <c r="V1720" s="36"/>
      <c r="W1720" s="36"/>
      <c r="X1720" s="36"/>
      <c r="Y1720" s="36"/>
      <c r="Z1720" s="36"/>
      <c r="AA1720" s="36"/>
      <c r="AB1720" s="36"/>
      <c r="AC1720" s="36"/>
      <c r="AD1720" s="36"/>
      <c r="AE1720" s="36"/>
      <c r="AF1720" s="36"/>
      <c r="AG1720" s="36"/>
      <c r="AH1720" s="36"/>
      <c r="AI1720" s="36"/>
      <c r="AJ1720" s="36"/>
      <c r="AK1720" s="36"/>
      <c r="AL1720" s="36"/>
      <c r="AM1720" s="36"/>
      <c r="AN1720" s="36"/>
      <c r="AO1720" s="36"/>
      <c r="AP1720" s="36"/>
      <c r="AQ1720" s="36"/>
      <c r="AR1720" s="36"/>
      <c r="AS1720" s="36"/>
      <c r="AT1720" s="36"/>
      <c r="AU1720" s="36"/>
      <c r="AV1720" s="36"/>
      <c r="AW1720" s="36"/>
      <c r="AX1720" s="36"/>
      <c r="AY1720" s="36"/>
      <c r="AZ1720" s="36"/>
      <c r="BA1720" s="36"/>
      <c r="BB1720" s="36"/>
      <c r="BC1720" s="36"/>
      <c r="BD1720" s="36"/>
      <c r="BE1720" s="36"/>
      <c r="BF1720" s="36"/>
      <c r="BG1720" s="603"/>
      <c r="BH1720" s="603"/>
      <c r="BI1720" s="36"/>
      <c r="BJ1720" s="36"/>
      <c r="BK1720" s="36"/>
      <c r="BL1720" s="36"/>
      <c r="BM1720" s="36"/>
      <c r="BN1720" s="36"/>
      <c r="BO1720" s="36"/>
      <c r="BP1720" s="36"/>
      <c r="BQ1720" s="36"/>
      <c r="BR1720" s="36"/>
      <c r="BS1720" s="36"/>
      <c r="BT1720" s="36"/>
      <c r="BU1720" s="36"/>
      <c r="BV1720" s="36"/>
      <c r="BW1720" s="36"/>
      <c r="BX1720" s="36"/>
      <c r="BY1720" s="36"/>
      <c r="BZ1720" s="36"/>
      <c r="CA1720" s="36"/>
      <c r="CB1720" s="36"/>
      <c r="CC1720" s="36"/>
      <c r="CD1720" s="36"/>
      <c r="CE1720" s="36"/>
      <c r="CF1720" s="36"/>
      <c r="CG1720" s="36"/>
      <c r="CH1720" s="36"/>
      <c r="CI1720" s="36"/>
      <c r="CJ1720" s="36"/>
      <c r="CK1720" s="36"/>
      <c r="CL1720" s="36"/>
      <c r="CM1720" s="36"/>
      <c r="CN1720" s="36"/>
      <c r="CO1720" s="36"/>
      <c r="CP1720" s="36"/>
      <c r="CQ1720" s="36"/>
      <c r="CR1720" s="36"/>
      <c r="CS1720" s="36"/>
      <c r="CT1720" s="36"/>
      <c r="CU1720" s="36"/>
      <c r="CV1720" s="36"/>
      <c r="CW1720" s="36"/>
      <c r="CX1720" s="36"/>
      <c r="CY1720" s="36"/>
      <c r="CZ1720" s="36"/>
      <c r="DA1720" s="36"/>
      <c r="DB1720" s="36"/>
      <c r="DC1720" s="36"/>
      <c r="DD1720" s="36"/>
      <c r="DE1720" s="36"/>
      <c r="DF1720" s="36"/>
      <c r="DG1720" s="36"/>
      <c r="DH1720" s="36"/>
      <c r="DI1720" s="36"/>
      <c r="DJ1720" s="36"/>
      <c r="DK1720" s="36"/>
      <c r="DL1720" s="36"/>
      <c r="DM1720" s="36"/>
      <c r="DN1720" s="36"/>
      <c r="DO1720" s="36"/>
      <c r="DP1720" s="36"/>
      <c r="DQ1720" s="36"/>
      <c r="DR1720" s="36"/>
      <c r="DS1720" s="36"/>
      <c r="DT1720" s="36"/>
      <c r="DU1720" s="36"/>
      <c r="DV1720" s="36"/>
      <c r="DW1720" s="36"/>
      <c r="DX1720" s="36"/>
      <c r="DY1720" s="36"/>
      <c r="DZ1720" s="36"/>
      <c r="EA1720" s="36"/>
      <c r="EB1720" s="36"/>
      <c r="EC1720" s="36"/>
      <c r="ED1720" s="36"/>
      <c r="EE1720" s="36"/>
      <c r="EF1720" s="36"/>
      <c r="EG1720" s="36"/>
      <c r="EH1720" s="36"/>
      <c r="EI1720" s="36"/>
      <c r="EJ1720" s="36"/>
    </row>
    <row r="1721" spans="1:140" x14ac:dyDescent="0.25">
      <c r="A1721" s="36"/>
      <c r="B1721" s="36"/>
      <c r="C1721" s="36"/>
      <c r="D1721" s="606"/>
      <c r="E1721" s="36"/>
      <c r="F1721" s="36"/>
      <c r="G1721" s="36"/>
      <c r="H1721" s="36"/>
      <c r="I1721" s="36"/>
      <c r="J1721" s="36"/>
      <c r="K1721" s="36"/>
      <c r="L1721" s="36"/>
      <c r="M1721" s="36"/>
      <c r="N1721" s="36"/>
      <c r="O1721" s="36"/>
      <c r="P1721" s="36"/>
      <c r="Q1721" s="36"/>
      <c r="R1721" s="36"/>
      <c r="S1721" s="36"/>
      <c r="T1721" s="36"/>
      <c r="U1721" s="36"/>
      <c r="V1721" s="36"/>
      <c r="W1721" s="36"/>
      <c r="X1721" s="36"/>
      <c r="Y1721" s="36"/>
      <c r="Z1721" s="36"/>
      <c r="AA1721" s="36"/>
      <c r="AB1721" s="36"/>
      <c r="AC1721" s="36"/>
      <c r="AD1721" s="36"/>
      <c r="AE1721" s="36"/>
      <c r="AF1721" s="36"/>
      <c r="AG1721" s="36"/>
      <c r="AH1721" s="36"/>
      <c r="AI1721" s="36"/>
      <c r="AJ1721" s="36"/>
      <c r="AK1721" s="36"/>
      <c r="AL1721" s="36"/>
      <c r="AM1721" s="36"/>
      <c r="AN1721" s="36"/>
      <c r="AO1721" s="36"/>
      <c r="AP1721" s="36"/>
      <c r="AQ1721" s="36"/>
      <c r="AR1721" s="36"/>
      <c r="AS1721" s="36"/>
      <c r="AT1721" s="36"/>
      <c r="AU1721" s="36"/>
      <c r="AV1721" s="36"/>
      <c r="AW1721" s="36"/>
      <c r="AX1721" s="36"/>
      <c r="AY1721" s="36"/>
      <c r="AZ1721" s="36"/>
      <c r="BA1721" s="36"/>
      <c r="BB1721" s="36"/>
      <c r="BC1721" s="36"/>
      <c r="BD1721" s="36"/>
      <c r="BE1721" s="36"/>
      <c r="BF1721" s="36"/>
      <c r="BG1721" s="603"/>
      <c r="BH1721" s="603"/>
      <c r="BI1721" s="36"/>
      <c r="BJ1721" s="36"/>
      <c r="BK1721" s="36"/>
      <c r="BL1721" s="36"/>
      <c r="BM1721" s="36"/>
      <c r="BN1721" s="36"/>
      <c r="BO1721" s="36"/>
      <c r="BP1721" s="36"/>
      <c r="BQ1721" s="36"/>
      <c r="BR1721" s="36"/>
      <c r="BS1721" s="36"/>
      <c r="BT1721" s="36"/>
      <c r="BU1721" s="36"/>
      <c r="BV1721" s="36"/>
      <c r="BW1721" s="36"/>
      <c r="BX1721" s="36"/>
      <c r="BY1721" s="36"/>
      <c r="BZ1721" s="36"/>
      <c r="CA1721" s="36"/>
      <c r="CB1721" s="36"/>
      <c r="CC1721" s="36"/>
      <c r="CD1721" s="36"/>
      <c r="CE1721" s="36"/>
      <c r="CF1721" s="36"/>
      <c r="CG1721" s="36"/>
      <c r="CH1721" s="36"/>
      <c r="CI1721" s="36"/>
      <c r="CJ1721" s="36"/>
      <c r="CK1721" s="36"/>
      <c r="CL1721" s="36"/>
      <c r="CM1721" s="36"/>
      <c r="CN1721" s="36"/>
      <c r="CO1721" s="36"/>
      <c r="CP1721" s="36"/>
      <c r="CQ1721" s="36"/>
      <c r="CR1721" s="36"/>
      <c r="CS1721" s="36"/>
      <c r="CT1721" s="36"/>
      <c r="CU1721" s="36"/>
      <c r="CV1721" s="36"/>
      <c r="CW1721" s="36"/>
      <c r="CX1721" s="36"/>
      <c r="CY1721" s="36"/>
      <c r="CZ1721" s="36"/>
      <c r="DA1721" s="36"/>
      <c r="DB1721" s="36"/>
      <c r="DC1721" s="36"/>
      <c r="DD1721" s="36"/>
      <c r="DE1721" s="36"/>
      <c r="DF1721" s="36"/>
      <c r="DG1721" s="36"/>
      <c r="DH1721" s="36"/>
      <c r="DI1721" s="36"/>
      <c r="DJ1721" s="36"/>
      <c r="DK1721" s="36"/>
      <c r="DL1721" s="36"/>
      <c r="DM1721" s="36"/>
      <c r="DN1721" s="36"/>
      <c r="DO1721" s="36"/>
      <c r="DP1721" s="36"/>
      <c r="DQ1721" s="36"/>
      <c r="DR1721" s="36"/>
      <c r="DS1721" s="36"/>
      <c r="DT1721" s="36"/>
      <c r="DU1721" s="36"/>
      <c r="DV1721" s="36"/>
      <c r="DW1721" s="36"/>
      <c r="DX1721" s="36"/>
      <c r="DY1721" s="36"/>
      <c r="DZ1721" s="36"/>
      <c r="EA1721" s="36"/>
      <c r="EB1721" s="36"/>
      <c r="EC1721" s="36"/>
      <c r="ED1721" s="36"/>
      <c r="EE1721" s="36"/>
      <c r="EF1721" s="36"/>
      <c r="EG1721" s="36"/>
      <c r="EH1721" s="36"/>
      <c r="EI1721" s="36"/>
      <c r="EJ1721" s="36"/>
    </row>
    <row r="1722" spans="1:140" x14ac:dyDescent="0.25">
      <c r="A1722" s="36"/>
      <c r="B1722" s="36"/>
      <c r="C1722" s="36"/>
      <c r="D1722" s="606"/>
      <c r="E1722" s="36"/>
      <c r="F1722" s="36"/>
      <c r="G1722" s="36"/>
      <c r="H1722" s="36"/>
      <c r="I1722" s="36"/>
      <c r="J1722" s="36"/>
      <c r="K1722" s="36"/>
      <c r="L1722" s="36"/>
      <c r="M1722" s="36"/>
      <c r="N1722" s="36"/>
      <c r="O1722" s="36"/>
      <c r="P1722" s="36"/>
      <c r="Q1722" s="36"/>
      <c r="R1722" s="36"/>
      <c r="S1722" s="36"/>
      <c r="T1722" s="36"/>
      <c r="U1722" s="36"/>
      <c r="V1722" s="36"/>
      <c r="W1722" s="36"/>
      <c r="X1722" s="36"/>
      <c r="Y1722" s="36"/>
      <c r="Z1722" s="36"/>
      <c r="AA1722" s="36"/>
      <c r="AB1722" s="36"/>
      <c r="AC1722" s="36"/>
      <c r="AD1722" s="36"/>
      <c r="AE1722" s="36"/>
      <c r="AF1722" s="36"/>
      <c r="AG1722" s="36"/>
      <c r="AH1722" s="36"/>
      <c r="AI1722" s="36"/>
      <c r="AJ1722" s="36"/>
      <c r="AK1722" s="36"/>
      <c r="AL1722" s="36"/>
      <c r="AM1722" s="36"/>
      <c r="AN1722" s="36"/>
      <c r="AO1722" s="36"/>
      <c r="AP1722" s="36"/>
      <c r="AQ1722" s="36"/>
      <c r="AR1722" s="36"/>
      <c r="AS1722" s="36"/>
      <c r="AT1722" s="36"/>
      <c r="AU1722" s="36"/>
      <c r="AV1722" s="36"/>
      <c r="AW1722" s="36"/>
      <c r="AX1722" s="36"/>
      <c r="AY1722" s="36"/>
      <c r="AZ1722" s="36"/>
      <c r="BA1722" s="36"/>
      <c r="BB1722" s="36"/>
      <c r="BC1722" s="36"/>
      <c r="BD1722" s="36"/>
      <c r="BE1722" s="36"/>
      <c r="BF1722" s="36"/>
      <c r="BG1722" s="603"/>
      <c r="BH1722" s="603"/>
      <c r="BI1722" s="36"/>
      <c r="BJ1722" s="36"/>
      <c r="BK1722" s="36"/>
      <c r="BL1722" s="36"/>
      <c r="BM1722" s="36"/>
      <c r="BN1722" s="36"/>
      <c r="BO1722" s="36"/>
      <c r="BP1722" s="36"/>
      <c r="BQ1722" s="36"/>
      <c r="BR1722" s="36"/>
      <c r="BS1722" s="36"/>
      <c r="BT1722" s="36"/>
      <c r="BU1722" s="36"/>
      <c r="BV1722" s="36"/>
      <c r="BW1722" s="36"/>
      <c r="BX1722" s="36"/>
      <c r="BY1722" s="36"/>
      <c r="BZ1722" s="36"/>
      <c r="CA1722" s="36"/>
      <c r="CB1722" s="36"/>
      <c r="CC1722" s="36"/>
      <c r="CD1722" s="36"/>
      <c r="CE1722" s="36"/>
      <c r="CF1722" s="36"/>
      <c r="CG1722" s="36"/>
      <c r="CH1722" s="36"/>
      <c r="CI1722" s="36"/>
      <c r="CJ1722" s="36"/>
      <c r="CK1722" s="36"/>
      <c r="CL1722" s="36"/>
      <c r="CM1722" s="36"/>
      <c r="CN1722" s="36"/>
      <c r="CO1722" s="36"/>
      <c r="CP1722" s="36"/>
      <c r="CQ1722" s="36"/>
      <c r="CR1722" s="36"/>
      <c r="CS1722" s="36"/>
      <c r="CT1722" s="36"/>
      <c r="CU1722" s="36"/>
      <c r="CV1722" s="36"/>
      <c r="CW1722" s="36"/>
      <c r="CX1722" s="36"/>
      <c r="CY1722" s="36"/>
      <c r="CZ1722" s="36"/>
      <c r="DA1722" s="36"/>
      <c r="DB1722" s="36"/>
      <c r="DC1722" s="36"/>
      <c r="DD1722" s="36"/>
      <c r="DE1722" s="36"/>
      <c r="DF1722" s="36"/>
      <c r="DG1722" s="36"/>
      <c r="DH1722" s="36"/>
      <c r="DI1722" s="36"/>
      <c r="DJ1722" s="36"/>
      <c r="DK1722" s="36"/>
      <c r="DL1722" s="36"/>
      <c r="DM1722" s="36"/>
      <c r="DN1722" s="36"/>
      <c r="DO1722" s="36"/>
      <c r="DP1722" s="36"/>
      <c r="DQ1722" s="36"/>
      <c r="DR1722" s="36"/>
      <c r="DS1722" s="36"/>
      <c r="DT1722" s="36"/>
      <c r="DU1722" s="36"/>
      <c r="DV1722" s="36"/>
      <c r="DW1722" s="36"/>
      <c r="DX1722" s="36"/>
      <c r="DY1722" s="36"/>
      <c r="DZ1722" s="36"/>
      <c r="EA1722" s="36"/>
      <c r="EB1722" s="36"/>
      <c r="EC1722" s="36"/>
      <c r="ED1722" s="36"/>
      <c r="EE1722" s="36"/>
      <c r="EF1722" s="36"/>
      <c r="EG1722" s="36"/>
      <c r="EH1722" s="36"/>
      <c r="EI1722" s="36"/>
      <c r="EJ1722" s="36"/>
    </row>
    <row r="1723" spans="1:140" x14ac:dyDescent="0.25">
      <c r="A1723" s="36"/>
      <c r="B1723" s="36"/>
      <c r="C1723" s="36"/>
      <c r="D1723" s="606"/>
      <c r="E1723" s="36"/>
      <c r="F1723" s="36"/>
      <c r="G1723" s="36"/>
      <c r="H1723" s="36"/>
      <c r="I1723" s="36"/>
      <c r="J1723" s="36"/>
      <c r="K1723" s="36"/>
      <c r="L1723" s="36"/>
      <c r="M1723" s="36"/>
      <c r="N1723" s="36"/>
      <c r="O1723" s="36"/>
      <c r="P1723" s="36"/>
      <c r="Q1723" s="36"/>
      <c r="R1723" s="36"/>
      <c r="S1723" s="36"/>
      <c r="T1723" s="36"/>
      <c r="U1723" s="36"/>
      <c r="V1723" s="36"/>
      <c r="W1723" s="36"/>
      <c r="X1723" s="36"/>
      <c r="Y1723" s="36"/>
      <c r="Z1723" s="36"/>
      <c r="AA1723" s="36"/>
      <c r="AB1723" s="36"/>
      <c r="AC1723" s="36"/>
      <c r="AD1723" s="36"/>
      <c r="AE1723" s="36"/>
      <c r="AF1723" s="36"/>
      <c r="AG1723" s="36"/>
      <c r="AH1723" s="36"/>
      <c r="AI1723" s="36"/>
      <c r="AJ1723" s="36"/>
      <c r="AK1723" s="36"/>
      <c r="AL1723" s="36"/>
      <c r="AM1723" s="36"/>
      <c r="AN1723" s="36"/>
      <c r="AO1723" s="36"/>
      <c r="AP1723" s="36"/>
      <c r="AQ1723" s="36"/>
      <c r="AR1723" s="36"/>
      <c r="AS1723" s="36"/>
      <c r="AT1723" s="36"/>
      <c r="AU1723" s="36"/>
      <c r="AV1723" s="36"/>
      <c r="AW1723" s="36"/>
      <c r="AX1723" s="36"/>
      <c r="AY1723" s="36"/>
      <c r="AZ1723" s="36"/>
      <c r="BA1723" s="36"/>
      <c r="BB1723" s="36"/>
      <c r="BC1723" s="36"/>
      <c r="BD1723" s="36"/>
      <c r="BE1723" s="36"/>
      <c r="BF1723" s="36"/>
      <c r="BG1723" s="603"/>
      <c r="BH1723" s="603"/>
      <c r="BI1723" s="36"/>
      <c r="BJ1723" s="36"/>
      <c r="BK1723" s="36"/>
      <c r="BL1723" s="36"/>
      <c r="BM1723" s="36"/>
      <c r="BN1723" s="36"/>
      <c r="BO1723" s="36"/>
      <c r="BP1723" s="36"/>
      <c r="BQ1723" s="36"/>
      <c r="BR1723" s="36"/>
      <c r="BS1723" s="36"/>
      <c r="BT1723" s="36"/>
      <c r="BU1723" s="36"/>
      <c r="BV1723" s="36"/>
      <c r="BW1723" s="36"/>
      <c r="BX1723" s="36"/>
      <c r="BY1723" s="36"/>
      <c r="BZ1723" s="36"/>
      <c r="CA1723" s="36"/>
      <c r="CB1723" s="36"/>
      <c r="CC1723" s="36"/>
      <c r="CD1723" s="36"/>
      <c r="CE1723" s="36"/>
      <c r="CF1723" s="36"/>
      <c r="CG1723" s="36"/>
      <c r="CH1723" s="36"/>
      <c r="CI1723" s="36"/>
      <c r="CJ1723" s="36"/>
      <c r="CK1723" s="36"/>
      <c r="CL1723" s="36"/>
      <c r="CM1723" s="36"/>
      <c r="CN1723" s="36"/>
      <c r="CO1723" s="36"/>
      <c r="CP1723" s="36"/>
      <c r="CQ1723" s="36"/>
      <c r="CR1723" s="36"/>
      <c r="CS1723" s="36"/>
      <c r="CT1723" s="36"/>
      <c r="CU1723" s="36"/>
      <c r="CV1723" s="36"/>
      <c r="CW1723" s="36"/>
      <c r="CX1723" s="36"/>
      <c r="CY1723" s="36"/>
      <c r="CZ1723" s="36"/>
      <c r="DA1723" s="36"/>
      <c r="DB1723" s="36"/>
      <c r="DC1723" s="36"/>
      <c r="DD1723" s="36"/>
      <c r="DE1723" s="36"/>
      <c r="DF1723" s="36"/>
      <c r="DG1723" s="36"/>
      <c r="DH1723" s="36"/>
      <c r="DI1723" s="36"/>
      <c r="DJ1723" s="36"/>
      <c r="DK1723" s="36"/>
      <c r="DL1723" s="36"/>
      <c r="DM1723" s="36"/>
      <c r="DN1723" s="36"/>
      <c r="DO1723" s="36"/>
      <c r="DP1723" s="36"/>
      <c r="DQ1723" s="36"/>
      <c r="DR1723" s="36"/>
      <c r="DS1723" s="36"/>
      <c r="DT1723" s="36"/>
      <c r="DU1723" s="36"/>
      <c r="DV1723" s="36"/>
      <c r="DW1723" s="36"/>
      <c r="DX1723" s="36"/>
      <c r="DY1723" s="36"/>
      <c r="DZ1723" s="36"/>
      <c r="EA1723" s="36"/>
      <c r="EB1723" s="36"/>
      <c r="EC1723" s="36"/>
      <c r="ED1723" s="36"/>
      <c r="EE1723" s="36"/>
      <c r="EF1723" s="36"/>
      <c r="EG1723" s="36"/>
      <c r="EH1723" s="36"/>
      <c r="EI1723" s="36"/>
      <c r="EJ1723" s="36"/>
    </row>
    <row r="1724" spans="1:140" x14ac:dyDescent="0.25">
      <c r="A1724" s="36"/>
      <c r="B1724" s="36"/>
      <c r="C1724" s="36"/>
      <c r="D1724" s="606"/>
      <c r="E1724" s="36"/>
      <c r="F1724" s="36"/>
      <c r="G1724" s="36"/>
      <c r="H1724" s="36"/>
      <c r="I1724" s="36"/>
      <c r="J1724" s="36"/>
      <c r="K1724" s="36"/>
      <c r="L1724" s="36"/>
      <c r="M1724" s="36"/>
      <c r="N1724" s="36"/>
      <c r="O1724" s="36"/>
      <c r="P1724" s="36"/>
      <c r="Q1724" s="36"/>
      <c r="R1724" s="36"/>
      <c r="S1724" s="36"/>
      <c r="T1724" s="36"/>
      <c r="U1724" s="36"/>
      <c r="V1724" s="36"/>
      <c r="W1724" s="36"/>
      <c r="X1724" s="36"/>
      <c r="Y1724" s="36"/>
      <c r="Z1724" s="36"/>
      <c r="AA1724" s="36"/>
      <c r="AB1724" s="36"/>
      <c r="AC1724" s="36"/>
      <c r="AD1724" s="36"/>
      <c r="AE1724" s="36"/>
      <c r="AF1724" s="36"/>
      <c r="AG1724" s="36"/>
      <c r="AH1724" s="36"/>
      <c r="AI1724" s="36"/>
      <c r="AJ1724" s="36"/>
      <c r="AK1724" s="36"/>
      <c r="AL1724" s="36"/>
      <c r="AM1724" s="36"/>
      <c r="AN1724" s="36"/>
      <c r="AO1724" s="36"/>
      <c r="AP1724" s="36"/>
      <c r="AQ1724" s="36"/>
      <c r="AR1724" s="36"/>
      <c r="AS1724" s="36"/>
      <c r="AT1724" s="36"/>
      <c r="AU1724" s="36"/>
      <c r="AV1724" s="36"/>
      <c r="AW1724" s="36"/>
      <c r="AX1724" s="36"/>
      <c r="AY1724" s="36"/>
      <c r="AZ1724" s="36"/>
      <c r="BA1724" s="36"/>
      <c r="BB1724" s="36"/>
      <c r="BC1724" s="36"/>
      <c r="BD1724" s="36"/>
      <c r="BE1724" s="36"/>
      <c r="BF1724" s="36"/>
      <c r="BG1724" s="603"/>
      <c r="BH1724" s="603"/>
      <c r="BI1724" s="36"/>
      <c r="BJ1724" s="36"/>
      <c r="BK1724" s="36"/>
      <c r="BL1724" s="36"/>
      <c r="BM1724" s="36"/>
      <c r="BN1724" s="36"/>
      <c r="BO1724" s="36"/>
      <c r="BP1724" s="36"/>
      <c r="BQ1724" s="36"/>
      <c r="BR1724" s="36"/>
      <c r="BS1724" s="36"/>
      <c r="BT1724" s="36"/>
      <c r="BU1724" s="36"/>
      <c r="BV1724" s="36"/>
      <c r="BW1724" s="36"/>
      <c r="BX1724" s="36"/>
      <c r="BY1724" s="36"/>
      <c r="BZ1724" s="36"/>
      <c r="CA1724" s="36"/>
      <c r="CB1724" s="36"/>
      <c r="CC1724" s="36"/>
      <c r="CD1724" s="36"/>
      <c r="CE1724" s="36"/>
      <c r="CF1724" s="36"/>
      <c r="CG1724" s="36"/>
      <c r="CH1724" s="36"/>
      <c r="CI1724" s="36"/>
      <c r="CJ1724" s="36"/>
      <c r="CK1724" s="36"/>
      <c r="CL1724" s="36"/>
      <c r="CM1724" s="36"/>
      <c r="CN1724" s="36"/>
      <c r="CO1724" s="36"/>
      <c r="CP1724" s="36"/>
      <c r="CQ1724" s="36"/>
      <c r="CR1724" s="36"/>
      <c r="CS1724" s="36"/>
      <c r="CT1724" s="36"/>
      <c r="CU1724" s="36"/>
      <c r="CV1724" s="36"/>
      <c r="CW1724" s="36"/>
      <c r="CX1724" s="36"/>
      <c r="CY1724" s="36"/>
      <c r="CZ1724" s="36"/>
      <c r="DA1724" s="36"/>
      <c r="DB1724" s="36"/>
      <c r="DC1724" s="36"/>
      <c r="DD1724" s="36"/>
      <c r="DE1724" s="36"/>
      <c r="DF1724" s="36"/>
      <c r="DG1724" s="36"/>
      <c r="DH1724" s="36"/>
      <c r="DI1724" s="36"/>
      <c r="DJ1724" s="36"/>
      <c r="DK1724" s="36"/>
      <c r="DL1724" s="36"/>
      <c r="DM1724" s="36"/>
      <c r="DN1724" s="36"/>
      <c r="DO1724" s="36"/>
      <c r="DP1724" s="36"/>
      <c r="DQ1724" s="36"/>
      <c r="DR1724" s="36"/>
      <c r="DS1724" s="36"/>
      <c r="DT1724" s="36"/>
      <c r="DU1724" s="36"/>
      <c r="DV1724" s="36"/>
      <c r="DW1724" s="36"/>
      <c r="DX1724" s="36"/>
      <c r="DY1724" s="36"/>
      <c r="DZ1724" s="36"/>
      <c r="EA1724" s="36"/>
      <c r="EB1724" s="36"/>
      <c r="EC1724" s="36"/>
      <c r="ED1724" s="36"/>
      <c r="EE1724" s="36"/>
      <c r="EF1724" s="36"/>
      <c r="EG1724" s="36"/>
      <c r="EH1724" s="36"/>
      <c r="EI1724" s="36"/>
      <c r="EJ1724" s="36"/>
    </row>
    <row r="1725" spans="1:140" x14ac:dyDescent="0.25">
      <c r="A1725" s="36"/>
      <c r="B1725" s="36"/>
      <c r="C1725" s="36"/>
      <c r="D1725" s="606"/>
      <c r="E1725" s="36"/>
      <c r="F1725" s="36"/>
      <c r="G1725" s="36"/>
      <c r="H1725" s="36"/>
      <c r="I1725" s="36"/>
      <c r="J1725" s="36"/>
      <c r="K1725" s="36"/>
      <c r="L1725" s="36"/>
      <c r="M1725" s="36"/>
      <c r="N1725" s="36"/>
      <c r="O1725" s="36"/>
      <c r="P1725" s="36"/>
      <c r="Q1725" s="36"/>
      <c r="R1725" s="36"/>
      <c r="S1725" s="36"/>
      <c r="T1725" s="36"/>
      <c r="U1725" s="36"/>
      <c r="V1725" s="36"/>
      <c r="W1725" s="36"/>
      <c r="X1725" s="36"/>
      <c r="Y1725" s="36"/>
      <c r="Z1725" s="36"/>
      <c r="AA1725" s="36"/>
      <c r="AB1725" s="36"/>
      <c r="AC1725" s="36"/>
      <c r="AD1725" s="36"/>
      <c r="AE1725" s="36"/>
      <c r="AF1725" s="36"/>
      <c r="AG1725" s="36"/>
      <c r="AH1725" s="36"/>
      <c r="AI1725" s="36"/>
      <c r="AJ1725" s="36"/>
      <c r="AK1725" s="36"/>
      <c r="AL1725" s="36"/>
      <c r="AM1725" s="36"/>
      <c r="AN1725" s="36"/>
      <c r="AO1725" s="36"/>
      <c r="AP1725" s="36"/>
      <c r="AQ1725" s="36"/>
      <c r="AR1725" s="36"/>
      <c r="AS1725" s="36"/>
      <c r="AT1725" s="36"/>
      <c r="AU1725" s="36"/>
      <c r="AV1725" s="36"/>
      <c r="AW1725" s="36"/>
      <c r="AX1725" s="36"/>
      <c r="AY1725" s="36"/>
      <c r="AZ1725" s="36"/>
      <c r="BA1725" s="36"/>
      <c r="BB1725" s="36"/>
      <c r="BC1725" s="36"/>
      <c r="BD1725" s="36"/>
      <c r="BE1725" s="36"/>
      <c r="BF1725" s="36"/>
      <c r="BG1725" s="603"/>
      <c r="BH1725" s="603"/>
      <c r="BI1725" s="36"/>
      <c r="BJ1725" s="36"/>
      <c r="BK1725" s="36"/>
      <c r="BL1725" s="36"/>
      <c r="BM1725" s="36"/>
      <c r="BN1725" s="36"/>
      <c r="BO1725" s="36"/>
      <c r="BP1725" s="36"/>
      <c r="BQ1725" s="36"/>
      <c r="BR1725" s="36"/>
      <c r="BS1725" s="36"/>
      <c r="BT1725" s="36"/>
      <c r="BU1725" s="36"/>
      <c r="BV1725" s="36"/>
      <c r="BW1725" s="36"/>
      <c r="BX1725" s="36"/>
      <c r="BY1725" s="36"/>
      <c r="BZ1725" s="36"/>
      <c r="CA1725" s="36"/>
      <c r="CB1725" s="36"/>
      <c r="CC1725" s="36"/>
      <c r="CD1725" s="36"/>
      <c r="CE1725" s="36"/>
      <c r="CF1725" s="36"/>
      <c r="CG1725" s="36"/>
      <c r="CH1725" s="36"/>
      <c r="CI1725" s="36"/>
      <c r="CJ1725" s="36"/>
      <c r="CK1725" s="36"/>
      <c r="CL1725" s="36"/>
      <c r="CM1725" s="36"/>
      <c r="CN1725" s="36"/>
      <c r="CO1725" s="36"/>
      <c r="CP1725" s="36"/>
      <c r="CQ1725" s="36"/>
      <c r="CR1725" s="36"/>
      <c r="CS1725" s="36"/>
      <c r="CT1725" s="36"/>
      <c r="CU1725" s="36"/>
      <c r="CV1725" s="36"/>
      <c r="CW1725" s="36"/>
      <c r="CX1725" s="36"/>
      <c r="CY1725" s="36"/>
      <c r="CZ1725" s="36"/>
      <c r="DA1725" s="36"/>
      <c r="DB1725" s="36"/>
      <c r="DC1725" s="36"/>
      <c r="DD1725" s="36"/>
      <c r="DE1725" s="36"/>
      <c r="DF1725" s="36"/>
      <c r="DG1725" s="36"/>
      <c r="DH1725" s="36"/>
      <c r="DI1725" s="36"/>
      <c r="DJ1725" s="36"/>
      <c r="DK1725" s="36"/>
      <c r="DL1725" s="36"/>
      <c r="DM1725" s="36"/>
      <c r="DN1725" s="36"/>
      <c r="DO1725" s="36"/>
      <c r="DP1725" s="36"/>
      <c r="DQ1725" s="36"/>
      <c r="DR1725" s="36"/>
      <c r="DS1725" s="36"/>
      <c r="DT1725" s="36"/>
      <c r="DU1725" s="36"/>
      <c r="DV1725" s="36"/>
      <c r="DW1725" s="36"/>
      <c r="DX1725" s="36"/>
      <c r="DY1725" s="36"/>
      <c r="DZ1725" s="36"/>
      <c r="EA1725" s="36"/>
      <c r="EB1725" s="36"/>
      <c r="EC1725" s="36"/>
      <c r="ED1725" s="36"/>
      <c r="EE1725" s="36"/>
      <c r="EF1725" s="36"/>
      <c r="EG1725" s="36"/>
      <c r="EH1725" s="36"/>
      <c r="EI1725" s="36"/>
      <c r="EJ1725" s="36"/>
    </row>
    <row r="1726" spans="1:140" x14ac:dyDescent="0.25">
      <c r="A1726" s="36"/>
      <c r="B1726" s="36"/>
      <c r="C1726" s="36"/>
      <c r="D1726" s="606"/>
      <c r="E1726" s="36"/>
      <c r="F1726" s="36"/>
      <c r="G1726" s="36"/>
      <c r="H1726" s="36"/>
      <c r="I1726" s="36"/>
      <c r="J1726" s="36"/>
      <c r="K1726" s="36"/>
      <c r="L1726" s="36"/>
      <c r="M1726" s="36"/>
      <c r="N1726" s="36"/>
      <c r="O1726" s="36"/>
      <c r="P1726" s="36"/>
      <c r="Q1726" s="36"/>
      <c r="R1726" s="36"/>
      <c r="S1726" s="36"/>
      <c r="T1726" s="36"/>
      <c r="U1726" s="36"/>
      <c r="V1726" s="36"/>
      <c r="W1726" s="36"/>
      <c r="X1726" s="36"/>
      <c r="Y1726" s="36"/>
      <c r="Z1726" s="36"/>
      <c r="AA1726" s="36"/>
      <c r="AB1726" s="36"/>
      <c r="AC1726" s="36"/>
      <c r="AD1726" s="36"/>
      <c r="AE1726" s="36"/>
      <c r="AF1726" s="36"/>
      <c r="AG1726" s="36"/>
      <c r="AH1726" s="36"/>
      <c r="AI1726" s="36"/>
      <c r="AJ1726" s="36"/>
      <c r="AK1726" s="36"/>
      <c r="AL1726" s="36"/>
      <c r="AM1726" s="36"/>
      <c r="AN1726" s="36"/>
      <c r="AO1726" s="36"/>
      <c r="AP1726" s="36"/>
      <c r="AQ1726" s="36"/>
      <c r="AR1726" s="36"/>
      <c r="AS1726" s="36"/>
      <c r="AT1726" s="36"/>
      <c r="AU1726" s="36"/>
      <c r="AV1726" s="36"/>
      <c r="AW1726" s="36"/>
      <c r="AX1726" s="36"/>
      <c r="AY1726" s="36"/>
      <c r="AZ1726" s="36"/>
      <c r="BA1726" s="36"/>
      <c r="BB1726" s="36"/>
      <c r="BC1726" s="36"/>
      <c r="BD1726" s="36"/>
      <c r="BE1726" s="36"/>
      <c r="BF1726" s="36"/>
      <c r="BG1726" s="603"/>
      <c r="BH1726" s="603"/>
      <c r="BI1726" s="36"/>
      <c r="BJ1726" s="36"/>
      <c r="BK1726" s="36"/>
      <c r="BL1726" s="36"/>
      <c r="BM1726" s="36"/>
      <c r="BN1726" s="36"/>
      <c r="BO1726" s="36"/>
      <c r="BP1726" s="36"/>
      <c r="BQ1726" s="36"/>
      <c r="BR1726" s="36"/>
      <c r="BS1726" s="36"/>
      <c r="BT1726" s="36"/>
      <c r="BU1726" s="36"/>
      <c r="BV1726" s="36"/>
      <c r="BW1726" s="36"/>
      <c r="BX1726" s="36"/>
      <c r="BY1726" s="36"/>
      <c r="BZ1726" s="36"/>
      <c r="CA1726" s="36"/>
      <c r="CB1726" s="36"/>
      <c r="CC1726" s="36"/>
      <c r="CD1726" s="36"/>
      <c r="CE1726" s="36"/>
      <c r="CF1726" s="36"/>
      <c r="CG1726" s="36"/>
      <c r="CH1726" s="36"/>
      <c r="CI1726" s="36"/>
      <c r="CJ1726" s="36"/>
      <c r="CK1726" s="36"/>
      <c r="CL1726" s="36"/>
      <c r="CM1726" s="36"/>
      <c r="CN1726" s="36"/>
      <c r="CO1726" s="36"/>
      <c r="CP1726" s="36"/>
      <c r="CQ1726" s="36"/>
      <c r="CR1726" s="36"/>
      <c r="CS1726" s="36"/>
      <c r="CT1726" s="36"/>
      <c r="CU1726" s="36"/>
      <c r="CV1726" s="36"/>
      <c r="CW1726" s="36"/>
      <c r="CX1726" s="36"/>
      <c r="CY1726" s="36"/>
      <c r="CZ1726" s="36"/>
      <c r="DA1726" s="36"/>
      <c r="DB1726" s="36"/>
      <c r="DC1726" s="36"/>
      <c r="DD1726" s="36"/>
      <c r="DE1726" s="36"/>
      <c r="DF1726" s="36"/>
      <c r="DG1726" s="36"/>
      <c r="DH1726" s="36"/>
      <c r="DI1726" s="36"/>
      <c r="DJ1726" s="36"/>
      <c r="DK1726" s="36"/>
      <c r="DL1726" s="36"/>
      <c r="DM1726" s="36"/>
      <c r="DN1726" s="36"/>
      <c r="DO1726" s="36"/>
      <c r="DP1726" s="36"/>
      <c r="DQ1726" s="36"/>
      <c r="DR1726" s="36"/>
      <c r="DS1726" s="36"/>
      <c r="DT1726" s="36"/>
      <c r="DU1726" s="36"/>
      <c r="DV1726" s="36"/>
      <c r="DW1726" s="36"/>
      <c r="DX1726" s="36"/>
      <c r="DY1726" s="36"/>
      <c r="DZ1726" s="36"/>
      <c r="EA1726" s="36"/>
      <c r="EB1726" s="36"/>
      <c r="EC1726" s="36"/>
      <c r="ED1726" s="36"/>
      <c r="EE1726" s="36"/>
      <c r="EF1726" s="36"/>
      <c r="EG1726" s="36"/>
      <c r="EH1726" s="36"/>
      <c r="EI1726" s="36"/>
      <c r="EJ1726" s="36"/>
    </row>
    <row r="1727" spans="1:140" x14ac:dyDescent="0.25">
      <c r="A1727" s="36"/>
      <c r="B1727" s="36"/>
      <c r="C1727" s="36"/>
      <c r="D1727" s="606"/>
      <c r="E1727" s="36"/>
      <c r="F1727" s="36"/>
      <c r="G1727" s="36"/>
      <c r="H1727" s="36"/>
      <c r="I1727" s="36"/>
      <c r="J1727" s="36"/>
      <c r="K1727" s="36"/>
      <c r="L1727" s="36"/>
      <c r="M1727" s="36"/>
      <c r="N1727" s="36"/>
      <c r="O1727" s="36"/>
      <c r="P1727" s="36"/>
      <c r="Q1727" s="36"/>
      <c r="R1727" s="36"/>
      <c r="S1727" s="36"/>
      <c r="T1727" s="36"/>
      <c r="U1727" s="36"/>
      <c r="V1727" s="36"/>
      <c r="W1727" s="36"/>
      <c r="X1727" s="36"/>
      <c r="Y1727" s="36"/>
      <c r="Z1727" s="36"/>
      <c r="AA1727" s="36"/>
      <c r="AB1727" s="36"/>
      <c r="AC1727" s="36"/>
      <c r="AD1727" s="36"/>
      <c r="AE1727" s="36"/>
      <c r="AF1727" s="36"/>
      <c r="AG1727" s="36"/>
      <c r="AH1727" s="36"/>
      <c r="AI1727" s="36"/>
      <c r="AJ1727" s="36"/>
      <c r="AK1727" s="36"/>
      <c r="AL1727" s="36"/>
      <c r="AM1727" s="36"/>
      <c r="AN1727" s="36"/>
      <c r="AO1727" s="36"/>
      <c r="AP1727" s="36"/>
      <c r="AQ1727" s="36"/>
      <c r="AR1727" s="36"/>
      <c r="AS1727" s="36"/>
      <c r="AT1727" s="36"/>
      <c r="AU1727" s="36"/>
      <c r="AV1727" s="36"/>
      <c r="AW1727" s="36"/>
      <c r="AX1727" s="36"/>
      <c r="AY1727" s="36"/>
      <c r="AZ1727" s="36"/>
      <c r="BA1727" s="36"/>
      <c r="BB1727" s="36"/>
      <c r="BC1727" s="36"/>
      <c r="BD1727" s="36"/>
      <c r="BE1727" s="36"/>
      <c r="BF1727" s="36"/>
      <c r="BG1727" s="603"/>
      <c r="BH1727" s="603"/>
      <c r="BI1727" s="36"/>
      <c r="BJ1727" s="36"/>
      <c r="BK1727" s="36"/>
      <c r="BL1727" s="36"/>
      <c r="BM1727" s="36"/>
      <c r="BN1727" s="36"/>
      <c r="BO1727" s="36"/>
      <c r="BP1727" s="36"/>
      <c r="BQ1727" s="36"/>
      <c r="BR1727" s="36"/>
      <c r="BS1727" s="36"/>
      <c r="BT1727" s="36"/>
      <c r="BU1727" s="36"/>
      <c r="BV1727" s="36"/>
      <c r="BW1727" s="36"/>
      <c r="BX1727" s="36"/>
      <c r="BY1727" s="36"/>
      <c r="BZ1727" s="36"/>
      <c r="CA1727" s="36"/>
      <c r="CB1727" s="36"/>
      <c r="CC1727" s="36"/>
      <c r="CD1727" s="36"/>
      <c r="CE1727" s="36"/>
      <c r="CF1727" s="36"/>
      <c r="CG1727" s="36"/>
      <c r="CH1727" s="36"/>
      <c r="CI1727" s="36"/>
      <c r="CJ1727" s="36"/>
      <c r="CK1727" s="36"/>
      <c r="CL1727" s="36"/>
      <c r="CM1727" s="36"/>
      <c r="CN1727" s="36"/>
      <c r="CO1727" s="36"/>
      <c r="CP1727" s="36"/>
      <c r="CQ1727" s="36"/>
      <c r="CR1727" s="36"/>
      <c r="CS1727" s="36"/>
      <c r="CT1727" s="36"/>
      <c r="CU1727" s="36"/>
      <c r="CV1727" s="36"/>
      <c r="CW1727" s="36"/>
      <c r="CX1727" s="36"/>
      <c r="CY1727" s="36"/>
      <c r="CZ1727" s="36"/>
      <c r="DA1727" s="36"/>
      <c r="DB1727" s="36"/>
      <c r="DC1727" s="36"/>
      <c r="DD1727" s="36"/>
      <c r="DE1727" s="36"/>
      <c r="DF1727" s="36"/>
      <c r="DG1727" s="36"/>
      <c r="DH1727" s="36"/>
      <c r="DI1727" s="36"/>
      <c r="DJ1727" s="36"/>
      <c r="DK1727" s="36"/>
      <c r="DL1727" s="36"/>
      <c r="DM1727" s="36"/>
      <c r="DN1727" s="36"/>
      <c r="DO1727" s="36"/>
      <c r="DP1727" s="36"/>
      <c r="DQ1727" s="36"/>
      <c r="DR1727" s="36"/>
      <c r="DS1727" s="36"/>
      <c r="DT1727" s="36"/>
      <c r="DU1727" s="36"/>
      <c r="DV1727" s="36"/>
      <c r="DW1727" s="36"/>
      <c r="DX1727" s="36"/>
      <c r="DY1727" s="36"/>
      <c r="DZ1727" s="36"/>
      <c r="EA1727" s="36"/>
      <c r="EB1727" s="36"/>
      <c r="EC1727" s="36"/>
      <c r="ED1727" s="36"/>
      <c r="EE1727" s="36"/>
      <c r="EF1727" s="36"/>
      <c r="EG1727" s="36"/>
      <c r="EH1727" s="36"/>
      <c r="EI1727" s="36"/>
      <c r="EJ1727" s="36"/>
    </row>
    <row r="1728" spans="1:140" x14ac:dyDescent="0.25">
      <c r="A1728" s="36"/>
      <c r="B1728" s="36"/>
      <c r="C1728" s="36"/>
      <c r="D1728" s="606"/>
      <c r="E1728" s="36"/>
      <c r="F1728" s="36"/>
      <c r="G1728" s="36"/>
      <c r="H1728" s="36"/>
      <c r="I1728" s="36"/>
      <c r="J1728" s="36"/>
      <c r="K1728" s="36"/>
      <c r="L1728" s="36"/>
      <c r="M1728" s="36"/>
      <c r="N1728" s="36"/>
      <c r="O1728" s="36"/>
      <c r="P1728" s="36"/>
      <c r="Q1728" s="36"/>
      <c r="R1728" s="36"/>
      <c r="S1728" s="36"/>
      <c r="T1728" s="36"/>
      <c r="U1728" s="36"/>
      <c r="V1728" s="36"/>
      <c r="W1728" s="36"/>
      <c r="X1728" s="36"/>
      <c r="Y1728" s="36"/>
      <c r="Z1728" s="36"/>
      <c r="AA1728" s="36"/>
      <c r="AB1728" s="36"/>
      <c r="AC1728" s="36"/>
      <c r="AD1728" s="36"/>
      <c r="AE1728" s="36"/>
      <c r="AF1728" s="36"/>
      <c r="AG1728" s="36"/>
      <c r="AH1728" s="36"/>
      <c r="AI1728" s="36"/>
      <c r="AJ1728" s="36"/>
      <c r="AK1728" s="36"/>
      <c r="AL1728" s="36"/>
      <c r="AM1728" s="36"/>
      <c r="AN1728" s="36"/>
      <c r="AO1728" s="36"/>
      <c r="AP1728" s="36"/>
      <c r="AQ1728" s="36"/>
      <c r="AR1728" s="36"/>
      <c r="AS1728" s="36"/>
      <c r="AT1728" s="36"/>
      <c r="AU1728" s="36"/>
      <c r="AV1728" s="36"/>
      <c r="AW1728" s="36"/>
      <c r="AX1728" s="36"/>
      <c r="AY1728" s="36"/>
      <c r="AZ1728" s="36"/>
      <c r="BA1728" s="36"/>
      <c r="BB1728" s="36"/>
      <c r="BC1728" s="36"/>
      <c r="BD1728" s="36"/>
      <c r="BE1728" s="36"/>
      <c r="BF1728" s="36"/>
      <c r="BG1728" s="603"/>
      <c r="BH1728" s="603"/>
      <c r="BI1728" s="36"/>
      <c r="BJ1728" s="36"/>
      <c r="BK1728" s="36"/>
      <c r="BL1728" s="36"/>
      <c r="BM1728" s="36"/>
      <c r="BN1728" s="36"/>
      <c r="BO1728" s="36"/>
      <c r="BP1728" s="36"/>
      <c r="BQ1728" s="36"/>
      <c r="BR1728" s="36"/>
      <c r="BS1728" s="36"/>
      <c r="BT1728" s="36"/>
      <c r="BU1728" s="36"/>
      <c r="BV1728" s="36"/>
      <c r="BW1728" s="36"/>
      <c r="BX1728" s="36"/>
      <c r="BY1728" s="36"/>
      <c r="BZ1728" s="36"/>
      <c r="CA1728" s="36"/>
      <c r="CB1728" s="36"/>
      <c r="CC1728" s="36"/>
      <c r="CD1728" s="36"/>
      <c r="CE1728" s="36"/>
      <c r="CF1728" s="36"/>
      <c r="CG1728" s="36"/>
      <c r="CH1728" s="36"/>
      <c r="CI1728" s="36"/>
      <c r="CJ1728" s="36"/>
      <c r="CK1728" s="36"/>
      <c r="CL1728" s="36"/>
      <c r="CM1728" s="36"/>
      <c r="CN1728" s="36"/>
      <c r="CO1728" s="36"/>
      <c r="CP1728" s="36"/>
      <c r="CQ1728" s="36"/>
      <c r="CR1728" s="36"/>
      <c r="CS1728" s="36"/>
      <c r="CT1728" s="36"/>
      <c r="CU1728" s="36"/>
      <c r="CV1728" s="36"/>
      <c r="CW1728" s="36"/>
      <c r="CX1728" s="36"/>
      <c r="CY1728" s="36"/>
      <c r="CZ1728" s="36"/>
      <c r="DA1728" s="36"/>
      <c r="DB1728" s="36"/>
      <c r="DC1728" s="36"/>
      <c r="DD1728" s="36"/>
      <c r="DE1728" s="36"/>
      <c r="DF1728" s="36"/>
      <c r="DG1728" s="36"/>
      <c r="DH1728" s="36"/>
      <c r="DI1728" s="36"/>
      <c r="DJ1728" s="36"/>
      <c r="DK1728" s="36"/>
      <c r="DL1728" s="36"/>
      <c r="DM1728" s="36"/>
      <c r="DN1728" s="36"/>
      <c r="DO1728" s="36"/>
      <c r="DP1728" s="36"/>
      <c r="DQ1728" s="36"/>
      <c r="DR1728" s="36"/>
      <c r="DS1728" s="36"/>
      <c r="DT1728" s="36"/>
      <c r="DU1728" s="36"/>
      <c r="DV1728" s="36"/>
      <c r="DW1728" s="36"/>
      <c r="DX1728" s="36"/>
      <c r="DY1728" s="36"/>
      <c r="DZ1728" s="36"/>
      <c r="EA1728" s="36"/>
      <c r="EB1728" s="36"/>
      <c r="EC1728" s="36"/>
      <c r="ED1728" s="36"/>
      <c r="EE1728" s="36"/>
      <c r="EF1728" s="36"/>
      <c r="EG1728" s="36"/>
      <c r="EH1728" s="36"/>
      <c r="EI1728" s="36"/>
      <c r="EJ1728" s="36"/>
    </row>
    <row r="1729" spans="1:140" x14ac:dyDescent="0.25">
      <c r="A1729" s="36"/>
      <c r="B1729" s="36"/>
      <c r="C1729" s="36"/>
      <c r="D1729" s="606"/>
      <c r="E1729" s="36"/>
      <c r="F1729" s="36"/>
      <c r="G1729" s="36"/>
      <c r="H1729" s="36"/>
      <c r="I1729" s="36"/>
      <c r="J1729" s="36"/>
      <c r="K1729" s="36"/>
      <c r="L1729" s="36"/>
      <c r="M1729" s="36"/>
      <c r="N1729" s="36"/>
      <c r="O1729" s="36"/>
      <c r="P1729" s="36"/>
      <c r="Q1729" s="36"/>
      <c r="R1729" s="36"/>
      <c r="S1729" s="36"/>
      <c r="T1729" s="36"/>
      <c r="U1729" s="36"/>
      <c r="V1729" s="36"/>
      <c r="W1729" s="36"/>
      <c r="X1729" s="36"/>
      <c r="Y1729" s="36"/>
      <c r="Z1729" s="36"/>
      <c r="AA1729" s="36"/>
      <c r="AB1729" s="36"/>
      <c r="AC1729" s="36"/>
      <c r="AD1729" s="36"/>
      <c r="AE1729" s="36"/>
      <c r="AF1729" s="36"/>
      <c r="AG1729" s="36"/>
      <c r="AH1729" s="36"/>
      <c r="AI1729" s="36"/>
      <c r="AJ1729" s="36"/>
      <c r="AK1729" s="36"/>
      <c r="AL1729" s="36"/>
      <c r="AM1729" s="36"/>
      <c r="AN1729" s="36"/>
      <c r="AO1729" s="36"/>
      <c r="AP1729" s="36"/>
      <c r="AQ1729" s="36"/>
      <c r="AR1729" s="36"/>
      <c r="AS1729" s="36"/>
      <c r="AT1729" s="36"/>
      <c r="AU1729" s="36"/>
      <c r="AV1729" s="36"/>
      <c r="AW1729" s="36"/>
      <c r="AX1729" s="36"/>
      <c r="AY1729" s="36"/>
      <c r="AZ1729" s="36"/>
      <c r="BA1729" s="36"/>
      <c r="BB1729" s="36"/>
      <c r="BC1729" s="36"/>
      <c r="BD1729" s="36"/>
      <c r="BE1729" s="36"/>
      <c r="BF1729" s="36"/>
      <c r="BG1729" s="603"/>
      <c r="BH1729" s="603"/>
      <c r="BI1729" s="36"/>
      <c r="BJ1729" s="36"/>
      <c r="BK1729" s="36"/>
      <c r="BL1729" s="36"/>
      <c r="BM1729" s="36"/>
      <c r="BN1729" s="36"/>
      <c r="BO1729" s="36"/>
      <c r="BP1729" s="36"/>
      <c r="BQ1729" s="36"/>
      <c r="BR1729" s="36"/>
      <c r="BS1729" s="36"/>
      <c r="BT1729" s="36"/>
      <c r="BU1729" s="36"/>
      <c r="BV1729" s="36"/>
      <c r="BW1729" s="36"/>
      <c r="BX1729" s="36"/>
      <c r="BY1729" s="36"/>
      <c r="BZ1729" s="36"/>
      <c r="CA1729" s="36"/>
      <c r="CB1729" s="36"/>
      <c r="CC1729" s="36"/>
      <c r="CD1729" s="36"/>
      <c r="CE1729" s="36"/>
      <c r="CF1729" s="36"/>
      <c r="CG1729" s="36"/>
      <c r="CH1729" s="36"/>
      <c r="CI1729" s="36"/>
      <c r="CJ1729" s="36"/>
      <c r="CK1729" s="36"/>
      <c r="CL1729" s="36"/>
      <c r="CM1729" s="36"/>
      <c r="CN1729" s="36"/>
      <c r="CO1729" s="36"/>
      <c r="CP1729" s="36"/>
      <c r="CQ1729" s="36"/>
      <c r="CR1729" s="36"/>
      <c r="CS1729" s="36"/>
      <c r="CT1729" s="36"/>
      <c r="CU1729" s="36"/>
      <c r="CV1729" s="36"/>
      <c r="CW1729" s="36"/>
      <c r="CX1729" s="36"/>
      <c r="CY1729" s="36"/>
      <c r="CZ1729" s="36"/>
      <c r="DA1729" s="36"/>
      <c r="DB1729" s="36"/>
      <c r="DC1729" s="36"/>
      <c r="DD1729" s="36"/>
      <c r="DE1729" s="36"/>
      <c r="DF1729" s="36"/>
      <c r="DG1729" s="36"/>
      <c r="DH1729" s="36"/>
      <c r="DI1729" s="36"/>
      <c r="DJ1729" s="36"/>
      <c r="DK1729" s="36"/>
      <c r="DL1729" s="36"/>
      <c r="DM1729" s="36"/>
      <c r="DN1729" s="36"/>
      <c r="DO1729" s="36"/>
      <c r="DP1729" s="36"/>
      <c r="DQ1729" s="36"/>
      <c r="DR1729" s="36"/>
      <c r="DS1729" s="36"/>
      <c r="DT1729" s="36"/>
      <c r="DU1729" s="36"/>
      <c r="DV1729" s="36"/>
      <c r="DW1729" s="36"/>
      <c r="DX1729" s="36"/>
      <c r="DY1729" s="36"/>
      <c r="DZ1729" s="36"/>
      <c r="EA1729" s="36"/>
      <c r="EB1729" s="36"/>
      <c r="EC1729" s="36"/>
      <c r="ED1729" s="36"/>
      <c r="EE1729" s="36"/>
      <c r="EF1729" s="36"/>
      <c r="EG1729" s="36"/>
      <c r="EH1729" s="36"/>
      <c r="EI1729" s="36"/>
      <c r="EJ1729" s="36"/>
    </row>
    <row r="1730" spans="1:140" x14ac:dyDescent="0.25">
      <c r="A1730" s="36"/>
      <c r="B1730" s="36"/>
      <c r="C1730" s="36"/>
      <c r="D1730" s="606"/>
      <c r="E1730" s="36"/>
      <c r="F1730" s="36"/>
      <c r="G1730" s="36"/>
      <c r="H1730" s="36"/>
      <c r="I1730" s="36"/>
      <c r="J1730" s="36"/>
      <c r="K1730" s="36"/>
      <c r="L1730" s="36"/>
      <c r="M1730" s="36"/>
      <c r="N1730" s="36"/>
      <c r="O1730" s="36"/>
      <c r="P1730" s="36"/>
      <c r="Q1730" s="36"/>
      <c r="R1730" s="36"/>
      <c r="S1730" s="36"/>
      <c r="T1730" s="36"/>
      <c r="U1730" s="36"/>
      <c r="V1730" s="36"/>
      <c r="W1730" s="36"/>
      <c r="X1730" s="36"/>
      <c r="Y1730" s="36"/>
      <c r="Z1730" s="36"/>
      <c r="AA1730" s="36"/>
      <c r="AB1730" s="36"/>
      <c r="AC1730" s="36"/>
      <c r="AD1730" s="36"/>
      <c r="AE1730" s="36"/>
      <c r="AF1730" s="36"/>
      <c r="AG1730" s="36"/>
      <c r="AH1730" s="36"/>
      <c r="AI1730" s="36"/>
      <c r="AJ1730" s="36"/>
      <c r="AK1730" s="36"/>
      <c r="AL1730" s="36"/>
      <c r="AM1730" s="36"/>
      <c r="AN1730" s="36"/>
      <c r="AO1730" s="36"/>
      <c r="AP1730" s="36"/>
      <c r="AQ1730" s="36"/>
      <c r="AR1730" s="36"/>
      <c r="AS1730" s="36"/>
      <c r="AT1730" s="36"/>
      <c r="AU1730" s="36"/>
      <c r="AV1730" s="36"/>
      <c r="AW1730" s="36"/>
      <c r="AX1730" s="36"/>
      <c r="AY1730" s="36"/>
      <c r="AZ1730" s="36"/>
      <c r="BA1730" s="36"/>
      <c r="BB1730" s="36"/>
      <c r="BC1730" s="36"/>
      <c r="BD1730" s="36"/>
      <c r="BE1730" s="36"/>
      <c r="BF1730" s="36"/>
      <c r="BG1730" s="603"/>
      <c r="BH1730" s="603"/>
      <c r="BI1730" s="36"/>
      <c r="BJ1730" s="36"/>
      <c r="BK1730" s="36"/>
      <c r="BL1730" s="36"/>
      <c r="BM1730" s="36"/>
      <c r="BN1730" s="36"/>
      <c r="BO1730" s="36"/>
      <c r="BP1730" s="36"/>
      <c r="BQ1730" s="36"/>
      <c r="BR1730" s="36"/>
      <c r="BS1730" s="36"/>
      <c r="BT1730" s="36"/>
      <c r="BU1730" s="36"/>
      <c r="BV1730" s="36"/>
      <c r="BW1730" s="36"/>
      <c r="BX1730" s="36"/>
      <c r="BY1730" s="36"/>
      <c r="BZ1730" s="36"/>
      <c r="CA1730" s="36"/>
      <c r="CB1730" s="36"/>
      <c r="CC1730" s="36"/>
      <c r="CD1730" s="36"/>
      <c r="CE1730" s="36"/>
      <c r="CF1730" s="36"/>
      <c r="CG1730" s="36"/>
      <c r="CH1730" s="36"/>
      <c r="CI1730" s="36"/>
      <c r="CJ1730" s="36"/>
      <c r="CK1730" s="36"/>
      <c r="CL1730" s="36"/>
      <c r="CM1730" s="36"/>
      <c r="CN1730" s="36"/>
      <c r="CO1730" s="36"/>
      <c r="CP1730" s="36"/>
      <c r="CQ1730" s="36"/>
      <c r="CR1730" s="36"/>
      <c r="CS1730" s="36"/>
      <c r="CT1730" s="36"/>
      <c r="CU1730" s="36"/>
      <c r="CV1730" s="36"/>
      <c r="CW1730" s="36"/>
      <c r="CX1730" s="36"/>
      <c r="CY1730" s="36"/>
      <c r="CZ1730" s="36"/>
      <c r="DA1730" s="36"/>
      <c r="DB1730" s="36"/>
      <c r="DC1730" s="36"/>
      <c r="DD1730" s="36"/>
      <c r="DE1730" s="36"/>
      <c r="DF1730" s="36"/>
      <c r="DG1730" s="36"/>
      <c r="DH1730" s="36"/>
      <c r="DI1730" s="36"/>
      <c r="DJ1730" s="36"/>
      <c r="DK1730" s="36"/>
      <c r="DL1730" s="36"/>
      <c r="DM1730" s="36"/>
      <c r="DN1730" s="36"/>
      <c r="DO1730" s="36"/>
      <c r="DP1730" s="36"/>
      <c r="DQ1730" s="36"/>
      <c r="DR1730" s="36"/>
      <c r="DS1730" s="36"/>
      <c r="DT1730" s="36"/>
      <c r="DU1730" s="36"/>
      <c r="DV1730" s="36"/>
      <c r="DW1730" s="36"/>
      <c r="DX1730" s="36"/>
      <c r="DY1730" s="36"/>
      <c r="DZ1730" s="36"/>
      <c r="EA1730" s="36"/>
      <c r="EB1730" s="36"/>
      <c r="EC1730" s="36"/>
      <c r="ED1730" s="36"/>
      <c r="EE1730" s="36"/>
      <c r="EF1730" s="36"/>
      <c r="EG1730" s="36"/>
      <c r="EH1730" s="36"/>
      <c r="EI1730" s="36"/>
      <c r="EJ1730" s="36"/>
    </row>
    <row r="1731" spans="1:140" x14ac:dyDescent="0.25">
      <c r="A1731" s="36"/>
      <c r="B1731" s="36"/>
      <c r="C1731" s="36"/>
      <c r="D1731" s="606"/>
      <c r="E1731" s="36"/>
      <c r="F1731" s="36"/>
      <c r="G1731" s="36"/>
      <c r="H1731" s="36"/>
      <c r="I1731" s="36"/>
      <c r="J1731" s="36"/>
      <c r="K1731" s="36"/>
      <c r="L1731" s="36"/>
      <c r="M1731" s="36"/>
      <c r="N1731" s="36"/>
      <c r="O1731" s="36"/>
      <c r="P1731" s="36"/>
      <c r="Q1731" s="36"/>
      <c r="R1731" s="36"/>
      <c r="S1731" s="36"/>
      <c r="T1731" s="36"/>
      <c r="U1731" s="36"/>
      <c r="V1731" s="36"/>
      <c r="W1731" s="36"/>
      <c r="X1731" s="36"/>
      <c r="Y1731" s="36"/>
      <c r="Z1731" s="36"/>
      <c r="AA1731" s="36"/>
      <c r="AB1731" s="36"/>
      <c r="AC1731" s="36"/>
      <c r="AD1731" s="36"/>
      <c r="AE1731" s="36"/>
      <c r="AF1731" s="36"/>
      <c r="AG1731" s="36"/>
      <c r="AH1731" s="36"/>
      <c r="AI1731" s="36"/>
      <c r="AJ1731" s="36"/>
      <c r="AK1731" s="36"/>
      <c r="AL1731" s="36"/>
      <c r="AM1731" s="36"/>
      <c r="AN1731" s="36"/>
      <c r="AO1731" s="36"/>
      <c r="AP1731" s="36"/>
      <c r="AQ1731" s="36"/>
      <c r="AR1731" s="36"/>
      <c r="AS1731" s="36"/>
      <c r="AT1731" s="36"/>
      <c r="AU1731" s="36"/>
      <c r="AV1731" s="36"/>
      <c r="AW1731" s="36"/>
      <c r="AX1731" s="36"/>
      <c r="AY1731" s="36"/>
      <c r="AZ1731" s="36"/>
      <c r="BA1731" s="36"/>
      <c r="BB1731" s="36"/>
      <c r="BC1731" s="36"/>
      <c r="BD1731" s="36"/>
      <c r="BE1731" s="36"/>
      <c r="BF1731" s="36"/>
      <c r="BG1731" s="603"/>
      <c r="BH1731" s="603"/>
      <c r="BI1731" s="36"/>
      <c r="BJ1731" s="36"/>
      <c r="BK1731" s="36"/>
      <c r="BL1731" s="36"/>
      <c r="BM1731" s="36"/>
      <c r="BN1731" s="36"/>
      <c r="BO1731" s="36"/>
      <c r="BP1731" s="36"/>
      <c r="BQ1731" s="36"/>
      <c r="BR1731" s="36"/>
      <c r="BS1731" s="36"/>
      <c r="BT1731" s="36"/>
      <c r="BU1731" s="36"/>
      <c r="BV1731" s="36"/>
      <c r="BW1731" s="36"/>
      <c r="BX1731" s="36"/>
      <c r="BY1731" s="36"/>
      <c r="BZ1731" s="36"/>
      <c r="CA1731" s="36"/>
      <c r="CB1731" s="36"/>
      <c r="CC1731" s="36"/>
      <c r="CD1731" s="36"/>
      <c r="CE1731" s="36"/>
      <c r="CF1731" s="36"/>
      <c r="CG1731" s="36"/>
      <c r="CH1731" s="36"/>
      <c r="CI1731" s="36"/>
      <c r="CJ1731" s="36"/>
      <c r="CK1731" s="36"/>
      <c r="CL1731" s="36"/>
      <c r="CM1731" s="36"/>
      <c r="CN1731" s="36"/>
      <c r="CO1731" s="36"/>
      <c r="CP1731" s="36"/>
      <c r="CQ1731" s="36"/>
      <c r="CR1731" s="36"/>
      <c r="CS1731" s="36"/>
      <c r="CT1731" s="36"/>
      <c r="CU1731" s="36"/>
      <c r="CV1731" s="36"/>
      <c r="CW1731" s="36"/>
      <c r="CX1731" s="36"/>
      <c r="CY1731" s="36"/>
      <c r="CZ1731" s="36"/>
      <c r="DA1731" s="36"/>
      <c r="DB1731" s="36"/>
      <c r="DC1731" s="36"/>
      <c r="DD1731" s="36"/>
      <c r="DE1731" s="36"/>
      <c r="DF1731" s="36"/>
      <c r="DG1731" s="36"/>
      <c r="DH1731" s="36"/>
      <c r="DI1731" s="36"/>
      <c r="DJ1731" s="36"/>
      <c r="DK1731" s="36"/>
      <c r="DL1731" s="36"/>
      <c r="DM1731" s="36"/>
      <c r="DN1731" s="36"/>
      <c r="DO1731" s="36"/>
      <c r="DP1731" s="36"/>
      <c r="DQ1731" s="36"/>
      <c r="DR1731" s="36"/>
      <c r="DS1731" s="36"/>
      <c r="DT1731" s="36"/>
      <c r="DU1731" s="36"/>
      <c r="DV1731" s="36"/>
      <c r="DW1731" s="36"/>
      <c r="DX1731" s="36"/>
      <c r="DY1731" s="36"/>
      <c r="DZ1731" s="36"/>
      <c r="EA1731" s="36"/>
      <c r="EB1731" s="36"/>
      <c r="EC1731" s="36"/>
      <c r="ED1731" s="36"/>
      <c r="EE1731" s="36"/>
      <c r="EF1731" s="36"/>
      <c r="EG1731" s="36"/>
      <c r="EH1731" s="36"/>
      <c r="EI1731" s="36"/>
      <c r="EJ1731" s="36"/>
    </row>
    <row r="1732" spans="1:140" x14ac:dyDescent="0.25">
      <c r="A1732" s="36"/>
      <c r="B1732" s="36"/>
      <c r="C1732" s="36"/>
      <c r="D1732" s="606"/>
      <c r="E1732" s="36"/>
      <c r="F1732" s="36"/>
      <c r="G1732" s="36"/>
      <c r="H1732" s="36"/>
      <c r="I1732" s="36"/>
      <c r="J1732" s="36"/>
      <c r="K1732" s="36"/>
      <c r="L1732" s="36"/>
      <c r="M1732" s="36"/>
      <c r="N1732" s="36"/>
      <c r="O1732" s="36"/>
      <c r="P1732" s="36"/>
      <c r="Q1732" s="36"/>
      <c r="R1732" s="36"/>
      <c r="S1732" s="36"/>
      <c r="T1732" s="36"/>
      <c r="U1732" s="36"/>
      <c r="V1732" s="36"/>
      <c r="W1732" s="36"/>
      <c r="X1732" s="36"/>
      <c r="Y1732" s="36"/>
      <c r="Z1732" s="36"/>
      <c r="AA1732" s="36"/>
      <c r="AB1732" s="36"/>
      <c r="AC1732" s="36"/>
      <c r="AD1732" s="36"/>
      <c r="AE1732" s="36"/>
      <c r="AF1732" s="36"/>
      <c r="AG1732" s="36"/>
      <c r="AH1732" s="36"/>
      <c r="AI1732" s="36"/>
      <c r="AJ1732" s="36"/>
      <c r="AK1732" s="36"/>
      <c r="AL1732" s="36"/>
      <c r="AM1732" s="36"/>
      <c r="AN1732" s="36"/>
      <c r="AO1732" s="36"/>
      <c r="AP1732" s="36"/>
      <c r="AQ1732" s="36"/>
      <c r="AR1732" s="36"/>
      <c r="AS1732" s="36"/>
      <c r="AT1732" s="36"/>
      <c r="AU1732" s="36"/>
      <c r="AV1732" s="36"/>
      <c r="AW1732" s="36"/>
      <c r="AX1732" s="36"/>
      <c r="AY1732" s="36"/>
      <c r="AZ1732" s="36"/>
      <c r="BA1732" s="36"/>
      <c r="BB1732" s="36"/>
      <c r="BC1732" s="36"/>
      <c r="BD1732" s="36"/>
      <c r="BE1732" s="36"/>
      <c r="BF1732" s="36"/>
      <c r="BG1732" s="603"/>
      <c r="BH1732" s="603"/>
      <c r="BI1732" s="36"/>
      <c r="BJ1732" s="36"/>
      <c r="BK1732" s="36"/>
      <c r="BL1732" s="36"/>
      <c r="BM1732" s="36"/>
      <c r="BN1732" s="36"/>
      <c r="BO1732" s="36"/>
      <c r="BP1732" s="36"/>
      <c r="BQ1732" s="36"/>
      <c r="BR1732" s="36"/>
      <c r="BS1732" s="36"/>
      <c r="BT1732" s="36"/>
      <c r="BU1732" s="36"/>
      <c r="BV1732" s="36"/>
      <c r="BW1732" s="36"/>
      <c r="BX1732" s="36"/>
      <c r="BY1732" s="36"/>
      <c r="BZ1732" s="36"/>
      <c r="CA1732" s="36"/>
      <c r="CB1732" s="36"/>
      <c r="CC1732" s="36"/>
      <c r="CD1732" s="36"/>
      <c r="CE1732" s="36"/>
      <c r="CF1732" s="36"/>
      <c r="CG1732" s="36"/>
      <c r="CH1732" s="36"/>
      <c r="CI1732" s="36"/>
      <c r="CJ1732" s="36"/>
      <c r="CK1732" s="36"/>
      <c r="CL1732" s="36"/>
      <c r="CM1732" s="36"/>
      <c r="CN1732" s="36"/>
      <c r="CO1732" s="36"/>
      <c r="CP1732" s="36"/>
      <c r="CQ1732" s="36"/>
      <c r="CR1732" s="36"/>
      <c r="CS1732" s="36"/>
      <c r="CT1732" s="36"/>
      <c r="CU1732" s="36"/>
      <c r="CV1732" s="36"/>
      <c r="CW1732" s="36"/>
      <c r="CX1732" s="36"/>
      <c r="CY1732" s="36"/>
      <c r="CZ1732" s="36"/>
      <c r="DA1732" s="36"/>
      <c r="DB1732" s="36"/>
      <c r="DC1732" s="36"/>
      <c r="DD1732" s="36"/>
      <c r="DE1732" s="36"/>
      <c r="DF1732" s="36"/>
      <c r="DG1732" s="36"/>
      <c r="DH1732" s="36"/>
      <c r="DI1732" s="36"/>
      <c r="DJ1732" s="36"/>
      <c r="DK1732" s="36"/>
      <c r="DL1732" s="36"/>
      <c r="DM1732" s="36"/>
      <c r="DN1732" s="36"/>
      <c r="DO1732" s="36"/>
      <c r="DP1732" s="36"/>
      <c r="DQ1732" s="36"/>
      <c r="DR1732" s="36"/>
      <c r="DS1732" s="36"/>
      <c r="DT1732" s="36"/>
      <c r="DU1732" s="36"/>
      <c r="DV1732" s="36"/>
      <c r="DW1732" s="36"/>
      <c r="DX1732" s="36"/>
      <c r="DY1732" s="36"/>
      <c r="DZ1732" s="36"/>
      <c r="EA1732" s="36"/>
      <c r="EB1732" s="36"/>
      <c r="EC1732" s="36"/>
      <c r="ED1732" s="36"/>
      <c r="EE1732" s="36"/>
      <c r="EF1732" s="36"/>
      <c r="EG1732" s="36"/>
      <c r="EH1732" s="36"/>
      <c r="EI1732" s="36"/>
      <c r="EJ1732" s="36"/>
    </row>
    <row r="1733" spans="1:140" x14ac:dyDescent="0.25">
      <c r="A1733" s="36"/>
      <c r="B1733" s="36"/>
      <c r="C1733" s="36"/>
      <c r="D1733" s="606"/>
      <c r="E1733" s="36"/>
      <c r="F1733" s="36"/>
      <c r="G1733" s="36"/>
      <c r="H1733" s="36"/>
      <c r="I1733" s="36"/>
      <c r="J1733" s="36"/>
      <c r="K1733" s="36"/>
      <c r="L1733" s="36"/>
      <c r="M1733" s="36"/>
      <c r="N1733" s="36"/>
      <c r="O1733" s="36"/>
      <c r="P1733" s="36"/>
      <c r="Q1733" s="36"/>
      <c r="R1733" s="36"/>
      <c r="S1733" s="36"/>
      <c r="T1733" s="36"/>
      <c r="U1733" s="36"/>
      <c r="V1733" s="36"/>
      <c r="W1733" s="36"/>
      <c r="X1733" s="36"/>
      <c r="Y1733" s="36"/>
      <c r="Z1733" s="36"/>
      <c r="AA1733" s="36"/>
      <c r="AB1733" s="36"/>
      <c r="AC1733" s="36"/>
      <c r="AD1733" s="36"/>
      <c r="AE1733" s="36"/>
      <c r="AF1733" s="36"/>
      <c r="AG1733" s="36"/>
      <c r="AH1733" s="36"/>
      <c r="AI1733" s="36"/>
      <c r="AJ1733" s="36"/>
      <c r="AK1733" s="36"/>
      <c r="AL1733" s="36"/>
      <c r="AM1733" s="36"/>
      <c r="AN1733" s="36"/>
      <c r="AO1733" s="36"/>
      <c r="AP1733" s="36"/>
      <c r="AQ1733" s="36"/>
      <c r="AR1733" s="36"/>
      <c r="AS1733" s="36"/>
      <c r="AT1733" s="36"/>
      <c r="AU1733" s="36"/>
      <c r="AV1733" s="36"/>
      <c r="AW1733" s="36"/>
      <c r="AX1733" s="36"/>
      <c r="AY1733" s="36"/>
      <c r="AZ1733" s="36"/>
      <c r="BA1733" s="36"/>
      <c r="BB1733" s="36"/>
      <c r="BC1733" s="36"/>
      <c r="BD1733" s="36"/>
      <c r="BE1733" s="36"/>
      <c r="BF1733" s="36"/>
      <c r="BG1733" s="603"/>
      <c r="BH1733" s="603"/>
      <c r="BI1733" s="36"/>
      <c r="BJ1733" s="36"/>
      <c r="BK1733" s="36"/>
      <c r="BL1733" s="36"/>
      <c r="BM1733" s="36"/>
      <c r="BN1733" s="36"/>
      <c r="BO1733" s="36"/>
      <c r="BP1733" s="36"/>
      <c r="BQ1733" s="36"/>
      <c r="BR1733" s="36"/>
      <c r="BS1733" s="36"/>
      <c r="BT1733" s="36"/>
      <c r="BU1733" s="36"/>
      <c r="BV1733" s="36"/>
      <c r="BW1733" s="36"/>
      <c r="BX1733" s="36"/>
      <c r="BY1733" s="36"/>
      <c r="BZ1733" s="36"/>
      <c r="CA1733" s="36"/>
      <c r="CB1733" s="36"/>
      <c r="CC1733" s="36"/>
      <c r="CD1733" s="36"/>
      <c r="CE1733" s="36"/>
      <c r="CF1733" s="36"/>
      <c r="CG1733" s="36"/>
      <c r="CH1733" s="36"/>
      <c r="CI1733" s="36"/>
      <c r="CJ1733" s="36"/>
      <c r="CK1733" s="36"/>
      <c r="CL1733" s="36"/>
      <c r="CM1733" s="36"/>
      <c r="CN1733" s="36"/>
      <c r="CO1733" s="36"/>
      <c r="CP1733" s="36"/>
      <c r="CQ1733" s="36"/>
      <c r="CR1733" s="36"/>
      <c r="CS1733" s="36"/>
      <c r="CT1733" s="36"/>
      <c r="CU1733" s="36"/>
      <c r="CV1733" s="36"/>
      <c r="CW1733" s="36"/>
      <c r="CX1733" s="36"/>
      <c r="CY1733" s="36"/>
      <c r="CZ1733" s="36"/>
      <c r="DA1733" s="36"/>
      <c r="DB1733" s="36"/>
      <c r="DC1733" s="36"/>
      <c r="DD1733" s="36"/>
      <c r="DE1733" s="36"/>
      <c r="DF1733" s="36"/>
      <c r="DG1733" s="36"/>
      <c r="DH1733" s="36"/>
      <c r="DI1733" s="36"/>
      <c r="DJ1733" s="36"/>
      <c r="DK1733" s="36"/>
      <c r="DL1733" s="36"/>
      <c r="DM1733" s="36"/>
      <c r="DN1733" s="36"/>
      <c r="DO1733" s="36"/>
      <c r="DP1733" s="36"/>
      <c r="DQ1733" s="36"/>
      <c r="DR1733" s="36"/>
      <c r="DS1733" s="36"/>
      <c r="DT1733" s="36"/>
      <c r="DU1733" s="36"/>
      <c r="DV1733" s="36"/>
      <c r="DW1733" s="36"/>
      <c r="DX1733" s="36"/>
      <c r="DY1733" s="36"/>
      <c r="DZ1733" s="36"/>
      <c r="EA1733" s="36"/>
      <c r="EB1733" s="36"/>
      <c r="EC1733" s="36"/>
      <c r="ED1733" s="36"/>
      <c r="EE1733" s="36"/>
      <c r="EF1733" s="36"/>
      <c r="EG1733" s="36"/>
      <c r="EH1733" s="36"/>
      <c r="EI1733" s="36"/>
      <c r="EJ1733" s="36"/>
    </row>
    <row r="1734" spans="1:140" x14ac:dyDescent="0.25">
      <c r="A1734" s="36"/>
      <c r="B1734" s="36"/>
      <c r="C1734" s="36"/>
      <c r="D1734" s="606"/>
      <c r="E1734" s="36"/>
      <c r="F1734" s="36"/>
      <c r="G1734" s="36"/>
      <c r="H1734" s="36"/>
      <c r="I1734" s="36"/>
      <c r="J1734" s="36"/>
      <c r="K1734" s="36"/>
      <c r="L1734" s="36"/>
      <c r="M1734" s="36"/>
      <c r="N1734" s="36"/>
      <c r="O1734" s="36"/>
      <c r="P1734" s="36"/>
      <c r="Q1734" s="36"/>
      <c r="R1734" s="36"/>
      <c r="S1734" s="36"/>
      <c r="T1734" s="36"/>
      <c r="U1734" s="36"/>
      <c r="V1734" s="36"/>
      <c r="W1734" s="36"/>
      <c r="X1734" s="36"/>
      <c r="Y1734" s="36"/>
      <c r="Z1734" s="36"/>
      <c r="AA1734" s="36"/>
      <c r="AB1734" s="36"/>
      <c r="AC1734" s="36"/>
      <c r="AD1734" s="36"/>
      <c r="AE1734" s="36"/>
      <c r="AF1734" s="36"/>
      <c r="AG1734" s="36"/>
      <c r="AH1734" s="36"/>
      <c r="AI1734" s="36"/>
      <c r="AJ1734" s="36"/>
      <c r="AK1734" s="36"/>
      <c r="AL1734" s="36"/>
      <c r="AM1734" s="36"/>
      <c r="AN1734" s="36"/>
      <c r="AO1734" s="36"/>
      <c r="AP1734" s="36"/>
      <c r="AQ1734" s="36"/>
      <c r="AR1734" s="36"/>
      <c r="AS1734" s="36"/>
      <c r="AT1734" s="36"/>
      <c r="AU1734" s="36"/>
      <c r="AV1734" s="36"/>
      <c r="AW1734" s="36"/>
      <c r="AX1734" s="36"/>
      <c r="AY1734" s="36"/>
      <c r="AZ1734" s="36"/>
      <c r="BA1734" s="36"/>
      <c r="BB1734" s="36"/>
      <c r="BC1734" s="36"/>
      <c r="BD1734" s="36"/>
      <c r="BE1734" s="36"/>
      <c r="BF1734" s="36"/>
      <c r="BG1734" s="603"/>
      <c r="BH1734" s="603"/>
      <c r="BI1734" s="36"/>
      <c r="BJ1734" s="36"/>
      <c r="BK1734" s="36"/>
      <c r="BL1734" s="36"/>
      <c r="BM1734" s="36"/>
      <c r="BN1734" s="36"/>
      <c r="BO1734" s="36"/>
      <c r="BP1734" s="36"/>
      <c r="BQ1734" s="36"/>
      <c r="BR1734" s="36"/>
      <c r="BS1734" s="36"/>
      <c r="BT1734" s="36"/>
      <c r="BU1734" s="36"/>
      <c r="BV1734" s="36"/>
      <c r="BW1734" s="36"/>
      <c r="BX1734" s="36"/>
      <c r="BY1734" s="36"/>
      <c r="BZ1734" s="36"/>
      <c r="CA1734" s="36"/>
      <c r="CB1734" s="36"/>
      <c r="CC1734" s="36"/>
      <c r="CD1734" s="36"/>
      <c r="CE1734" s="36"/>
      <c r="CF1734" s="36"/>
      <c r="CG1734" s="36"/>
      <c r="CH1734" s="36"/>
      <c r="CI1734" s="36"/>
      <c r="CJ1734" s="36"/>
      <c r="CK1734" s="36"/>
      <c r="CL1734" s="36"/>
      <c r="CM1734" s="36"/>
      <c r="CN1734" s="36"/>
      <c r="CO1734" s="36"/>
      <c r="CP1734" s="36"/>
      <c r="CQ1734" s="36"/>
      <c r="CR1734" s="36"/>
      <c r="CS1734" s="36"/>
      <c r="CT1734" s="36"/>
      <c r="CU1734" s="36"/>
      <c r="CV1734" s="36"/>
      <c r="CW1734" s="36"/>
      <c r="CX1734" s="36"/>
      <c r="CY1734" s="36"/>
      <c r="CZ1734" s="36"/>
      <c r="DA1734" s="36"/>
      <c r="DB1734" s="36"/>
      <c r="DC1734" s="36"/>
      <c r="DD1734" s="36"/>
      <c r="DE1734" s="36"/>
      <c r="DF1734" s="36"/>
      <c r="DG1734" s="36"/>
      <c r="DH1734" s="36"/>
      <c r="DI1734" s="36"/>
      <c r="DJ1734" s="36"/>
      <c r="DK1734" s="36"/>
      <c r="DL1734" s="36"/>
      <c r="DM1734" s="36"/>
      <c r="DN1734" s="36"/>
      <c r="DO1734" s="36"/>
      <c r="DP1734" s="36"/>
      <c r="DQ1734" s="36"/>
      <c r="DR1734" s="36"/>
      <c r="DS1734" s="36"/>
      <c r="DT1734" s="36"/>
      <c r="DU1734" s="36"/>
      <c r="DV1734" s="36"/>
      <c r="DW1734" s="36"/>
      <c r="DX1734" s="36"/>
      <c r="DY1734" s="36"/>
      <c r="DZ1734" s="36"/>
      <c r="EA1734" s="36"/>
      <c r="EB1734" s="36"/>
      <c r="EC1734" s="36"/>
      <c r="ED1734" s="36"/>
      <c r="EE1734" s="36"/>
      <c r="EF1734" s="36"/>
      <c r="EG1734" s="36"/>
      <c r="EH1734" s="36"/>
      <c r="EI1734" s="36"/>
      <c r="EJ1734" s="36"/>
    </row>
    <row r="1735" spans="1:140" x14ac:dyDescent="0.25">
      <c r="A1735" s="36"/>
      <c r="B1735" s="36"/>
      <c r="C1735" s="36"/>
      <c r="D1735" s="606"/>
      <c r="E1735" s="36"/>
      <c r="F1735" s="36"/>
      <c r="G1735" s="36"/>
      <c r="H1735" s="36"/>
      <c r="I1735" s="36"/>
      <c r="J1735" s="36"/>
      <c r="K1735" s="36"/>
      <c r="L1735" s="36"/>
      <c r="M1735" s="36"/>
      <c r="N1735" s="36"/>
      <c r="O1735" s="36"/>
      <c r="P1735" s="36"/>
      <c r="Q1735" s="36"/>
      <c r="R1735" s="36"/>
      <c r="S1735" s="36"/>
      <c r="T1735" s="36"/>
      <c r="U1735" s="36"/>
      <c r="V1735" s="36"/>
      <c r="W1735" s="36"/>
      <c r="X1735" s="36"/>
      <c r="Y1735" s="36"/>
      <c r="Z1735" s="36"/>
      <c r="AA1735" s="36"/>
      <c r="AB1735" s="36"/>
      <c r="AC1735" s="36"/>
      <c r="AD1735" s="36"/>
      <c r="AE1735" s="36"/>
      <c r="AF1735" s="36"/>
      <c r="AG1735" s="36"/>
      <c r="AH1735" s="36"/>
      <c r="AI1735" s="36"/>
      <c r="AJ1735" s="36"/>
      <c r="AK1735" s="36"/>
      <c r="AL1735" s="36"/>
      <c r="AM1735" s="36"/>
      <c r="AN1735" s="36"/>
      <c r="AO1735" s="36"/>
      <c r="AP1735" s="36"/>
      <c r="AQ1735" s="36"/>
      <c r="AR1735" s="36"/>
      <c r="AS1735" s="36"/>
      <c r="AT1735" s="36"/>
      <c r="AU1735" s="36"/>
      <c r="AV1735" s="36"/>
      <c r="AW1735" s="36"/>
      <c r="AX1735" s="36"/>
      <c r="AY1735" s="36"/>
      <c r="AZ1735" s="36"/>
      <c r="BA1735" s="36"/>
      <c r="BB1735" s="36"/>
      <c r="BC1735" s="36"/>
      <c r="BD1735" s="36"/>
      <c r="BE1735" s="36"/>
      <c r="BF1735" s="36"/>
      <c r="BG1735" s="603"/>
      <c r="BH1735" s="603"/>
      <c r="BI1735" s="36"/>
      <c r="BJ1735" s="36"/>
      <c r="BK1735" s="36"/>
      <c r="BL1735" s="36"/>
      <c r="BM1735" s="36"/>
      <c r="BN1735" s="36"/>
      <c r="BO1735" s="36"/>
      <c r="BP1735" s="36"/>
      <c r="BQ1735" s="36"/>
      <c r="BR1735" s="36"/>
      <c r="BS1735" s="36"/>
      <c r="BT1735" s="36"/>
      <c r="BU1735" s="36"/>
      <c r="BV1735" s="36"/>
      <c r="BW1735" s="36"/>
      <c r="BX1735" s="36"/>
      <c r="BY1735" s="36"/>
      <c r="BZ1735" s="36"/>
      <c r="CA1735" s="36"/>
      <c r="CB1735" s="36"/>
      <c r="CC1735" s="36"/>
      <c r="CD1735" s="36"/>
      <c r="CE1735" s="36"/>
      <c r="CF1735" s="36"/>
      <c r="CG1735" s="36"/>
      <c r="CH1735" s="36"/>
      <c r="CI1735" s="36"/>
      <c r="CJ1735" s="36"/>
      <c r="CK1735" s="36"/>
      <c r="CL1735" s="36"/>
      <c r="CM1735" s="36"/>
      <c r="CN1735" s="36"/>
      <c r="CO1735" s="36"/>
      <c r="CP1735" s="36"/>
      <c r="CQ1735" s="36"/>
      <c r="CR1735" s="36"/>
      <c r="CS1735" s="36"/>
      <c r="CT1735" s="36"/>
      <c r="CU1735" s="36"/>
      <c r="CV1735" s="36"/>
      <c r="CW1735" s="36"/>
      <c r="CX1735" s="36"/>
      <c r="CY1735" s="36"/>
      <c r="CZ1735" s="36"/>
      <c r="DA1735" s="36"/>
      <c r="DB1735" s="36"/>
      <c r="DC1735" s="36"/>
      <c r="DD1735" s="36"/>
      <c r="DE1735" s="36"/>
      <c r="DF1735" s="36"/>
      <c r="DG1735" s="36"/>
      <c r="DH1735" s="36"/>
      <c r="DI1735" s="36"/>
      <c r="DJ1735" s="36"/>
      <c r="DK1735" s="36"/>
      <c r="DL1735" s="36"/>
      <c r="DM1735" s="36"/>
      <c r="DN1735" s="36"/>
      <c r="DO1735" s="36"/>
      <c r="DP1735" s="36"/>
      <c r="DQ1735" s="36"/>
      <c r="DR1735" s="36"/>
      <c r="DS1735" s="36"/>
      <c r="DT1735" s="36"/>
      <c r="DU1735" s="36"/>
      <c r="DV1735" s="36"/>
      <c r="DW1735" s="36"/>
      <c r="DX1735" s="36"/>
      <c r="DY1735" s="36"/>
      <c r="DZ1735" s="36"/>
      <c r="EA1735" s="36"/>
      <c r="EB1735" s="36"/>
      <c r="EC1735" s="36"/>
      <c r="ED1735" s="36"/>
      <c r="EE1735" s="36"/>
      <c r="EF1735" s="36"/>
      <c r="EG1735" s="36"/>
      <c r="EH1735" s="36"/>
      <c r="EI1735" s="36"/>
      <c r="EJ1735" s="36"/>
    </row>
    <row r="1736" spans="1:140" x14ac:dyDescent="0.25">
      <c r="A1736" s="36"/>
      <c r="B1736" s="36"/>
      <c r="C1736" s="36"/>
      <c r="D1736" s="606"/>
      <c r="E1736" s="36"/>
      <c r="F1736" s="36"/>
      <c r="G1736" s="36"/>
      <c r="H1736" s="36"/>
      <c r="I1736" s="36"/>
      <c r="J1736" s="36"/>
      <c r="K1736" s="36"/>
      <c r="L1736" s="36"/>
      <c r="M1736" s="36"/>
      <c r="N1736" s="36"/>
      <c r="O1736" s="36"/>
      <c r="P1736" s="36"/>
      <c r="Q1736" s="36"/>
      <c r="R1736" s="36"/>
      <c r="S1736" s="36"/>
      <c r="T1736" s="36"/>
      <c r="U1736" s="36"/>
      <c r="V1736" s="36"/>
      <c r="W1736" s="36"/>
      <c r="X1736" s="36"/>
      <c r="Y1736" s="36"/>
      <c r="Z1736" s="36"/>
      <c r="AA1736" s="36"/>
      <c r="AB1736" s="36"/>
      <c r="AC1736" s="36"/>
      <c r="AD1736" s="36"/>
      <c r="AE1736" s="36"/>
      <c r="AF1736" s="36"/>
      <c r="AG1736" s="36"/>
      <c r="AH1736" s="36"/>
      <c r="AI1736" s="36"/>
      <c r="AJ1736" s="36"/>
      <c r="AK1736" s="36"/>
      <c r="AL1736" s="36"/>
      <c r="AM1736" s="36"/>
      <c r="AN1736" s="36"/>
      <c r="AO1736" s="36"/>
      <c r="AP1736" s="36"/>
      <c r="AQ1736" s="36"/>
      <c r="AR1736" s="36"/>
      <c r="AS1736" s="36"/>
      <c r="AT1736" s="36"/>
      <c r="AU1736" s="36"/>
      <c r="AV1736" s="36"/>
      <c r="AW1736" s="36"/>
      <c r="AX1736" s="36"/>
      <c r="AY1736" s="36"/>
      <c r="AZ1736" s="36"/>
      <c r="BA1736" s="36"/>
      <c r="BB1736" s="36"/>
      <c r="BC1736" s="36"/>
      <c r="BD1736" s="36"/>
      <c r="BE1736" s="36"/>
      <c r="BF1736" s="36"/>
      <c r="BG1736" s="603"/>
      <c r="BH1736" s="603"/>
      <c r="BI1736" s="36"/>
      <c r="BJ1736" s="36"/>
      <c r="BK1736" s="36"/>
      <c r="BL1736" s="36"/>
      <c r="BM1736" s="36"/>
      <c r="BN1736" s="36"/>
      <c r="BO1736" s="36"/>
      <c r="BP1736" s="36"/>
      <c r="BQ1736" s="36"/>
      <c r="BR1736" s="36"/>
      <c r="BS1736" s="36"/>
      <c r="BT1736" s="36"/>
      <c r="BU1736" s="36"/>
      <c r="BV1736" s="36"/>
      <c r="BW1736" s="36"/>
      <c r="BX1736" s="36"/>
      <c r="BY1736" s="36"/>
      <c r="BZ1736" s="36"/>
      <c r="CA1736" s="36"/>
      <c r="CB1736" s="36"/>
      <c r="CC1736" s="36"/>
      <c r="CD1736" s="36"/>
      <c r="CE1736" s="36"/>
      <c r="CF1736" s="36"/>
      <c r="CG1736" s="36"/>
      <c r="CH1736" s="36"/>
      <c r="CI1736" s="36"/>
      <c r="CJ1736" s="36"/>
      <c r="CK1736" s="36"/>
      <c r="CL1736" s="36"/>
      <c r="CM1736" s="36"/>
      <c r="CN1736" s="36"/>
      <c r="CO1736" s="36"/>
      <c r="CP1736" s="36"/>
      <c r="CQ1736" s="36"/>
      <c r="CR1736" s="36"/>
      <c r="CS1736" s="36"/>
      <c r="CT1736" s="36"/>
      <c r="CU1736" s="36"/>
      <c r="CV1736" s="36"/>
      <c r="CW1736" s="36"/>
      <c r="CX1736" s="36"/>
      <c r="CY1736" s="36"/>
      <c r="CZ1736" s="36"/>
      <c r="DA1736" s="36"/>
      <c r="DB1736" s="36"/>
      <c r="DC1736" s="36"/>
      <c r="DD1736" s="36"/>
      <c r="DE1736" s="36"/>
      <c r="DF1736" s="36"/>
      <c r="DG1736" s="36"/>
      <c r="DH1736" s="36"/>
      <c r="DI1736" s="36"/>
      <c r="DJ1736" s="36"/>
      <c r="DK1736" s="36"/>
      <c r="DL1736" s="36"/>
      <c r="DM1736" s="36"/>
      <c r="DN1736" s="36"/>
      <c r="DO1736" s="36"/>
      <c r="DP1736" s="36"/>
      <c r="DQ1736" s="36"/>
      <c r="DR1736" s="36"/>
      <c r="DS1736" s="36"/>
      <c r="DT1736" s="36"/>
      <c r="DU1736" s="36"/>
      <c r="DV1736" s="36"/>
      <c r="DW1736" s="36"/>
      <c r="DX1736" s="36"/>
      <c r="DY1736" s="36"/>
      <c r="DZ1736" s="36"/>
      <c r="EA1736" s="36"/>
      <c r="EB1736" s="36"/>
      <c r="EC1736" s="36"/>
      <c r="ED1736" s="36"/>
      <c r="EE1736" s="36"/>
      <c r="EF1736" s="36"/>
      <c r="EG1736" s="36"/>
      <c r="EH1736" s="36"/>
      <c r="EI1736" s="36"/>
      <c r="EJ1736" s="36"/>
    </row>
    <row r="1737" spans="1:140" x14ac:dyDescent="0.25">
      <c r="A1737" s="36"/>
      <c r="B1737" s="36"/>
      <c r="C1737" s="36"/>
      <c r="D1737" s="606"/>
      <c r="E1737" s="36"/>
      <c r="F1737" s="36"/>
      <c r="G1737" s="36"/>
      <c r="H1737" s="36"/>
      <c r="I1737" s="36"/>
      <c r="J1737" s="36"/>
      <c r="K1737" s="36"/>
      <c r="L1737" s="36"/>
      <c r="M1737" s="36"/>
      <c r="N1737" s="36"/>
      <c r="O1737" s="36"/>
      <c r="P1737" s="36"/>
      <c r="Q1737" s="36"/>
      <c r="R1737" s="36"/>
      <c r="S1737" s="36"/>
      <c r="T1737" s="36"/>
      <c r="U1737" s="36"/>
      <c r="V1737" s="36"/>
      <c r="W1737" s="36"/>
      <c r="X1737" s="36"/>
      <c r="Y1737" s="36"/>
      <c r="Z1737" s="36"/>
      <c r="AA1737" s="36"/>
      <c r="AB1737" s="36"/>
      <c r="AC1737" s="36"/>
      <c r="AD1737" s="36"/>
      <c r="AE1737" s="36"/>
      <c r="AF1737" s="36"/>
      <c r="AG1737" s="36"/>
      <c r="AH1737" s="36"/>
      <c r="AI1737" s="36"/>
      <c r="AJ1737" s="36"/>
      <c r="AK1737" s="36"/>
      <c r="AL1737" s="36"/>
      <c r="AM1737" s="36"/>
      <c r="AN1737" s="36"/>
      <c r="AO1737" s="36"/>
      <c r="AP1737" s="36"/>
      <c r="AQ1737" s="36"/>
      <c r="AR1737" s="36"/>
      <c r="AS1737" s="36"/>
      <c r="AT1737" s="36"/>
      <c r="AU1737" s="36"/>
      <c r="AV1737" s="36"/>
      <c r="AW1737" s="36"/>
      <c r="AX1737" s="36"/>
      <c r="AY1737" s="36"/>
      <c r="AZ1737" s="36"/>
      <c r="BA1737" s="36"/>
      <c r="BB1737" s="36"/>
      <c r="BC1737" s="36"/>
      <c r="BD1737" s="36"/>
      <c r="BE1737" s="36"/>
      <c r="BF1737" s="36"/>
      <c r="BG1737" s="603"/>
      <c r="BH1737" s="603"/>
      <c r="BI1737" s="36"/>
      <c r="BJ1737" s="36"/>
      <c r="BK1737" s="36"/>
      <c r="BL1737" s="36"/>
      <c r="BM1737" s="36"/>
      <c r="BN1737" s="36"/>
      <c r="BO1737" s="36"/>
      <c r="BP1737" s="36"/>
      <c r="BQ1737" s="36"/>
      <c r="BR1737" s="36"/>
      <c r="BS1737" s="36"/>
      <c r="BT1737" s="36"/>
      <c r="BU1737" s="36"/>
      <c r="BV1737" s="36"/>
      <c r="BW1737" s="36"/>
      <c r="BX1737" s="36"/>
      <c r="BY1737" s="36"/>
      <c r="BZ1737" s="36"/>
      <c r="CA1737" s="36"/>
      <c r="CB1737" s="36"/>
      <c r="CC1737" s="36"/>
      <c r="CD1737" s="36"/>
      <c r="CE1737" s="36"/>
      <c r="CF1737" s="36"/>
      <c r="CG1737" s="36"/>
      <c r="CH1737" s="36"/>
      <c r="CI1737" s="36"/>
      <c r="CJ1737" s="36"/>
      <c r="CK1737" s="36"/>
      <c r="CL1737" s="36"/>
      <c r="CM1737" s="36"/>
      <c r="CN1737" s="36"/>
      <c r="CO1737" s="36"/>
      <c r="CP1737" s="36"/>
      <c r="CQ1737" s="36"/>
      <c r="CR1737" s="36"/>
      <c r="CS1737" s="36"/>
      <c r="CT1737" s="36"/>
      <c r="CU1737" s="36"/>
      <c r="CV1737" s="36"/>
      <c r="CW1737" s="36"/>
      <c r="CX1737" s="36"/>
      <c r="CY1737" s="36"/>
      <c r="CZ1737" s="36"/>
      <c r="DA1737" s="36"/>
      <c r="DB1737" s="36"/>
      <c r="DC1737" s="36"/>
      <c r="DD1737" s="36"/>
      <c r="DE1737" s="36"/>
      <c r="DF1737" s="36"/>
      <c r="DG1737" s="36"/>
      <c r="DH1737" s="36"/>
      <c r="DI1737" s="36"/>
      <c r="DJ1737" s="36"/>
      <c r="DK1737" s="36"/>
      <c r="DL1737" s="36"/>
      <c r="DM1737" s="36"/>
      <c r="DN1737" s="36"/>
      <c r="DO1737" s="36"/>
      <c r="DP1737" s="36"/>
      <c r="DQ1737" s="36"/>
      <c r="DR1737" s="36"/>
      <c r="DS1737" s="36"/>
      <c r="DT1737" s="36"/>
      <c r="DU1737" s="36"/>
      <c r="DV1737" s="36"/>
      <c r="DW1737" s="36"/>
      <c r="DX1737" s="36"/>
      <c r="DY1737" s="36"/>
      <c r="DZ1737" s="36"/>
      <c r="EA1737" s="36"/>
      <c r="EB1737" s="36"/>
      <c r="EC1737" s="36"/>
      <c r="ED1737" s="36"/>
      <c r="EE1737" s="36"/>
      <c r="EF1737" s="36"/>
      <c r="EG1737" s="36"/>
      <c r="EH1737" s="36"/>
      <c r="EI1737" s="36"/>
      <c r="EJ1737" s="36"/>
    </row>
    <row r="1738" spans="1:140" x14ac:dyDescent="0.25">
      <c r="A1738" s="36"/>
      <c r="B1738" s="36"/>
      <c r="C1738" s="36"/>
      <c r="D1738" s="606"/>
      <c r="E1738" s="36"/>
      <c r="F1738" s="36"/>
      <c r="G1738" s="36"/>
      <c r="H1738" s="36"/>
      <c r="I1738" s="36"/>
      <c r="J1738" s="36"/>
      <c r="K1738" s="36"/>
      <c r="L1738" s="36"/>
      <c r="M1738" s="36"/>
      <c r="N1738" s="36"/>
      <c r="O1738" s="36"/>
      <c r="P1738" s="36"/>
      <c r="Q1738" s="36"/>
      <c r="R1738" s="36"/>
      <c r="S1738" s="36"/>
      <c r="T1738" s="36"/>
      <c r="U1738" s="36"/>
      <c r="V1738" s="36"/>
      <c r="W1738" s="36"/>
      <c r="X1738" s="36"/>
      <c r="Y1738" s="36"/>
      <c r="Z1738" s="36"/>
      <c r="AA1738" s="36"/>
      <c r="AB1738" s="36"/>
      <c r="AC1738" s="36"/>
      <c r="AD1738" s="36"/>
      <c r="AE1738" s="36"/>
      <c r="AF1738" s="36"/>
      <c r="AG1738" s="36"/>
      <c r="AH1738" s="36"/>
      <c r="AI1738" s="36"/>
      <c r="AJ1738" s="36"/>
      <c r="AK1738" s="36"/>
      <c r="AL1738" s="36"/>
      <c r="AM1738" s="36"/>
      <c r="AN1738" s="36"/>
      <c r="AO1738" s="36"/>
      <c r="AP1738" s="36"/>
      <c r="AQ1738" s="36"/>
      <c r="AR1738" s="36"/>
      <c r="AS1738" s="36"/>
      <c r="AT1738" s="36"/>
      <c r="AU1738" s="36"/>
      <c r="AV1738" s="36"/>
      <c r="AW1738" s="36"/>
      <c r="AX1738" s="36"/>
      <c r="AY1738" s="36"/>
      <c r="AZ1738" s="36"/>
      <c r="BA1738" s="36"/>
      <c r="BB1738" s="36"/>
      <c r="BC1738" s="36"/>
      <c r="BD1738" s="36"/>
      <c r="BE1738" s="36"/>
      <c r="BF1738" s="36"/>
      <c r="BG1738" s="603"/>
      <c r="BH1738" s="603"/>
      <c r="BI1738" s="36"/>
      <c r="BJ1738" s="36"/>
      <c r="BK1738" s="36"/>
      <c r="BL1738" s="36"/>
      <c r="BM1738" s="36"/>
      <c r="BN1738" s="36"/>
      <c r="BO1738" s="36"/>
      <c r="BP1738" s="36"/>
      <c r="BQ1738" s="36"/>
      <c r="BR1738" s="36"/>
      <c r="BS1738" s="36"/>
      <c r="BT1738" s="36"/>
      <c r="BU1738" s="36"/>
      <c r="BV1738" s="36"/>
      <c r="BW1738" s="36"/>
      <c r="BX1738" s="36"/>
      <c r="BY1738" s="36"/>
      <c r="BZ1738" s="36"/>
      <c r="CA1738" s="36"/>
      <c r="CB1738" s="36"/>
      <c r="CC1738" s="36"/>
      <c r="CD1738" s="36"/>
      <c r="CE1738" s="36"/>
      <c r="CF1738" s="36"/>
      <c r="CG1738" s="36"/>
      <c r="CH1738" s="36"/>
      <c r="CI1738" s="36"/>
      <c r="CJ1738" s="36"/>
      <c r="CK1738" s="36"/>
      <c r="CL1738" s="36"/>
      <c r="CM1738" s="36"/>
      <c r="CN1738" s="36"/>
      <c r="CO1738" s="36"/>
      <c r="CP1738" s="36"/>
      <c r="CQ1738" s="36"/>
      <c r="CR1738" s="36"/>
      <c r="CS1738" s="36"/>
      <c r="CT1738" s="36"/>
      <c r="CU1738" s="36"/>
      <c r="CV1738" s="36"/>
      <c r="CW1738" s="36"/>
      <c r="CX1738" s="36"/>
      <c r="CY1738" s="36"/>
      <c r="CZ1738" s="36"/>
      <c r="DA1738" s="36"/>
      <c r="DB1738" s="36"/>
      <c r="DC1738" s="36"/>
      <c r="DD1738" s="36"/>
      <c r="DE1738" s="36"/>
      <c r="DF1738" s="36"/>
      <c r="DG1738" s="36"/>
      <c r="DH1738" s="36"/>
      <c r="DI1738" s="36"/>
      <c r="DJ1738" s="36"/>
      <c r="DK1738" s="36"/>
      <c r="DL1738" s="36"/>
      <c r="DM1738" s="36"/>
      <c r="DN1738" s="36"/>
      <c r="DO1738" s="36"/>
      <c r="DP1738" s="36"/>
      <c r="DQ1738" s="36"/>
      <c r="DR1738" s="36"/>
      <c r="DS1738" s="36"/>
      <c r="DT1738" s="36"/>
      <c r="DU1738" s="36"/>
      <c r="DV1738" s="36"/>
      <c r="DW1738" s="36"/>
      <c r="DX1738" s="36"/>
      <c r="DY1738" s="36"/>
      <c r="DZ1738" s="36"/>
      <c r="EA1738" s="36"/>
      <c r="EB1738" s="36"/>
      <c r="EC1738" s="36"/>
      <c r="ED1738" s="36"/>
      <c r="EE1738" s="36"/>
      <c r="EF1738" s="36"/>
      <c r="EG1738" s="36"/>
      <c r="EH1738" s="36"/>
      <c r="EI1738" s="36"/>
      <c r="EJ1738" s="36"/>
    </row>
    <row r="1739" spans="1:140" x14ac:dyDescent="0.25">
      <c r="A1739" s="36"/>
      <c r="B1739" s="36"/>
      <c r="C1739" s="36"/>
      <c r="D1739" s="606"/>
      <c r="E1739" s="36"/>
      <c r="F1739" s="36"/>
      <c r="G1739" s="36"/>
      <c r="H1739" s="36"/>
      <c r="I1739" s="36"/>
      <c r="J1739" s="36"/>
      <c r="K1739" s="36"/>
      <c r="L1739" s="36"/>
      <c r="M1739" s="36"/>
      <c r="N1739" s="36"/>
      <c r="O1739" s="36"/>
      <c r="P1739" s="36"/>
      <c r="Q1739" s="36"/>
      <c r="R1739" s="36"/>
      <c r="S1739" s="36"/>
      <c r="T1739" s="36"/>
      <c r="U1739" s="36"/>
      <c r="V1739" s="36"/>
      <c r="W1739" s="36"/>
      <c r="X1739" s="36"/>
      <c r="Y1739" s="36"/>
      <c r="Z1739" s="36"/>
      <c r="AA1739" s="36"/>
      <c r="AB1739" s="36"/>
      <c r="AC1739" s="36"/>
      <c r="AD1739" s="36"/>
      <c r="AE1739" s="36"/>
      <c r="AF1739" s="36"/>
      <c r="AG1739" s="36"/>
      <c r="AH1739" s="36"/>
      <c r="AI1739" s="36"/>
      <c r="AJ1739" s="36"/>
      <c r="AK1739" s="36"/>
      <c r="AL1739" s="36"/>
      <c r="AM1739" s="36"/>
      <c r="AN1739" s="36"/>
      <c r="AO1739" s="36"/>
      <c r="AP1739" s="36"/>
      <c r="AQ1739" s="36"/>
      <c r="AR1739" s="36"/>
      <c r="AS1739" s="36"/>
      <c r="AT1739" s="36"/>
      <c r="AU1739" s="36"/>
      <c r="AV1739" s="36"/>
      <c r="AW1739" s="36"/>
      <c r="AX1739" s="36"/>
      <c r="AY1739" s="36"/>
      <c r="AZ1739" s="36"/>
      <c r="BA1739" s="36"/>
      <c r="BB1739" s="36"/>
      <c r="BC1739" s="36"/>
      <c r="BD1739" s="36"/>
      <c r="BE1739" s="36"/>
      <c r="BF1739" s="36"/>
      <c r="BG1739" s="603"/>
      <c r="BH1739" s="603"/>
      <c r="BI1739" s="36"/>
      <c r="BJ1739" s="36"/>
      <c r="BK1739" s="36"/>
      <c r="BL1739" s="36"/>
      <c r="BM1739" s="36"/>
      <c r="BN1739" s="36"/>
      <c r="BO1739" s="36"/>
      <c r="BP1739" s="36"/>
      <c r="BQ1739" s="36"/>
      <c r="BR1739" s="36"/>
      <c r="BS1739" s="36"/>
      <c r="BT1739" s="36"/>
      <c r="BU1739" s="36"/>
      <c r="BV1739" s="36"/>
      <c r="BW1739" s="36"/>
      <c r="BX1739" s="36"/>
      <c r="BY1739" s="36"/>
      <c r="BZ1739" s="36"/>
      <c r="CA1739" s="36"/>
      <c r="CB1739" s="36"/>
      <c r="CC1739" s="36"/>
      <c r="CD1739" s="36"/>
      <c r="CE1739" s="36"/>
      <c r="CF1739" s="36"/>
      <c r="CG1739" s="36"/>
      <c r="CH1739" s="36"/>
      <c r="CI1739" s="36"/>
      <c r="CJ1739" s="36"/>
      <c r="CK1739" s="36"/>
      <c r="CL1739" s="36"/>
      <c r="CM1739" s="36"/>
      <c r="CN1739" s="36"/>
      <c r="CO1739" s="36"/>
      <c r="CP1739" s="36"/>
      <c r="CQ1739" s="36"/>
      <c r="CR1739" s="36"/>
      <c r="CS1739" s="36"/>
      <c r="CT1739" s="36"/>
      <c r="CU1739" s="36"/>
      <c r="CV1739" s="36"/>
      <c r="CW1739" s="36"/>
      <c r="CX1739" s="36"/>
      <c r="CY1739" s="36"/>
      <c r="CZ1739" s="36"/>
      <c r="DA1739" s="36"/>
      <c r="DB1739" s="36"/>
      <c r="DC1739" s="36"/>
      <c r="DD1739" s="36"/>
      <c r="DE1739" s="36"/>
      <c r="DF1739" s="36"/>
      <c r="DG1739" s="36"/>
      <c r="DH1739" s="36"/>
      <c r="DI1739" s="36"/>
      <c r="DJ1739" s="36"/>
      <c r="DK1739" s="36"/>
      <c r="DL1739" s="36"/>
      <c r="DM1739" s="36"/>
      <c r="DN1739" s="36"/>
      <c r="DO1739" s="36"/>
      <c r="DP1739" s="36"/>
      <c r="DQ1739" s="36"/>
      <c r="DR1739" s="36"/>
      <c r="DS1739" s="36"/>
      <c r="DT1739" s="36"/>
      <c r="DU1739" s="36"/>
      <c r="DV1739" s="36"/>
      <c r="DW1739" s="36"/>
      <c r="DX1739" s="36"/>
      <c r="DY1739" s="36"/>
      <c r="DZ1739" s="36"/>
      <c r="EA1739" s="36"/>
      <c r="EB1739" s="36"/>
      <c r="EC1739" s="36"/>
      <c r="ED1739" s="36"/>
      <c r="EE1739" s="36"/>
      <c r="EF1739" s="36"/>
      <c r="EG1739" s="36"/>
      <c r="EH1739" s="36"/>
      <c r="EI1739" s="36"/>
      <c r="EJ1739" s="36"/>
    </row>
    <row r="1740" spans="1:140" x14ac:dyDescent="0.25">
      <c r="A1740" s="36"/>
      <c r="B1740" s="36"/>
      <c r="C1740" s="36"/>
      <c r="D1740" s="606"/>
      <c r="E1740" s="36"/>
      <c r="F1740" s="36"/>
      <c r="G1740" s="36"/>
      <c r="H1740" s="36"/>
      <c r="I1740" s="36"/>
      <c r="J1740" s="36"/>
      <c r="K1740" s="36"/>
      <c r="L1740" s="36"/>
      <c r="M1740" s="36"/>
      <c r="N1740" s="36"/>
      <c r="O1740" s="36"/>
      <c r="P1740" s="36"/>
      <c r="Q1740" s="36"/>
      <c r="R1740" s="36"/>
      <c r="S1740" s="36"/>
      <c r="T1740" s="36"/>
      <c r="U1740" s="36"/>
      <c r="V1740" s="36"/>
      <c r="W1740" s="36"/>
      <c r="X1740" s="36"/>
      <c r="Y1740" s="36"/>
      <c r="Z1740" s="36"/>
      <c r="AA1740" s="36"/>
      <c r="AB1740" s="36"/>
      <c r="AC1740" s="36"/>
      <c r="AD1740" s="36"/>
      <c r="AE1740" s="36"/>
      <c r="AF1740" s="36"/>
      <c r="AG1740" s="36"/>
      <c r="AH1740" s="36"/>
      <c r="AI1740" s="36"/>
      <c r="AJ1740" s="36"/>
      <c r="AK1740" s="36"/>
      <c r="AL1740" s="36"/>
      <c r="AM1740" s="36"/>
      <c r="AN1740" s="36"/>
      <c r="AO1740" s="36"/>
      <c r="AP1740" s="36"/>
      <c r="AQ1740" s="36"/>
      <c r="AR1740" s="36"/>
      <c r="AS1740" s="36"/>
      <c r="AT1740" s="36"/>
      <c r="AU1740" s="36"/>
      <c r="AV1740" s="36"/>
      <c r="AW1740" s="36"/>
      <c r="AX1740" s="36"/>
      <c r="AY1740" s="36"/>
      <c r="AZ1740" s="36"/>
      <c r="BA1740" s="36"/>
      <c r="BB1740" s="36"/>
      <c r="BC1740" s="36"/>
      <c r="BD1740" s="36"/>
      <c r="BE1740" s="36"/>
      <c r="BF1740" s="36"/>
      <c r="BG1740" s="603"/>
      <c r="BH1740" s="603"/>
      <c r="BI1740" s="36"/>
      <c r="BJ1740" s="36"/>
      <c r="BK1740" s="36"/>
      <c r="BL1740" s="36"/>
      <c r="BM1740" s="36"/>
      <c r="BN1740" s="36"/>
      <c r="BO1740" s="36"/>
      <c r="BP1740" s="36"/>
      <c r="BQ1740" s="36"/>
      <c r="BR1740" s="36"/>
      <c r="BS1740" s="36"/>
      <c r="BT1740" s="36"/>
      <c r="BU1740" s="36"/>
      <c r="BV1740" s="36"/>
      <c r="BW1740" s="36"/>
      <c r="BX1740" s="36"/>
      <c r="BY1740" s="36"/>
      <c r="BZ1740" s="36"/>
      <c r="CA1740" s="36"/>
      <c r="CB1740" s="36"/>
      <c r="CC1740" s="36"/>
      <c r="CD1740" s="36"/>
      <c r="CE1740" s="36"/>
      <c r="CF1740" s="36"/>
      <c r="CG1740" s="36"/>
      <c r="CH1740" s="36"/>
      <c r="CI1740" s="36"/>
      <c r="CJ1740" s="36"/>
      <c r="CK1740" s="36"/>
      <c r="CL1740" s="36"/>
      <c r="CM1740" s="36"/>
      <c r="CN1740" s="36"/>
      <c r="CO1740" s="36"/>
      <c r="CP1740" s="36"/>
      <c r="CQ1740" s="36"/>
      <c r="CR1740" s="36"/>
      <c r="CS1740" s="36"/>
      <c r="CT1740" s="36"/>
      <c r="CU1740" s="36"/>
      <c r="CV1740" s="36"/>
      <c r="CW1740" s="36"/>
      <c r="CX1740" s="36"/>
      <c r="CY1740" s="36"/>
      <c r="CZ1740" s="36"/>
      <c r="DA1740" s="36"/>
      <c r="DB1740" s="36"/>
      <c r="DC1740" s="36"/>
      <c r="DD1740" s="36"/>
      <c r="DE1740" s="36"/>
      <c r="DF1740" s="36"/>
      <c r="DG1740" s="36"/>
      <c r="DH1740" s="36"/>
      <c r="DI1740" s="36"/>
      <c r="DJ1740" s="36"/>
      <c r="DK1740" s="36"/>
      <c r="DL1740" s="36"/>
      <c r="DM1740" s="36"/>
      <c r="DN1740" s="36"/>
      <c r="DO1740" s="36"/>
      <c r="DP1740" s="36"/>
      <c r="DQ1740" s="36"/>
      <c r="DR1740" s="36"/>
      <c r="DS1740" s="36"/>
      <c r="DT1740" s="36"/>
      <c r="DU1740" s="36"/>
      <c r="DV1740" s="36"/>
      <c r="DW1740" s="36"/>
      <c r="DX1740" s="36"/>
      <c r="DY1740" s="36"/>
      <c r="DZ1740" s="36"/>
      <c r="EA1740" s="36"/>
      <c r="EB1740" s="36"/>
      <c r="EC1740" s="36"/>
      <c r="ED1740" s="36"/>
      <c r="EE1740" s="36"/>
      <c r="EF1740" s="36"/>
      <c r="EG1740" s="36"/>
      <c r="EH1740" s="36"/>
      <c r="EI1740" s="36"/>
      <c r="EJ1740" s="36"/>
    </row>
    <row r="1741" spans="1:140" x14ac:dyDescent="0.25">
      <c r="A1741" s="36"/>
      <c r="B1741" s="36"/>
      <c r="C1741" s="36"/>
      <c r="D1741" s="606"/>
      <c r="E1741" s="36"/>
      <c r="F1741" s="36"/>
      <c r="G1741" s="36"/>
      <c r="H1741" s="36"/>
      <c r="I1741" s="36"/>
      <c r="J1741" s="36"/>
      <c r="K1741" s="36"/>
      <c r="L1741" s="36"/>
      <c r="M1741" s="36"/>
      <c r="N1741" s="36"/>
      <c r="O1741" s="36"/>
      <c r="P1741" s="36"/>
      <c r="Q1741" s="36"/>
      <c r="R1741" s="36"/>
      <c r="S1741" s="36"/>
      <c r="T1741" s="36"/>
      <c r="U1741" s="36"/>
      <c r="V1741" s="36"/>
      <c r="W1741" s="36"/>
      <c r="X1741" s="36"/>
      <c r="Y1741" s="36"/>
      <c r="Z1741" s="36"/>
      <c r="AA1741" s="36"/>
      <c r="AB1741" s="36"/>
      <c r="AC1741" s="36"/>
      <c r="AD1741" s="36"/>
      <c r="AE1741" s="36"/>
      <c r="AF1741" s="36"/>
      <c r="AG1741" s="36"/>
      <c r="AH1741" s="36"/>
      <c r="AI1741" s="36"/>
      <c r="AJ1741" s="36"/>
      <c r="AK1741" s="36"/>
      <c r="AL1741" s="36"/>
      <c r="AM1741" s="36"/>
      <c r="AN1741" s="36"/>
      <c r="AO1741" s="36"/>
      <c r="AP1741" s="36"/>
      <c r="AQ1741" s="36"/>
      <c r="AR1741" s="36"/>
      <c r="AS1741" s="36"/>
      <c r="AT1741" s="36"/>
      <c r="AU1741" s="36"/>
      <c r="AV1741" s="36"/>
      <c r="AW1741" s="36"/>
      <c r="AX1741" s="36"/>
      <c r="AY1741" s="36"/>
      <c r="AZ1741" s="36"/>
      <c r="BA1741" s="36"/>
      <c r="BB1741" s="36"/>
      <c r="BC1741" s="36"/>
      <c r="BD1741" s="36"/>
      <c r="BE1741" s="36"/>
      <c r="BF1741" s="36"/>
      <c r="BG1741" s="603"/>
      <c r="BH1741" s="603"/>
      <c r="BI1741" s="36"/>
      <c r="BJ1741" s="36"/>
      <c r="BK1741" s="36"/>
      <c r="BL1741" s="36"/>
      <c r="BM1741" s="36"/>
      <c r="BN1741" s="36"/>
      <c r="BO1741" s="36"/>
      <c r="BP1741" s="36"/>
      <c r="BQ1741" s="36"/>
      <c r="BR1741" s="36"/>
      <c r="BS1741" s="36"/>
      <c r="BT1741" s="36"/>
      <c r="BU1741" s="36"/>
      <c r="BV1741" s="36"/>
      <c r="BW1741" s="36"/>
      <c r="BX1741" s="36"/>
      <c r="BY1741" s="36"/>
      <c r="BZ1741" s="36"/>
      <c r="CA1741" s="36"/>
      <c r="CB1741" s="36"/>
      <c r="CC1741" s="36"/>
      <c r="CD1741" s="36"/>
      <c r="CE1741" s="36"/>
      <c r="CF1741" s="36"/>
      <c r="CG1741" s="36"/>
      <c r="CH1741" s="36"/>
      <c r="CI1741" s="36"/>
      <c r="CJ1741" s="36"/>
      <c r="CK1741" s="36"/>
      <c r="CL1741" s="36"/>
      <c r="CM1741" s="36"/>
      <c r="CN1741" s="36"/>
      <c r="CO1741" s="36"/>
      <c r="CP1741" s="36"/>
      <c r="CQ1741" s="36"/>
      <c r="CR1741" s="36"/>
      <c r="CS1741" s="36"/>
      <c r="CT1741" s="36"/>
      <c r="CU1741" s="36"/>
      <c r="CV1741" s="36"/>
      <c r="CW1741" s="36"/>
      <c r="CX1741" s="36"/>
      <c r="CY1741" s="36"/>
      <c r="CZ1741" s="36"/>
      <c r="DA1741" s="36"/>
      <c r="DB1741" s="36"/>
      <c r="DC1741" s="36"/>
      <c r="DD1741" s="36"/>
      <c r="DE1741" s="36"/>
      <c r="DF1741" s="36"/>
      <c r="DG1741" s="36"/>
      <c r="DH1741" s="36"/>
      <c r="DI1741" s="36"/>
      <c r="DJ1741" s="36"/>
      <c r="DK1741" s="36"/>
      <c r="DL1741" s="36"/>
      <c r="DM1741" s="36"/>
      <c r="DN1741" s="36"/>
      <c r="DO1741" s="36"/>
      <c r="DP1741" s="36"/>
      <c r="DQ1741" s="36"/>
      <c r="DR1741" s="36"/>
      <c r="DS1741" s="36"/>
      <c r="DT1741" s="36"/>
      <c r="DU1741" s="36"/>
      <c r="DV1741" s="36"/>
      <c r="DW1741" s="36"/>
      <c r="DX1741" s="36"/>
      <c r="DY1741" s="36"/>
      <c r="DZ1741" s="36"/>
      <c r="EA1741" s="36"/>
      <c r="EB1741" s="36"/>
      <c r="EC1741" s="36"/>
      <c r="ED1741" s="36"/>
      <c r="EE1741" s="36"/>
      <c r="EF1741" s="36"/>
      <c r="EG1741" s="36"/>
      <c r="EH1741" s="36"/>
      <c r="EI1741" s="36"/>
      <c r="EJ1741" s="36"/>
    </row>
    <row r="1742" spans="1:140" x14ac:dyDescent="0.25">
      <c r="A1742" s="36"/>
      <c r="B1742" s="36"/>
      <c r="C1742" s="36"/>
      <c r="D1742" s="606"/>
      <c r="E1742" s="36"/>
      <c r="F1742" s="36"/>
      <c r="G1742" s="36"/>
      <c r="H1742" s="36"/>
      <c r="I1742" s="36"/>
      <c r="J1742" s="36"/>
      <c r="K1742" s="36"/>
      <c r="L1742" s="36"/>
      <c r="M1742" s="36"/>
      <c r="N1742" s="36"/>
      <c r="O1742" s="36"/>
      <c r="P1742" s="36"/>
      <c r="Q1742" s="36"/>
      <c r="R1742" s="36"/>
      <c r="S1742" s="36"/>
      <c r="T1742" s="36"/>
      <c r="U1742" s="36"/>
      <c r="V1742" s="36"/>
      <c r="W1742" s="36"/>
      <c r="X1742" s="36"/>
      <c r="Y1742" s="36"/>
      <c r="Z1742" s="36"/>
      <c r="AA1742" s="36"/>
      <c r="AB1742" s="36"/>
      <c r="AC1742" s="36"/>
      <c r="AD1742" s="36"/>
      <c r="AE1742" s="36"/>
      <c r="AF1742" s="36"/>
      <c r="AG1742" s="36"/>
      <c r="AH1742" s="36"/>
      <c r="AI1742" s="36"/>
      <c r="AJ1742" s="36"/>
      <c r="AK1742" s="36"/>
      <c r="AL1742" s="36"/>
      <c r="AM1742" s="36"/>
      <c r="AN1742" s="36"/>
      <c r="AO1742" s="36"/>
      <c r="AP1742" s="36"/>
      <c r="AQ1742" s="36"/>
      <c r="AR1742" s="36"/>
      <c r="AS1742" s="36"/>
      <c r="AT1742" s="36"/>
      <c r="AU1742" s="36"/>
      <c r="AV1742" s="36"/>
      <c r="AW1742" s="36"/>
      <c r="AX1742" s="36"/>
      <c r="AY1742" s="36"/>
      <c r="AZ1742" s="36"/>
      <c r="BA1742" s="36"/>
      <c r="BB1742" s="36"/>
      <c r="BC1742" s="36"/>
      <c r="BD1742" s="36"/>
      <c r="BE1742" s="36"/>
      <c r="BF1742" s="36"/>
      <c r="BG1742" s="603"/>
      <c r="BH1742" s="603"/>
      <c r="BI1742" s="36"/>
      <c r="BJ1742" s="36"/>
      <c r="BK1742" s="36"/>
      <c r="BL1742" s="36"/>
      <c r="BM1742" s="36"/>
      <c r="BN1742" s="36"/>
      <c r="BO1742" s="36"/>
      <c r="BP1742" s="36"/>
      <c r="BQ1742" s="36"/>
      <c r="BR1742" s="36"/>
      <c r="BS1742" s="36"/>
      <c r="BT1742" s="36"/>
      <c r="BU1742" s="36"/>
      <c r="BV1742" s="36"/>
      <c r="BW1742" s="36"/>
      <c r="BX1742" s="36"/>
      <c r="BY1742" s="36"/>
      <c r="BZ1742" s="36"/>
      <c r="CA1742" s="36"/>
      <c r="CB1742" s="36"/>
      <c r="CC1742" s="36"/>
      <c r="CD1742" s="36"/>
      <c r="CE1742" s="36"/>
      <c r="CF1742" s="36"/>
      <c r="CG1742" s="36"/>
      <c r="CH1742" s="36"/>
      <c r="CI1742" s="36"/>
      <c r="CJ1742" s="36"/>
      <c r="CK1742" s="36"/>
      <c r="CL1742" s="36"/>
      <c r="CM1742" s="36"/>
      <c r="CN1742" s="36"/>
      <c r="CO1742" s="36"/>
      <c r="CP1742" s="36"/>
      <c r="CQ1742" s="36"/>
      <c r="CR1742" s="36"/>
      <c r="CS1742" s="36"/>
      <c r="CT1742" s="36"/>
      <c r="CU1742" s="36"/>
      <c r="CV1742" s="36"/>
      <c r="CW1742" s="36"/>
      <c r="CX1742" s="36"/>
      <c r="CY1742" s="36"/>
      <c r="CZ1742" s="36"/>
      <c r="DA1742" s="36"/>
      <c r="DB1742" s="36"/>
      <c r="DC1742" s="36"/>
      <c r="DD1742" s="36"/>
      <c r="DE1742" s="36"/>
      <c r="DF1742" s="36"/>
      <c r="DG1742" s="36"/>
      <c r="DH1742" s="36"/>
      <c r="DI1742" s="36"/>
      <c r="DJ1742" s="36"/>
      <c r="DK1742" s="36"/>
      <c r="DL1742" s="36"/>
      <c r="DM1742" s="36"/>
      <c r="DN1742" s="36"/>
      <c r="DO1742" s="36"/>
      <c r="DP1742" s="36"/>
      <c r="DQ1742" s="36"/>
      <c r="DR1742" s="36"/>
      <c r="DS1742" s="36"/>
      <c r="DT1742" s="36"/>
      <c r="DU1742" s="36"/>
      <c r="DV1742" s="36"/>
      <c r="DW1742" s="36"/>
      <c r="DX1742" s="36"/>
      <c r="DY1742" s="36"/>
      <c r="DZ1742" s="36"/>
      <c r="EA1742" s="36"/>
      <c r="EB1742" s="36"/>
      <c r="EC1742" s="36"/>
      <c r="ED1742" s="36"/>
      <c r="EE1742" s="36"/>
      <c r="EF1742" s="36"/>
      <c r="EG1742" s="36"/>
      <c r="EH1742" s="36"/>
      <c r="EI1742" s="36"/>
      <c r="EJ1742" s="36"/>
    </row>
    <row r="1743" spans="1:140" x14ac:dyDescent="0.25">
      <c r="A1743" s="36"/>
      <c r="B1743" s="36"/>
      <c r="C1743" s="36"/>
      <c r="D1743" s="606"/>
      <c r="E1743" s="36"/>
      <c r="F1743" s="36"/>
      <c r="G1743" s="36"/>
      <c r="H1743" s="36"/>
      <c r="I1743" s="36"/>
      <c r="J1743" s="36"/>
      <c r="K1743" s="36"/>
      <c r="L1743" s="36"/>
      <c r="M1743" s="36"/>
      <c r="N1743" s="36"/>
      <c r="O1743" s="36"/>
      <c r="P1743" s="36"/>
      <c r="Q1743" s="36"/>
      <c r="R1743" s="36"/>
      <c r="S1743" s="36"/>
      <c r="T1743" s="36"/>
      <c r="U1743" s="36"/>
      <c r="V1743" s="36"/>
      <c r="W1743" s="36"/>
      <c r="X1743" s="36"/>
      <c r="Y1743" s="36"/>
      <c r="Z1743" s="36"/>
      <c r="AA1743" s="36"/>
      <c r="AB1743" s="36"/>
      <c r="AC1743" s="36"/>
      <c r="AD1743" s="36"/>
      <c r="AE1743" s="36"/>
      <c r="AF1743" s="36"/>
      <c r="AG1743" s="36"/>
      <c r="AH1743" s="36"/>
      <c r="AI1743" s="36"/>
      <c r="AJ1743" s="36"/>
      <c r="AK1743" s="36"/>
      <c r="AL1743" s="36"/>
      <c r="AM1743" s="36"/>
      <c r="AN1743" s="36"/>
      <c r="AO1743" s="36"/>
      <c r="AP1743" s="36"/>
      <c r="AQ1743" s="36"/>
      <c r="AR1743" s="36"/>
      <c r="AS1743" s="36"/>
      <c r="AT1743" s="36"/>
      <c r="AU1743" s="36"/>
      <c r="AV1743" s="36"/>
      <c r="AW1743" s="36"/>
      <c r="AX1743" s="36"/>
      <c r="AY1743" s="36"/>
      <c r="AZ1743" s="36"/>
      <c r="BA1743" s="36"/>
      <c r="BB1743" s="36"/>
      <c r="BC1743" s="36"/>
      <c r="BD1743" s="36"/>
      <c r="BE1743" s="36"/>
      <c r="BF1743" s="36"/>
      <c r="BG1743" s="603"/>
      <c r="BH1743" s="603"/>
      <c r="BI1743" s="36"/>
      <c r="BJ1743" s="36"/>
      <c r="BK1743" s="36"/>
      <c r="BL1743" s="36"/>
      <c r="BM1743" s="36"/>
      <c r="BN1743" s="36"/>
      <c r="BO1743" s="36"/>
      <c r="BP1743" s="36"/>
      <c r="BQ1743" s="36"/>
      <c r="BR1743" s="36"/>
      <c r="BS1743" s="36"/>
      <c r="BT1743" s="36"/>
      <c r="BU1743" s="36"/>
      <c r="BV1743" s="36"/>
      <c r="BW1743" s="36"/>
      <c r="BX1743" s="36"/>
      <c r="BY1743" s="36"/>
      <c r="BZ1743" s="36"/>
      <c r="CA1743" s="36"/>
      <c r="CB1743" s="36"/>
      <c r="CC1743" s="36"/>
      <c r="CD1743" s="36"/>
      <c r="CE1743" s="36"/>
      <c r="CF1743" s="36"/>
      <c r="CG1743" s="36"/>
      <c r="CH1743" s="36"/>
      <c r="CI1743" s="36"/>
      <c r="CJ1743" s="36"/>
      <c r="CK1743" s="36"/>
      <c r="CL1743" s="36"/>
      <c r="CM1743" s="36"/>
      <c r="CN1743" s="36"/>
      <c r="CO1743" s="36"/>
      <c r="CP1743" s="36"/>
      <c r="CQ1743" s="36"/>
      <c r="CR1743" s="36"/>
      <c r="CS1743" s="36"/>
      <c r="CT1743" s="36"/>
      <c r="CU1743" s="36"/>
      <c r="CV1743" s="36"/>
      <c r="CW1743" s="36"/>
      <c r="CX1743" s="36"/>
      <c r="CY1743" s="36"/>
      <c r="CZ1743" s="36"/>
      <c r="DA1743" s="36"/>
      <c r="DB1743" s="36"/>
      <c r="DC1743" s="36"/>
      <c r="DD1743" s="36"/>
      <c r="DE1743" s="36"/>
      <c r="DF1743" s="36"/>
      <c r="DG1743" s="36"/>
      <c r="DH1743" s="36"/>
      <c r="DI1743" s="36"/>
      <c r="DJ1743" s="36"/>
      <c r="DK1743" s="36"/>
      <c r="DL1743" s="36"/>
      <c r="DM1743" s="36"/>
      <c r="DN1743" s="36"/>
      <c r="DO1743" s="36"/>
      <c r="DP1743" s="36"/>
      <c r="DQ1743" s="36"/>
      <c r="DR1743" s="36"/>
      <c r="DS1743" s="36"/>
      <c r="DT1743" s="36"/>
      <c r="DU1743" s="36"/>
      <c r="DV1743" s="36"/>
      <c r="DW1743" s="36"/>
      <c r="DX1743" s="36"/>
      <c r="DY1743" s="36"/>
      <c r="DZ1743" s="36"/>
      <c r="EA1743" s="36"/>
      <c r="EB1743" s="36"/>
      <c r="EC1743" s="36"/>
      <c r="ED1743" s="36"/>
      <c r="EE1743" s="36"/>
      <c r="EF1743" s="36"/>
      <c r="EG1743" s="36"/>
      <c r="EH1743" s="36"/>
      <c r="EI1743" s="36"/>
      <c r="EJ1743" s="36"/>
    </row>
    <row r="1744" spans="1:140" x14ac:dyDescent="0.25">
      <c r="A1744" s="36"/>
      <c r="B1744" s="36"/>
      <c r="C1744" s="36"/>
      <c r="D1744" s="606"/>
      <c r="E1744" s="36"/>
      <c r="F1744" s="36"/>
      <c r="G1744" s="36"/>
      <c r="H1744" s="36"/>
      <c r="I1744" s="36"/>
      <c r="J1744" s="36"/>
      <c r="K1744" s="36"/>
      <c r="L1744" s="36"/>
      <c r="M1744" s="36"/>
      <c r="N1744" s="36"/>
      <c r="O1744" s="36"/>
      <c r="P1744" s="36"/>
      <c r="Q1744" s="36"/>
      <c r="R1744" s="36"/>
      <c r="S1744" s="36"/>
      <c r="T1744" s="36"/>
      <c r="U1744" s="36"/>
      <c r="V1744" s="36"/>
      <c r="W1744" s="36"/>
      <c r="X1744" s="36"/>
      <c r="Y1744" s="36"/>
      <c r="Z1744" s="36"/>
      <c r="AA1744" s="36"/>
      <c r="AB1744" s="36"/>
      <c r="AC1744" s="36"/>
      <c r="AD1744" s="36"/>
      <c r="AE1744" s="36"/>
      <c r="AF1744" s="36"/>
      <c r="AG1744" s="36"/>
      <c r="AH1744" s="36"/>
      <c r="AI1744" s="36"/>
      <c r="AJ1744" s="36"/>
      <c r="AK1744" s="36"/>
      <c r="AL1744" s="36"/>
      <c r="AM1744" s="36"/>
      <c r="AN1744" s="36"/>
      <c r="AO1744" s="36"/>
      <c r="AP1744" s="36"/>
      <c r="AQ1744" s="36"/>
      <c r="AR1744" s="36"/>
      <c r="AS1744" s="36"/>
      <c r="AT1744" s="36"/>
      <c r="AU1744" s="36"/>
      <c r="AV1744" s="36"/>
      <c r="AW1744" s="36"/>
      <c r="AX1744" s="36"/>
      <c r="AY1744" s="36"/>
      <c r="AZ1744" s="36"/>
      <c r="BA1744" s="36"/>
      <c r="BB1744" s="36"/>
      <c r="BC1744" s="36"/>
      <c r="BD1744" s="36"/>
      <c r="BE1744" s="36"/>
      <c r="BF1744" s="36"/>
      <c r="BG1744" s="603"/>
      <c r="BH1744" s="603"/>
      <c r="BI1744" s="36"/>
      <c r="BJ1744" s="36"/>
      <c r="BK1744" s="36"/>
      <c r="BL1744" s="36"/>
      <c r="BM1744" s="36"/>
      <c r="BN1744" s="36"/>
      <c r="BO1744" s="36"/>
      <c r="BP1744" s="36"/>
      <c r="BQ1744" s="36"/>
      <c r="BR1744" s="36"/>
      <c r="BS1744" s="36"/>
      <c r="BT1744" s="36"/>
      <c r="BU1744" s="36"/>
      <c r="BV1744" s="36"/>
      <c r="BW1744" s="36"/>
      <c r="BX1744" s="36"/>
      <c r="BY1744" s="36"/>
      <c r="BZ1744" s="36"/>
      <c r="CA1744" s="36"/>
      <c r="CB1744" s="36"/>
      <c r="CC1744" s="36"/>
      <c r="CD1744" s="36"/>
      <c r="CE1744" s="36"/>
      <c r="CF1744" s="36"/>
      <c r="CG1744" s="36"/>
      <c r="CH1744" s="36"/>
      <c r="CI1744" s="36"/>
      <c r="CJ1744" s="36"/>
      <c r="CK1744" s="36"/>
      <c r="CL1744" s="36"/>
      <c r="CM1744" s="36"/>
      <c r="CN1744" s="36"/>
      <c r="CO1744" s="36"/>
      <c r="CP1744" s="36"/>
      <c r="CQ1744" s="36"/>
      <c r="CR1744" s="36"/>
      <c r="CS1744" s="36"/>
      <c r="CT1744" s="36"/>
      <c r="CU1744" s="36"/>
      <c r="CV1744" s="36"/>
      <c r="CW1744" s="36"/>
      <c r="CX1744" s="36"/>
      <c r="CY1744" s="36"/>
      <c r="CZ1744" s="36"/>
      <c r="DA1744" s="36"/>
      <c r="DB1744" s="36"/>
      <c r="DC1744" s="36"/>
      <c r="DD1744" s="36"/>
      <c r="DE1744" s="36"/>
      <c r="DF1744" s="36"/>
      <c r="DG1744" s="36"/>
      <c r="DH1744" s="36"/>
      <c r="DI1744" s="36"/>
      <c r="DJ1744" s="36"/>
      <c r="DK1744" s="36"/>
      <c r="DL1744" s="36"/>
      <c r="DM1744" s="36"/>
      <c r="DN1744" s="36"/>
      <c r="DO1744" s="36"/>
      <c r="DP1744" s="36"/>
      <c r="DQ1744" s="36"/>
      <c r="DR1744" s="36"/>
      <c r="DS1744" s="36"/>
      <c r="DT1744" s="36"/>
      <c r="DU1744" s="36"/>
      <c r="DV1744" s="36"/>
      <c r="DW1744" s="36"/>
      <c r="DX1744" s="36"/>
      <c r="DY1744" s="36"/>
      <c r="DZ1744" s="36"/>
      <c r="EA1744" s="36"/>
      <c r="EB1744" s="36"/>
      <c r="EC1744" s="36"/>
      <c r="ED1744" s="36"/>
      <c r="EE1744" s="36"/>
      <c r="EF1744" s="36"/>
      <c r="EG1744" s="36"/>
      <c r="EH1744" s="36"/>
      <c r="EI1744" s="36"/>
      <c r="EJ1744" s="36"/>
    </row>
    <row r="1745" spans="1:140" x14ac:dyDescent="0.25">
      <c r="A1745" s="36"/>
      <c r="B1745" s="36"/>
      <c r="C1745" s="36"/>
      <c r="D1745" s="606"/>
      <c r="E1745" s="36"/>
      <c r="F1745" s="36"/>
      <c r="G1745" s="36"/>
      <c r="H1745" s="36"/>
      <c r="I1745" s="36"/>
      <c r="J1745" s="36"/>
      <c r="K1745" s="36"/>
      <c r="L1745" s="36"/>
      <c r="M1745" s="36"/>
      <c r="N1745" s="36"/>
      <c r="O1745" s="36"/>
      <c r="P1745" s="36"/>
      <c r="Q1745" s="36"/>
      <c r="R1745" s="36"/>
      <c r="S1745" s="36"/>
      <c r="T1745" s="36"/>
      <c r="U1745" s="36"/>
      <c r="V1745" s="36"/>
      <c r="W1745" s="36"/>
      <c r="X1745" s="36"/>
      <c r="Y1745" s="36"/>
      <c r="Z1745" s="36"/>
      <c r="AA1745" s="36"/>
      <c r="AB1745" s="36"/>
      <c r="AC1745" s="36"/>
      <c r="AD1745" s="36"/>
      <c r="AE1745" s="36"/>
      <c r="AF1745" s="36"/>
      <c r="AG1745" s="36"/>
      <c r="AH1745" s="36"/>
      <c r="AI1745" s="36"/>
      <c r="AJ1745" s="36"/>
      <c r="AK1745" s="36"/>
      <c r="AL1745" s="36"/>
      <c r="AM1745" s="36"/>
      <c r="AN1745" s="36"/>
      <c r="AO1745" s="36"/>
      <c r="AP1745" s="36"/>
      <c r="AQ1745" s="36"/>
      <c r="AR1745" s="36"/>
      <c r="AS1745" s="36"/>
      <c r="AT1745" s="36"/>
      <c r="AU1745" s="36"/>
      <c r="AV1745" s="36"/>
      <c r="AW1745" s="36"/>
      <c r="AX1745" s="36"/>
      <c r="AY1745" s="36"/>
      <c r="AZ1745" s="36"/>
      <c r="BA1745" s="36"/>
      <c r="BB1745" s="36"/>
      <c r="BC1745" s="36"/>
      <c r="BD1745" s="36"/>
      <c r="BE1745" s="36"/>
      <c r="BF1745" s="36"/>
      <c r="BG1745" s="603"/>
      <c r="BH1745" s="603"/>
      <c r="BI1745" s="36"/>
      <c r="BJ1745" s="36"/>
      <c r="BK1745" s="36"/>
      <c r="BL1745" s="36"/>
      <c r="BM1745" s="36"/>
      <c r="BN1745" s="36"/>
      <c r="BO1745" s="36"/>
      <c r="BP1745" s="36"/>
      <c r="BQ1745" s="36"/>
      <c r="BR1745" s="36"/>
      <c r="BS1745" s="36"/>
      <c r="BT1745" s="36"/>
      <c r="BU1745" s="36"/>
      <c r="BV1745" s="36"/>
      <c r="BW1745" s="36"/>
      <c r="BX1745" s="36"/>
      <c r="BY1745" s="36"/>
      <c r="BZ1745" s="36"/>
      <c r="CA1745" s="36"/>
      <c r="CB1745" s="36"/>
      <c r="CC1745" s="36"/>
      <c r="CD1745" s="36"/>
      <c r="CE1745" s="36"/>
      <c r="CF1745" s="36"/>
      <c r="CG1745" s="36"/>
      <c r="CH1745" s="36"/>
      <c r="CI1745" s="36"/>
      <c r="CJ1745" s="36"/>
      <c r="CK1745" s="36"/>
      <c r="CL1745" s="36"/>
      <c r="CM1745" s="36"/>
      <c r="CN1745" s="36"/>
      <c r="CO1745" s="36"/>
      <c r="CP1745" s="36"/>
      <c r="CQ1745" s="36"/>
      <c r="CR1745" s="36"/>
      <c r="CS1745" s="36"/>
      <c r="CT1745" s="36"/>
      <c r="CU1745" s="36"/>
      <c r="CV1745" s="36"/>
      <c r="CW1745" s="36"/>
      <c r="CX1745" s="36"/>
      <c r="CY1745" s="36"/>
      <c r="CZ1745" s="36"/>
      <c r="DA1745" s="36"/>
      <c r="DB1745" s="36"/>
      <c r="DC1745" s="36"/>
      <c r="DD1745" s="36"/>
      <c r="DE1745" s="36"/>
      <c r="DF1745" s="36"/>
      <c r="DG1745" s="36"/>
      <c r="DH1745" s="36"/>
      <c r="DI1745" s="36"/>
      <c r="DJ1745" s="36"/>
      <c r="DK1745" s="36"/>
      <c r="DL1745" s="36"/>
      <c r="DM1745" s="36"/>
      <c r="DN1745" s="36"/>
      <c r="DO1745" s="36"/>
      <c r="DP1745" s="36"/>
      <c r="DQ1745" s="36"/>
      <c r="DR1745" s="36"/>
      <c r="DS1745" s="36"/>
      <c r="DT1745" s="36"/>
      <c r="DU1745" s="36"/>
      <c r="DV1745" s="36"/>
      <c r="DW1745" s="36"/>
      <c r="DX1745" s="36"/>
      <c r="DY1745" s="36"/>
      <c r="DZ1745" s="36"/>
      <c r="EA1745" s="36"/>
      <c r="EB1745" s="36"/>
      <c r="EC1745" s="36"/>
      <c r="ED1745" s="36"/>
      <c r="EE1745" s="36"/>
      <c r="EF1745" s="36"/>
      <c r="EG1745" s="36"/>
      <c r="EH1745" s="36"/>
      <c r="EI1745" s="36"/>
      <c r="EJ1745" s="36"/>
    </row>
    <row r="1746" spans="1:140" x14ac:dyDescent="0.25">
      <c r="A1746" s="36"/>
      <c r="B1746" s="36"/>
      <c r="C1746" s="36"/>
      <c r="D1746" s="606"/>
      <c r="E1746" s="36"/>
      <c r="F1746" s="36"/>
      <c r="G1746" s="36"/>
      <c r="H1746" s="36"/>
      <c r="I1746" s="36"/>
      <c r="J1746" s="36"/>
      <c r="K1746" s="36"/>
      <c r="L1746" s="36"/>
      <c r="M1746" s="36"/>
      <c r="N1746" s="36"/>
      <c r="O1746" s="36"/>
      <c r="P1746" s="36"/>
      <c r="Q1746" s="36"/>
      <c r="R1746" s="36"/>
      <c r="S1746" s="36"/>
      <c r="T1746" s="36"/>
      <c r="U1746" s="36"/>
      <c r="V1746" s="36"/>
      <c r="W1746" s="36"/>
      <c r="X1746" s="36"/>
      <c r="Y1746" s="36"/>
      <c r="Z1746" s="36"/>
      <c r="AA1746" s="36"/>
      <c r="AB1746" s="36"/>
      <c r="AC1746" s="36"/>
      <c r="AD1746" s="36"/>
      <c r="AE1746" s="36"/>
      <c r="AF1746" s="36"/>
      <c r="AG1746" s="36"/>
      <c r="AH1746" s="36"/>
      <c r="AI1746" s="36"/>
      <c r="AJ1746" s="36"/>
      <c r="AK1746" s="36"/>
      <c r="AL1746" s="36"/>
      <c r="AM1746" s="36"/>
      <c r="AN1746" s="36"/>
      <c r="AO1746" s="36"/>
      <c r="AP1746" s="36"/>
      <c r="AQ1746" s="36"/>
      <c r="AR1746" s="36"/>
      <c r="AS1746" s="36"/>
      <c r="AT1746" s="36"/>
      <c r="AU1746" s="36"/>
      <c r="AV1746" s="36"/>
      <c r="AW1746" s="36"/>
      <c r="AX1746" s="36"/>
      <c r="AY1746" s="36"/>
      <c r="AZ1746" s="36"/>
      <c r="BA1746" s="36"/>
      <c r="BB1746" s="36"/>
      <c r="BC1746" s="36"/>
      <c r="BD1746" s="36"/>
      <c r="BE1746" s="36"/>
      <c r="BF1746" s="36"/>
      <c r="BG1746" s="603"/>
      <c r="BH1746" s="603"/>
      <c r="BI1746" s="36"/>
      <c r="BJ1746" s="36"/>
      <c r="BK1746" s="36"/>
      <c r="BL1746" s="36"/>
      <c r="BM1746" s="36"/>
      <c r="BN1746" s="36"/>
      <c r="BO1746" s="36"/>
      <c r="BP1746" s="36"/>
      <c r="BQ1746" s="36"/>
      <c r="BR1746" s="36"/>
      <c r="BS1746" s="36"/>
      <c r="BT1746" s="36"/>
      <c r="BU1746" s="36"/>
      <c r="BV1746" s="36"/>
      <c r="BW1746" s="36"/>
      <c r="BX1746" s="36"/>
      <c r="BY1746" s="36"/>
      <c r="BZ1746" s="36"/>
      <c r="CA1746" s="36"/>
      <c r="CB1746" s="36"/>
      <c r="CC1746" s="36"/>
      <c r="CD1746" s="36"/>
      <c r="CE1746" s="36"/>
      <c r="CF1746" s="36"/>
      <c r="CG1746" s="36"/>
      <c r="CH1746" s="36"/>
      <c r="CI1746" s="36"/>
      <c r="CJ1746" s="36"/>
      <c r="CK1746" s="36"/>
      <c r="CL1746" s="36"/>
      <c r="CM1746" s="36"/>
      <c r="CN1746" s="36"/>
      <c r="CO1746" s="36"/>
      <c r="CP1746" s="36"/>
      <c r="CQ1746" s="36"/>
      <c r="CR1746" s="36"/>
      <c r="CS1746" s="36"/>
      <c r="CT1746" s="36"/>
      <c r="CU1746" s="36"/>
      <c r="CV1746" s="36"/>
      <c r="CW1746" s="36"/>
      <c r="CX1746" s="36"/>
      <c r="CY1746" s="36"/>
      <c r="CZ1746" s="36"/>
      <c r="DA1746" s="36"/>
      <c r="DB1746" s="36"/>
      <c r="DC1746" s="36"/>
      <c r="DD1746" s="36"/>
      <c r="DE1746" s="36"/>
      <c r="DF1746" s="36"/>
      <c r="DG1746" s="36"/>
      <c r="DH1746" s="36"/>
      <c r="DI1746" s="36"/>
      <c r="DJ1746" s="36"/>
      <c r="DK1746" s="36"/>
      <c r="DL1746" s="36"/>
      <c r="DM1746" s="36"/>
      <c r="DN1746" s="36"/>
      <c r="DO1746" s="36"/>
      <c r="DP1746" s="36"/>
      <c r="DQ1746" s="36"/>
      <c r="DR1746" s="36"/>
      <c r="DS1746" s="36"/>
      <c r="DT1746" s="36"/>
      <c r="DU1746" s="36"/>
      <c r="DV1746" s="36"/>
      <c r="DW1746" s="36"/>
      <c r="DX1746" s="36"/>
      <c r="DY1746" s="36"/>
      <c r="DZ1746" s="36"/>
      <c r="EA1746" s="36"/>
      <c r="EB1746" s="36"/>
      <c r="EC1746" s="36"/>
      <c r="ED1746" s="36"/>
      <c r="EE1746" s="36"/>
      <c r="EF1746" s="36"/>
      <c r="EG1746" s="36"/>
      <c r="EH1746" s="36"/>
      <c r="EI1746" s="36"/>
      <c r="EJ1746" s="36"/>
    </row>
    <row r="1747" spans="1:140" x14ac:dyDescent="0.25">
      <c r="A1747" s="36"/>
      <c r="B1747" s="36"/>
      <c r="C1747" s="36"/>
      <c r="D1747" s="606"/>
      <c r="E1747" s="36"/>
      <c r="F1747" s="36"/>
      <c r="G1747" s="36"/>
      <c r="H1747" s="36"/>
      <c r="I1747" s="36"/>
      <c r="J1747" s="36"/>
      <c r="K1747" s="36"/>
      <c r="L1747" s="36"/>
      <c r="M1747" s="36"/>
      <c r="N1747" s="36"/>
      <c r="O1747" s="36"/>
      <c r="P1747" s="36"/>
      <c r="Q1747" s="36"/>
      <c r="R1747" s="36"/>
      <c r="S1747" s="36"/>
      <c r="T1747" s="36"/>
      <c r="U1747" s="36"/>
      <c r="V1747" s="36"/>
      <c r="W1747" s="36"/>
      <c r="X1747" s="36"/>
      <c r="Y1747" s="36"/>
      <c r="Z1747" s="36"/>
      <c r="AA1747" s="36"/>
      <c r="AB1747" s="36"/>
      <c r="AC1747" s="36"/>
      <c r="AD1747" s="36"/>
      <c r="AE1747" s="36"/>
      <c r="AF1747" s="36"/>
      <c r="AG1747" s="36"/>
      <c r="AH1747" s="36"/>
      <c r="AI1747" s="36"/>
      <c r="AJ1747" s="36"/>
      <c r="AK1747" s="36"/>
      <c r="AL1747" s="36"/>
      <c r="AM1747" s="36"/>
      <c r="AN1747" s="36"/>
      <c r="AO1747" s="36"/>
      <c r="AP1747" s="36"/>
      <c r="AQ1747" s="36"/>
      <c r="AR1747" s="36"/>
      <c r="AS1747" s="36"/>
      <c r="AT1747" s="36"/>
      <c r="AU1747" s="36"/>
      <c r="AV1747" s="36"/>
      <c r="AW1747" s="36"/>
      <c r="AX1747" s="36"/>
      <c r="AY1747" s="36"/>
      <c r="AZ1747" s="36"/>
      <c r="BA1747" s="36"/>
      <c r="BB1747" s="36"/>
      <c r="BC1747" s="36"/>
      <c r="BD1747" s="36"/>
      <c r="BE1747" s="36"/>
      <c r="BF1747" s="36"/>
      <c r="BG1747" s="603"/>
      <c r="BH1747" s="603"/>
      <c r="BI1747" s="36"/>
      <c r="BJ1747" s="36"/>
      <c r="BK1747" s="36"/>
      <c r="BL1747" s="36"/>
      <c r="BM1747" s="36"/>
      <c r="BN1747" s="36"/>
      <c r="BO1747" s="36"/>
      <c r="BP1747" s="36"/>
      <c r="BQ1747" s="36"/>
      <c r="BR1747" s="36"/>
      <c r="BS1747" s="36"/>
      <c r="BT1747" s="36"/>
      <c r="BU1747" s="36"/>
      <c r="BV1747" s="36"/>
      <c r="BW1747" s="36"/>
      <c r="BX1747" s="36"/>
      <c r="BY1747" s="36"/>
      <c r="BZ1747" s="36"/>
      <c r="CA1747" s="36"/>
      <c r="CB1747" s="36"/>
      <c r="CC1747" s="36"/>
      <c r="CD1747" s="36"/>
      <c r="CE1747" s="36"/>
      <c r="CF1747" s="36"/>
      <c r="CG1747" s="36"/>
      <c r="CH1747" s="36"/>
      <c r="CI1747" s="36"/>
      <c r="CJ1747" s="36"/>
      <c r="CK1747" s="36"/>
      <c r="CL1747" s="36"/>
      <c r="CM1747" s="36"/>
      <c r="CN1747" s="36"/>
      <c r="CO1747" s="36"/>
      <c r="CP1747" s="36"/>
      <c r="CQ1747" s="36"/>
      <c r="CR1747" s="36"/>
      <c r="CS1747" s="36"/>
      <c r="CT1747" s="36"/>
      <c r="CU1747" s="36"/>
      <c r="CV1747" s="36"/>
      <c r="CW1747" s="36"/>
      <c r="CX1747" s="36"/>
      <c r="CY1747" s="36"/>
      <c r="CZ1747" s="36"/>
      <c r="DA1747" s="36"/>
      <c r="DB1747" s="36"/>
      <c r="DC1747" s="36"/>
      <c r="DD1747" s="36"/>
      <c r="DE1747" s="36"/>
      <c r="DF1747" s="36"/>
      <c r="DG1747" s="36"/>
      <c r="DH1747" s="36"/>
      <c r="DI1747" s="36"/>
      <c r="DJ1747" s="36"/>
      <c r="DK1747" s="36"/>
      <c r="DL1747" s="36"/>
      <c r="DM1747" s="36"/>
      <c r="DN1747" s="36"/>
      <c r="DO1747" s="36"/>
      <c r="DP1747" s="36"/>
      <c r="DQ1747" s="36"/>
      <c r="DR1747" s="36"/>
      <c r="DS1747" s="36"/>
      <c r="DT1747" s="36"/>
      <c r="DU1747" s="36"/>
      <c r="DV1747" s="36"/>
      <c r="DW1747" s="36"/>
      <c r="DX1747" s="36"/>
      <c r="DY1747" s="36"/>
      <c r="DZ1747" s="36"/>
      <c r="EA1747" s="36"/>
      <c r="EB1747" s="36"/>
      <c r="EC1747" s="36"/>
      <c r="ED1747" s="36"/>
      <c r="EE1747" s="36"/>
      <c r="EF1747" s="36"/>
      <c r="EG1747" s="36"/>
      <c r="EH1747" s="36"/>
      <c r="EI1747" s="36"/>
      <c r="EJ1747" s="36"/>
    </row>
    <row r="1748" spans="1:140" x14ac:dyDescent="0.25">
      <c r="A1748" s="36"/>
      <c r="B1748" s="36"/>
      <c r="C1748" s="36"/>
      <c r="D1748" s="606"/>
      <c r="E1748" s="36"/>
      <c r="F1748" s="36"/>
      <c r="G1748" s="36"/>
      <c r="H1748" s="36"/>
      <c r="I1748" s="36"/>
      <c r="J1748" s="36"/>
      <c r="K1748" s="36"/>
      <c r="L1748" s="36"/>
      <c r="M1748" s="36"/>
      <c r="N1748" s="36"/>
      <c r="O1748" s="36"/>
      <c r="P1748" s="36"/>
      <c r="Q1748" s="36"/>
      <c r="R1748" s="36"/>
      <c r="S1748" s="36"/>
      <c r="T1748" s="36"/>
      <c r="U1748" s="36"/>
      <c r="V1748" s="36"/>
      <c r="W1748" s="36"/>
      <c r="X1748" s="36"/>
      <c r="Y1748" s="36"/>
      <c r="Z1748" s="36"/>
      <c r="AA1748" s="36"/>
      <c r="AB1748" s="36"/>
      <c r="AC1748" s="36"/>
      <c r="AD1748" s="36"/>
      <c r="AE1748" s="36"/>
      <c r="AF1748" s="36"/>
      <c r="AG1748" s="36"/>
      <c r="AH1748" s="36"/>
      <c r="AI1748" s="36"/>
      <c r="AJ1748" s="36"/>
      <c r="AK1748" s="36"/>
      <c r="AL1748" s="36"/>
      <c r="AM1748" s="36"/>
      <c r="AN1748" s="36"/>
      <c r="AO1748" s="36"/>
      <c r="AP1748" s="36"/>
      <c r="AQ1748" s="36"/>
      <c r="AR1748" s="36"/>
      <c r="AS1748" s="36"/>
      <c r="AT1748" s="36"/>
      <c r="AU1748" s="36"/>
      <c r="AV1748" s="36"/>
      <c r="AW1748" s="36"/>
      <c r="AX1748" s="36"/>
      <c r="AY1748" s="36"/>
      <c r="AZ1748" s="36"/>
      <c r="BA1748" s="36"/>
      <c r="BB1748" s="36"/>
      <c r="BC1748" s="36"/>
      <c r="BD1748" s="36"/>
      <c r="BE1748" s="36"/>
      <c r="BF1748" s="36"/>
      <c r="BG1748" s="603"/>
      <c r="BH1748" s="603"/>
      <c r="BI1748" s="36"/>
      <c r="BJ1748" s="36"/>
      <c r="BK1748" s="36"/>
      <c r="BL1748" s="36"/>
      <c r="BM1748" s="36"/>
      <c r="BN1748" s="36"/>
      <c r="BO1748" s="36"/>
      <c r="BP1748" s="36"/>
      <c r="BQ1748" s="36"/>
      <c r="BR1748" s="36"/>
      <c r="BS1748" s="36"/>
      <c r="BT1748" s="36"/>
      <c r="BU1748" s="36"/>
      <c r="BV1748" s="36"/>
      <c r="BW1748" s="36"/>
      <c r="BX1748" s="36"/>
      <c r="BY1748" s="36"/>
      <c r="BZ1748" s="36"/>
      <c r="CA1748" s="36"/>
      <c r="CB1748" s="36"/>
      <c r="CC1748" s="36"/>
      <c r="CD1748" s="36"/>
      <c r="CE1748" s="36"/>
      <c r="CF1748" s="36"/>
      <c r="CG1748" s="36"/>
      <c r="CH1748" s="36"/>
      <c r="CI1748" s="36"/>
      <c r="CJ1748" s="36"/>
      <c r="CK1748" s="36"/>
      <c r="CL1748" s="36"/>
      <c r="CM1748" s="36"/>
      <c r="CN1748" s="36"/>
      <c r="CO1748" s="36"/>
      <c r="CP1748" s="36"/>
      <c r="CQ1748" s="36"/>
      <c r="CR1748" s="36"/>
      <c r="CS1748" s="36"/>
      <c r="CT1748" s="36"/>
      <c r="CU1748" s="36"/>
      <c r="CV1748" s="36"/>
      <c r="CW1748" s="36"/>
      <c r="CX1748" s="36"/>
      <c r="CY1748" s="36"/>
      <c r="CZ1748" s="36"/>
      <c r="DA1748" s="36"/>
      <c r="DB1748" s="36"/>
      <c r="DC1748" s="36"/>
      <c r="DD1748" s="36"/>
      <c r="DE1748" s="36"/>
      <c r="DF1748" s="36"/>
      <c r="DG1748" s="36"/>
      <c r="DH1748" s="36"/>
      <c r="DI1748" s="36"/>
      <c r="DJ1748" s="36"/>
      <c r="DK1748" s="36"/>
      <c r="DL1748" s="36"/>
      <c r="DM1748" s="36"/>
      <c r="DN1748" s="36"/>
      <c r="DO1748" s="36"/>
      <c r="DP1748" s="36"/>
      <c r="DQ1748" s="36"/>
      <c r="DR1748" s="36"/>
      <c r="DS1748" s="36"/>
      <c r="DT1748" s="36"/>
      <c r="DU1748" s="36"/>
      <c r="DV1748" s="36"/>
      <c r="DW1748" s="36"/>
      <c r="DX1748" s="36"/>
      <c r="DY1748" s="36"/>
      <c r="DZ1748" s="36"/>
      <c r="EA1748" s="36"/>
      <c r="EB1748" s="36"/>
      <c r="EC1748" s="36"/>
      <c r="ED1748" s="36"/>
      <c r="EE1748" s="36"/>
      <c r="EF1748" s="36"/>
      <c r="EG1748" s="36"/>
      <c r="EH1748" s="36"/>
      <c r="EI1748" s="36"/>
      <c r="EJ1748" s="36"/>
    </row>
    <row r="1749" spans="1:140" x14ac:dyDescent="0.25">
      <c r="A1749" s="36"/>
      <c r="B1749" s="36"/>
      <c r="C1749" s="36"/>
      <c r="D1749" s="606"/>
      <c r="E1749" s="36"/>
      <c r="F1749" s="36"/>
      <c r="G1749" s="36"/>
      <c r="H1749" s="36"/>
      <c r="I1749" s="36"/>
      <c r="J1749" s="36"/>
      <c r="K1749" s="36"/>
      <c r="L1749" s="36"/>
      <c r="M1749" s="36"/>
      <c r="N1749" s="36"/>
      <c r="O1749" s="36"/>
      <c r="P1749" s="36"/>
      <c r="Q1749" s="36"/>
      <c r="R1749" s="36"/>
      <c r="S1749" s="36"/>
      <c r="T1749" s="36"/>
      <c r="U1749" s="36"/>
      <c r="V1749" s="36"/>
      <c r="W1749" s="36"/>
      <c r="X1749" s="36"/>
      <c r="Y1749" s="36"/>
      <c r="Z1749" s="36"/>
      <c r="AA1749" s="36"/>
      <c r="AB1749" s="36"/>
      <c r="AC1749" s="36"/>
      <c r="AD1749" s="36"/>
      <c r="AE1749" s="36"/>
      <c r="AF1749" s="36"/>
      <c r="AG1749" s="36"/>
      <c r="AH1749" s="36"/>
      <c r="AI1749" s="36"/>
      <c r="AJ1749" s="36"/>
      <c r="AK1749" s="36"/>
      <c r="AL1749" s="36"/>
      <c r="AM1749" s="36"/>
      <c r="AN1749" s="36"/>
      <c r="AO1749" s="36"/>
      <c r="AP1749" s="36"/>
      <c r="AQ1749" s="36"/>
      <c r="AR1749" s="36"/>
      <c r="AS1749" s="36"/>
      <c r="AT1749" s="36"/>
      <c r="AU1749" s="36"/>
      <c r="AV1749" s="36"/>
      <c r="AW1749" s="36"/>
      <c r="AX1749" s="36"/>
      <c r="AY1749" s="36"/>
      <c r="AZ1749" s="36"/>
      <c r="BA1749" s="36"/>
      <c r="BB1749" s="36"/>
      <c r="BC1749" s="36"/>
      <c r="BD1749" s="36"/>
      <c r="BE1749" s="36"/>
      <c r="BF1749" s="36"/>
      <c r="BG1749" s="603"/>
      <c r="BH1749" s="603"/>
      <c r="BI1749" s="36"/>
      <c r="BJ1749" s="36"/>
      <c r="BK1749" s="36"/>
      <c r="BL1749" s="36"/>
      <c r="BM1749" s="36"/>
      <c r="BN1749" s="36"/>
      <c r="BO1749" s="36"/>
      <c r="BP1749" s="36"/>
      <c r="BQ1749" s="36"/>
      <c r="BR1749" s="36"/>
      <c r="BS1749" s="36"/>
      <c r="BT1749" s="36"/>
      <c r="BU1749" s="36"/>
      <c r="BV1749" s="36"/>
      <c r="BW1749" s="36"/>
      <c r="BX1749" s="36"/>
      <c r="BY1749" s="36"/>
      <c r="BZ1749" s="36"/>
      <c r="CA1749" s="36"/>
      <c r="CB1749" s="36"/>
      <c r="CC1749" s="36"/>
      <c r="CD1749" s="36"/>
      <c r="CE1749" s="36"/>
      <c r="CF1749" s="36"/>
      <c r="CG1749" s="36"/>
      <c r="CH1749" s="36"/>
      <c r="CI1749" s="36"/>
      <c r="CJ1749" s="36"/>
      <c r="CK1749" s="36"/>
      <c r="CL1749" s="36"/>
      <c r="CM1749" s="36"/>
      <c r="CN1749" s="36"/>
      <c r="CO1749" s="36"/>
      <c r="CP1749" s="36"/>
      <c r="CQ1749" s="36"/>
      <c r="CR1749" s="36"/>
      <c r="CS1749" s="36"/>
      <c r="CT1749" s="36"/>
      <c r="CU1749" s="36"/>
      <c r="CV1749" s="36"/>
      <c r="CW1749" s="36"/>
      <c r="CX1749" s="36"/>
      <c r="CY1749" s="36"/>
      <c r="CZ1749" s="36"/>
      <c r="DA1749" s="36"/>
      <c r="DB1749" s="36"/>
      <c r="DC1749" s="36"/>
      <c r="DD1749" s="36"/>
      <c r="DE1749" s="36"/>
      <c r="DF1749" s="36"/>
      <c r="DG1749" s="36"/>
      <c r="DH1749" s="36"/>
      <c r="DI1749" s="36"/>
      <c r="DJ1749" s="36"/>
      <c r="DK1749" s="36"/>
      <c r="DL1749" s="36"/>
      <c r="DM1749" s="36"/>
      <c r="DN1749" s="36"/>
      <c r="DO1749" s="36"/>
      <c r="DP1749" s="36"/>
      <c r="DQ1749" s="36"/>
      <c r="DR1749" s="36"/>
      <c r="DS1749" s="36"/>
      <c r="DT1749" s="36"/>
      <c r="DU1749" s="36"/>
      <c r="DV1749" s="36"/>
      <c r="DW1749" s="36"/>
      <c r="DX1749" s="36"/>
      <c r="DY1749" s="36"/>
      <c r="DZ1749" s="36"/>
      <c r="EA1749" s="36"/>
      <c r="EB1749" s="36"/>
      <c r="EC1749" s="36"/>
      <c r="ED1749" s="36"/>
      <c r="EE1749" s="36"/>
      <c r="EF1749" s="36"/>
      <c r="EG1749" s="36"/>
      <c r="EH1749" s="36"/>
      <c r="EI1749" s="36"/>
      <c r="EJ1749" s="36"/>
    </row>
    <row r="1750" spans="1:140" x14ac:dyDescent="0.25">
      <c r="A1750" s="36"/>
      <c r="B1750" s="36"/>
      <c r="C1750" s="36"/>
      <c r="D1750" s="606"/>
      <c r="E1750" s="36"/>
      <c r="F1750" s="36"/>
      <c r="G1750" s="36"/>
      <c r="H1750" s="36"/>
      <c r="I1750" s="36"/>
      <c r="J1750" s="36"/>
      <c r="K1750" s="36"/>
      <c r="L1750" s="36"/>
      <c r="M1750" s="36"/>
      <c r="N1750" s="36"/>
      <c r="O1750" s="36"/>
      <c r="P1750" s="36"/>
      <c r="Q1750" s="36"/>
      <c r="R1750" s="36"/>
      <c r="S1750" s="36"/>
      <c r="T1750" s="36"/>
      <c r="U1750" s="36"/>
      <c r="V1750" s="36"/>
      <c r="W1750" s="36"/>
      <c r="X1750" s="36"/>
      <c r="Y1750" s="36"/>
      <c r="Z1750" s="36"/>
      <c r="AA1750" s="36"/>
      <c r="AB1750" s="36"/>
      <c r="AC1750" s="36"/>
      <c r="AD1750" s="36"/>
      <c r="AE1750" s="36"/>
      <c r="AF1750" s="36"/>
      <c r="AG1750" s="36"/>
      <c r="AH1750" s="36"/>
      <c r="AI1750" s="36"/>
      <c r="AJ1750" s="36"/>
      <c r="AK1750" s="36"/>
      <c r="AL1750" s="36"/>
      <c r="AM1750" s="36"/>
      <c r="AN1750" s="36"/>
      <c r="AO1750" s="36"/>
      <c r="AP1750" s="36"/>
      <c r="AQ1750" s="36"/>
      <c r="AR1750" s="36"/>
      <c r="AS1750" s="36"/>
      <c r="AT1750" s="36"/>
      <c r="AU1750" s="36"/>
      <c r="AV1750" s="36"/>
      <c r="AW1750" s="36"/>
      <c r="AX1750" s="36"/>
      <c r="AY1750" s="36"/>
      <c r="AZ1750" s="36"/>
      <c r="BA1750" s="36"/>
      <c r="BB1750" s="36"/>
      <c r="BC1750" s="36"/>
      <c r="BD1750" s="36"/>
      <c r="BE1750" s="36"/>
      <c r="BF1750" s="36"/>
      <c r="BG1750" s="603"/>
      <c r="BH1750" s="603"/>
      <c r="BI1750" s="36"/>
      <c r="BJ1750" s="36"/>
      <c r="BK1750" s="36"/>
      <c r="BL1750" s="36"/>
      <c r="BM1750" s="36"/>
      <c r="BN1750" s="36"/>
      <c r="BO1750" s="36"/>
      <c r="BP1750" s="36"/>
      <c r="BQ1750" s="36"/>
      <c r="BR1750" s="36"/>
      <c r="BS1750" s="36"/>
      <c r="BT1750" s="36"/>
      <c r="BU1750" s="36"/>
      <c r="BV1750" s="36"/>
      <c r="BW1750" s="36"/>
      <c r="BX1750" s="36"/>
      <c r="BY1750" s="36"/>
      <c r="BZ1750" s="36"/>
      <c r="CA1750" s="36"/>
      <c r="CB1750" s="36"/>
      <c r="CC1750" s="36"/>
      <c r="CD1750" s="36"/>
      <c r="CE1750" s="36"/>
      <c r="CF1750" s="36"/>
      <c r="CG1750" s="36"/>
      <c r="CH1750" s="36"/>
      <c r="CI1750" s="36"/>
      <c r="CJ1750" s="36"/>
      <c r="CK1750" s="36"/>
      <c r="CL1750" s="36"/>
      <c r="CM1750" s="36"/>
      <c r="CN1750" s="36"/>
      <c r="CO1750" s="36"/>
      <c r="CP1750" s="36"/>
      <c r="CQ1750" s="36"/>
      <c r="CR1750" s="36"/>
      <c r="CS1750" s="36"/>
      <c r="CT1750" s="36"/>
      <c r="CU1750" s="36"/>
      <c r="CV1750" s="36"/>
      <c r="CW1750" s="36"/>
      <c r="CX1750" s="36"/>
      <c r="CY1750" s="36"/>
      <c r="CZ1750" s="36"/>
      <c r="DA1750" s="36"/>
      <c r="DB1750" s="36"/>
      <c r="DC1750" s="36"/>
      <c r="DD1750" s="36"/>
      <c r="DE1750" s="36"/>
      <c r="DF1750" s="36"/>
      <c r="DG1750" s="36"/>
      <c r="DH1750" s="36"/>
      <c r="DI1750" s="36"/>
      <c r="DJ1750" s="36"/>
      <c r="DK1750" s="36"/>
      <c r="DL1750" s="36"/>
      <c r="DM1750" s="36"/>
      <c r="DN1750" s="36"/>
      <c r="DO1750" s="36"/>
      <c r="DP1750" s="36"/>
      <c r="DQ1750" s="36"/>
      <c r="DR1750" s="36"/>
      <c r="DS1750" s="36"/>
      <c r="DT1750" s="36"/>
      <c r="DU1750" s="36"/>
      <c r="DV1750" s="36"/>
      <c r="DW1750" s="36"/>
      <c r="DX1750" s="36"/>
      <c r="DY1750" s="36"/>
      <c r="DZ1750" s="36"/>
      <c r="EA1750" s="36"/>
      <c r="EB1750" s="36"/>
      <c r="EC1750" s="36"/>
      <c r="ED1750" s="36"/>
      <c r="EE1750" s="36"/>
      <c r="EF1750" s="36"/>
      <c r="EG1750" s="36"/>
      <c r="EH1750" s="36"/>
      <c r="EI1750" s="36"/>
      <c r="EJ1750" s="36"/>
    </row>
    <row r="1751" spans="1:140" x14ac:dyDescent="0.25">
      <c r="A1751" s="36"/>
      <c r="B1751" s="36"/>
      <c r="C1751" s="36"/>
      <c r="D1751" s="606"/>
      <c r="E1751" s="36"/>
      <c r="F1751" s="36"/>
      <c r="G1751" s="36"/>
      <c r="H1751" s="36"/>
      <c r="I1751" s="36"/>
      <c r="J1751" s="36"/>
      <c r="K1751" s="36"/>
      <c r="L1751" s="36"/>
      <c r="M1751" s="36"/>
      <c r="N1751" s="36"/>
      <c r="O1751" s="36"/>
      <c r="P1751" s="36"/>
      <c r="Q1751" s="36"/>
      <c r="R1751" s="36"/>
      <c r="S1751" s="36"/>
      <c r="T1751" s="36"/>
      <c r="U1751" s="36"/>
      <c r="V1751" s="36"/>
      <c r="W1751" s="36"/>
      <c r="X1751" s="36"/>
      <c r="Y1751" s="36"/>
      <c r="Z1751" s="36"/>
      <c r="AA1751" s="36"/>
      <c r="AB1751" s="36"/>
      <c r="AC1751" s="36"/>
      <c r="AD1751" s="36"/>
      <c r="AE1751" s="36"/>
      <c r="AF1751" s="36"/>
      <c r="AG1751" s="36"/>
      <c r="AH1751" s="36"/>
      <c r="AI1751" s="36"/>
      <c r="AJ1751" s="36"/>
      <c r="AK1751" s="36"/>
      <c r="AL1751" s="36"/>
      <c r="AM1751" s="36"/>
      <c r="AN1751" s="36"/>
      <c r="AO1751" s="36"/>
      <c r="AP1751" s="36"/>
      <c r="AQ1751" s="36"/>
      <c r="AR1751" s="36"/>
      <c r="AS1751" s="36"/>
      <c r="AT1751" s="36"/>
      <c r="AU1751" s="36"/>
      <c r="AV1751" s="36"/>
      <c r="AW1751" s="36"/>
      <c r="AX1751" s="36"/>
      <c r="AY1751" s="36"/>
      <c r="AZ1751" s="36"/>
      <c r="BA1751" s="36"/>
      <c r="BB1751" s="36"/>
      <c r="BC1751" s="36"/>
      <c r="BD1751" s="36"/>
      <c r="BE1751" s="36"/>
      <c r="BF1751" s="36"/>
      <c r="BG1751" s="603"/>
      <c r="BH1751" s="603"/>
      <c r="BI1751" s="36"/>
      <c r="BJ1751" s="36"/>
      <c r="BK1751" s="36"/>
      <c r="BL1751" s="36"/>
      <c r="BM1751" s="36"/>
      <c r="BN1751" s="36"/>
      <c r="BO1751" s="36"/>
      <c r="BP1751" s="36"/>
      <c r="BQ1751" s="36"/>
      <c r="BR1751" s="36"/>
      <c r="BS1751" s="36"/>
      <c r="BT1751" s="36"/>
      <c r="BU1751" s="36"/>
      <c r="BV1751" s="36"/>
      <c r="BW1751" s="36"/>
      <c r="BX1751" s="36"/>
      <c r="BY1751" s="36"/>
      <c r="BZ1751" s="36"/>
      <c r="CA1751" s="36"/>
      <c r="CB1751" s="36"/>
      <c r="CC1751" s="36"/>
      <c r="CD1751" s="36"/>
      <c r="CE1751" s="36"/>
      <c r="CF1751" s="36"/>
      <c r="CG1751" s="36"/>
      <c r="CH1751" s="36"/>
      <c r="CI1751" s="36"/>
      <c r="CJ1751" s="36"/>
      <c r="CK1751" s="36"/>
      <c r="CL1751" s="36"/>
      <c r="CM1751" s="36"/>
      <c r="CN1751" s="36"/>
      <c r="CO1751" s="36"/>
      <c r="CP1751" s="36"/>
      <c r="CQ1751" s="36"/>
      <c r="CR1751" s="36"/>
      <c r="CS1751" s="36"/>
      <c r="CT1751" s="36"/>
      <c r="CU1751" s="36"/>
      <c r="CV1751" s="36"/>
      <c r="CW1751" s="36"/>
      <c r="CX1751" s="36"/>
      <c r="CY1751" s="36"/>
      <c r="CZ1751" s="36"/>
      <c r="DA1751" s="36"/>
      <c r="DB1751" s="36"/>
      <c r="DC1751" s="36"/>
      <c r="DD1751" s="36"/>
      <c r="DE1751" s="36"/>
      <c r="DF1751" s="36"/>
      <c r="DG1751" s="36"/>
      <c r="DH1751" s="36"/>
      <c r="DI1751" s="36"/>
      <c r="DJ1751" s="36"/>
      <c r="DK1751" s="36"/>
      <c r="DL1751" s="36"/>
      <c r="DM1751" s="36"/>
      <c r="DN1751" s="36"/>
      <c r="DO1751" s="36"/>
      <c r="DP1751" s="36"/>
      <c r="DQ1751" s="36"/>
      <c r="DR1751" s="36"/>
      <c r="DS1751" s="36"/>
      <c r="DT1751" s="36"/>
      <c r="DU1751" s="36"/>
      <c r="DV1751" s="36"/>
      <c r="DW1751" s="36"/>
      <c r="DX1751" s="36"/>
      <c r="DY1751" s="36"/>
      <c r="DZ1751" s="36"/>
      <c r="EA1751" s="36"/>
      <c r="EB1751" s="36"/>
      <c r="EC1751" s="36"/>
      <c r="ED1751" s="36"/>
      <c r="EE1751" s="36"/>
      <c r="EF1751" s="36"/>
      <c r="EG1751" s="36"/>
      <c r="EH1751" s="36"/>
      <c r="EI1751" s="36"/>
      <c r="EJ1751" s="36"/>
    </row>
    <row r="1752" spans="1:140" x14ac:dyDescent="0.25">
      <c r="A1752" s="36"/>
      <c r="B1752" s="36"/>
      <c r="C1752" s="36"/>
      <c r="D1752" s="606"/>
      <c r="E1752" s="36"/>
      <c r="F1752" s="36"/>
      <c r="G1752" s="36"/>
      <c r="H1752" s="36"/>
      <c r="I1752" s="36"/>
      <c r="J1752" s="36"/>
      <c r="K1752" s="36"/>
      <c r="L1752" s="36"/>
      <c r="M1752" s="36"/>
      <c r="N1752" s="36"/>
      <c r="O1752" s="36"/>
      <c r="P1752" s="36"/>
      <c r="Q1752" s="36"/>
      <c r="R1752" s="36"/>
      <c r="S1752" s="36"/>
      <c r="T1752" s="36"/>
      <c r="U1752" s="36"/>
      <c r="V1752" s="36"/>
      <c r="W1752" s="36"/>
      <c r="X1752" s="36"/>
      <c r="Y1752" s="36"/>
      <c r="Z1752" s="36"/>
      <c r="AA1752" s="36"/>
      <c r="AB1752" s="36"/>
      <c r="AC1752" s="36"/>
      <c r="AD1752" s="36"/>
      <c r="AE1752" s="36"/>
      <c r="AF1752" s="36"/>
      <c r="AG1752" s="36"/>
      <c r="AH1752" s="36"/>
      <c r="AI1752" s="36"/>
      <c r="AJ1752" s="36"/>
      <c r="AK1752" s="36"/>
      <c r="AL1752" s="36"/>
      <c r="AM1752" s="36"/>
      <c r="AN1752" s="36"/>
      <c r="AO1752" s="36"/>
      <c r="AP1752" s="36"/>
      <c r="AQ1752" s="36"/>
      <c r="AR1752" s="36"/>
      <c r="AS1752" s="36"/>
      <c r="AT1752" s="36"/>
      <c r="AU1752" s="36"/>
      <c r="AV1752" s="36"/>
      <c r="AW1752" s="36"/>
      <c r="AX1752" s="36"/>
      <c r="AY1752" s="36"/>
      <c r="AZ1752" s="36"/>
      <c r="BA1752" s="36"/>
      <c r="BB1752" s="36"/>
      <c r="BC1752" s="36"/>
      <c r="BD1752" s="36"/>
      <c r="BE1752" s="36"/>
      <c r="BF1752" s="36"/>
      <c r="BG1752" s="603"/>
      <c r="BH1752" s="603"/>
      <c r="BI1752" s="36"/>
      <c r="BJ1752" s="36"/>
      <c r="BK1752" s="36"/>
      <c r="BL1752" s="36"/>
      <c r="BM1752" s="36"/>
      <c r="BN1752" s="36"/>
      <c r="BO1752" s="36"/>
      <c r="BP1752" s="36"/>
      <c r="BQ1752" s="36"/>
      <c r="BR1752" s="36"/>
      <c r="BS1752" s="36"/>
      <c r="BT1752" s="36"/>
      <c r="BU1752" s="36"/>
      <c r="BV1752" s="36"/>
      <c r="BW1752" s="36"/>
      <c r="BX1752" s="36"/>
      <c r="BY1752" s="36"/>
      <c r="BZ1752" s="36"/>
      <c r="CA1752" s="36"/>
      <c r="CB1752" s="36"/>
      <c r="CC1752" s="36"/>
      <c r="CD1752" s="36"/>
      <c r="CE1752" s="36"/>
      <c r="CF1752" s="36"/>
      <c r="CG1752" s="36"/>
      <c r="CH1752" s="36"/>
      <c r="CI1752" s="36"/>
      <c r="CJ1752" s="36"/>
      <c r="CK1752" s="36"/>
      <c r="CL1752" s="36"/>
      <c r="CM1752" s="36"/>
      <c r="CN1752" s="36"/>
      <c r="CO1752" s="36"/>
      <c r="CP1752" s="36"/>
      <c r="CQ1752" s="36"/>
      <c r="CR1752" s="36"/>
      <c r="CS1752" s="36"/>
      <c r="CT1752" s="36"/>
      <c r="CU1752" s="36"/>
      <c r="CV1752" s="36"/>
      <c r="CW1752" s="36"/>
      <c r="CX1752" s="36"/>
      <c r="CY1752" s="36"/>
      <c r="CZ1752" s="36"/>
      <c r="DA1752" s="36"/>
      <c r="DB1752" s="36"/>
      <c r="DC1752" s="36"/>
      <c r="DD1752" s="36"/>
      <c r="DE1752" s="36"/>
      <c r="DF1752" s="36"/>
      <c r="DG1752" s="36"/>
      <c r="DH1752" s="36"/>
      <c r="DI1752" s="36"/>
      <c r="DJ1752" s="36"/>
      <c r="DK1752" s="36"/>
      <c r="DL1752" s="36"/>
      <c r="DM1752" s="36"/>
      <c r="DN1752" s="36"/>
      <c r="DO1752" s="36"/>
      <c r="DP1752" s="36"/>
      <c r="DQ1752" s="36"/>
      <c r="DR1752" s="36"/>
      <c r="DS1752" s="36"/>
      <c r="DT1752" s="36"/>
      <c r="DU1752" s="36"/>
      <c r="DV1752" s="36"/>
      <c r="DW1752" s="36"/>
      <c r="DX1752" s="36"/>
      <c r="DY1752" s="36"/>
      <c r="DZ1752" s="36"/>
      <c r="EA1752" s="36"/>
      <c r="EB1752" s="36"/>
      <c r="EC1752" s="36"/>
      <c r="ED1752" s="36"/>
      <c r="EE1752" s="36"/>
      <c r="EF1752" s="36"/>
      <c r="EG1752" s="36"/>
      <c r="EH1752" s="36"/>
      <c r="EI1752" s="36"/>
      <c r="EJ1752" s="36"/>
    </row>
    <row r="1753" spans="1:140" x14ac:dyDescent="0.25">
      <c r="A1753" s="36"/>
      <c r="B1753" s="36"/>
      <c r="C1753" s="36"/>
      <c r="D1753" s="606"/>
      <c r="E1753" s="36"/>
      <c r="F1753" s="36"/>
      <c r="G1753" s="36"/>
      <c r="H1753" s="36"/>
      <c r="I1753" s="36"/>
      <c r="J1753" s="36"/>
      <c r="K1753" s="36"/>
      <c r="L1753" s="36"/>
      <c r="M1753" s="36"/>
      <c r="N1753" s="36"/>
      <c r="O1753" s="36"/>
      <c r="P1753" s="36"/>
      <c r="Q1753" s="36"/>
      <c r="R1753" s="36"/>
      <c r="S1753" s="36"/>
      <c r="T1753" s="36"/>
      <c r="U1753" s="36"/>
      <c r="V1753" s="36"/>
      <c r="W1753" s="36"/>
      <c r="X1753" s="36"/>
      <c r="Y1753" s="36"/>
      <c r="Z1753" s="36"/>
      <c r="AA1753" s="36"/>
      <c r="AB1753" s="36"/>
      <c r="AC1753" s="36"/>
      <c r="AD1753" s="36"/>
      <c r="AE1753" s="36"/>
      <c r="AF1753" s="36"/>
      <c r="AG1753" s="36"/>
      <c r="AH1753" s="36"/>
      <c r="AI1753" s="36"/>
      <c r="AJ1753" s="36"/>
      <c r="AK1753" s="36"/>
      <c r="AL1753" s="36"/>
      <c r="AM1753" s="36"/>
      <c r="AN1753" s="36"/>
      <c r="AO1753" s="36"/>
      <c r="AP1753" s="36"/>
      <c r="AQ1753" s="36"/>
      <c r="AR1753" s="36"/>
      <c r="AS1753" s="36"/>
      <c r="AT1753" s="36"/>
      <c r="AU1753" s="36"/>
      <c r="AV1753" s="36"/>
      <c r="AW1753" s="36"/>
      <c r="AX1753" s="36"/>
      <c r="AY1753" s="36"/>
      <c r="AZ1753" s="36"/>
      <c r="BA1753" s="36"/>
      <c r="BB1753" s="36"/>
      <c r="BC1753" s="36"/>
      <c r="BD1753" s="36"/>
      <c r="BE1753" s="36"/>
      <c r="BF1753" s="36"/>
      <c r="BG1753" s="603"/>
      <c r="BH1753" s="603"/>
      <c r="BI1753" s="36"/>
      <c r="BJ1753" s="36"/>
      <c r="BK1753" s="36"/>
      <c r="BL1753" s="36"/>
      <c r="BM1753" s="36"/>
      <c r="BN1753" s="36"/>
      <c r="BO1753" s="36"/>
      <c r="BP1753" s="36"/>
      <c r="BQ1753" s="36"/>
      <c r="BR1753" s="36"/>
      <c r="BS1753" s="36"/>
      <c r="BT1753" s="36"/>
      <c r="BU1753" s="36"/>
      <c r="BV1753" s="36"/>
      <c r="BW1753" s="36"/>
      <c r="BX1753" s="36"/>
      <c r="BY1753" s="36"/>
      <c r="BZ1753" s="36"/>
      <c r="CA1753" s="36"/>
      <c r="CB1753" s="36"/>
      <c r="CC1753" s="36"/>
      <c r="CD1753" s="36"/>
      <c r="CE1753" s="36"/>
      <c r="CF1753" s="36"/>
      <c r="CG1753" s="36"/>
      <c r="CH1753" s="36"/>
      <c r="CI1753" s="36"/>
      <c r="CJ1753" s="36"/>
      <c r="CK1753" s="36"/>
      <c r="CL1753" s="36"/>
      <c r="CM1753" s="36"/>
      <c r="CN1753" s="36"/>
      <c r="CO1753" s="36"/>
      <c r="CP1753" s="36"/>
      <c r="CQ1753" s="36"/>
      <c r="CR1753" s="36"/>
      <c r="CS1753" s="36"/>
      <c r="CT1753" s="36"/>
      <c r="CU1753" s="36"/>
      <c r="CV1753" s="36"/>
      <c r="CW1753" s="36"/>
      <c r="CX1753" s="36"/>
      <c r="CY1753" s="36"/>
      <c r="CZ1753" s="36"/>
      <c r="DA1753" s="36"/>
      <c r="DB1753" s="36"/>
      <c r="DC1753" s="36"/>
      <c r="DD1753" s="36"/>
      <c r="DE1753" s="36"/>
      <c r="DF1753" s="36"/>
      <c r="DG1753" s="36"/>
      <c r="DH1753" s="36"/>
      <c r="DI1753" s="36"/>
      <c r="DJ1753" s="36"/>
      <c r="DK1753" s="36"/>
      <c r="DL1753" s="36"/>
      <c r="DM1753" s="36"/>
      <c r="DN1753" s="36"/>
      <c r="DO1753" s="36"/>
      <c r="DP1753" s="36"/>
      <c r="DQ1753" s="36"/>
      <c r="DR1753" s="36"/>
      <c r="DS1753" s="36"/>
      <c r="DT1753" s="36"/>
      <c r="DU1753" s="36"/>
      <c r="DV1753" s="36"/>
      <c r="DW1753" s="36"/>
      <c r="DX1753" s="36"/>
      <c r="DY1753" s="36"/>
      <c r="DZ1753" s="36"/>
      <c r="EA1753" s="36"/>
      <c r="EB1753" s="36"/>
      <c r="EC1753" s="36"/>
      <c r="ED1753" s="36"/>
      <c r="EE1753" s="36"/>
      <c r="EF1753" s="36"/>
      <c r="EG1753" s="36"/>
      <c r="EH1753" s="36"/>
      <c r="EI1753" s="36"/>
      <c r="EJ1753" s="36"/>
    </row>
    <row r="1754" spans="1:140" x14ac:dyDescent="0.25">
      <c r="A1754" s="36"/>
      <c r="B1754" s="36"/>
      <c r="C1754" s="36"/>
      <c r="D1754" s="606"/>
      <c r="E1754" s="36"/>
      <c r="F1754" s="36"/>
      <c r="G1754" s="36"/>
      <c r="H1754" s="36"/>
      <c r="I1754" s="36"/>
      <c r="J1754" s="36"/>
      <c r="K1754" s="36"/>
      <c r="L1754" s="36"/>
      <c r="M1754" s="36"/>
      <c r="N1754" s="36"/>
      <c r="O1754" s="36"/>
      <c r="P1754" s="36"/>
      <c r="Q1754" s="36"/>
      <c r="R1754" s="36"/>
      <c r="S1754" s="36"/>
      <c r="T1754" s="36"/>
      <c r="U1754" s="36"/>
      <c r="V1754" s="36"/>
      <c r="W1754" s="36"/>
      <c r="X1754" s="36"/>
      <c r="Y1754" s="36"/>
      <c r="Z1754" s="36"/>
      <c r="AA1754" s="36"/>
      <c r="AB1754" s="36"/>
      <c r="AC1754" s="36"/>
      <c r="AD1754" s="36"/>
      <c r="AE1754" s="36"/>
      <c r="AF1754" s="36"/>
      <c r="AG1754" s="36"/>
      <c r="AH1754" s="36"/>
      <c r="AI1754" s="36"/>
      <c r="AJ1754" s="36"/>
      <c r="AK1754" s="36"/>
      <c r="AL1754" s="36"/>
      <c r="AM1754" s="36"/>
      <c r="AN1754" s="36"/>
      <c r="AO1754" s="36"/>
      <c r="AP1754" s="36"/>
      <c r="AQ1754" s="36"/>
      <c r="AR1754" s="36"/>
      <c r="AS1754" s="36"/>
      <c r="AT1754" s="36"/>
      <c r="AU1754" s="36"/>
      <c r="AV1754" s="36"/>
      <c r="AW1754" s="36"/>
      <c r="AX1754" s="36"/>
      <c r="AY1754" s="36"/>
      <c r="AZ1754" s="36"/>
      <c r="BA1754" s="36"/>
      <c r="BB1754" s="36"/>
      <c r="BC1754" s="36"/>
      <c r="BD1754" s="36"/>
      <c r="BE1754" s="36"/>
      <c r="BF1754" s="36"/>
      <c r="BG1754" s="603"/>
      <c r="BH1754" s="603"/>
      <c r="BI1754" s="36"/>
      <c r="BJ1754" s="36"/>
      <c r="BK1754" s="36"/>
      <c r="BL1754" s="36"/>
      <c r="BM1754" s="36"/>
      <c r="BN1754" s="36"/>
      <c r="BO1754" s="36"/>
      <c r="BP1754" s="36"/>
      <c r="BQ1754" s="36"/>
      <c r="BR1754" s="36"/>
      <c r="BS1754" s="36"/>
      <c r="BT1754" s="36"/>
      <c r="BU1754" s="36"/>
      <c r="BV1754" s="36"/>
      <c r="BW1754" s="36"/>
      <c r="BX1754" s="36"/>
      <c r="BY1754" s="36"/>
      <c r="BZ1754" s="36"/>
      <c r="CA1754" s="36"/>
      <c r="CB1754" s="36"/>
      <c r="CC1754" s="36"/>
      <c r="CD1754" s="36"/>
      <c r="CE1754" s="36"/>
      <c r="CF1754" s="36"/>
      <c r="CG1754" s="36"/>
      <c r="CH1754" s="36"/>
      <c r="CI1754" s="36"/>
      <c r="CJ1754" s="36"/>
      <c r="CK1754" s="36"/>
      <c r="CL1754" s="36"/>
      <c r="CM1754" s="36"/>
      <c r="CN1754" s="36"/>
      <c r="CO1754" s="36"/>
      <c r="CP1754" s="36"/>
      <c r="CQ1754" s="36"/>
      <c r="CR1754" s="36"/>
      <c r="CS1754" s="36"/>
      <c r="CT1754" s="36"/>
      <c r="CU1754" s="36"/>
      <c r="CV1754" s="36"/>
      <c r="CW1754" s="36"/>
      <c r="CX1754" s="36"/>
      <c r="CY1754" s="36"/>
      <c r="CZ1754" s="36"/>
      <c r="DA1754" s="36"/>
      <c r="DB1754" s="36"/>
      <c r="DC1754" s="36"/>
      <c r="DD1754" s="36"/>
      <c r="DE1754" s="36"/>
      <c r="DF1754" s="36"/>
      <c r="DG1754" s="36"/>
      <c r="DH1754" s="36"/>
      <c r="DI1754" s="36"/>
      <c r="DJ1754" s="36"/>
      <c r="DK1754" s="36"/>
      <c r="DL1754" s="36"/>
      <c r="DM1754" s="36"/>
      <c r="DN1754" s="36"/>
      <c r="DO1754" s="36"/>
      <c r="DP1754" s="36"/>
      <c r="DQ1754" s="36"/>
      <c r="DR1754" s="36"/>
      <c r="DS1754" s="36"/>
      <c r="DT1754" s="36"/>
      <c r="DU1754" s="36"/>
      <c r="DV1754" s="36"/>
      <c r="DW1754" s="36"/>
      <c r="DX1754" s="36"/>
      <c r="DY1754" s="36"/>
      <c r="DZ1754" s="36"/>
      <c r="EA1754" s="36"/>
      <c r="EB1754" s="36"/>
      <c r="EC1754" s="36"/>
      <c r="ED1754" s="36"/>
      <c r="EE1754" s="36"/>
      <c r="EF1754" s="36"/>
      <c r="EG1754" s="36"/>
      <c r="EH1754" s="36"/>
      <c r="EI1754" s="36"/>
      <c r="EJ1754" s="36"/>
    </row>
    <row r="1755" spans="1:140" x14ac:dyDescent="0.25">
      <c r="A1755" s="36"/>
      <c r="B1755" s="36"/>
      <c r="C1755" s="36"/>
      <c r="D1755" s="606"/>
      <c r="E1755" s="36"/>
      <c r="F1755" s="36"/>
      <c r="G1755" s="36"/>
      <c r="H1755" s="36"/>
      <c r="I1755" s="36"/>
      <c r="J1755" s="36"/>
      <c r="K1755" s="36"/>
      <c r="L1755" s="36"/>
      <c r="M1755" s="36"/>
      <c r="N1755" s="36"/>
      <c r="O1755" s="36"/>
      <c r="P1755" s="36"/>
      <c r="Q1755" s="36"/>
      <c r="R1755" s="36"/>
      <c r="S1755" s="36"/>
      <c r="T1755" s="36"/>
      <c r="U1755" s="36"/>
      <c r="V1755" s="36"/>
      <c r="W1755" s="36"/>
      <c r="X1755" s="36"/>
      <c r="Y1755" s="36"/>
      <c r="Z1755" s="36"/>
      <c r="AA1755" s="36"/>
      <c r="AB1755" s="36"/>
      <c r="AC1755" s="36"/>
      <c r="AD1755" s="36"/>
      <c r="AE1755" s="36"/>
      <c r="AF1755" s="36"/>
      <c r="AG1755" s="36"/>
      <c r="AH1755" s="36"/>
      <c r="AI1755" s="36"/>
      <c r="AJ1755" s="36"/>
      <c r="AK1755" s="36"/>
      <c r="AL1755" s="36"/>
      <c r="AM1755" s="36"/>
      <c r="AN1755" s="36"/>
      <c r="AO1755" s="36"/>
      <c r="AP1755" s="36"/>
      <c r="AQ1755" s="36"/>
      <c r="AR1755" s="36"/>
      <c r="AS1755" s="36"/>
      <c r="AT1755" s="36"/>
      <c r="AU1755" s="36"/>
      <c r="AV1755" s="36"/>
      <c r="AW1755" s="36"/>
      <c r="AX1755" s="36"/>
      <c r="AY1755" s="36"/>
      <c r="AZ1755" s="36"/>
      <c r="BA1755" s="36"/>
      <c r="BB1755" s="36"/>
      <c r="BC1755" s="36"/>
      <c r="BD1755" s="36"/>
      <c r="BE1755" s="36"/>
      <c r="BF1755" s="36"/>
      <c r="BG1755" s="603"/>
      <c r="BH1755" s="603"/>
      <c r="BI1755" s="36"/>
      <c r="BJ1755" s="36"/>
      <c r="BK1755" s="36"/>
      <c r="BL1755" s="36"/>
      <c r="BM1755" s="36"/>
      <c r="BN1755" s="36"/>
      <c r="BO1755" s="36"/>
      <c r="BP1755" s="36"/>
      <c r="BQ1755" s="36"/>
      <c r="BR1755" s="36"/>
      <c r="BS1755" s="36"/>
      <c r="BT1755" s="36"/>
      <c r="BU1755" s="36"/>
      <c r="BV1755" s="36"/>
      <c r="BW1755" s="36"/>
      <c r="BX1755" s="36"/>
      <c r="BY1755" s="36"/>
      <c r="BZ1755" s="36"/>
      <c r="CA1755" s="36"/>
      <c r="CB1755" s="36"/>
      <c r="CC1755" s="36"/>
      <c r="CD1755" s="36"/>
      <c r="CE1755" s="36"/>
      <c r="CF1755" s="36"/>
      <c r="CG1755" s="36"/>
      <c r="CH1755" s="36"/>
      <c r="CI1755" s="36"/>
      <c r="CJ1755" s="36"/>
      <c r="CK1755" s="36"/>
      <c r="CL1755" s="36"/>
      <c r="CM1755" s="36"/>
      <c r="CN1755" s="36"/>
      <c r="CO1755" s="36"/>
      <c r="CP1755" s="36"/>
      <c r="CQ1755" s="36"/>
      <c r="CR1755" s="36"/>
      <c r="CS1755" s="36"/>
      <c r="CT1755" s="36"/>
      <c r="CU1755" s="36"/>
      <c r="CV1755" s="36"/>
      <c r="CW1755" s="36"/>
      <c r="CX1755" s="36"/>
      <c r="CY1755" s="36"/>
      <c r="CZ1755" s="36"/>
      <c r="DA1755" s="36"/>
      <c r="DB1755" s="36"/>
      <c r="DC1755" s="36"/>
      <c r="DD1755" s="36"/>
      <c r="DE1755" s="36"/>
      <c r="DF1755" s="36"/>
      <c r="DG1755" s="36"/>
      <c r="DH1755" s="36"/>
      <c r="DI1755" s="36"/>
      <c r="DJ1755" s="36"/>
      <c r="DK1755" s="36"/>
      <c r="DL1755" s="36"/>
      <c r="DM1755" s="36"/>
      <c r="DN1755" s="36"/>
      <c r="DO1755" s="36"/>
      <c r="DP1755" s="36"/>
      <c r="DQ1755" s="36"/>
      <c r="DR1755" s="36"/>
      <c r="DS1755" s="36"/>
      <c r="DT1755" s="36"/>
      <c r="DU1755" s="36"/>
      <c r="DV1755" s="36"/>
      <c r="DW1755" s="36"/>
      <c r="DX1755" s="36"/>
      <c r="DY1755" s="36"/>
      <c r="DZ1755" s="36"/>
      <c r="EA1755" s="36"/>
      <c r="EB1755" s="36"/>
      <c r="EC1755" s="36"/>
      <c r="ED1755" s="36"/>
      <c r="EE1755" s="36"/>
      <c r="EF1755" s="36"/>
      <c r="EG1755" s="36"/>
      <c r="EH1755" s="36"/>
      <c r="EI1755" s="36"/>
      <c r="EJ1755" s="36"/>
    </row>
    <row r="1756" spans="1:140" x14ac:dyDescent="0.25">
      <c r="A1756" s="36"/>
      <c r="B1756" s="36"/>
      <c r="C1756" s="36"/>
      <c r="D1756" s="606"/>
      <c r="E1756" s="36"/>
      <c r="F1756" s="36"/>
      <c r="G1756" s="36"/>
      <c r="H1756" s="36"/>
      <c r="I1756" s="36"/>
      <c r="J1756" s="36"/>
      <c r="K1756" s="36"/>
      <c r="L1756" s="36"/>
      <c r="M1756" s="36"/>
      <c r="N1756" s="36"/>
      <c r="O1756" s="36"/>
      <c r="P1756" s="36"/>
      <c r="Q1756" s="36"/>
      <c r="R1756" s="36"/>
      <c r="S1756" s="36"/>
      <c r="T1756" s="36"/>
      <c r="U1756" s="36"/>
      <c r="V1756" s="36"/>
      <c r="W1756" s="36"/>
      <c r="X1756" s="36"/>
      <c r="Y1756" s="36"/>
      <c r="Z1756" s="36"/>
      <c r="AA1756" s="36"/>
      <c r="AB1756" s="36"/>
      <c r="AC1756" s="36"/>
      <c r="AD1756" s="36"/>
      <c r="AE1756" s="36"/>
      <c r="AF1756" s="36"/>
      <c r="AG1756" s="36"/>
      <c r="AH1756" s="36"/>
      <c r="AI1756" s="36"/>
      <c r="AJ1756" s="36"/>
      <c r="AK1756" s="36"/>
      <c r="AL1756" s="36"/>
      <c r="AM1756" s="36"/>
      <c r="AN1756" s="36"/>
      <c r="AO1756" s="36"/>
      <c r="AP1756" s="36"/>
      <c r="AQ1756" s="36"/>
      <c r="AR1756" s="36"/>
      <c r="AS1756" s="36"/>
      <c r="AT1756" s="36"/>
      <c r="AU1756" s="36"/>
      <c r="AV1756" s="36"/>
      <c r="AW1756" s="36"/>
      <c r="AX1756" s="36"/>
      <c r="AY1756" s="36"/>
      <c r="AZ1756" s="36"/>
      <c r="BA1756" s="36"/>
      <c r="BB1756" s="36"/>
      <c r="BC1756" s="36"/>
      <c r="BD1756" s="36"/>
      <c r="BE1756" s="36"/>
      <c r="BF1756" s="36"/>
      <c r="BG1756" s="603"/>
      <c r="BH1756" s="603"/>
      <c r="BI1756" s="36"/>
      <c r="BJ1756" s="36"/>
      <c r="BK1756" s="36"/>
      <c r="BL1756" s="36"/>
      <c r="BM1756" s="36"/>
      <c r="BN1756" s="36"/>
      <c r="BO1756" s="36"/>
      <c r="BP1756" s="36"/>
      <c r="BQ1756" s="36"/>
      <c r="BR1756" s="36"/>
      <c r="BS1756" s="36"/>
      <c r="BT1756" s="36"/>
      <c r="BU1756" s="36"/>
      <c r="BV1756" s="36"/>
      <c r="BW1756" s="36"/>
      <c r="BX1756" s="36"/>
      <c r="BY1756" s="36"/>
      <c r="BZ1756" s="36"/>
      <c r="CA1756" s="36"/>
      <c r="CB1756" s="36"/>
      <c r="CC1756" s="36"/>
      <c r="CD1756" s="36"/>
      <c r="CE1756" s="36"/>
      <c r="CF1756" s="36"/>
      <c r="CG1756" s="36"/>
      <c r="CH1756" s="36"/>
      <c r="CI1756" s="36"/>
      <c r="CJ1756" s="36"/>
      <c r="CK1756" s="36"/>
      <c r="CL1756" s="36"/>
      <c r="CM1756" s="36"/>
      <c r="CN1756" s="36"/>
      <c r="CO1756" s="36"/>
      <c r="CP1756" s="36"/>
      <c r="CQ1756" s="36"/>
      <c r="CR1756" s="36"/>
      <c r="CS1756" s="36"/>
      <c r="CT1756" s="36"/>
      <c r="CU1756" s="36"/>
      <c r="CV1756" s="36"/>
      <c r="CW1756" s="36"/>
      <c r="CX1756" s="36"/>
      <c r="CY1756" s="36"/>
      <c r="CZ1756" s="36"/>
      <c r="DA1756" s="36"/>
      <c r="DB1756" s="36"/>
      <c r="DC1756" s="36"/>
      <c r="DD1756" s="36"/>
      <c r="DE1756" s="36"/>
      <c r="DF1756" s="36"/>
      <c r="DG1756" s="36"/>
      <c r="DH1756" s="36"/>
      <c r="DI1756" s="36"/>
      <c r="DJ1756" s="36"/>
      <c r="DK1756" s="36"/>
      <c r="DL1756" s="36"/>
      <c r="DM1756" s="36"/>
      <c r="DN1756" s="36"/>
      <c r="DO1756" s="36"/>
      <c r="DP1756" s="36"/>
      <c r="DQ1756" s="36"/>
      <c r="DR1756" s="36"/>
      <c r="DS1756" s="36"/>
      <c r="DT1756" s="36"/>
      <c r="DU1756" s="36"/>
      <c r="DV1756" s="36"/>
      <c r="DW1756" s="36"/>
      <c r="DX1756" s="36"/>
      <c r="DY1756" s="36"/>
      <c r="DZ1756" s="36"/>
      <c r="EA1756" s="36"/>
      <c r="EB1756" s="36"/>
      <c r="EC1756" s="36"/>
      <c r="ED1756" s="36"/>
      <c r="EE1756" s="36"/>
      <c r="EF1756" s="36"/>
      <c r="EG1756" s="36"/>
      <c r="EH1756" s="36"/>
      <c r="EI1756" s="36"/>
      <c r="EJ1756" s="36"/>
    </row>
    <row r="1757" spans="1:140" x14ac:dyDescent="0.25">
      <c r="A1757" s="36"/>
      <c r="B1757" s="36"/>
      <c r="C1757" s="36"/>
      <c r="D1757" s="606"/>
      <c r="E1757" s="36"/>
      <c r="F1757" s="36"/>
      <c r="G1757" s="36"/>
      <c r="H1757" s="36"/>
      <c r="I1757" s="36"/>
      <c r="J1757" s="36"/>
      <c r="K1757" s="36"/>
      <c r="L1757" s="36"/>
      <c r="M1757" s="36"/>
      <c r="N1757" s="36"/>
      <c r="O1757" s="36"/>
      <c r="P1757" s="36"/>
      <c r="Q1757" s="36"/>
      <c r="R1757" s="36"/>
      <c r="S1757" s="36"/>
      <c r="T1757" s="36"/>
      <c r="U1757" s="36"/>
      <c r="V1757" s="36"/>
      <c r="W1757" s="36"/>
      <c r="X1757" s="36"/>
      <c r="Y1757" s="36"/>
      <c r="Z1757" s="36"/>
      <c r="AA1757" s="36"/>
      <c r="AB1757" s="36"/>
      <c r="AC1757" s="36"/>
      <c r="AD1757" s="36"/>
      <c r="AE1757" s="36"/>
      <c r="AF1757" s="36"/>
      <c r="AG1757" s="36"/>
      <c r="AH1757" s="36"/>
      <c r="AI1757" s="36"/>
      <c r="AJ1757" s="36"/>
      <c r="AK1757" s="36"/>
      <c r="AL1757" s="36"/>
      <c r="AM1757" s="36"/>
      <c r="AN1757" s="36"/>
      <c r="AO1757" s="36"/>
      <c r="AP1757" s="36"/>
      <c r="AQ1757" s="36"/>
      <c r="AR1757" s="36"/>
      <c r="AS1757" s="36"/>
      <c r="AT1757" s="36"/>
      <c r="AU1757" s="36"/>
      <c r="AV1757" s="36"/>
      <c r="AW1757" s="36"/>
      <c r="AX1757" s="36"/>
      <c r="AY1757" s="36"/>
      <c r="AZ1757" s="36"/>
      <c r="BA1757" s="36"/>
      <c r="BB1757" s="36"/>
      <c r="BC1757" s="36"/>
      <c r="BD1757" s="36"/>
      <c r="BE1757" s="36"/>
      <c r="BF1757" s="36"/>
      <c r="BG1757" s="603"/>
      <c r="BH1757" s="603"/>
      <c r="BI1757" s="36"/>
      <c r="BJ1757" s="36"/>
      <c r="BK1757" s="36"/>
      <c r="BL1757" s="36"/>
      <c r="BM1757" s="36"/>
      <c r="BN1757" s="36"/>
      <c r="BO1757" s="36"/>
      <c r="BP1757" s="36"/>
      <c r="BQ1757" s="36"/>
      <c r="BR1757" s="36"/>
      <c r="BS1757" s="36"/>
      <c r="BT1757" s="36"/>
      <c r="BU1757" s="36"/>
      <c r="BV1757" s="36"/>
      <c r="BW1757" s="36"/>
      <c r="BX1757" s="36"/>
      <c r="BY1757" s="36"/>
      <c r="BZ1757" s="36"/>
      <c r="CA1757" s="36"/>
      <c r="CB1757" s="36"/>
      <c r="CC1757" s="36"/>
      <c r="CD1757" s="36"/>
      <c r="CE1757" s="36"/>
      <c r="CF1757" s="36"/>
      <c r="CG1757" s="36"/>
      <c r="CH1757" s="36"/>
      <c r="CI1757" s="36"/>
      <c r="CJ1757" s="36"/>
      <c r="CK1757" s="36"/>
      <c r="CL1757" s="36"/>
      <c r="CM1757" s="36"/>
      <c r="CN1757" s="36"/>
      <c r="CO1757" s="36"/>
      <c r="CP1757" s="36"/>
      <c r="CQ1757" s="36"/>
      <c r="CR1757" s="36"/>
      <c r="CS1757" s="36"/>
      <c r="CT1757" s="36"/>
      <c r="CU1757" s="36"/>
      <c r="CV1757" s="36"/>
      <c r="CW1757" s="36"/>
      <c r="CX1757" s="36"/>
      <c r="CY1757" s="36"/>
      <c r="CZ1757" s="36"/>
      <c r="DA1757" s="36"/>
      <c r="DB1757" s="36"/>
      <c r="DC1757" s="36"/>
      <c r="DD1757" s="36"/>
      <c r="DE1757" s="36"/>
      <c r="DF1757" s="36"/>
      <c r="DG1757" s="36"/>
      <c r="DH1757" s="36"/>
      <c r="DI1757" s="36"/>
      <c r="DJ1757" s="36"/>
      <c r="DK1757" s="36"/>
      <c r="DL1757" s="36"/>
      <c r="DM1757" s="36"/>
      <c r="DN1757" s="36"/>
      <c r="DO1757" s="36"/>
      <c r="DP1757" s="36"/>
      <c r="DQ1757" s="36"/>
      <c r="DR1757" s="36"/>
      <c r="DS1757" s="36"/>
      <c r="DT1757" s="36"/>
      <c r="DU1757" s="36"/>
      <c r="DV1757" s="36"/>
      <c r="DW1757" s="36"/>
      <c r="DX1757" s="36"/>
      <c r="DY1757" s="36"/>
      <c r="DZ1757" s="36"/>
      <c r="EA1757" s="36"/>
      <c r="EB1757" s="36"/>
      <c r="EC1757" s="36"/>
      <c r="ED1757" s="36"/>
      <c r="EE1757" s="36"/>
      <c r="EF1757" s="36"/>
      <c r="EG1757" s="36"/>
      <c r="EH1757" s="36"/>
      <c r="EI1757" s="36"/>
      <c r="EJ1757" s="36"/>
    </row>
    <row r="1758" spans="1:140" x14ac:dyDescent="0.25">
      <c r="A1758" s="36"/>
      <c r="B1758" s="36"/>
      <c r="C1758" s="36"/>
      <c r="D1758" s="606"/>
      <c r="E1758" s="36"/>
      <c r="F1758" s="36"/>
      <c r="G1758" s="36"/>
      <c r="H1758" s="36"/>
      <c r="I1758" s="36"/>
      <c r="J1758" s="36"/>
      <c r="K1758" s="36"/>
      <c r="L1758" s="36"/>
      <c r="M1758" s="36"/>
      <c r="N1758" s="36"/>
      <c r="O1758" s="36"/>
      <c r="P1758" s="36"/>
      <c r="Q1758" s="36"/>
      <c r="R1758" s="36"/>
      <c r="S1758" s="36"/>
      <c r="T1758" s="36"/>
      <c r="U1758" s="36"/>
      <c r="V1758" s="36"/>
      <c r="W1758" s="36"/>
      <c r="X1758" s="36"/>
      <c r="Y1758" s="36"/>
      <c r="Z1758" s="36"/>
      <c r="AA1758" s="36"/>
      <c r="AB1758" s="36"/>
      <c r="AC1758" s="36"/>
      <c r="AD1758" s="36"/>
      <c r="AE1758" s="36"/>
      <c r="AF1758" s="36"/>
      <c r="AG1758" s="36"/>
      <c r="AH1758" s="36"/>
      <c r="AI1758" s="36"/>
      <c r="AJ1758" s="36"/>
      <c r="AK1758" s="36"/>
      <c r="AL1758" s="36"/>
      <c r="AM1758" s="36"/>
      <c r="AN1758" s="36"/>
      <c r="AO1758" s="36"/>
      <c r="AP1758" s="36"/>
      <c r="AQ1758" s="36"/>
      <c r="AR1758" s="36"/>
      <c r="AS1758" s="36"/>
      <c r="AT1758" s="36"/>
      <c r="AU1758" s="36"/>
      <c r="AV1758" s="36"/>
      <c r="AW1758" s="36"/>
      <c r="AX1758" s="36"/>
      <c r="AY1758" s="36"/>
      <c r="AZ1758" s="36"/>
      <c r="BA1758" s="36"/>
      <c r="BB1758" s="36"/>
      <c r="BC1758" s="36"/>
      <c r="BD1758" s="36"/>
      <c r="BE1758" s="36"/>
      <c r="BF1758" s="36"/>
      <c r="BG1758" s="603"/>
      <c r="BH1758" s="603"/>
      <c r="BI1758" s="36"/>
      <c r="BJ1758" s="36"/>
      <c r="BK1758" s="36"/>
      <c r="BL1758" s="36"/>
      <c r="BM1758" s="36"/>
      <c r="BN1758" s="36"/>
      <c r="BO1758" s="36"/>
      <c r="BP1758" s="36"/>
      <c r="BQ1758" s="36"/>
      <c r="BR1758" s="36"/>
      <c r="BS1758" s="36"/>
      <c r="BT1758" s="36"/>
      <c r="BU1758" s="36"/>
      <c r="BV1758" s="36"/>
      <c r="BW1758" s="36"/>
      <c r="BX1758" s="36"/>
      <c r="BY1758" s="36"/>
      <c r="BZ1758" s="36"/>
      <c r="CA1758" s="36"/>
      <c r="CB1758" s="36"/>
      <c r="CC1758" s="36"/>
      <c r="CD1758" s="36"/>
      <c r="CE1758" s="36"/>
      <c r="CF1758" s="36"/>
      <c r="CG1758" s="36"/>
      <c r="CH1758" s="36"/>
      <c r="CI1758" s="36"/>
      <c r="CJ1758" s="36"/>
      <c r="CK1758" s="36"/>
      <c r="CL1758" s="36"/>
      <c r="CM1758" s="36"/>
      <c r="CN1758" s="36"/>
      <c r="CO1758" s="36"/>
      <c r="CP1758" s="36"/>
      <c r="CQ1758" s="36"/>
      <c r="CR1758" s="36"/>
      <c r="CS1758" s="36"/>
      <c r="CT1758" s="36"/>
      <c r="CU1758" s="36"/>
      <c r="CV1758" s="36"/>
      <c r="CW1758" s="36"/>
      <c r="CX1758" s="36"/>
      <c r="CY1758" s="36"/>
      <c r="CZ1758" s="36"/>
      <c r="DA1758" s="36"/>
      <c r="DB1758" s="36"/>
      <c r="DC1758" s="36"/>
      <c r="DD1758" s="36"/>
      <c r="DE1758" s="36"/>
      <c r="DF1758" s="36"/>
      <c r="DG1758" s="36"/>
      <c r="DH1758" s="36"/>
      <c r="DI1758" s="36"/>
      <c r="DJ1758" s="36"/>
      <c r="DK1758" s="36"/>
      <c r="DL1758" s="36"/>
      <c r="DM1758" s="36"/>
      <c r="DN1758" s="36"/>
      <c r="DO1758" s="36"/>
      <c r="DP1758" s="36"/>
      <c r="DQ1758" s="36"/>
      <c r="DR1758" s="36"/>
      <c r="DS1758" s="36"/>
      <c r="DT1758" s="36"/>
      <c r="DU1758" s="36"/>
      <c r="DV1758" s="36"/>
      <c r="DW1758" s="36"/>
      <c r="DX1758" s="36"/>
      <c r="DY1758" s="36"/>
      <c r="DZ1758" s="36"/>
      <c r="EA1758" s="36"/>
      <c r="EB1758" s="36"/>
      <c r="EC1758" s="36"/>
      <c r="ED1758" s="36"/>
      <c r="EE1758" s="36"/>
      <c r="EF1758" s="36"/>
      <c r="EG1758" s="36"/>
      <c r="EH1758" s="36"/>
      <c r="EI1758" s="36"/>
      <c r="EJ1758" s="36"/>
    </row>
    <row r="1759" spans="1:140" x14ac:dyDescent="0.25">
      <c r="A1759" s="36"/>
      <c r="B1759" s="36"/>
      <c r="C1759" s="36"/>
      <c r="D1759" s="606"/>
      <c r="E1759" s="36"/>
      <c r="F1759" s="36"/>
      <c r="G1759" s="36"/>
      <c r="H1759" s="36"/>
      <c r="I1759" s="36"/>
      <c r="J1759" s="36"/>
      <c r="K1759" s="36"/>
      <c r="L1759" s="36"/>
      <c r="M1759" s="36"/>
      <c r="N1759" s="36"/>
      <c r="O1759" s="36"/>
      <c r="P1759" s="36"/>
      <c r="Q1759" s="36"/>
      <c r="R1759" s="36"/>
      <c r="S1759" s="36"/>
      <c r="T1759" s="36"/>
      <c r="U1759" s="36"/>
      <c r="V1759" s="36"/>
      <c r="W1759" s="36"/>
      <c r="X1759" s="36"/>
      <c r="Y1759" s="36"/>
      <c r="Z1759" s="36"/>
      <c r="AA1759" s="36"/>
      <c r="AB1759" s="36"/>
      <c r="AC1759" s="36"/>
      <c r="AD1759" s="36"/>
      <c r="AE1759" s="36"/>
      <c r="AF1759" s="36"/>
      <c r="AG1759" s="36"/>
      <c r="AH1759" s="36"/>
      <c r="AI1759" s="36"/>
      <c r="AJ1759" s="36"/>
      <c r="AK1759" s="36"/>
      <c r="AL1759" s="36"/>
      <c r="AM1759" s="36"/>
      <c r="AN1759" s="36"/>
      <c r="AO1759" s="36"/>
      <c r="AP1759" s="36"/>
      <c r="AQ1759" s="36"/>
      <c r="AR1759" s="36"/>
      <c r="AS1759" s="36"/>
      <c r="AT1759" s="36"/>
      <c r="AU1759" s="36"/>
      <c r="AV1759" s="36"/>
      <c r="AW1759" s="36"/>
      <c r="AX1759" s="36"/>
      <c r="AY1759" s="36"/>
      <c r="AZ1759" s="36"/>
      <c r="BA1759" s="36"/>
      <c r="BB1759" s="36"/>
      <c r="BC1759" s="36"/>
      <c r="BD1759" s="36"/>
      <c r="BE1759" s="36"/>
      <c r="BF1759" s="36"/>
      <c r="BG1759" s="603"/>
      <c r="BH1759" s="603"/>
      <c r="BI1759" s="36"/>
      <c r="BJ1759" s="36"/>
      <c r="BK1759" s="36"/>
      <c r="BL1759" s="36"/>
      <c r="BM1759" s="36"/>
      <c r="BN1759" s="36"/>
      <c r="BO1759" s="36"/>
      <c r="BP1759" s="36"/>
      <c r="BQ1759" s="36"/>
      <c r="BR1759" s="36"/>
      <c r="BS1759" s="36"/>
      <c r="BT1759" s="36"/>
      <c r="BU1759" s="36"/>
      <c r="BV1759" s="36"/>
      <c r="BW1759" s="36"/>
      <c r="BX1759" s="36"/>
      <c r="BY1759" s="36"/>
      <c r="BZ1759" s="36"/>
      <c r="CA1759" s="36"/>
      <c r="CB1759" s="36"/>
      <c r="CC1759" s="36"/>
      <c r="CD1759" s="36"/>
      <c r="CE1759" s="36"/>
      <c r="CF1759" s="36"/>
      <c r="CG1759" s="36"/>
      <c r="CH1759" s="36"/>
      <c r="CI1759" s="36"/>
      <c r="CJ1759" s="36"/>
      <c r="CK1759" s="36"/>
      <c r="CL1759" s="36"/>
      <c r="CM1759" s="36"/>
      <c r="CN1759" s="36"/>
      <c r="CO1759" s="36"/>
      <c r="CP1759" s="36"/>
      <c r="CQ1759" s="36"/>
      <c r="CR1759" s="36"/>
      <c r="CS1759" s="36"/>
      <c r="CT1759" s="36"/>
      <c r="CU1759" s="36"/>
      <c r="CV1759" s="36"/>
      <c r="CW1759" s="36"/>
      <c r="CX1759" s="36"/>
      <c r="CY1759" s="36"/>
      <c r="CZ1759" s="36"/>
      <c r="DA1759" s="36"/>
      <c r="DB1759" s="36"/>
      <c r="DC1759" s="36"/>
      <c r="DD1759" s="36"/>
      <c r="DE1759" s="36"/>
      <c r="DF1759" s="36"/>
      <c r="DG1759" s="36"/>
      <c r="DH1759" s="36"/>
      <c r="DI1759" s="36"/>
      <c r="DJ1759" s="36"/>
      <c r="DK1759" s="36"/>
      <c r="DL1759" s="36"/>
      <c r="DM1759" s="36"/>
      <c r="DN1759" s="36"/>
      <c r="DO1759" s="36"/>
      <c r="DP1759" s="36"/>
      <c r="DQ1759" s="36"/>
      <c r="DR1759" s="36"/>
      <c r="DS1759" s="36"/>
      <c r="DT1759" s="36"/>
      <c r="DU1759" s="36"/>
      <c r="DV1759" s="36"/>
      <c r="DW1759" s="36"/>
      <c r="DX1759" s="36"/>
      <c r="DY1759" s="36"/>
      <c r="DZ1759" s="36"/>
      <c r="EA1759" s="36"/>
      <c r="EB1759" s="36"/>
      <c r="EC1759" s="36"/>
      <c r="ED1759" s="36"/>
      <c r="EE1759" s="36"/>
      <c r="EF1759" s="36"/>
      <c r="EG1759" s="36"/>
      <c r="EH1759" s="36"/>
      <c r="EI1759" s="36"/>
      <c r="EJ1759" s="36"/>
    </row>
    <row r="1760" spans="1:140" x14ac:dyDescent="0.25">
      <c r="A1760" s="36"/>
      <c r="B1760" s="36"/>
      <c r="C1760" s="36"/>
      <c r="D1760" s="606"/>
      <c r="E1760" s="36"/>
      <c r="F1760" s="36"/>
      <c r="G1760" s="36"/>
      <c r="H1760" s="36"/>
      <c r="I1760" s="36"/>
      <c r="J1760" s="36"/>
      <c r="K1760" s="36"/>
      <c r="L1760" s="36"/>
      <c r="M1760" s="36"/>
      <c r="N1760" s="36"/>
      <c r="O1760" s="36"/>
      <c r="P1760" s="36"/>
      <c r="Q1760" s="36"/>
      <c r="R1760" s="36"/>
      <c r="S1760" s="36"/>
      <c r="T1760" s="36"/>
      <c r="U1760" s="36"/>
      <c r="V1760" s="36"/>
      <c r="W1760" s="36"/>
      <c r="X1760" s="36"/>
      <c r="Y1760" s="36"/>
      <c r="Z1760" s="36"/>
      <c r="AA1760" s="36"/>
      <c r="AB1760" s="36"/>
      <c r="AC1760" s="36"/>
      <c r="AD1760" s="36"/>
      <c r="AE1760" s="36"/>
      <c r="AF1760" s="36"/>
      <c r="AG1760" s="36"/>
      <c r="AH1760" s="36"/>
      <c r="AI1760" s="36"/>
      <c r="AJ1760" s="36"/>
      <c r="AK1760" s="36"/>
      <c r="AL1760" s="36"/>
      <c r="AM1760" s="36"/>
      <c r="AN1760" s="36"/>
      <c r="AO1760" s="36"/>
      <c r="AP1760" s="36"/>
      <c r="AQ1760" s="36"/>
      <c r="AR1760" s="36"/>
      <c r="AS1760" s="36"/>
      <c r="AT1760" s="36"/>
      <c r="AU1760" s="36"/>
      <c r="AV1760" s="36"/>
      <c r="AW1760" s="36"/>
      <c r="AX1760" s="36"/>
      <c r="AY1760" s="36"/>
      <c r="AZ1760" s="36"/>
      <c r="BA1760" s="36"/>
      <c r="BB1760" s="36"/>
      <c r="BC1760" s="36"/>
      <c r="BD1760" s="36"/>
      <c r="BE1760" s="36"/>
      <c r="BF1760" s="36"/>
      <c r="BG1760" s="603"/>
      <c r="BH1760" s="603"/>
      <c r="BI1760" s="36"/>
      <c r="BJ1760" s="36"/>
      <c r="BK1760" s="36"/>
      <c r="BL1760" s="36"/>
      <c r="BM1760" s="36"/>
      <c r="BN1760" s="36"/>
      <c r="BO1760" s="36"/>
      <c r="BP1760" s="36"/>
      <c r="BQ1760" s="36"/>
      <c r="BR1760" s="36"/>
      <c r="BS1760" s="36"/>
      <c r="BT1760" s="36"/>
      <c r="BU1760" s="36"/>
      <c r="BV1760" s="36"/>
      <c r="BW1760" s="36"/>
      <c r="BX1760" s="36"/>
      <c r="BY1760" s="36"/>
      <c r="BZ1760" s="36"/>
      <c r="CA1760" s="36"/>
      <c r="CB1760" s="36"/>
      <c r="CC1760" s="36"/>
      <c r="CD1760" s="36"/>
      <c r="CE1760" s="36"/>
      <c r="CF1760" s="36"/>
      <c r="CG1760" s="36"/>
      <c r="CH1760" s="36"/>
      <c r="CI1760" s="36"/>
      <c r="CJ1760" s="36"/>
      <c r="CK1760" s="36"/>
      <c r="CL1760" s="36"/>
      <c r="CM1760" s="36"/>
      <c r="CN1760" s="36"/>
      <c r="CO1760" s="36"/>
      <c r="CP1760" s="36"/>
      <c r="CQ1760" s="36"/>
      <c r="CR1760" s="36"/>
      <c r="CS1760" s="36"/>
      <c r="CT1760" s="36"/>
      <c r="CU1760" s="36"/>
      <c r="CV1760" s="36"/>
      <c r="CW1760" s="36"/>
      <c r="CX1760" s="36"/>
      <c r="CY1760" s="36"/>
      <c r="CZ1760" s="36"/>
      <c r="DA1760" s="36"/>
      <c r="DB1760" s="36"/>
      <c r="DC1760" s="36"/>
      <c r="DD1760" s="36"/>
      <c r="DE1760" s="36"/>
      <c r="DF1760" s="36"/>
      <c r="DG1760" s="36"/>
      <c r="DH1760" s="36"/>
      <c r="DI1760" s="36"/>
      <c r="DJ1760" s="36"/>
      <c r="DK1760" s="36"/>
      <c r="DL1760" s="36"/>
      <c r="DM1760" s="36"/>
      <c r="DN1760" s="36"/>
      <c r="DO1760" s="36"/>
      <c r="DP1760" s="36"/>
      <c r="DQ1760" s="36"/>
      <c r="DR1760" s="36"/>
      <c r="DS1760" s="36"/>
      <c r="DT1760" s="36"/>
      <c r="DU1760" s="36"/>
      <c r="DV1760" s="36"/>
      <c r="DW1760" s="36"/>
      <c r="DX1760" s="36"/>
      <c r="DY1760" s="36"/>
      <c r="DZ1760" s="36"/>
      <c r="EA1760" s="36"/>
      <c r="EB1760" s="36"/>
      <c r="EC1760" s="36"/>
      <c r="ED1760" s="36"/>
      <c r="EE1760" s="36"/>
      <c r="EF1760" s="36"/>
      <c r="EG1760" s="36"/>
      <c r="EH1760" s="36"/>
      <c r="EI1760" s="36"/>
      <c r="EJ1760" s="36"/>
    </row>
    <row r="1761" spans="1:140" x14ac:dyDescent="0.25">
      <c r="A1761" s="36"/>
      <c r="B1761" s="36"/>
      <c r="C1761" s="36"/>
      <c r="D1761" s="606"/>
      <c r="E1761" s="36"/>
      <c r="F1761" s="36"/>
      <c r="G1761" s="36"/>
      <c r="H1761" s="36"/>
      <c r="I1761" s="36"/>
      <c r="J1761" s="36"/>
      <c r="K1761" s="36"/>
      <c r="L1761" s="36"/>
      <c r="M1761" s="36"/>
      <c r="N1761" s="36"/>
      <c r="O1761" s="36"/>
      <c r="P1761" s="36"/>
      <c r="Q1761" s="36"/>
      <c r="R1761" s="36"/>
      <c r="S1761" s="36"/>
      <c r="T1761" s="36"/>
      <c r="U1761" s="36"/>
      <c r="V1761" s="36"/>
      <c r="W1761" s="36"/>
      <c r="X1761" s="36"/>
      <c r="Y1761" s="36"/>
      <c r="Z1761" s="36"/>
      <c r="AA1761" s="36"/>
      <c r="AB1761" s="36"/>
      <c r="AC1761" s="36"/>
      <c r="AD1761" s="36"/>
      <c r="AE1761" s="36"/>
      <c r="AF1761" s="36"/>
      <c r="AG1761" s="36"/>
      <c r="AH1761" s="36"/>
      <c r="AI1761" s="36"/>
      <c r="AJ1761" s="36"/>
      <c r="AK1761" s="36"/>
      <c r="AL1761" s="36"/>
      <c r="AM1761" s="36"/>
      <c r="AN1761" s="36"/>
      <c r="AO1761" s="36"/>
      <c r="AP1761" s="36"/>
      <c r="AQ1761" s="36"/>
      <c r="AR1761" s="36"/>
      <c r="AS1761" s="36"/>
      <c r="AT1761" s="36"/>
      <c r="AU1761" s="36"/>
      <c r="AV1761" s="36"/>
      <c r="AW1761" s="36"/>
      <c r="AX1761" s="36"/>
      <c r="AY1761" s="36"/>
      <c r="AZ1761" s="36"/>
      <c r="BA1761" s="36"/>
      <c r="BB1761" s="36"/>
      <c r="BC1761" s="36"/>
      <c r="BD1761" s="36"/>
      <c r="BE1761" s="36"/>
      <c r="BF1761" s="36"/>
      <c r="BG1761" s="603"/>
      <c r="BH1761" s="603"/>
      <c r="BI1761" s="36"/>
      <c r="BJ1761" s="36"/>
      <c r="BK1761" s="36"/>
      <c r="BL1761" s="36"/>
      <c r="BM1761" s="36"/>
      <c r="BN1761" s="36"/>
      <c r="BO1761" s="36"/>
      <c r="BP1761" s="36"/>
      <c r="BQ1761" s="36"/>
      <c r="BR1761" s="36"/>
      <c r="BS1761" s="36"/>
      <c r="BT1761" s="36"/>
      <c r="BU1761" s="36"/>
      <c r="BV1761" s="36"/>
      <c r="BW1761" s="36"/>
      <c r="BX1761" s="36"/>
      <c r="BY1761" s="36"/>
      <c r="BZ1761" s="36"/>
      <c r="CA1761" s="36"/>
      <c r="CB1761" s="36"/>
      <c r="CC1761" s="36"/>
      <c r="CD1761" s="36"/>
      <c r="CE1761" s="36"/>
      <c r="CF1761" s="36"/>
      <c r="CG1761" s="36"/>
      <c r="CH1761" s="36"/>
      <c r="CI1761" s="36"/>
      <c r="CJ1761" s="36"/>
      <c r="CK1761" s="36"/>
      <c r="CL1761" s="36"/>
      <c r="CM1761" s="36"/>
      <c r="CN1761" s="36"/>
      <c r="CO1761" s="36"/>
      <c r="CP1761" s="36"/>
      <c r="CQ1761" s="36"/>
      <c r="CR1761" s="36"/>
      <c r="CS1761" s="36"/>
      <c r="CT1761" s="36"/>
      <c r="CU1761" s="36"/>
      <c r="CV1761" s="36"/>
      <c r="CW1761" s="36"/>
      <c r="CX1761" s="36"/>
      <c r="CY1761" s="36"/>
      <c r="CZ1761" s="36"/>
      <c r="DA1761" s="36"/>
      <c r="DB1761" s="36"/>
      <c r="DC1761" s="36"/>
      <c r="DD1761" s="36"/>
      <c r="DE1761" s="36"/>
      <c r="DF1761" s="36"/>
      <c r="DG1761" s="36"/>
      <c r="DH1761" s="36"/>
      <c r="DI1761" s="36"/>
      <c r="DJ1761" s="36"/>
      <c r="DK1761" s="36"/>
      <c r="DL1761" s="36"/>
      <c r="DM1761" s="36"/>
      <c r="DN1761" s="36"/>
      <c r="DO1761" s="36"/>
      <c r="DP1761" s="36"/>
      <c r="DQ1761" s="36"/>
      <c r="DR1761" s="36"/>
      <c r="DS1761" s="36"/>
      <c r="DT1761" s="36"/>
      <c r="DU1761" s="36"/>
      <c r="DV1761" s="36"/>
      <c r="DW1761" s="36"/>
      <c r="DX1761" s="36"/>
      <c r="DY1761" s="36"/>
      <c r="DZ1761" s="36"/>
      <c r="EA1761" s="36"/>
      <c r="EB1761" s="36"/>
      <c r="EC1761" s="36"/>
      <c r="ED1761" s="36"/>
      <c r="EE1761" s="36"/>
      <c r="EF1761" s="36"/>
      <c r="EG1761" s="36"/>
      <c r="EH1761" s="36"/>
      <c r="EI1761" s="36"/>
      <c r="EJ1761" s="36"/>
    </row>
    <row r="1762" spans="1:140" x14ac:dyDescent="0.25">
      <c r="A1762" s="36"/>
      <c r="B1762" s="36"/>
      <c r="C1762" s="36"/>
      <c r="D1762" s="606"/>
      <c r="E1762" s="36"/>
      <c r="F1762" s="36"/>
      <c r="G1762" s="36"/>
      <c r="H1762" s="36"/>
      <c r="I1762" s="36"/>
      <c r="J1762" s="36"/>
      <c r="K1762" s="36"/>
      <c r="L1762" s="36"/>
      <c r="M1762" s="36"/>
      <c r="N1762" s="36"/>
      <c r="O1762" s="36"/>
      <c r="P1762" s="36"/>
      <c r="Q1762" s="36"/>
      <c r="R1762" s="36"/>
      <c r="S1762" s="36"/>
      <c r="T1762" s="36"/>
      <c r="U1762" s="36"/>
      <c r="V1762" s="36"/>
      <c r="W1762" s="36"/>
      <c r="X1762" s="36"/>
      <c r="Y1762" s="36"/>
      <c r="Z1762" s="36"/>
      <c r="AA1762" s="36"/>
      <c r="AB1762" s="36"/>
      <c r="AC1762" s="36"/>
      <c r="AD1762" s="36"/>
      <c r="AE1762" s="36"/>
      <c r="AF1762" s="36"/>
      <c r="AG1762" s="36"/>
      <c r="AH1762" s="36"/>
      <c r="AI1762" s="36"/>
      <c r="AJ1762" s="36"/>
      <c r="AK1762" s="36"/>
      <c r="AL1762" s="36"/>
      <c r="AM1762" s="36"/>
      <c r="AN1762" s="36"/>
      <c r="AO1762" s="36"/>
      <c r="AP1762" s="36"/>
      <c r="AQ1762" s="36"/>
      <c r="AR1762" s="36"/>
      <c r="AS1762" s="36"/>
      <c r="AT1762" s="36"/>
      <c r="AU1762" s="36"/>
      <c r="AV1762" s="36"/>
      <c r="AW1762" s="36"/>
      <c r="AX1762" s="36"/>
      <c r="AY1762" s="36"/>
      <c r="AZ1762" s="36"/>
      <c r="BA1762" s="36"/>
      <c r="BB1762" s="36"/>
      <c r="BC1762" s="36"/>
      <c r="BD1762" s="36"/>
      <c r="BE1762" s="36"/>
      <c r="BF1762" s="36"/>
      <c r="BG1762" s="603"/>
      <c r="BH1762" s="603"/>
      <c r="BI1762" s="36"/>
      <c r="BJ1762" s="36"/>
      <c r="BK1762" s="36"/>
      <c r="BL1762" s="36"/>
      <c r="BM1762" s="36"/>
      <c r="BN1762" s="36"/>
      <c r="BO1762" s="36"/>
      <c r="BP1762" s="36"/>
      <c r="BQ1762" s="36"/>
      <c r="BR1762" s="36"/>
      <c r="BS1762" s="36"/>
      <c r="BT1762" s="36"/>
      <c r="BU1762" s="36"/>
      <c r="BV1762" s="36"/>
      <c r="BW1762" s="36"/>
      <c r="BX1762" s="36"/>
      <c r="BY1762" s="36"/>
      <c r="BZ1762" s="36"/>
      <c r="CA1762" s="36"/>
      <c r="CB1762" s="36"/>
      <c r="CC1762" s="36"/>
      <c r="CD1762" s="36"/>
      <c r="CE1762" s="36"/>
      <c r="CF1762" s="36"/>
      <c r="CG1762" s="36"/>
      <c r="CH1762" s="36"/>
      <c r="CI1762" s="36"/>
      <c r="CJ1762" s="36"/>
      <c r="CK1762" s="36"/>
      <c r="CL1762" s="36"/>
      <c r="CM1762" s="36"/>
      <c r="CN1762" s="36"/>
      <c r="CO1762" s="36"/>
      <c r="CP1762" s="36"/>
      <c r="CQ1762" s="36"/>
      <c r="CR1762" s="36"/>
      <c r="CS1762" s="36"/>
      <c r="CT1762" s="36"/>
      <c r="CU1762" s="36"/>
      <c r="CV1762" s="36"/>
      <c r="CW1762" s="36"/>
      <c r="CX1762" s="36"/>
      <c r="CY1762" s="36"/>
      <c r="CZ1762" s="36"/>
      <c r="DA1762" s="36"/>
      <c r="DB1762" s="36"/>
      <c r="DC1762" s="36"/>
      <c r="DD1762" s="36"/>
      <c r="DE1762" s="36"/>
      <c r="DF1762" s="36"/>
      <c r="DG1762" s="36"/>
      <c r="DH1762" s="36"/>
      <c r="DI1762" s="36"/>
      <c r="DJ1762" s="36"/>
      <c r="DK1762" s="36"/>
      <c r="DL1762" s="36"/>
      <c r="DM1762" s="36"/>
      <c r="DN1762" s="36"/>
      <c r="DO1762" s="36"/>
      <c r="DP1762" s="36"/>
      <c r="DQ1762" s="36"/>
      <c r="DR1762" s="36"/>
      <c r="DS1762" s="36"/>
      <c r="DT1762" s="36"/>
      <c r="DU1762" s="36"/>
      <c r="DV1762" s="36"/>
      <c r="DW1762" s="36"/>
      <c r="DX1762" s="36"/>
      <c r="DY1762" s="36"/>
      <c r="DZ1762" s="36"/>
      <c r="EA1762" s="36"/>
      <c r="EB1762" s="36"/>
      <c r="EC1762" s="36"/>
      <c r="ED1762" s="36"/>
      <c r="EE1762" s="36"/>
      <c r="EF1762" s="36"/>
      <c r="EG1762" s="36"/>
      <c r="EH1762" s="36"/>
      <c r="EI1762" s="36"/>
      <c r="EJ1762" s="36"/>
    </row>
    <row r="1763" spans="1:140" x14ac:dyDescent="0.25">
      <c r="A1763" s="36"/>
      <c r="B1763" s="36"/>
      <c r="C1763" s="36"/>
      <c r="D1763" s="606"/>
      <c r="E1763" s="36"/>
      <c r="F1763" s="36"/>
      <c r="G1763" s="36"/>
      <c r="H1763" s="36"/>
      <c r="I1763" s="36"/>
      <c r="J1763" s="36"/>
      <c r="K1763" s="36"/>
      <c r="L1763" s="36"/>
      <c r="M1763" s="36"/>
      <c r="N1763" s="36"/>
      <c r="O1763" s="36"/>
      <c r="P1763" s="36"/>
      <c r="Q1763" s="36"/>
      <c r="R1763" s="36"/>
      <c r="S1763" s="36"/>
      <c r="T1763" s="36"/>
      <c r="U1763" s="36"/>
      <c r="V1763" s="36"/>
      <c r="W1763" s="36"/>
      <c r="X1763" s="36"/>
      <c r="Y1763" s="36"/>
      <c r="Z1763" s="36"/>
      <c r="AA1763" s="36"/>
      <c r="AB1763" s="36"/>
      <c r="AC1763" s="36"/>
      <c r="AD1763" s="36"/>
      <c r="AE1763" s="36"/>
      <c r="AF1763" s="36"/>
      <c r="AG1763" s="36"/>
      <c r="AH1763" s="36"/>
      <c r="AI1763" s="36"/>
      <c r="AJ1763" s="36"/>
      <c r="AK1763" s="36"/>
      <c r="AL1763" s="36"/>
      <c r="AM1763" s="36"/>
      <c r="AN1763" s="36"/>
      <c r="AO1763" s="36"/>
      <c r="AP1763" s="36"/>
      <c r="AQ1763" s="36"/>
      <c r="AR1763" s="36"/>
      <c r="AS1763" s="36"/>
      <c r="AT1763" s="36"/>
      <c r="AU1763" s="36"/>
      <c r="AV1763" s="36"/>
      <c r="AW1763" s="36"/>
      <c r="AX1763" s="36"/>
      <c r="AY1763" s="36"/>
      <c r="AZ1763" s="36"/>
      <c r="BA1763" s="36"/>
      <c r="BB1763" s="36"/>
      <c r="BC1763" s="36"/>
      <c r="BD1763" s="36"/>
      <c r="BE1763" s="36"/>
      <c r="BF1763" s="36"/>
      <c r="BG1763" s="603"/>
      <c r="BH1763" s="603"/>
      <c r="BI1763" s="36"/>
      <c r="BJ1763" s="36"/>
      <c r="BK1763" s="36"/>
      <c r="BL1763" s="36"/>
      <c r="BM1763" s="36"/>
      <c r="BN1763" s="36"/>
      <c r="BO1763" s="36"/>
      <c r="BP1763" s="36"/>
      <c r="BQ1763" s="36"/>
      <c r="BR1763" s="36"/>
      <c r="BS1763" s="36"/>
      <c r="BT1763" s="36"/>
      <c r="BU1763" s="36"/>
      <c r="BV1763" s="36"/>
      <c r="BW1763" s="36"/>
      <c r="BX1763" s="36"/>
      <c r="BY1763" s="36"/>
      <c r="BZ1763" s="36"/>
      <c r="CA1763" s="36"/>
      <c r="CB1763" s="36"/>
      <c r="CC1763" s="36"/>
      <c r="CD1763" s="36"/>
      <c r="CE1763" s="36"/>
      <c r="CF1763" s="36"/>
      <c r="CG1763" s="36"/>
      <c r="CH1763" s="36"/>
      <c r="CI1763" s="36"/>
      <c r="CJ1763" s="36"/>
      <c r="CK1763" s="36"/>
      <c r="CL1763" s="36"/>
      <c r="CM1763" s="36"/>
      <c r="CN1763" s="36"/>
      <c r="CO1763" s="36"/>
      <c r="CP1763" s="36"/>
      <c r="CQ1763" s="36"/>
      <c r="CR1763" s="36"/>
      <c r="CS1763" s="36"/>
      <c r="CT1763" s="36"/>
      <c r="CU1763" s="36"/>
      <c r="CV1763" s="36"/>
      <c r="CW1763" s="36"/>
      <c r="CX1763" s="36"/>
      <c r="CY1763" s="36"/>
      <c r="CZ1763" s="36"/>
      <c r="DA1763" s="36"/>
      <c r="DB1763" s="36"/>
      <c r="DC1763" s="36"/>
      <c r="DD1763" s="36"/>
      <c r="DE1763" s="36"/>
      <c r="DF1763" s="36"/>
      <c r="DG1763" s="36"/>
      <c r="DH1763" s="36"/>
      <c r="DI1763" s="36"/>
      <c r="DJ1763" s="36"/>
      <c r="DK1763" s="36"/>
      <c r="DL1763" s="36"/>
      <c r="DM1763" s="36"/>
      <c r="DN1763" s="36"/>
      <c r="DO1763" s="36"/>
      <c r="DP1763" s="36"/>
      <c r="DQ1763" s="36"/>
      <c r="DR1763" s="36"/>
      <c r="DS1763" s="36"/>
      <c r="DT1763" s="36"/>
      <c r="DU1763" s="36"/>
      <c r="DV1763" s="36"/>
      <c r="DW1763" s="36"/>
      <c r="DX1763" s="36"/>
      <c r="DY1763" s="36"/>
      <c r="DZ1763" s="36"/>
      <c r="EA1763" s="36"/>
      <c r="EB1763" s="36"/>
      <c r="EC1763" s="36"/>
      <c r="ED1763" s="36"/>
      <c r="EE1763" s="36"/>
      <c r="EF1763" s="36"/>
      <c r="EG1763" s="36"/>
      <c r="EH1763" s="36"/>
      <c r="EI1763" s="36"/>
      <c r="EJ1763" s="36"/>
    </row>
    <row r="1764" spans="1:140" x14ac:dyDescent="0.25">
      <c r="A1764" s="36"/>
      <c r="B1764" s="36"/>
      <c r="C1764" s="36"/>
      <c r="D1764" s="606"/>
      <c r="E1764" s="36"/>
      <c r="F1764" s="36"/>
      <c r="G1764" s="36"/>
      <c r="H1764" s="36"/>
      <c r="I1764" s="36"/>
      <c r="J1764" s="36"/>
      <c r="K1764" s="36"/>
      <c r="L1764" s="36"/>
      <c r="M1764" s="36"/>
      <c r="N1764" s="36"/>
      <c r="O1764" s="36"/>
      <c r="P1764" s="36"/>
      <c r="Q1764" s="36"/>
      <c r="R1764" s="36"/>
      <c r="S1764" s="36"/>
      <c r="T1764" s="36"/>
      <c r="U1764" s="36"/>
      <c r="V1764" s="36"/>
      <c r="W1764" s="36"/>
      <c r="X1764" s="36"/>
      <c r="Y1764" s="36"/>
      <c r="Z1764" s="36"/>
      <c r="AA1764" s="36"/>
      <c r="AB1764" s="36"/>
      <c r="AC1764" s="36"/>
      <c r="AD1764" s="36"/>
      <c r="AE1764" s="36"/>
      <c r="AF1764" s="36"/>
      <c r="AG1764" s="36"/>
      <c r="AH1764" s="36"/>
      <c r="AI1764" s="36"/>
      <c r="AJ1764" s="36"/>
      <c r="AK1764" s="36"/>
      <c r="AL1764" s="36"/>
      <c r="AM1764" s="36"/>
      <c r="AN1764" s="36"/>
      <c r="AO1764" s="36"/>
      <c r="AP1764" s="36"/>
      <c r="AQ1764" s="36"/>
      <c r="AR1764" s="36"/>
      <c r="AS1764" s="36"/>
      <c r="AT1764" s="36"/>
      <c r="AU1764" s="36"/>
      <c r="AV1764" s="36"/>
      <c r="AW1764" s="36"/>
      <c r="AX1764" s="36"/>
      <c r="AY1764" s="36"/>
      <c r="AZ1764" s="36"/>
      <c r="BA1764" s="36"/>
      <c r="BB1764" s="36"/>
      <c r="BC1764" s="36"/>
      <c r="BD1764" s="36"/>
      <c r="BE1764" s="36"/>
      <c r="BF1764" s="36"/>
      <c r="BG1764" s="603"/>
      <c r="BH1764" s="603"/>
      <c r="BI1764" s="36"/>
      <c r="BJ1764" s="36"/>
      <c r="BK1764" s="36"/>
      <c r="BL1764" s="36"/>
      <c r="BM1764" s="36"/>
      <c r="BN1764" s="36"/>
      <c r="BO1764" s="36"/>
      <c r="BP1764" s="36"/>
      <c r="BQ1764" s="36"/>
      <c r="BR1764" s="36"/>
      <c r="BS1764" s="36"/>
      <c r="BT1764" s="36"/>
      <c r="BU1764" s="36"/>
      <c r="BV1764" s="36"/>
      <c r="BW1764" s="36"/>
      <c r="BX1764" s="36"/>
      <c r="BY1764" s="36"/>
      <c r="BZ1764" s="36"/>
      <c r="CA1764" s="36"/>
      <c r="CB1764" s="36"/>
      <c r="CC1764" s="36"/>
      <c r="CD1764" s="36"/>
      <c r="CE1764" s="36"/>
      <c r="CF1764" s="36"/>
      <c r="CG1764" s="36"/>
      <c r="CH1764" s="36"/>
      <c r="CI1764" s="36"/>
      <c r="CJ1764" s="36"/>
      <c r="CK1764" s="36"/>
      <c r="CL1764" s="36"/>
      <c r="CM1764" s="36"/>
      <c r="CN1764" s="36"/>
      <c r="CO1764" s="36"/>
      <c r="CP1764" s="36"/>
      <c r="CQ1764" s="36"/>
      <c r="CR1764" s="36"/>
      <c r="CS1764" s="36"/>
      <c r="CT1764" s="36"/>
      <c r="CU1764" s="36"/>
      <c r="CV1764" s="36"/>
      <c r="CW1764" s="36"/>
      <c r="CX1764" s="36"/>
      <c r="CY1764" s="36"/>
      <c r="CZ1764" s="36"/>
      <c r="DA1764" s="36"/>
      <c r="DB1764" s="36"/>
      <c r="DC1764" s="36"/>
      <c r="DD1764" s="36"/>
      <c r="DE1764" s="36"/>
      <c r="DF1764" s="36"/>
      <c r="DG1764" s="36"/>
      <c r="DH1764" s="36"/>
      <c r="DI1764" s="36"/>
      <c r="DJ1764" s="36"/>
      <c r="DK1764" s="36"/>
      <c r="DL1764" s="36"/>
      <c r="DM1764" s="36"/>
      <c r="DN1764" s="36"/>
      <c r="DO1764" s="36"/>
      <c r="DP1764" s="36"/>
      <c r="DQ1764" s="36"/>
      <c r="DR1764" s="36"/>
      <c r="DS1764" s="36"/>
      <c r="DT1764" s="36"/>
      <c r="DU1764" s="36"/>
      <c r="DV1764" s="36"/>
      <c r="DW1764" s="36"/>
      <c r="DX1764" s="36"/>
      <c r="DY1764" s="36"/>
      <c r="DZ1764" s="36"/>
      <c r="EA1764" s="36"/>
      <c r="EB1764" s="36"/>
      <c r="EC1764" s="36"/>
      <c r="ED1764" s="36"/>
      <c r="EE1764" s="36"/>
      <c r="EF1764" s="36"/>
      <c r="EG1764" s="36"/>
      <c r="EH1764" s="36"/>
      <c r="EI1764" s="36"/>
      <c r="EJ1764" s="36"/>
    </row>
    <row r="1765" spans="1:140" x14ac:dyDescent="0.25">
      <c r="A1765" s="36"/>
      <c r="B1765" s="36"/>
      <c r="C1765" s="36"/>
      <c r="D1765" s="606"/>
      <c r="E1765" s="36"/>
      <c r="F1765" s="36"/>
      <c r="G1765" s="36"/>
      <c r="H1765" s="36"/>
      <c r="I1765" s="36"/>
      <c r="J1765" s="36"/>
      <c r="K1765" s="36"/>
      <c r="L1765" s="36"/>
      <c r="M1765" s="36"/>
      <c r="N1765" s="36"/>
      <c r="O1765" s="36"/>
      <c r="P1765" s="36"/>
      <c r="Q1765" s="36"/>
      <c r="R1765" s="36"/>
      <c r="S1765" s="36"/>
      <c r="T1765" s="36"/>
      <c r="U1765" s="36"/>
      <c r="V1765" s="36"/>
      <c r="W1765" s="36"/>
      <c r="X1765" s="36"/>
      <c r="Y1765" s="36"/>
      <c r="Z1765" s="36"/>
      <c r="AA1765" s="36"/>
      <c r="AB1765" s="36"/>
      <c r="AC1765" s="36"/>
      <c r="AD1765" s="36"/>
      <c r="AE1765" s="36"/>
      <c r="AF1765" s="36"/>
      <c r="AG1765" s="36"/>
      <c r="AH1765" s="36"/>
      <c r="AI1765" s="36"/>
      <c r="AJ1765" s="36"/>
      <c r="AK1765" s="36"/>
      <c r="AL1765" s="36"/>
      <c r="AM1765" s="36"/>
      <c r="AN1765" s="36"/>
      <c r="AO1765" s="36"/>
      <c r="AP1765" s="36"/>
      <c r="AQ1765" s="36"/>
      <c r="AR1765" s="36"/>
      <c r="AS1765" s="36"/>
      <c r="AT1765" s="36"/>
      <c r="AU1765" s="36"/>
      <c r="AV1765" s="36"/>
      <c r="AW1765" s="36"/>
      <c r="AX1765" s="36"/>
      <c r="AY1765" s="36"/>
      <c r="AZ1765" s="36"/>
      <c r="BA1765" s="36"/>
      <c r="BB1765" s="36"/>
      <c r="BC1765" s="36"/>
      <c r="BD1765" s="36"/>
      <c r="BE1765" s="36"/>
      <c r="BF1765" s="36"/>
      <c r="BG1765" s="603"/>
      <c r="BH1765" s="603"/>
      <c r="BI1765" s="36"/>
      <c r="BJ1765" s="36"/>
      <c r="BK1765" s="36"/>
      <c r="BL1765" s="36"/>
      <c r="BM1765" s="36"/>
      <c r="BN1765" s="36"/>
      <c r="BO1765" s="36"/>
      <c r="BP1765" s="36"/>
      <c r="BQ1765" s="36"/>
      <c r="BR1765" s="36"/>
      <c r="BS1765" s="36"/>
      <c r="BT1765" s="36"/>
      <c r="BU1765" s="36"/>
      <c r="BV1765" s="36"/>
      <c r="BW1765" s="36"/>
      <c r="BX1765" s="36"/>
      <c r="BY1765" s="36"/>
      <c r="BZ1765" s="36"/>
      <c r="CA1765" s="36"/>
      <c r="CB1765" s="36"/>
      <c r="CC1765" s="36"/>
      <c r="CD1765" s="36"/>
      <c r="CE1765" s="36"/>
      <c r="CF1765" s="36"/>
      <c r="CG1765" s="36"/>
      <c r="CH1765" s="36"/>
      <c r="CI1765" s="36"/>
      <c r="CJ1765" s="36"/>
      <c r="CK1765" s="36"/>
      <c r="CL1765" s="36"/>
      <c r="CM1765" s="36"/>
      <c r="CN1765" s="36"/>
      <c r="CO1765" s="36"/>
      <c r="CP1765" s="36"/>
      <c r="CQ1765" s="36"/>
      <c r="CR1765" s="36"/>
      <c r="CS1765" s="36"/>
      <c r="CT1765" s="36"/>
      <c r="CU1765" s="36"/>
      <c r="CV1765" s="36"/>
      <c r="CW1765" s="36"/>
      <c r="CX1765" s="36"/>
      <c r="CY1765" s="36"/>
      <c r="CZ1765" s="36"/>
      <c r="DA1765" s="36"/>
      <c r="DB1765" s="36"/>
      <c r="DC1765" s="36"/>
      <c r="DD1765" s="36"/>
      <c r="DE1765" s="36"/>
      <c r="DF1765" s="36"/>
      <c r="DG1765" s="36"/>
      <c r="DH1765" s="36"/>
      <c r="DI1765" s="36"/>
      <c r="DJ1765" s="36"/>
      <c r="DK1765" s="36"/>
      <c r="DL1765" s="36"/>
      <c r="DM1765" s="36"/>
      <c r="DN1765" s="36"/>
      <c r="DO1765" s="36"/>
      <c r="DP1765" s="36"/>
      <c r="DQ1765" s="36"/>
      <c r="DR1765" s="36"/>
      <c r="DS1765" s="36"/>
      <c r="DT1765" s="36"/>
      <c r="DU1765" s="36"/>
      <c r="DV1765" s="36"/>
      <c r="DW1765" s="36"/>
      <c r="DX1765" s="36"/>
      <c r="DY1765" s="36"/>
      <c r="DZ1765" s="36"/>
      <c r="EA1765" s="36"/>
      <c r="EB1765" s="36"/>
      <c r="EC1765" s="36"/>
      <c r="ED1765" s="36"/>
      <c r="EE1765" s="36"/>
      <c r="EF1765" s="36"/>
      <c r="EG1765" s="36"/>
      <c r="EH1765" s="36"/>
      <c r="EI1765" s="36"/>
      <c r="EJ1765" s="36"/>
    </row>
    <row r="1766" spans="1:140" x14ac:dyDescent="0.25">
      <c r="A1766" s="36"/>
      <c r="B1766" s="36"/>
      <c r="C1766" s="36"/>
      <c r="D1766" s="606"/>
      <c r="E1766" s="36"/>
      <c r="F1766" s="36"/>
      <c r="G1766" s="36"/>
      <c r="H1766" s="36"/>
      <c r="I1766" s="36"/>
      <c r="J1766" s="36"/>
      <c r="K1766" s="36"/>
      <c r="L1766" s="36"/>
      <c r="M1766" s="36"/>
      <c r="N1766" s="36"/>
      <c r="O1766" s="36"/>
      <c r="P1766" s="36"/>
      <c r="Q1766" s="36"/>
      <c r="R1766" s="36"/>
      <c r="S1766" s="36"/>
      <c r="T1766" s="36"/>
      <c r="U1766" s="36"/>
      <c r="V1766" s="36"/>
      <c r="W1766" s="36"/>
      <c r="X1766" s="36"/>
      <c r="Y1766" s="36"/>
      <c r="Z1766" s="36"/>
      <c r="AA1766" s="36"/>
      <c r="AB1766" s="36"/>
      <c r="AC1766" s="36"/>
      <c r="AD1766" s="36"/>
      <c r="AE1766" s="36"/>
      <c r="AF1766" s="36"/>
      <c r="AG1766" s="36"/>
      <c r="AH1766" s="36"/>
      <c r="AI1766" s="36"/>
      <c r="AJ1766" s="36"/>
      <c r="AK1766" s="36"/>
      <c r="AL1766" s="36"/>
      <c r="AM1766" s="36"/>
      <c r="AN1766" s="36"/>
      <c r="AO1766" s="36"/>
      <c r="AP1766" s="36"/>
      <c r="AQ1766" s="36"/>
      <c r="AR1766" s="36"/>
      <c r="AS1766" s="36"/>
      <c r="AT1766" s="36"/>
      <c r="AU1766" s="36"/>
      <c r="AV1766" s="36"/>
      <c r="AW1766" s="36"/>
      <c r="AX1766" s="36"/>
      <c r="AY1766" s="36"/>
      <c r="AZ1766" s="36"/>
      <c r="BA1766" s="36"/>
      <c r="BB1766" s="36"/>
      <c r="BC1766" s="36"/>
      <c r="BD1766" s="36"/>
      <c r="BE1766" s="36"/>
      <c r="BF1766" s="36"/>
      <c r="BG1766" s="603"/>
      <c r="BH1766" s="603"/>
      <c r="BI1766" s="36"/>
      <c r="BJ1766" s="36"/>
      <c r="BK1766" s="36"/>
      <c r="BL1766" s="36"/>
      <c r="BM1766" s="36"/>
      <c r="BN1766" s="36"/>
      <c r="BO1766" s="36"/>
      <c r="BP1766" s="36"/>
      <c r="BQ1766" s="36"/>
      <c r="BR1766" s="36"/>
      <c r="BS1766" s="36"/>
      <c r="BT1766" s="36"/>
      <c r="BU1766" s="36"/>
      <c r="BV1766" s="36"/>
      <c r="BW1766" s="36"/>
      <c r="BX1766" s="36"/>
      <c r="BY1766" s="36"/>
      <c r="BZ1766" s="36"/>
      <c r="CA1766" s="36"/>
      <c r="CB1766" s="36"/>
      <c r="CC1766" s="36"/>
      <c r="CD1766" s="36"/>
      <c r="CE1766" s="36"/>
      <c r="CF1766" s="36"/>
      <c r="CG1766" s="36"/>
      <c r="CH1766" s="36"/>
      <c r="CI1766" s="36"/>
      <c r="CJ1766" s="36"/>
      <c r="CK1766" s="36"/>
      <c r="CL1766" s="36"/>
      <c r="CM1766" s="36"/>
      <c r="CN1766" s="36"/>
      <c r="CO1766" s="36"/>
      <c r="CP1766" s="36"/>
      <c r="CQ1766" s="36"/>
      <c r="CR1766" s="36"/>
      <c r="CS1766" s="36"/>
      <c r="CT1766" s="36"/>
      <c r="CU1766" s="36"/>
      <c r="CV1766" s="36"/>
      <c r="CW1766" s="36"/>
      <c r="CX1766" s="36"/>
      <c r="CY1766" s="36"/>
      <c r="CZ1766" s="36"/>
      <c r="DA1766" s="36"/>
      <c r="DB1766" s="36"/>
      <c r="DC1766" s="36"/>
      <c r="DD1766" s="36"/>
      <c r="DE1766" s="36"/>
      <c r="DF1766" s="36"/>
      <c r="DG1766" s="36"/>
      <c r="DH1766" s="36"/>
      <c r="DI1766" s="36"/>
      <c r="DJ1766" s="36"/>
      <c r="DK1766" s="36"/>
      <c r="DL1766" s="36"/>
      <c r="DM1766" s="36"/>
      <c r="DN1766" s="36"/>
      <c r="DO1766" s="36"/>
      <c r="DP1766" s="36"/>
      <c r="DQ1766" s="36"/>
      <c r="DR1766" s="36"/>
      <c r="DS1766" s="36"/>
      <c r="DT1766" s="36"/>
      <c r="DU1766" s="36"/>
      <c r="DV1766" s="36"/>
      <c r="DW1766" s="36"/>
      <c r="DX1766" s="36"/>
      <c r="DY1766" s="36"/>
      <c r="DZ1766" s="36"/>
      <c r="EA1766" s="36"/>
      <c r="EB1766" s="36"/>
      <c r="EC1766" s="36"/>
      <c r="ED1766" s="36"/>
      <c r="EE1766" s="36"/>
      <c r="EF1766" s="36"/>
      <c r="EG1766" s="36"/>
      <c r="EH1766" s="36"/>
      <c r="EI1766" s="36"/>
      <c r="EJ1766" s="36"/>
    </row>
    <row r="1767" spans="1:140" x14ac:dyDescent="0.25">
      <c r="A1767" s="36"/>
      <c r="B1767" s="36"/>
      <c r="C1767" s="36"/>
      <c r="D1767" s="606"/>
      <c r="E1767" s="36"/>
      <c r="F1767" s="36"/>
      <c r="G1767" s="36"/>
      <c r="H1767" s="36"/>
      <c r="I1767" s="36"/>
      <c r="J1767" s="36"/>
      <c r="K1767" s="36"/>
      <c r="L1767" s="36"/>
      <c r="M1767" s="36"/>
      <c r="N1767" s="36"/>
      <c r="O1767" s="36"/>
      <c r="P1767" s="36"/>
      <c r="Q1767" s="36"/>
      <c r="R1767" s="36"/>
      <c r="S1767" s="36"/>
      <c r="T1767" s="36"/>
      <c r="U1767" s="36"/>
      <c r="V1767" s="36"/>
      <c r="W1767" s="36"/>
      <c r="X1767" s="36"/>
      <c r="Y1767" s="36"/>
      <c r="Z1767" s="36"/>
      <c r="AA1767" s="36"/>
      <c r="AB1767" s="36"/>
      <c r="AC1767" s="36"/>
      <c r="AD1767" s="36"/>
      <c r="AE1767" s="36"/>
      <c r="AF1767" s="36"/>
      <c r="AG1767" s="36"/>
      <c r="AH1767" s="36"/>
      <c r="AI1767" s="36"/>
      <c r="AJ1767" s="36"/>
      <c r="AK1767" s="36"/>
      <c r="AL1767" s="36"/>
      <c r="AM1767" s="36"/>
      <c r="AN1767" s="36"/>
      <c r="AO1767" s="36"/>
      <c r="AP1767" s="36"/>
      <c r="AQ1767" s="36"/>
      <c r="AR1767" s="36"/>
      <c r="AS1767" s="36"/>
      <c r="AT1767" s="36"/>
      <c r="AU1767" s="36"/>
      <c r="AV1767" s="36"/>
      <c r="AW1767" s="36"/>
      <c r="AX1767" s="36"/>
      <c r="AY1767" s="36"/>
      <c r="AZ1767" s="36"/>
      <c r="BA1767" s="36"/>
      <c r="BB1767" s="36"/>
      <c r="BC1767" s="36"/>
      <c r="BD1767" s="36"/>
      <c r="BE1767" s="36"/>
      <c r="BF1767" s="36"/>
      <c r="BG1767" s="603"/>
      <c r="BH1767" s="603"/>
      <c r="BI1767" s="36"/>
      <c r="BJ1767" s="36"/>
      <c r="BK1767" s="36"/>
      <c r="BL1767" s="36"/>
      <c r="BM1767" s="36"/>
      <c r="BN1767" s="36"/>
      <c r="BO1767" s="36"/>
      <c r="BP1767" s="36"/>
      <c r="BQ1767" s="36"/>
      <c r="BR1767" s="36"/>
      <c r="BS1767" s="36"/>
      <c r="BT1767" s="36"/>
      <c r="BU1767" s="36"/>
      <c r="BV1767" s="36"/>
      <c r="BW1767" s="36"/>
      <c r="BX1767" s="36"/>
      <c r="BY1767" s="36"/>
      <c r="BZ1767" s="36"/>
      <c r="CA1767" s="36"/>
      <c r="CB1767" s="36"/>
      <c r="CC1767" s="36"/>
      <c r="CD1767" s="36"/>
      <c r="CE1767" s="36"/>
      <c r="CF1767" s="36"/>
      <c r="CG1767" s="36"/>
      <c r="CH1767" s="36"/>
      <c r="CI1767" s="36"/>
      <c r="CJ1767" s="36"/>
      <c r="CK1767" s="36"/>
      <c r="CL1767" s="36"/>
      <c r="CM1767" s="36"/>
      <c r="CN1767" s="36"/>
      <c r="CO1767" s="36"/>
      <c r="CP1767" s="36"/>
      <c r="CQ1767" s="36"/>
      <c r="CR1767" s="36"/>
      <c r="CS1767" s="36"/>
      <c r="CT1767" s="36"/>
      <c r="CU1767" s="36"/>
      <c r="CV1767" s="36"/>
      <c r="CW1767" s="36"/>
      <c r="CX1767" s="36"/>
      <c r="CY1767" s="36"/>
      <c r="CZ1767" s="36"/>
      <c r="DA1767" s="36"/>
      <c r="DB1767" s="36"/>
      <c r="DC1767" s="36"/>
      <c r="DD1767" s="36"/>
      <c r="DE1767" s="36"/>
      <c r="DF1767" s="36"/>
      <c r="DG1767" s="36"/>
      <c r="DH1767" s="36"/>
      <c r="DI1767" s="36"/>
      <c r="DJ1767" s="36"/>
      <c r="DK1767" s="36"/>
      <c r="DL1767" s="36"/>
      <c r="DM1767" s="36"/>
      <c r="DN1767" s="36"/>
      <c r="DO1767" s="36"/>
      <c r="DP1767" s="36"/>
      <c r="DQ1767" s="36"/>
      <c r="DR1767" s="36"/>
      <c r="DS1767" s="36"/>
      <c r="DT1767" s="36"/>
      <c r="DU1767" s="36"/>
      <c r="DV1767" s="36"/>
      <c r="DW1767" s="36"/>
      <c r="DX1767" s="36"/>
      <c r="DY1767" s="36"/>
      <c r="DZ1767" s="36"/>
      <c r="EA1767" s="36"/>
      <c r="EB1767" s="36"/>
      <c r="EC1767" s="36"/>
      <c r="ED1767" s="36"/>
      <c r="EE1767" s="36"/>
      <c r="EF1767" s="36"/>
      <c r="EG1767" s="36"/>
      <c r="EH1767" s="36"/>
      <c r="EI1767" s="36"/>
      <c r="EJ1767" s="36"/>
    </row>
    <row r="1768" spans="1:140" x14ac:dyDescent="0.25">
      <c r="A1768" s="36"/>
      <c r="B1768" s="36"/>
      <c r="C1768" s="36"/>
      <c r="D1768" s="606"/>
      <c r="E1768" s="36"/>
      <c r="F1768" s="36"/>
      <c r="G1768" s="36"/>
      <c r="H1768" s="36"/>
      <c r="I1768" s="36"/>
      <c r="J1768" s="36"/>
      <c r="K1768" s="36"/>
      <c r="L1768" s="36"/>
      <c r="M1768" s="36"/>
      <c r="N1768" s="36"/>
      <c r="O1768" s="36"/>
      <c r="P1768" s="36"/>
      <c r="Q1768" s="36"/>
      <c r="R1768" s="36"/>
      <c r="S1768" s="36"/>
      <c r="T1768" s="36"/>
      <c r="U1768" s="36"/>
      <c r="V1768" s="36"/>
      <c r="W1768" s="36"/>
      <c r="X1768" s="36"/>
      <c r="Y1768" s="36"/>
      <c r="Z1768" s="36"/>
      <c r="AA1768" s="36"/>
      <c r="AB1768" s="36"/>
      <c r="AC1768" s="36"/>
      <c r="AD1768" s="36"/>
      <c r="AE1768" s="36"/>
      <c r="AF1768" s="36"/>
      <c r="AG1768" s="36"/>
      <c r="AH1768" s="36"/>
      <c r="AI1768" s="36"/>
      <c r="AJ1768" s="36"/>
      <c r="AK1768" s="36"/>
      <c r="AL1768" s="36"/>
      <c r="AM1768" s="36"/>
      <c r="AN1768" s="36"/>
      <c r="AO1768" s="36"/>
      <c r="AP1768" s="36"/>
      <c r="AQ1768" s="36"/>
      <c r="AR1768" s="36"/>
      <c r="AS1768" s="36"/>
      <c r="AT1768" s="36"/>
      <c r="AU1768" s="36"/>
      <c r="AV1768" s="36"/>
      <c r="AW1768" s="36"/>
      <c r="AX1768" s="36"/>
      <c r="AY1768" s="36"/>
      <c r="AZ1768" s="36"/>
      <c r="BA1768" s="36"/>
      <c r="BB1768" s="36"/>
      <c r="BC1768" s="36"/>
      <c r="BD1768" s="36"/>
      <c r="BE1768" s="36"/>
      <c r="BF1768" s="36"/>
      <c r="BG1768" s="603"/>
      <c r="BH1768" s="603"/>
      <c r="BI1768" s="36"/>
      <c r="BJ1768" s="36"/>
      <c r="BK1768" s="36"/>
      <c r="BL1768" s="36"/>
      <c r="BM1768" s="36"/>
      <c r="BN1768" s="36"/>
      <c r="BO1768" s="36"/>
      <c r="BP1768" s="36"/>
      <c r="BQ1768" s="36"/>
      <c r="BR1768" s="36"/>
      <c r="BS1768" s="36"/>
      <c r="BT1768" s="36"/>
      <c r="BU1768" s="36"/>
      <c r="BV1768" s="36"/>
      <c r="BW1768" s="36"/>
      <c r="BX1768" s="36"/>
      <c r="BY1768" s="36"/>
      <c r="BZ1768" s="36"/>
      <c r="CA1768" s="36"/>
      <c r="CB1768" s="36"/>
      <c r="CC1768" s="36"/>
      <c r="CD1768" s="36"/>
      <c r="CE1768" s="36"/>
      <c r="CF1768" s="36"/>
      <c r="CG1768" s="36"/>
      <c r="CH1768" s="36"/>
      <c r="CI1768" s="36"/>
      <c r="CJ1768" s="36"/>
      <c r="CK1768" s="36"/>
      <c r="CL1768" s="36"/>
      <c r="CM1768" s="36"/>
      <c r="CN1768" s="36"/>
      <c r="CO1768" s="36"/>
      <c r="CP1768" s="36"/>
      <c r="CQ1768" s="36"/>
      <c r="CR1768" s="36"/>
      <c r="CS1768" s="36"/>
      <c r="CT1768" s="36"/>
      <c r="CU1768" s="36"/>
      <c r="CV1768" s="36"/>
      <c r="CW1768" s="36"/>
      <c r="CX1768" s="36"/>
      <c r="CY1768" s="36"/>
      <c r="CZ1768" s="36"/>
      <c r="DA1768" s="36"/>
      <c r="DB1768" s="36"/>
      <c r="DC1768" s="36"/>
      <c r="DD1768" s="36"/>
      <c r="DE1768" s="36"/>
      <c r="DF1768" s="36"/>
      <c r="DG1768" s="36"/>
      <c r="DH1768" s="36"/>
      <c r="DI1768" s="36"/>
      <c r="DJ1768" s="36"/>
      <c r="DK1768" s="36"/>
      <c r="DL1768" s="36"/>
      <c r="DM1768" s="36"/>
      <c r="DN1768" s="36"/>
      <c r="DO1768" s="36"/>
      <c r="DP1768" s="36"/>
      <c r="DQ1768" s="36"/>
      <c r="DR1768" s="36"/>
      <c r="DS1768" s="36"/>
      <c r="DT1768" s="36"/>
      <c r="DU1768" s="36"/>
      <c r="DV1768" s="36"/>
      <c r="DW1768" s="36"/>
      <c r="DX1768" s="36"/>
      <c r="DY1768" s="36"/>
      <c r="DZ1768" s="36"/>
      <c r="EA1768" s="36"/>
      <c r="EB1768" s="36"/>
      <c r="EC1768" s="36"/>
      <c r="ED1768" s="36"/>
      <c r="EE1768" s="36"/>
      <c r="EF1768" s="36"/>
      <c r="EG1768" s="36"/>
      <c r="EH1768" s="36"/>
      <c r="EI1768" s="36"/>
      <c r="EJ1768" s="36"/>
    </row>
    <row r="1769" spans="1:140" x14ac:dyDescent="0.25">
      <c r="A1769" s="36"/>
      <c r="B1769" s="36"/>
      <c r="C1769" s="36"/>
      <c r="D1769" s="606"/>
      <c r="E1769" s="36"/>
      <c r="F1769" s="36"/>
      <c r="G1769" s="36"/>
      <c r="H1769" s="36"/>
      <c r="I1769" s="36"/>
      <c r="J1769" s="36"/>
      <c r="K1769" s="36"/>
      <c r="L1769" s="36"/>
      <c r="M1769" s="36"/>
      <c r="N1769" s="36"/>
      <c r="O1769" s="36"/>
      <c r="P1769" s="36"/>
      <c r="Q1769" s="36"/>
      <c r="R1769" s="36"/>
      <c r="S1769" s="36"/>
      <c r="T1769" s="36"/>
      <c r="U1769" s="36"/>
      <c r="V1769" s="36"/>
      <c r="W1769" s="36"/>
      <c r="X1769" s="36"/>
      <c r="Y1769" s="36"/>
      <c r="Z1769" s="36"/>
      <c r="AA1769" s="36"/>
      <c r="AB1769" s="36"/>
      <c r="AC1769" s="36"/>
      <c r="AD1769" s="36"/>
      <c r="AE1769" s="36"/>
      <c r="AF1769" s="36"/>
      <c r="AG1769" s="36"/>
      <c r="AH1769" s="36"/>
      <c r="AI1769" s="36"/>
      <c r="AJ1769" s="36"/>
      <c r="AK1769" s="36"/>
      <c r="AL1769" s="36"/>
      <c r="AM1769" s="36"/>
      <c r="AN1769" s="36"/>
      <c r="AO1769" s="36"/>
      <c r="AP1769" s="36"/>
      <c r="AQ1769" s="36"/>
      <c r="AR1769" s="36"/>
      <c r="AS1769" s="36"/>
      <c r="AT1769" s="36"/>
      <c r="AU1769" s="36"/>
      <c r="AV1769" s="36"/>
      <c r="AW1769" s="36"/>
      <c r="AX1769" s="36"/>
      <c r="AY1769" s="36"/>
      <c r="AZ1769" s="36"/>
      <c r="BA1769" s="36"/>
      <c r="BB1769" s="36"/>
      <c r="BC1769" s="36"/>
      <c r="BD1769" s="36"/>
      <c r="BE1769" s="36"/>
      <c r="BF1769" s="36"/>
      <c r="BG1769" s="603"/>
      <c r="BH1769" s="603"/>
      <c r="BI1769" s="36"/>
      <c r="BJ1769" s="36"/>
      <c r="BK1769" s="36"/>
      <c r="BL1769" s="36"/>
      <c r="BM1769" s="36"/>
      <c r="BN1769" s="36"/>
      <c r="BO1769" s="36"/>
      <c r="BP1769" s="36"/>
      <c r="BQ1769" s="36"/>
      <c r="BR1769" s="36"/>
      <c r="BS1769" s="36"/>
      <c r="BT1769" s="36"/>
      <c r="BU1769" s="36"/>
      <c r="BV1769" s="36"/>
      <c r="BW1769" s="36"/>
      <c r="BX1769" s="36"/>
      <c r="BY1769" s="36"/>
      <c r="BZ1769" s="36"/>
      <c r="CA1769" s="36"/>
      <c r="CB1769" s="36"/>
      <c r="CC1769" s="36"/>
      <c r="CD1769" s="36"/>
      <c r="CE1769" s="36"/>
      <c r="CF1769" s="36"/>
      <c r="CG1769" s="36"/>
      <c r="CH1769" s="36"/>
      <c r="CI1769" s="36"/>
      <c r="CJ1769" s="36"/>
      <c r="CK1769" s="36"/>
      <c r="CL1769" s="36"/>
      <c r="CM1769" s="36"/>
      <c r="CN1769" s="36"/>
      <c r="CO1769" s="36"/>
      <c r="CP1769" s="36"/>
      <c r="CQ1769" s="36"/>
      <c r="CR1769" s="36"/>
      <c r="CS1769" s="36"/>
      <c r="CT1769" s="36"/>
      <c r="CU1769" s="36"/>
      <c r="CV1769" s="36"/>
      <c r="CW1769" s="36"/>
      <c r="CX1769" s="36"/>
      <c r="CY1769" s="36"/>
      <c r="CZ1769" s="36"/>
      <c r="DA1769" s="36"/>
      <c r="DB1769" s="36"/>
      <c r="DC1769" s="36"/>
      <c r="DD1769" s="36"/>
      <c r="DE1769" s="36"/>
      <c r="DF1769" s="36"/>
      <c r="DG1769" s="36"/>
      <c r="DH1769" s="36"/>
      <c r="DI1769" s="36"/>
      <c r="DJ1769" s="36"/>
      <c r="DK1769" s="36"/>
      <c r="DL1769" s="36"/>
      <c r="DM1769" s="36"/>
      <c r="DN1769" s="36"/>
      <c r="DO1769" s="36"/>
      <c r="DP1769" s="36"/>
      <c r="DQ1769" s="36"/>
      <c r="DR1769" s="36"/>
      <c r="DS1769" s="36"/>
      <c r="DT1769" s="36"/>
      <c r="DU1769" s="36"/>
      <c r="DV1769" s="36"/>
      <c r="DW1769" s="36"/>
      <c r="DX1769" s="36"/>
      <c r="DY1769" s="36"/>
      <c r="DZ1769" s="36"/>
      <c r="EA1769" s="36"/>
      <c r="EB1769" s="36"/>
      <c r="EC1769" s="36"/>
      <c r="ED1769" s="36"/>
      <c r="EE1769" s="36"/>
      <c r="EF1769" s="36"/>
      <c r="EG1769" s="36"/>
      <c r="EH1769" s="36"/>
      <c r="EI1769" s="36"/>
      <c r="EJ1769" s="36"/>
    </row>
    <row r="1770" spans="1:140" x14ac:dyDescent="0.25">
      <c r="A1770" s="36"/>
      <c r="B1770" s="36"/>
      <c r="C1770" s="36"/>
      <c r="D1770" s="606"/>
      <c r="E1770" s="36"/>
      <c r="F1770" s="36"/>
      <c r="G1770" s="36"/>
      <c r="H1770" s="36"/>
      <c r="I1770" s="36"/>
      <c r="J1770" s="36"/>
      <c r="K1770" s="36"/>
      <c r="L1770" s="36"/>
      <c r="M1770" s="36"/>
      <c r="N1770" s="36"/>
      <c r="O1770" s="36"/>
      <c r="P1770" s="36"/>
      <c r="Q1770" s="36"/>
      <c r="R1770" s="36"/>
      <c r="S1770" s="36"/>
      <c r="T1770" s="36"/>
      <c r="U1770" s="36"/>
      <c r="V1770" s="36"/>
      <c r="W1770" s="36"/>
      <c r="X1770" s="36"/>
      <c r="Y1770" s="36"/>
      <c r="Z1770" s="36"/>
      <c r="AA1770" s="36"/>
      <c r="AB1770" s="36"/>
      <c r="AC1770" s="36"/>
      <c r="AD1770" s="36"/>
      <c r="AE1770" s="36"/>
      <c r="AF1770" s="36"/>
      <c r="AG1770" s="36"/>
      <c r="AH1770" s="36"/>
      <c r="AI1770" s="36"/>
      <c r="AJ1770" s="36"/>
      <c r="AK1770" s="36"/>
      <c r="AL1770" s="36"/>
      <c r="AM1770" s="36"/>
      <c r="AN1770" s="36"/>
      <c r="AO1770" s="36"/>
      <c r="AP1770" s="36"/>
      <c r="AQ1770" s="36"/>
      <c r="AR1770" s="36"/>
      <c r="AS1770" s="36"/>
      <c r="AT1770" s="36"/>
      <c r="AU1770" s="36"/>
      <c r="AV1770" s="36"/>
      <c r="AW1770" s="36"/>
      <c r="AX1770" s="36"/>
      <c r="AY1770" s="36"/>
      <c r="AZ1770" s="36"/>
      <c r="BA1770" s="36"/>
      <c r="BB1770" s="36"/>
      <c r="BC1770" s="36"/>
      <c r="BD1770" s="36"/>
      <c r="BE1770" s="36"/>
      <c r="BF1770" s="36"/>
      <c r="BG1770" s="603"/>
      <c r="BH1770" s="603"/>
      <c r="BI1770" s="36"/>
      <c r="BJ1770" s="36"/>
      <c r="BK1770" s="36"/>
      <c r="BL1770" s="36"/>
      <c r="BM1770" s="36"/>
      <c r="BN1770" s="36"/>
      <c r="BO1770" s="36"/>
      <c r="BP1770" s="36"/>
      <c r="BQ1770" s="36"/>
      <c r="BR1770" s="36"/>
      <c r="BS1770" s="36"/>
      <c r="BT1770" s="36"/>
      <c r="BU1770" s="36"/>
      <c r="BV1770" s="36"/>
      <c r="BW1770" s="36"/>
      <c r="BX1770" s="36"/>
      <c r="BY1770" s="36"/>
      <c r="BZ1770" s="36"/>
      <c r="CA1770" s="36"/>
      <c r="CB1770" s="36"/>
      <c r="CC1770" s="36"/>
      <c r="CD1770" s="36"/>
      <c r="CE1770" s="36"/>
      <c r="CF1770" s="36"/>
      <c r="CG1770" s="36"/>
      <c r="CH1770" s="36"/>
      <c r="CI1770" s="36"/>
      <c r="CJ1770" s="36"/>
      <c r="CK1770" s="36"/>
      <c r="CL1770" s="36"/>
      <c r="CM1770" s="36"/>
      <c r="CN1770" s="36"/>
      <c r="CO1770" s="36"/>
      <c r="CP1770" s="36"/>
      <c r="CQ1770" s="36"/>
      <c r="CR1770" s="36"/>
      <c r="CS1770" s="36"/>
      <c r="CT1770" s="36"/>
      <c r="CU1770" s="36"/>
      <c r="CV1770" s="36"/>
      <c r="CW1770" s="36"/>
      <c r="CX1770" s="36"/>
      <c r="CY1770" s="36"/>
      <c r="CZ1770" s="36"/>
      <c r="DA1770" s="36"/>
      <c r="DB1770" s="36"/>
      <c r="DC1770" s="36"/>
      <c r="DD1770" s="36"/>
      <c r="DE1770" s="36"/>
      <c r="DF1770" s="36"/>
      <c r="DG1770" s="36"/>
      <c r="DH1770" s="36"/>
      <c r="DI1770" s="36"/>
      <c r="DJ1770" s="36"/>
      <c r="DK1770" s="36"/>
      <c r="DL1770" s="36"/>
      <c r="DM1770" s="36"/>
      <c r="DN1770" s="36"/>
      <c r="DO1770" s="36"/>
      <c r="DP1770" s="36"/>
      <c r="DQ1770" s="36"/>
      <c r="DR1770" s="36"/>
      <c r="DS1770" s="36"/>
      <c r="DT1770" s="36"/>
      <c r="DU1770" s="36"/>
      <c r="DV1770" s="36"/>
      <c r="DW1770" s="36"/>
      <c r="DX1770" s="36"/>
      <c r="DY1770" s="36"/>
      <c r="DZ1770" s="36"/>
      <c r="EA1770" s="36"/>
      <c r="EB1770" s="36"/>
      <c r="EC1770" s="36"/>
      <c r="ED1770" s="36"/>
      <c r="EE1770" s="36"/>
      <c r="EF1770" s="36"/>
      <c r="EG1770" s="36"/>
      <c r="EH1770" s="36"/>
      <c r="EI1770" s="36"/>
      <c r="EJ1770" s="36"/>
    </row>
    <row r="1771" spans="1:140" x14ac:dyDescent="0.25">
      <c r="A1771" s="36"/>
      <c r="B1771" s="36"/>
      <c r="C1771" s="36"/>
      <c r="D1771" s="606"/>
      <c r="E1771" s="36"/>
      <c r="F1771" s="36"/>
      <c r="G1771" s="36"/>
      <c r="H1771" s="36"/>
      <c r="I1771" s="36"/>
      <c r="J1771" s="36"/>
      <c r="K1771" s="36"/>
      <c r="L1771" s="36"/>
      <c r="M1771" s="36"/>
      <c r="N1771" s="36"/>
      <c r="O1771" s="36"/>
      <c r="P1771" s="36"/>
      <c r="Q1771" s="36"/>
      <c r="R1771" s="36"/>
      <c r="S1771" s="36"/>
      <c r="T1771" s="36"/>
      <c r="U1771" s="36"/>
      <c r="V1771" s="36"/>
      <c r="W1771" s="36"/>
      <c r="X1771" s="36"/>
      <c r="Y1771" s="36"/>
      <c r="Z1771" s="36"/>
      <c r="AA1771" s="36"/>
      <c r="AB1771" s="36"/>
      <c r="AC1771" s="36"/>
      <c r="AD1771" s="36"/>
      <c r="AE1771" s="36"/>
      <c r="AF1771" s="36"/>
      <c r="AG1771" s="36"/>
      <c r="AH1771" s="36"/>
      <c r="AI1771" s="36"/>
      <c r="AJ1771" s="36"/>
      <c r="AK1771" s="36"/>
      <c r="AL1771" s="36"/>
      <c r="AM1771" s="36"/>
      <c r="AN1771" s="36"/>
      <c r="AO1771" s="36"/>
      <c r="AP1771" s="36"/>
      <c r="AQ1771" s="36"/>
      <c r="AR1771" s="36"/>
      <c r="AS1771" s="36"/>
      <c r="AT1771" s="36"/>
      <c r="AU1771" s="36"/>
      <c r="AV1771" s="36"/>
      <c r="AW1771" s="36"/>
      <c r="AX1771" s="36"/>
      <c r="AY1771" s="36"/>
      <c r="AZ1771" s="36"/>
      <c r="BA1771" s="36"/>
      <c r="BB1771" s="36"/>
      <c r="BC1771" s="36"/>
      <c r="BD1771" s="36"/>
      <c r="BE1771" s="36"/>
      <c r="BF1771" s="36"/>
      <c r="BG1771" s="603"/>
      <c r="BH1771" s="603"/>
      <c r="BI1771" s="36"/>
      <c r="BJ1771" s="36"/>
      <c r="BK1771" s="36"/>
      <c r="BL1771" s="36"/>
      <c r="BM1771" s="36"/>
      <c r="BN1771" s="36"/>
      <c r="BO1771" s="36"/>
      <c r="BP1771" s="36"/>
      <c r="BQ1771" s="36"/>
      <c r="BR1771" s="36"/>
      <c r="BS1771" s="36"/>
      <c r="BT1771" s="36"/>
      <c r="BU1771" s="36"/>
      <c r="BV1771" s="36"/>
      <c r="BW1771" s="36"/>
      <c r="BX1771" s="36"/>
      <c r="BY1771" s="36"/>
      <c r="BZ1771" s="36"/>
      <c r="CA1771" s="36"/>
      <c r="CB1771" s="36"/>
      <c r="CC1771" s="36"/>
      <c r="CD1771" s="36"/>
      <c r="CE1771" s="36"/>
      <c r="CF1771" s="36"/>
      <c r="CG1771" s="36"/>
      <c r="CH1771" s="36"/>
      <c r="CI1771" s="36"/>
      <c r="CJ1771" s="36"/>
      <c r="CK1771" s="36"/>
      <c r="CL1771" s="36"/>
      <c r="CM1771" s="36"/>
      <c r="CN1771" s="36"/>
      <c r="CO1771" s="36"/>
      <c r="CP1771" s="36"/>
      <c r="CQ1771" s="36"/>
      <c r="CR1771" s="36"/>
      <c r="CS1771" s="36"/>
      <c r="CT1771" s="36"/>
      <c r="CU1771" s="36"/>
      <c r="CV1771" s="36"/>
      <c r="CW1771" s="36"/>
      <c r="CX1771" s="36"/>
      <c r="CY1771" s="36"/>
      <c r="CZ1771" s="36"/>
      <c r="DA1771" s="36"/>
      <c r="DB1771" s="36"/>
      <c r="DC1771" s="36"/>
      <c r="DD1771" s="36"/>
      <c r="DE1771" s="36"/>
      <c r="DF1771" s="36"/>
      <c r="DG1771" s="36"/>
      <c r="DH1771" s="36"/>
      <c r="DI1771" s="36"/>
      <c r="DJ1771" s="36"/>
      <c r="DK1771" s="36"/>
      <c r="DL1771" s="36"/>
      <c r="DM1771" s="36"/>
      <c r="DN1771" s="36"/>
      <c r="DO1771" s="36"/>
      <c r="DP1771" s="36"/>
      <c r="DQ1771" s="36"/>
      <c r="DR1771" s="36"/>
      <c r="DS1771" s="36"/>
      <c r="DT1771" s="36"/>
      <c r="DU1771" s="36"/>
      <c r="DV1771" s="36"/>
      <c r="DW1771" s="36"/>
      <c r="DX1771" s="36"/>
      <c r="DY1771" s="36"/>
      <c r="DZ1771" s="36"/>
      <c r="EA1771" s="36"/>
      <c r="EB1771" s="36"/>
      <c r="EC1771" s="36"/>
      <c r="ED1771" s="36"/>
      <c r="EE1771" s="36"/>
      <c r="EF1771" s="36"/>
      <c r="EG1771" s="36"/>
      <c r="EH1771" s="36"/>
      <c r="EI1771" s="36"/>
      <c r="EJ1771" s="36"/>
    </row>
    <row r="1772" spans="1:140" x14ac:dyDescent="0.25">
      <c r="A1772" s="36"/>
      <c r="B1772" s="36"/>
      <c r="C1772" s="36"/>
      <c r="D1772" s="606"/>
      <c r="E1772" s="36"/>
      <c r="F1772" s="36"/>
      <c r="G1772" s="36"/>
      <c r="H1772" s="36"/>
      <c r="I1772" s="36"/>
      <c r="J1772" s="36"/>
      <c r="K1772" s="36"/>
      <c r="L1772" s="36"/>
      <c r="M1772" s="36"/>
      <c r="N1772" s="36"/>
      <c r="O1772" s="36"/>
      <c r="P1772" s="36"/>
      <c r="Q1772" s="36"/>
      <c r="R1772" s="36"/>
      <c r="S1772" s="36"/>
      <c r="T1772" s="36"/>
      <c r="U1772" s="36"/>
      <c r="V1772" s="36"/>
      <c r="W1772" s="36"/>
      <c r="X1772" s="36"/>
      <c r="Y1772" s="36"/>
      <c r="Z1772" s="36"/>
      <c r="AA1772" s="36"/>
      <c r="AB1772" s="36"/>
      <c r="AC1772" s="36"/>
      <c r="AD1772" s="36"/>
      <c r="AE1772" s="36"/>
      <c r="AF1772" s="36"/>
      <c r="AG1772" s="36"/>
      <c r="AH1772" s="36"/>
      <c r="AI1772" s="36"/>
      <c r="AJ1772" s="36"/>
      <c r="AK1772" s="36"/>
      <c r="AL1772" s="36"/>
      <c r="AM1772" s="36"/>
      <c r="AN1772" s="36"/>
      <c r="AO1772" s="36"/>
      <c r="AP1772" s="36"/>
      <c r="AQ1772" s="36"/>
      <c r="AR1772" s="36"/>
      <c r="AS1772" s="36"/>
      <c r="AT1772" s="36"/>
      <c r="AU1772" s="36"/>
      <c r="AV1772" s="36"/>
      <c r="AW1772" s="36"/>
      <c r="AX1772" s="36"/>
      <c r="AY1772" s="36"/>
      <c r="AZ1772" s="36"/>
      <c r="BA1772" s="36"/>
      <c r="BB1772" s="36"/>
      <c r="BC1772" s="36"/>
      <c r="BD1772" s="36"/>
      <c r="BE1772" s="36"/>
      <c r="BF1772" s="36"/>
      <c r="BG1772" s="603"/>
      <c r="BH1772" s="603"/>
      <c r="BI1772" s="36"/>
      <c r="BJ1772" s="36"/>
      <c r="BK1772" s="36"/>
      <c r="BL1772" s="36"/>
      <c r="BM1772" s="36"/>
      <c r="BN1772" s="36"/>
      <c r="BO1772" s="36"/>
      <c r="BP1772" s="36"/>
      <c r="BQ1772" s="36"/>
      <c r="BR1772" s="36"/>
      <c r="BS1772" s="36"/>
      <c r="BT1772" s="36"/>
      <c r="BU1772" s="36"/>
      <c r="BV1772" s="36"/>
      <c r="BW1772" s="36"/>
      <c r="BX1772" s="36"/>
      <c r="BY1772" s="36"/>
      <c r="BZ1772" s="36"/>
      <c r="CA1772" s="36"/>
      <c r="CB1772" s="36"/>
      <c r="CC1772" s="36"/>
      <c r="CD1772" s="36"/>
      <c r="CE1772" s="36"/>
      <c r="CF1772" s="36"/>
      <c r="CG1772" s="36"/>
      <c r="CH1772" s="36"/>
      <c r="CI1772" s="36"/>
      <c r="CJ1772" s="36"/>
      <c r="CK1772" s="36"/>
      <c r="CL1772" s="36"/>
      <c r="CM1772" s="36"/>
      <c r="CN1772" s="36"/>
      <c r="CO1772" s="36"/>
      <c r="CP1772" s="36"/>
      <c r="CQ1772" s="36"/>
      <c r="CR1772" s="36"/>
      <c r="CS1772" s="36"/>
      <c r="CT1772" s="36"/>
      <c r="CU1772" s="36"/>
      <c r="CV1772" s="36"/>
      <c r="CW1772" s="36"/>
      <c r="CX1772" s="36"/>
      <c r="CY1772" s="36"/>
      <c r="CZ1772" s="36"/>
      <c r="DA1772" s="36"/>
      <c r="DB1772" s="36"/>
      <c r="DC1772" s="36"/>
      <c r="DD1772" s="36"/>
      <c r="DE1772" s="36"/>
      <c r="DF1772" s="36"/>
      <c r="DG1772" s="36"/>
      <c r="DH1772" s="36"/>
      <c r="DI1772" s="36"/>
      <c r="DJ1772" s="36"/>
      <c r="DK1772" s="36"/>
      <c r="DL1772" s="36"/>
      <c r="DM1772" s="36"/>
      <c r="DN1772" s="36"/>
      <c r="DO1772" s="36"/>
      <c r="DP1772" s="36"/>
      <c r="DQ1772" s="36"/>
      <c r="DR1772" s="36"/>
      <c r="DS1772" s="36"/>
      <c r="DT1772" s="36"/>
      <c r="DU1772" s="36"/>
      <c r="DV1772" s="36"/>
      <c r="DW1772" s="36"/>
      <c r="DX1772" s="36"/>
      <c r="DY1772" s="36"/>
      <c r="DZ1772" s="36"/>
      <c r="EA1772" s="36"/>
      <c r="EB1772" s="36"/>
      <c r="EC1772" s="36"/>
      <c r="ED1772" s="36"/>
      <c r="EE1772" s="36"/>
      <c r="EF1772" s="36"/>
      <c r="EG1772" s="36"/>
      <c r="EH1772" s="36"/>
      <c r="EI1772" s="36"/>
      <c r="EJ1772" s="36"/>
    </row>
    <row r="1773" spans="1:140" x14ac:dyDescent="0.25">
      <c r="A1773" s="36"/>
      <c r="B1773" s="36"/>
      <c r="C1773" s="36"/>
      <c r="D1773" s="606"/>
      <c r="E1773" s="36"/>
      <c r="F1773" s="36"/>
      <c r="G1773" s="36"/>
      <c r="H1773" s="36"/>
      <c r="I1773" s="36"/>
      <c r="J1773" s="36"/>
      <c r="K1773" s="36"/>
      <c r="L1773" s="36"/>
      <c r="M1773" s="36"/>
      <c r="N1773" s="36"/>
      <c r="O1773" s="36"/>
      <c r="P1773" s="36"/>
      <c r="Q1773" s="36"/>
      <c r="R1773" s="36"/>
      <c r="S1773" s="36"/>
      <c r="T1773" s="36"/>
      <c r="U1773" s="36"/>
      <c r="V1773" s="36"/>
      <c r="W1773" s="36"/>
      <c r="X1773" s="36"/>
      <c r="Y1773" s="36"/>
      <c r="Z1773" s="36"/>
      <c r="AA1773" s="36"/>
      <c r="AB1773" s="36"/>
      <c r="AC1773" s="36"/>
      <c r="AD1773" s="36"/>
      <c r="AE1773" s="36"/>
      <c r="AF1773" s="36"/>
      <c r="AG1773" s="36"/>
      <c r="AH1773" s="36"/>
      <c r="AI1773" s="36"/>
      <c r="AJ1773" s="36"/>
      <c r="AK1773" s="36"/>
      <c r="AL1773" s="36"/>
      <c r="AM1773" s="36"/>
      <c r="AN1773" s="36"/>
      <c r="AO1773" s="36"/>
      <c r="AP1773" s="36"/>
      <c r="AQ1773" s="36"/>
      <c r="AR1773" s="36"/>
      <c r="AS1773" s="36"/>
      <c r="AT1773" s="36"/>
      <c r="AU1773" s="36"/>
      <c r="AV1773" s="36"/>
      <c r="AW1773" s="36"/>
      <c r="AX1773" s="36"/>
      <c r="AY1773" s="36"/>
      <c r="AZ1773" s="36"/>
      <c r="BA1773" s="36"/>
      <c r="BB1773" s="36"/>
      <c r="BC1773" s="36"/>
      <c r="BD1773" s="36"/>
      <c r="BE1773" s="36"/>
      <c r="BF1773" s="36"/>
      <c r="BG1773" s="603"/>
      <c r="BH1773" s="603"/>
      <c r="BI1773" s="36"/>
      <c r="BJ1773" s="36"/>
      <c r="BK1773" s="36"/>
      <c r="BL1773" s="36"/>
      <c r="BM1773" s="36"/>
      <c r="BN1773" s="36"/>
      <c r="BO1773" s="36"/>
      <c r="BP1773" s="36"/>
      <c r="BQ1773" s="36"/>
      <c r="BR1773" s="36"/>
      <c r="BS1773" s="36"/>
      <c r="BT1773" s="36"/>
      <c r="BU1773" s="36"/>
      <c r="BV1773" s="36"/>
      <c r="BW1773" s="36"/>
      <c r="BX1773" s="36"/>
      <c r="BY1773" s="36"/>
      <c r="BZ1773" s="36"/>
      <c r="CA1773" s="36"/>
      <c r="CB1773" s="36"/>
      <c r="CC1773" s="36"/>
      <c r="CD1773" s="36"/>
      <c r="CE1773" s="36"/>
      <c r="CF1773" s="36"/>
      <c r="CG1773" s="36"/>
      <c r="CH1773" s="36"/>
      <c r="CI1773" s="36"/>
      <c r="CJ1773" s="36"/>
      <c r="CK1773" s="36"/>
      <c r="CL1773" s="36"/>
      <c r="CM1773" s="36"/>
      <c r="CN1773" s="36"/>
      <c r="CO1773" s="36"/>
      <c r="CP1773" s="36"/>
      <c r="CQ1773" s="36"/>
      <c r="CR1773" s="36"/>
      <c r="CS1773" s="36"/>
      <c r="CT1773" s="36"/>
      <c r="CU1773" s="36"/>
      <c r="CV1773" s="36"/>
      <c r="CW1773" s="36"/>
      <c r="CX1773" s="36"/>
      <c r="CY1773" s="36"/>
      <c r="CZ1773" s="36"/>
      <c r="DA1773" s="36"/>
      <c r="DB1773" s="36"/>
      <c r="DC1773" s="36"/>
      <c r="DD1773" s="36"/>
      <c r="DE1773" s="36"/>
      <c r="DF1773" s="36"/>
      <c r="DG1773" s="36"/>
      <c r="DH1773" s="36"/>
      <c r="DI1773" s="36"/>
      <c r="DJ1773" s="36"/>
      <c r="DK1773" s="36"/>
      <c r="DL1773" s="36"/>
      <c r="DM1773" s="36"/>
      <c r="DN1773" s="36"/>
      <c r="DO1773" s="36"/>
      <c r="DP1773" s="36"/>
      <c r="DQ1773" s="36"/>
      <c r="DR1773" s="36"/>
      <c r="DS1773" s="36"/>
      <c r="DT1773" s="36"/>
      <c r="DU1773" s="36"/>
      <c r="DV1773" s="36"/>
      <c r="DW1773" s="36"/>
      <c r="DX1773" s="36"/>
      <c r="DY1773" s="36"/>
      <c r="DZ1773" s="36"/>
      <c r="EA1773" s="36"/>
      <c r="EB1773" s="36"/>
      <c r="EC1773" s="36"/>
      <c r="ED1773" s="36"/>
      <c r="EE1773" s="36"/>
      <c r="EF1773" s="36"/>
      <c r="EG1773" s="36"/>
      <c r="EH1773" s="36"/>
      <c r="EI1773" s="36"/>
      <c r="EJ1773" s="36"/>
    </row>
    <row r="1774" spans="1:140" x14ac:dyDescent="0.25">
      <c r="A1774" s="36"/>
      <c r="B1774" s="36"/>
      <c r="C1774" s="36"/>
      <c r="D1774" s="606"/>
      <c r="E1774" s="36"/>
      <c r="F1774" s="36"/>
      <c r="G1774" s="36"/>
      <c r="H1774" s="36"/>
      <c r="I1774" s="36"/>
      <c r="J1774" s="36"/>
      <c r="K1774" s="36"/>
      <c r="L1774" s="36"/>
      <c r="M1774" s="36"/>
      <c r="N1774" s="36"/>
      <c r="O1774" s="36"/>
      <c r="P1774" s="36"/>
      <c r="Q1774" s="36"/>
      <c r="R1774" s="36"/>
      <c r="S1774" s="36"/>
      <c r="T1774" s="36"/>
      <c r="U1774" s="36"/>
      <c r="V1774" s="36"/>
      <c r="W1774" s="36"/>
      <c r="X1774" s="36"/>
      <c r="Y1774" s="36"/>
      <c r="Z1774" s="36"/>
      <c r="AA1774" s="36"/>
      <c r="AB1774" s="36"/>
      <c r="AC1774" s="36"/>
      <c r="AD1774" s="36"/>
      <c r="AE1774" s="36"/>
      <c r="AF1774" s="36"/>
      <c r="AG1774" s="36"/>
      <c r="AH1774" s="36"/>
      <c r="AI1774" s="36"/>
      <c r="AJ1774" s="36"/>
      <c r="AK1774" s="36"/>
      <c r="AL1774" s="36"/>
      <c r="AM1774" s="36"/>
      <c r="AN1774" s="36"/>
      <c r="AO1774" s="36"/>
      <c r="AP1774" s="36"/>
      <c r="AQ1774" s="36"/>
      <c r="AR1774" s="36"/>
      <c r="AS1774" s="36"/>
      <c r="AT1774" s="36"/>
      <c r="AU1774" s="36"/>
      <c r="AV1774" s="36"/>
      <c r="AW1774" s="36"/>
      <c r="AX1774" s="36"/>
      <c r="AY1774" s="36"/>
      <c r="AZ1774" s="36"/>
      <c r="BA1774" s="36"/>
      <c r="BB1774" s="36"/>
      <c r="BC1774" s="36"/>
      <c r="BD1774" s="36"/>
      <c r="BE1774" s="36"/>
      <c r="BF1774" s="36"/>
      <c r="BG1774" s="603"/>
      <c r="BH1774" s="603"/>
      <c r="BI1774" s="36"/>
      <c r="BJ1774" s="36"/>
      <c r="BK1774" s="36"/>
      <c r="BL1774" s="36"/>
      <c r="BM1774" s="36"/>
      <c r="BN1774" s="36"/>
      <c r="BO1774" s="36"/>
      <c r="BP1774" s="36"/>
      <c r="BQ1774" s="36"/>
      <c r="BR1774" s="36"/>
      <c r="BS1774" s="36"/>
      <c r="BT1774" s="36"/>
      <c r="BU1774" s="36"/>
      <c r="BV1774" s="36"/>
      <c r="BW1774" s="36"/>
      <c r="BX1774" s="36"/>
      <c r="BY1774" s="36"/>
      <c r="BZ1774" s="36"/>
      <c r="CA1774" s="36"/>
      <c r="CB1774" s="36"/>
      <c r="CC1774" s="36"/>
      <c r="CD1774" s="36"/>
      <c r="CE1774" s="36"/>
      <c r="CF1774" s="36"/>
      <c r="CG1774" s="36"/>
      <c r="CH1774" s="36"/>
      <c r="CI1774" s="36"/>
      <c r="CJ1774" s="36"/>
      <c r="CK1774" s="36"/>
      <c r="CL1774" s="36"/>
      <c r="CM1774" s="36"/>
      <c r="CN1774" s="36"/>
      <c r="CO1774" s="36"/>
      <c r="CP1774" s="36"/>
      <c r="CQ1774" s="36"/>
      <c r="CR1774" s="36"/>
      <c r="CS1774" s="36"/>
      <c r="CT1774" s="36"/>
      <c r="CU1774" s="36"/>
      <c r="CV1774" s="36"/>
      <c r="CW1774" s="36"/>
      <c r="CX1774" s="36"/>
      <c r="CY1774" s="36"/>
      <c r="CZ1774" s="36"/>
      <c r="DA1774" s="36"/>
      <c r="DB1774" s="36"/>
      <c r="DC1774" s="36"/>
      <c r="DD1774" s="36"/>
      <c r="DE1774" s="36"/>
      <c r="DF1774" s="36"/>
      <c r="DG1774" s="36"/>
      <c r="DH1774" s="36"/>
      <c r="DI1774" s="36"/>
      <c r="DJ1774" s="36"/>
      <c r="DK1774" s="36"/>
      <c r="DL1774" s="36"/>
      <c r="DM1774" s="36"/>
      <c r="DN1774" s="36"/>
      <c r="DO1774" s="36"/>
      <c r="DP1774" s="36"/>
      <c r="DQ1774" s="36"/>
      <c r="DR1774" s="36"/>
      <c r="DS1774" s="36"/>
      <c r="DT1774" s="36"/>
      <c r="DU1774" s="36"/>
      <c r="DV1774" s="36"/>
      <c r="DW1774" s="36"/>
      <c r="DX1774" s="36"/>
      <c r="DY1774" s="36"/>
      <c r="DZ1774" s="36"/>
      <c r="EA1774" s="36"/>
      <c r="EB1774" s="36"/>
      <c r="EC1774" s="36"/>
      <c r="ED1774" s="36"/>
      <c r="EE1774" s="36"/>
      <c r="EF1774" s="36"/>
      <c r="EG1774" s="36"/>
      <c r="EH1774" s="36"/>
      <c r="EI1774" s="36"/>
      <c r="EJ1774" s="36"/>
    </row>
    <row r="1775" spans="1:140" x14ac:dyDescent="0.25">
      <c r="A1775" s="36"/>
      <c r="B1775" s="36"/>
      <c r="C1775" s="36"/>
      <c r="D1775" s="606"/>
      <c r="E1775" s="36"/>
      <c r="F1775" s="36"/>
      <c r="G1775" s="36"/>
      <c r="H1775" s="36"/>
      <c r="I1775" s="36"/>
      <c r="J1775" s="36"/>
      <c r="K1775" s="36"/>
      <c r="L1775" s="36"/>
      <c r="M1775" s="36"/>
      <c r="N1775" s="36"/>
      <c r="O1775" s="36"/>
      <c r="P1775" s="36"/>
      <c r="Q1775" s="36"/>
      <c r="R1775" s="36"/>
      <c r="S1775" s="36"/>
      <c r="T1775" s="36"/>
      <c r="U1775" s="36"/>
      <c r="V1775" s="36"/>
      <c r="W1775" s="36"/>
      <c r="X1775" s="36"/>
      <c r="Y1775" s="36"/>
      <c r="Z1775" s="36"/>
      <c r="AA1775" s="36"/>
      <c r="AB1775" s="36"/>
      <c r="AC1775" s="36"/>
      <c r="AD1775" s="36"/>
      <c r="AE1775" s="36"/>
      <c r="AF1775" s="36"/>
      <c r="AG1775" s="36"/>
      <c r="AH1775" s="36"/>
      <c r="AI1775" s="36"/>
      <c r="AJ1775" s="36"/>
      <c r="AK1775" s="36"/>
      <c r="AL1775" s="36"/>
      <c r="AM1775" s="36"/>
      <c r="AN1775" s="36"/>
      <c r="AO1775" s="36"/>
      <c r="AP1775" s="36"/>
      <c r="AQ1775" s="36"/>
      <c r="AR1775" s="36"/>
      <c r="AS1775" s="36"/>
      <c r="AT1775" s="36"/>
      <c r="AU1775" s="36"/>
      <c r="AV1775" s="36"/>
      <c r="AW1775" s="36"/>
      <c r="AX1775" s="36"/>
      <c r="AY1775" s="36"/>
      <c r="AZ1775" s="36"/>
      <c r="BA1775" s="36"/>
      <c r="BB1775" s="36"/>
      <c r="BC1775" s="36"/>
      <c r="BD1775" s="36"/>
      <c r="BE1775" s="36"/>
      <c r="BF1775" s="36"/>
      <c r="BG1775" s="603"/>
      <c r="BH1775" s="603"/>
      <c r="BI1775" s="36"/>
      <c r="BJ1775" s="36"/>
      <c r="BK1775" s="36"/>
      <c r="BL1775" s="36"/>
      <c r="BM1775" s="36"/>
      <c r="BN1775" s="36"/>
      <c r="BO1775" s="36"/>
      <c r="BP1775" s="36"/>
      <c r="BQ1775" s="36"/>
      <c r="BR1775" s="36"/>
      <c r="BS1775" s="36"/>
      <c r="BT1775" s="36"/>
      <c r="BU1775" s="36"/>
      <c r="BV1775" s="36"/>
      <c r="BW1775" s="36"/>
      <c r="BX1775" s="36"/>
      <c r="BY1775" s="36"/>
      <c r="BZ1775" s="36"/>
      <c r="CA1775" s="36"/>
      <c r="CB1775" s="36"/>
      <c r="CC1775" s="36"/>
      <c r="CD1775" s="36"/>
      <c r="CE1775" s="36"/>
      <c r="CF1775" s="36"/>
      <c r="CG1775" s="36"/>
      <c r="CH1775" s="36"/>
      <c r="CI1775" s="36"/>
      <c r="CJ1775" s="36"/>
      <c r="CK1775" s="36"/>
      <c r="CL1775" s="36"/>
      <c r="CM1775" s="36"/>
      <c r="CN1775" s="36"/>
      <c r="CO1775" s="36"/>
      <c r="CP1775" s="36"/>
      <c r="CQ1775" s="36"/>
      <c r="CR1775" s="36"/>
      <c r="CS1775" s="36"/>
      <c r="CT1775" s="36"/>
      <c r="CU1775" s="36"/>
      <c r="CV1775" s="36"/>
      <c r="CW1775" s="36"/>
      <c r="CX1775" s="36"/>
      <c r="CY1775" s="36"/>
      <c r="CZ1775" s="36"/>
      <c r="DA1775" s="36"/>
      <c r="DB1775" s="36"/>
      <c r="DC1775" s="36"/>
      <c r="DD1775" s="36"/>
      <c r="DE1775" s="36"/>
      <c r="DF1775" s="36"/>
      <c r="DG1775" s="36"/>
      <c r="DH1775" s="36"/>
      <c r="DI1775" s="36"/>
      <c r="DJ1775" s="36"/>
      <c r="DK1775" s="36"/>
      <c r="DL1775" s="36"/>
      <c r="DM1775" s="36"/>
      <c r="DN1775" s="36"/>
      <c r="DO1775" s="36"/>
      <c r="DP1775" s="36"/>
      <c r="DQ1775" s="36"/>
      <c r="DR1775" s="36"/>
      <c r="DS1775" s="36"/>
      <c r="DT1775" s="36"/>
      <c r="DU1775" s="36"/>
      <c r="DV1775" s="36"/>
      <c r="DW1775" s="36"/>
      <c r="DX1775" s="36"/>
      <c r="DY1775" s="36"/>
      <c r="DZ1775" s="36"/>
      <c r="EA1775" s="36"/>
      <c r="EB1775" s="36"/>
      <c r="EC1775" s="36"/>
      <c r="ED1775" s="36"/>
      <c r="EE1775" s="36"/>
      <c r="EF1775" s="36"/>
      <c r="EG1775" s="36"/>
      <c r="EH1775" s="36"/>
      <c r="EI1775" s="36"/>
      <c r="EJ1775" s="36"/>
    </row>
    <row r="1776" spans="1:140" x14ac:dyDescent="0.25">
      <c r="A1776" s="36"/>
      <c r="B1776" s="36"/>
      <c r="C1776" s="36"/>
      <c r="D1776" s="606"/>
      <c r="E1776" s="36"/>
      <c r="F1776" s="36"/>
      <c r="G1776" s="36"/>
      <c r="H1776" s="36"/>
      <c r="I1776" s="36"/>
      <c r="J1776" s="36"/>
      <c r="K1776" s="36"/>
      <c r="L1776" s="36"/>
      <c r="M1776" s="36"/>
      <c r="N1776" s="36"/>
      <c r="O1776" s="36"/>
      <c r="P1776" s="36"/>
      <c r="Q1776" s="36"/>
      <c r="R1776" s="36"/>
      <c r="S1776" s="36"/>
      <c r="T1776" s="36"/>
      <c r="U1776" s="36"/>
      <c r="V1776" s="36"/>
      <c r="W1776" s="36"/>
      <c r="X1776" s="36"/>
      <c r="Y1776" s="36"/>
      <c r="Z1776" s="36"/>
      <c r="AA1776" s="36"/>
      <c r="AB1776" s="36"/>
      <c r="AC1776" s="36"/>
      <c r="AD1776" s="36"/>
      <c r="AE1776" s="36"/>
      <c r="AF1776" s="36"/>
      <c r="AG1776" s="36"/>
      <c r="AH1776" s="36"/>
      <c r="AI1776" s="36"/>
      <c r="AJ1776" s="36"/>
      <c r="AK1776" s="36"/>
      <c r="AL1776" s="36"/>
      <c r="AM1776" s="36"/>
      <c r="AN1776" s="36"/>
      <c r="AO1776" s="36"/>
      <c r="AP1776" s="36"/>
      <c r="AQ1776" s="36"/>
      <c r="AR1776" s="36"/>
      <c r="AS1776" s="36"/>
      <c r="AT1776" s="36"/>
      <c r="AU1776" s="36"/>
      <c r="AV1776" s="36"/>
      <c r="AW1776" s="36"/>
      <c r="AX1776" s="36"/>
      <c r="AY1776" s="36"/>
      <c r="AZ1776" s="36"/>
      <c r="BA1776" s="36"/>
      <c r="BB1776" s="36"/>
      <c r="BC1776" s="36"/>
      <c r="BD1776" s="36"/>
      <c r="BE1776" s="36"/>
      <c r="BF1776" s="36"/>
      <c r="BG1776" s="603"/>
      <c r="BH1776" s="603"/>
      <c r="BI1776" s="36"/>
      <c r="BJ1776" s="36"/>
      <c r="BK1776" s="36"/>
      <c r="BL1776" s="36"/>
      <c r="BM1776" s="36"/>
      <c r="BN1776" s="36"/>
      <c r="BO1776" s="36"/>
      <c r="BP1776" s="36"/>
      <c r="BQ1776" s="36"/>
      <c r="BR1776" s="36"/>
      <c r="BS1776" s="36"/>
      <c r="BT1776" s="36"/>
      <c r="BU1776" s="36"/>
      <c r="BV1776" s="36"/>
      <c r="BW1776" s="36"/>
      <c r="BX1776" s="36"/>
      <c r="BY1776" s="36"/>
      <c r="BZ1776" s="36"/>
      <c r="CA1776" s="36"/>
      <c r="CB1776" s="36"/>
      <c r="CC1776" s="36"/>
      <c r="CD1776" s="36"/>
      <c r="CE1776" s="36"/>
      <c r="CF1776" s="36"/>
      <c r="CG1776" s="36"/>
      <c r="CH1776" s="36"/>
      <c r="CI1776" s="36"/>
      <c r="CJ1776" s="36"/>
      <c r="CK1776" s="36"/>
      <c r="CL1776" s="36"/>
      <c r="CM1776" s="36"/>
      <c r="CN1776" s="36"/>
      <c r="CO1776" s="36"/>
      <c r="CP1776" s="36"/>
      <c r="CQ1776" s="36"/>
      <c r="CR1776" s="36"/>
      <c r="CS1776" s="36"/>
      <c r="CT1776" s="36"/>
      <c r="CU1776" s="36"/>
      <c r="CV1776" s="36"/>
      <c r="CW1776" s="36"/>
      <c r="CX1776" s="36"/>
      <c r="CY1776" s="36"/>
      <c r="CZ1776" s="36"/>
      <c r="DA1776" s="36"/>
      <c r="DB1776" s="36"/>
      <c r="DC1776" s="36"/>
      <c r="DD1776" s="36"/>
      <c r="DE1776" s="36"/>
      <c r="DF1776" s="36"/>
      <c r="DG1776" s="36"/>
      <c r="DH1776" s="36"/>
      <c r="DI1776" s="36"/>
      <c r="DJ1776" s="36"/>
      <c r="DK1776" s="36"/>
      <c r="DL1776" s="36"/>
      <c r="DM1776" s="36"/>
      <c r="DN1776" s="36"/>
      <c r="DO1776" s="36"/>
      <c r="DP1776" s="36"/>
      <c r="DQ1776" s="36"/>
      <c r="DR1776" s="36"/>
      <c r="DS1776" s="36"/>
      <c r="DT1776" s="36"/>
      <c r="DU1776" s="36"/>
      <c r="DV1776" s="36"/>
      <c r="DW1776" s="36"/>
      <c r="DX1776" s="36"/>
      <c r="DY1776" s="36"/>
      <c r="DZ1776" s="36"/>
      <c r="EA1776" s="36"/>
      <c r="EB1776" s="36"/>
      <c r="EC1776" s="36"/>
      <c r="ED1776" s="36"/>
      <c r="EE1776" s="36"/>
      <c r="EF1776" s="36"/>
      <c r="EG1776" s="36"/>
      <c r="EH1776" s="36"/>
      <c r="EI1776" s="36"/>
      <c r="EJ1776" s="36"/>
    </row>
    <row r="1777" spans="1:140" x14ac:dyDescent="0.25">
      <c r="A1777" s="36"/>
      <c r="B1777" s="36"/>
      <c r="C1777" s="36"/>
      <c r="D1777" s="606"/>
      <c r="E1777" s="36"/>
      <c r="F1777" s="36"/>
      <c r="G1777" s="36"/>
      <c r="H1777" s="36"/>
      <c r="I1777" s="36"/>
      <c r="J1777" s="36"/>
      <c r="K1777" s="36"/>
      <c r="L1777" s="36"/>
      <c r="M1777" s="36"/>
      <c r="N1777" s="36"/>
      <c r="O1777" s="36"/>
      <c r="P1777" s="36"/>
      <c r="Q1777" s="36"/>
      <c r="R1777" s="36"/>
      <c r="S1777" s="36"/>
      <c r="T1777" s="36"/>
      <c r="U1777" s="36"/>
      <c r="V1777" s="36"/>
      <c r="W1777" s="36"/>
      <c r="X1777" s="36"/>
      <c r="Y1777" s="36"/>
      <c r="Z1777" s="36"/>
      <c r="AA1777" s="36"/>
      <c r="AB1777" s="36"/>
      <c r="AC1777" s="36"/>
      <c r="AD1777" s="36"/>
      <c r="AE1777" s="36"/>
      <c r="AF1777" s="36"/>
      <c r="AG1777" s="36"/>
      <c r="AH1777" s="36"/>
      <c r="AI1777" s="36"/>
      <c r="AJ1777" s="36"/>
      <c r="AK1777" s="36"/>
      <c r="AL1777" s="36"/>
      <c r="AM1777" s="36"/>
      <c r="AN1777" s="36"/>
      <c r="AO1777" s="36"/>
      <c r="AP1777" s="36"/>
      <c r="AQ1777" s="36"/>
      <c r="AR1777" s="36"/>
      <c r="AS1777" s="36"/>
      <c r="AT1777" s="36"/>
      <c r="AU1777" s="36"/>
      <c r="AV1777" s="36"/>
      <c r="AW1777" s="36"/>
      <c r="AX1777" s="36"/>
      <c r="AY1777" s="36"/>
      <c r="AZ1777" s="36"/>
      <c r="BA1777" s="36"/>
      <c r="BB1777" s="36"/>
      <c r="BC1777" s="36"/>
      <c r="BD1777" s="36"/>
      <c r="BE1777" s="36"/>
      <c r="BF1777" s="36"/>
      <c r="BG1777" s="603"/>
      <c r="BH1777" s="603"/>
      <c r="BI1777" s="36"/>
      <c r="BJ1777" s="36"/>
      <c r="BK1777" s="36"/>
      <c r="BL1777" s="36"/>
      <c r="BM1777" s="36"/>
      <c r="BN1777" s="36"/>
      <c r="BO1777" s="36"/>
      <c r="BP1777" s="36"/>
      <c r="BQ1777" s="36"/>
      <c r="BR1777" s="36"/>
      <c r="BS1777" s="36"/>
      <c r="BT1777" s="36"/>
      <c r="BU1777" s="36"/>
      <c r="BV1777" s="36"/>
      <c r="BW1777" s="36"/>
      <c r="BX1777" s="36"/>
      <c r="BY1777" s="36"/>
      <c r="BZ1777" s="36"/>
      <c r="CA1777" s="36"/>
      <c r="CB1777" s="36"/>
      <c r="CC1777" s="36"/>
      <c r="CD1777" s="36"/>
      <c r="CE1777" s="36"/>
      <c r="CF1777" s="36"/>
      <c r="CG1777" s="36"/>
      <c r="CH1777" s="36"/>
      <c r="CI1777" s="36"/>
      <c r="CJ1777" s="36"/>
      <c r="CK1777" s="36"/>
      <c r="CL1777" s="36"/>
      <c r="CM1777" s="36"/>
      <c r="CN1777" s="36"/>
      <c r="CO1777" s="36"/>
      <c r="CP1777" s="36"/>
      <c r="CQ1777" s="36"/>
      <c r="CR1777" s="36"/>
      <c r="CS1777" s="36"/>
      <c r="CT1777" s="36"/>
      <c r="CU1777" s="36"/>
      <c r="CV1777" s="36"/>
      <c r="CW1777" s="36"/>
      <c r="CX1777" s="36"/>
      <c r="CY1777" s="36"/>
      <c r="CZ1777" s="36"/>
      <c r="DA1777" s="36"/>
      <c r="DB1777" s="36"/>
      <c r="DC1777" s="36"/>
      <c r="DD1777" s="36"/>
      <c r="DE1777" s="36"/>
      <c r="DF1777" s="36"/>
      <c r="DG1777" s="36"/>
      <c r="DH1777" s="36"/>
      <c r="DI1777" s="36"/>
      <c r="DJ1777" s="36"/>
      <c r="DK1777" s="36"/>
      <c r="DL1777" s="36"/>
      <c r="DM1777" s="36"/>
      <c r="DN1777" s="36"/>
      <c r="DO1777" s="36"/>
      <c r="DP1777" s="36"/>
      <c r="DQ1777" s="36"/>
      <c r="DR1777" s="36"/>
      <c r="DS1777" s="36"/>
      <c r="DT1777" s="36"/>
      <c r="DU1777" s="36"/>
      <c r="DV1777" s="36"/>
      <c r="DW1777" s="36"/>
      <c r="DX1777" s="36"/>
      <c r="DY1777" s="36"/>
      <c r="DZ1777" s="36"/>
      <c r="EA1777" s="36"/>
      <c r="EB1777" s="36"/>
      <c r="EC1777" s="36"/>
      <c r="ED1777" s="36"/>
      <c r="EE1777" s="36"/>
      <c r="EF1777" s="36"/>
      <c r="EG1777" s="36"/>
      <c r="EH1777" s="36"/>
      <c r="EI1777" s="36"/>
      <c r="EJ1777" s="36"/>
    </row>
    <row r="1778" spans="1:140" x14ac:dyDescent="0.25">
      <c r="A1778" s="36"/>
      <c r="B1778" s="36"/>
      <c r="C1778" s="36"/>
      <c r="D1778" s="606"/>
      <c r="E1778" s="36"/>
      <c r="F1778" s="36"/>
      <c r="G1778" s="36"/>
      <c r="H1778" s="36"/>
      <c r="I1778" s="36"/>
      <c r="J1778" s="36"/>
      <c r="K1778" s="36"/>
      <c r="L1778" s="36"/>
      <c r="M1778" s="36"/>
      <c r="N1778" s="36"/>
      <c r="O1778" s="36"/>
      <c r="P1778" s="36"/>
      <c r="Q1778" s="36"/>
      <c r="R1778" s="36"/>
      <c r="S1778" s="36"/>
      <c r="T1778" s="36"/>
      <c r="U1778" s="36"/>
      <c r="V1778" s="36"/>
      <c r="W1778" s="36"/>
      <c r="X1778" s="36"/>
      <c r="Y1778" s="36"/>
      <c r="Z1778" s="36"/>
      <c r="AA1778" s="36"/>
      <c r="AB1778" s="36"/>
      <c r="AC1778" s="36"/>
      <c r="AD1778" s="36"/>
      <c r="AE1778" s="36"/>
      <c r="AF1778" s="36"/>
      <c r="AG1778" s="36"/>
      <c r="AH1778" s="36"/>
      <c r="AI1778" s="36"/>
      <c r="AJ1778" s="36"/>
      <c r="AK1778" s="36"/>
      <c r="AL1778" s="36"/>
      <c r="AM1778" s="36"/>
      <c r="AN1778" s="36"/>
      <c r="AO1778" s="36"/>
      <c r="AP1778" s="36"/>
      <c r="AQ1778" s="36"/>
      <c r="AR1778" s="36"/>
      <c r="AS1778" s="36"/>
      <c r="AT1778" s="36"/>
      <c r="AU1778" s="36"/>
      <c r="AV1778" s="36"/>
      <c r="AW1778" s="36"/>
      <c r="AX1778" s="36"/>
      <c r="AY1778" s="36"/>
      <c r="AZ1778" s="36"/>
      <c r="BA1778" s="36"/>
      <c r="BB1778" s="36"/>
      <c r="BC1778" s="36"/>
      <c r="BD1778" s="36"/>
      <c r="BE1778" s="36"/>
      <c r="BF1778" s="36"/>
      <c r="BG1778" s="603"/>
      <c r="BH1778" s="603"/>
      <c r="BI1778" s="36"/>
      <c r="BJ1778" s="36"/>
      <c r="BK1778" s="36"/>
      <c r="BL1778" s="36"/>
      <c r="BM1778" s="36"/>
      <c r="BN1778" s="36"/>
      <c r="BO1778" s="36"/>
      <c r="BP1778" s="36"/>
      <c r="BQ1778" s="36"/>
      <c r="BR1778" s="36"/>
      <c r="BS1778" s="36"/>
      <c r="BT1778" s="36"/>
      <c r="BU1778" s="36"/>
      <c r="BV1778" s="36"/>
      <c r="BW1778" s="36"/>
      <c r="BX1778" s="36"/>
      <c r="BY1778" s="36"/>
      <c r="BZ1778" s="36"/>
      <c r="CA1778" s="36"/>
      <c r="CB1778" s="36"/>
      <c r="CC1778" s="36"/>
      <c r="CD1778" s="36"/>
      <c r="CE1778" s="36"/>
      <c r="CF1778" s="36"/>
      <c r="CG1778" s="36"/>
      <c r="CH1778" s="36"/>
      <c r="CI1778" s="36"/>
      <c r="CJ1778" s="36"/>
      <c r="CK1778" s="36"/>
      <c r="CL1778" s="36"/>
      <c r="CM1778" s="36"/>
      <c r="CN1778" s="36"/>
      <c r="CO1778" s="36"/>
      <c r="CP1778" s="36"/>
      <c r="CQ1778" s="36"/>
      <c r="CR1778" s="36"/>
      <c r="CS1778" s="36"/>
      <c r="CT1778" s="36"/>
      <c r="CU1778" s="36"/>
      <c r="CV1778" s="36"/>
      <c r="CW1778" s="36"/>
      <c r="CX1778" s="36"/>
      <c r="CY1778" s="36"/>
      <c r="CZ1778" s="36"/>
      <c r="DA1778" s="36"/>
      <c r="DB1778" s="36"/>
      <c r="DC1778" s="36"/>
      <c r="DD1778" s="36"/>
      <c r="DE1778" s="36"/>
      <c r="DF1778" s="36"/>
      <c r="DG1778" s="36"/>
      <c r="DH1778" s="36"/>
      <c r="DI1778" s="36"/>
      <c r="DJ1778" s="36"/>
      <c r="DK1778" s="36"/>
      <c r="DL1778" s="36"/>
      <c r="DM1778" s="36"/>
      <c r="DN1778" s="36"/>
      <c r="DO1778" s="36"/>
      <c r="DP1778" s="36"/>
      <c r="DQ1778" s="36"/>
      <c r="DR1778" s="36"/>
      <c r="DS1778" s="36"/>
      <c r="DT1778" s="36"/>
      <c r="DU1778" s="36"/>
      <c r="DV1778" s="36"/>
      <c r="DW1778" s="36"/>
      <c r="DX1778" s="36"/>
      <c r="DY1778" s="36"/>
      <c r="DZ1778" s="36"/>
      <c r="EA1778" s="36"/>
      <c r="EB1778" s="36"/>
      <c r="EC1778" s="36"/>
      <c r="ED1778" s="36"/>
      <c r="EE1778" s="36"/>
      <c r="EF1778" s="36"/>
      <c r="EG1778" s="36"/>
      <c r="EH1778" s="36"/>
      <c r="EI1778" s="36"/>
      <c r="EJ1778" s="36"/>
    </row>
    <row r="1779" spans="1:140" x14ac:dyDescent="0.25">
      <c r="A1779" s="36"/>
      <c r="B1779" s="36"/>
      <c r="C1779" s="36"/>
      <c r="D1779" s="606"/>
      <c r="E1779" s="36"/>
      <c r="F1779" s="36"/>
      <c r="G1779" s="36"/>
      <c r="H1779" s="36"/>
      <c r="I1779" s="36"/>
      <c r="J1779" s="36"/>
      <c r="K1779" s="36"/>
      <c r="L1779" s="36"/>
      <c r="M1779" s="36"/>
      <c r="N1779" s="36"/>
      <c r="O1779" s="36"/>
      <c r="P1779" s="36"/>
      <c r="Q1779" s="36"/>
      <c r="R1779" s="36"/>
      <c r="S1779" s="36"/>
      <c r="T1779" s="36"/>
      <c r="U1779" s="36"/>
      <c r="V1779" s="36"/>
      <c r="W1779" s="36"/>
      <c r="X1779" s="36"/>
      <c r="Y1779" s="36"/>
      <c r="Z1779" s="36"/>
      <c r="AA1779" s="36"/>
      <c r="AB1779" s="36"/>
      <c r="AC1779" s="36"/>
      <c r="AD1779" s="36"/>
      <c r="AE1779" s="36"/>
      <c r="AF1779" s="36"/>
      <c r="AG1779" s="36"/>
      <c r="AH1779" s="36"/>
      <c r="AI1779" s="36"/>
      <c r="AJ1779" s="36"/>
      <c r="AK1779" s="36"/>
      <c r="AL1779" s="36"/>
      <c r="AM1779" s="36"/>
      <c r="AN1779" s="36"/>
      <c r="AO1779" s="36"/>
      <c r="AP1779" s="36"/>
      <c r="AQ1779" s="36"/>
      <c r="AR1779" s="36"/>
      <c r="AS1779" s="36"/>
      <c r="AT1779" s="36"/>
      <c r="AU1779" s="36"/>
      <c r="AV1779" s="36"/>
      <c r="AW1779" s="36"/>
      <c r="AX1779" s="36"/>
      <c r="AY1779" s="36"/>
      <c r="AZ1779" s="36"/>
      <c r="BA1779" s="36"/>
      <c r="BB1779" s="36"/>
      <c r="BC1779" s="36"/>
      <c r="BD1779" s="36"/>
      <c r="BE1779" s="36"/>
      <c r="BF1779" s="36"/>
      <c r="BG1779" s="603"/>
      <c r="BH1779" s="603"/>
      <c r="BI1779" s="36"/>
      <c r="BJ1779" s="36"/>
      <c r="BK1779" s="36"/>
      <c r="BL1779" s="36"/>
      <c r="BM1779" s="36"/>
      <c r="BN1779" s="36"/>
      <c r="BO1779" s="36"/>
      <c r="BP1779" s="36"/>
      <c r="BQ1779" s="36"/>
      <c r="BR1779" s="36"/>
      <c r="BS1779" s="36"/>
      <c r="BT1779" s="36"/>
      <c r="BU1779" s="36"/>
      <c r="BV1779" s="36"/>
      <c r="BW1779" s="36"/>
      <c r="BX1779" s="36"/>
      <c r="BY1779" s="36"/>
      <c r="BZ1779" s="36"/>
      <c r="CA1779" s="36"/>
      <c r="CB1779" s="36"/>
      <c r="CC1779" s="36"/>
      <c r="CD1779" s="36"/>
      <c r="CE1779" s="36"/>
      <c r="CF1779" s="36"/>
      <c r="CG1779" s="36"/>
      <c r="CH1779" s="36"/>
      <c r="CI1779" s="36"/>
      <c r="CJ1779" s="36"/>
      <c r="CK1779" s="36"/>
      <c r="CL1779" s="36"/>
      <c r="CM1779" s="36"/>
      <c r="CN1779" s="36"/>
      <c r="CO1779" s="36"/>
      <c r="CP1779" s="36"/>
      <c r="CQ1779" s="36"/>
      <c r="CR1779" s="36"/>
      <c r="CS1779" s="36"/>
      <c r="CT1779" s="36"/>
      <c r="CU1779" s="36"/>
      <c r="CV1779" s="36"/>
      <c r="CW1779" s="36"/>
      <c r="CX1779" s="36"/>
      <c r="CY1779" s="36"/>
      <c r="CZ1779" s="36"/>
      <c r="DA1779" s="36"/>
      <c r="DB1779" s="36"/>
      <c r="DC1779" s="36"/>
      <c r="DD1779" s="36"/>
      <c r="DE1779" s="36"/>
      <c r="DF1779" s="36"/>
      <c r="DG1779" s="36"/>
      <c r="DH1779" s="36"/>
      <c r="DI1779" s="36"/>
      <c r="DJ1779" s="36"/>
      <c r="DK1779" s="36"/>
      <c r="DL1779" s="36"/>
      <c r="DM1779" s="36"/>
      <c r="DN1779" s="36"/>
      <c r="DO1779" s="36"/>
      <c r="DP1779" s="36"/>
      <c r="DQ1779" s="36"/>
      <c r="DR1779" s="36"/>
      <c r="DS1779" s="36"/>
      <c r="DT1779" s="36"/>
      <c r="DU1779" s="36"/>
      <c r="DV1779" s="36"/>
      <c r="DW1779" s="36"/>
      <c r="DX1779" s="36"/>
      <c r="DY1779" s="36"/>
      <c r="DZ1779" s="36"/>
      <c r="EA1779" s="36"/>
      <c r="EB1779" s="36"/>
      <c r="EC1779" s="36"/>
      <c r="ED1779" s="36"/>
      <c r="EE1779" s="36"/>
      <c r="EF1779" s="36"/>
      <c r="EG1779" s="36"/>
      <c r="EH1779" s="36"/>
      <c r="EI1779" s="36"/>
      <c r="EJ1779" s="36"/>
    </row>
    <row r="1780" spans="1:140" x14ac:dyDescent="0.25">
      <c r="A1780" s="36"/>
      <c r="B1780" s="36"/>
      <c r="C1780" s="36"/>
      <c r="D1780" s="606"/>
      <c r="E1780" s="36"/>
      <c r="F1780" s="36"/>
      <c r="G1780" s="36"/>
      <c r="H1780" s="36"/>
      <c r="I1780" s="36"/>
      <c r="J1780" s="36"/>
      <c r="K1780" s="36"/>
      <c r="L1780" s="36"/>
      <c r="M1780" s="36"/>
      <c r="N1780" s="36"/>
      <c r="O1780" s="36"/>
      <c r="P1780" s="36"/>
      <c r="Q1780" s="36"/>
      <c r="R1780" s="36"/>
      <c r="S1780" s="36"/>
      <c r="T1780" s="36"/>
      <c r="U1780" s="36"/>
      <c r="V1780" s="36"/>
      <c r="W1780" s="36"/>
      <c r="X1780" s="36"/>
      <c r="Y1780" s="36"/>
      <c r="Z1780" s="36"/>
      <c r="AA1780" s="36"/>
      <c r="AB1780" s="36"/>
      <c r="AC1780" s="36"/>
      <c r="AD1780" s="36"/>
      <c r="AE1780" s="36"/>
      <c r="AF1780" s="36"/>
      <c r="AG1780" s="36"/>
      <c r="AH1780" s="36"/>
      <c r="AI1780" s="36"/>
      <c r="AJ1780" s="36"/>
      <c r="AK1780" s="36"/>
      <c r="AL1780" s="36"/>
      <c r="AM1780" s="36"/>
      <c r="AN1780" s="36"/>
      <c r="AO1780" s="36"/>
      <c r="AP1780" s="36"/>
      <c r="AQ1780" s="36"/>
      <c r="AR1780" s="36"/>
      <c r="AS1780" s="36"/>
      <c r="AT1780" s="36"/>
      <c r="AU1780" s="36"/>
      <c r="AV1780" s="36"/>
      <c r="AW1780" s="36"/>
      <c r="AX1780" s="36"/>
      <c r="AY1780" s="36"/>
      <c r="AZ1780" s="36"/>
      <c r="BA1780" s="36"/>
      <c r="BB1780" s="36"/>
      <c r="BC1780" s="36"/>
      <c r="BD1780" s="36"/>
      <c r="BE1780" s="36"/>
      <c r="BF1780" s="36"/>
      <c r="BG1780" s="603"/>
      <c r="BH1780" s="603"/>
      <c r="BI1780" s="36"/>
      <c r="BJ1780" s="36"/>
      <c r="BK1780" s="36"/>
      <c r="BL1780" s="36"/>
      <c r="BM1780" s="36"/>
      <c r="BN1780" s="36"/>
      <c r="BO1780" s="36"/>
      <c r="BP1780" s="36"/>
      <c r="BQ1780" s="36"/>
      <c r="BR1780" s="36"/>
      <c r="BS1780" s="36"/>
      <c r="BT1780" s="36"/>
      <c r="BU1780" s="36"/>
      <c r="BV1780" s="36"/>
      <c r="BW1780" s="36"/>
      <c r="BX1780" s="36"/>
      <c r="BY1780" s="36"/>
      <c r="BZ1780" s="36"/>
      <c r="CA1780" s="36"/>
      <c r="CB1780" s="36"/>
      <c r="CC1780" s="36"/>
      <c r="CD1780" s="36"/>
      <c r="CE1780" s="36"/>
      <c r="CF1780" s="36"/>
      <c r="CG1780" s="36"/>
      <c r="CH1780" s="36"/>
      <c r="CI1780" s="36"/>
      <c r="CJ1780" s="36"/>
      <c r="CK1780" s="36"/>
      <c r="CL1780" s="36"/>
      <c r="CM1780" s="36"/>
      <c r="CN1780" s="36"/>
      <c r="CO1780" s="36"/>
      <c r="CP1780" s="36"/>
      <c r="CQ1780" s="36"/>
      <c r="CR1780" s="36"/>
      <c r="CS1780" s="36"/>
      <c r="CT1780" s="36"/>
      <c r="CU1780" s="36"/>
      <c r="CV1780" s="36"/>
      <c r="CW1780" s="36"/>
      <c r="CX1780" s="36"/>
      <c r="CY1780" s="36"/>
      <c r="CZ1780" s="36"/>
      <c r="DA1780" s="36"/>
      <c r="DB1780" s="36"/>
      <c r="DC1780" s="36"/>
      <c r="DD1780" s="36"/>
      <c r="DE1780" s="36"/>
      <c r="DF1780" s="36"/>
      <c r="DG1780" s="36"/>
      <c r="DH1780" s="36"/>
      <c r="DI1780" s="36"/>
      <c r="DJ1780" s="36"/>
      <c r="DK1780" s="36"/>
      <c r="DL1780" s="36"/>
      <c r="DM1780" s="36"/>
      <c r="DN1780" s="36"/>
      <c r="DO1780" s="36"/>
      <c r="DP1780" s="36"/>
      <c r="DQ1780" s="36"/>
      <c r="DR1780" s="36"/>
      <c r="DS1780" s="36"/>
      <c r="DT1780" s="36"/>
      <c r="DU1780" s="36"/>
      <c r="DV1780" s="36"/>
      <c r="DW1780" s="36"/>
      <c r="DX1780" s="36"/>
      <c r="DY1780" s="36"/>
      <c r="DZ1780" s="36"/>
      <c r="EA1780" s="36"/>
      <c r="EB1780" s="36"/>
      <c r="EC1780" s="36"/>
      <c r="ED1780" s="36"/>
      <c r="EE1780" s="36"/>
      <c r="EF1780" s="36"/>
      <c r="EG1780" s="36"/>
      <c r="EH1780" s="36"/>
      <c r="EI1780" s="36"/>
      <c r="EJ1780" s="36"/>
    </row>
    <row r="1781" spans="1:140" x14ac:dyDescent="0.25">
      <c r="A1781" s="36"/>
      <c r="B1781" s="36"/>
      <c r="C1781" s="36"/>
      <c r="D1781" s="606"/>
      <c r="E1781" s="36"/>
      <c r="F1781" s="36"/>
      <c r="G1781" s="36"/>
      <c r="H1781" s="36"/>
      <c r="I1781" s="36"/>
      <c r="J1781" s="36"/>
      <c r="K1781" s="36"/>
      <c r="L1781" s="36"/>
      <c r="M1781" s="36"/>
      <c r="N1781" s="36"/>
      <c r="O1781" s="36"/>
      <c r="P1781" s="36"/>
      <c r="Q1781" s="36"/>
      <c r="R1781" s="36"/>
      <c r="S1781" s="36"/>
      <c r="T1781" s="36"/>
      <c r="U1781" s="36"/>
      <c r="V1781" s="36"/>
      <c r="W1781" s="36"/>
      <c r="X1781" s="36"/>
      <c r="Y1781" s="36"/>
      <c r="Z1781" s="36"/>
      <c r="AA1781" s="36"/>
      <c r="AB1781" s="36"/>
      <c r="AC1781" s="36"/>
      <c r="AD1781" s="36"/>
      <c r="AE1781" s="36"/>
      <c r="AF1781" s="36"/>
      <c r="AG1781" s="36"/>
      <c r="AH1781" s="36"/>
      <c r="AI1781" s="36"/>
      <c r="AJ1781" s="36"/>
      <c r="AK1781" s="36"/>
      <c r="AL1781" s="36"/>
      <c r="AM1781" s="36"/>
      <c r="AN1781" s="36"/>
      <c r="AO1781" s="36"/>
      <c r="AP1781" s="36"/>
      <c r="AQ1781" s="36"/>
      <c r="AR1781" s="36"/>
      <c r="AS1781" s="36"/>
      <c r="AT1781" s="36"/>
      <c r="AU1781" s="36"/>
      <c r="AV1781" s="36"/>
      <c r="AW1781" s="36"/>
      <c r="AX1781" s="36"/>
      <c r="AY1781" s="36"/>
      <c r="AZ1781" s="36"/>
      <c r="BA1781" s="36"/>
      <c r="BB1781" s="36"/>
      <c r="BC1781" s="36"/>
      <c r="BD1781" s="36"/>
      <c r="BE1781" s="36"/>
      <c r="BF1781" s="36"/>
      <c r="BG1781" s="603"/>
      <c r="BH1781" s="603"/>
      <c r="BI1781" s="36"/>
      <c r="BJ1781" s="36"/>
      <c r="BK1781" s="36"/>
      <c r="BL1781" s="36"/>
      <c r="BM1781" s="36"/>
      <c r="BN1781" s="36"/>
      <c r="BO1781" s="36"/>
      <c r="BP1781" s="36"/>
      <c r="BQ1781" s="36"/>
      <c r="BR1781" s="36"/>
      <c r="BS1781" s="36"/>
      <c r="BT1781" s="36"/>
      <c r="BU1781" s="36"/>
      <c r="BV1781" s="36"/>
      <c r="BW1781" s="36"/>
      <c r="BX1781" s="36"/>
      <c r="BY1781" s="36"/>
      <c r="BZ1781" s="36"/>
      <c r="CA1781" s="36"/>
      <c r="CB1781" s="36"/>
      <c r="CC1781" s="36"/>
      <c r="CD1781" s="36"/>
      <c r="CE1781" s="36"/>
      <c r="CF1781" s="36"/>
      <c r="CG1781" s="36"/>
      <c r="CH1781" s="36"/>
      <c r="CI1781" s="36"/>
      <c r="CJ1781" s="36"/>
      <c r="CK1781" s="36"/>
      <c r="CL1781" s="36"/>
      <c r="CM1781" s="36"/>
      <c r="CN1781" s="36"/>
      <c r="CO1781" s="36"/>
      <c r="CP1781" s="36"/>
      <c r="CQ1781" s="36"/>
      <c r="CR1781" s="36"/>
      <c r="CS1781" s="36"/>
      <c r="CT1781" s="36"/>
      <c r="CU1781" s="36"/>
      <c r="CV1781" s="36"/>
      <c r="CW1781" s="36"/>
      <c r="CX1781" s="36"/>
      <c r="CY1781" s="36"/>
      <c r="CZ1781" s="36"/>
      <c r="DA1781" s="36"/>
      <c r="DB1781" s="36"/>
      <c r="DC1781" s="36"/>
      <c r="DD1781" s="36"/>
      <c r="DE1781" s="36"/>
      <c r="DF1781" s="36"/>
      <c r="DG1781" s="36"/>
      <c r="DH1781" s="36"/>
      <c r="DI1781" s="36"/>
      <c r="DJ1781" s="36"/>
      <c r="DK1781" s="36"/>
      <c r="DL1781" s="36"/>
      <c r="DM1781" s="36"/>
      <c r="DN1781" s="36"/>
      <c r="DO1781" s="36"/>
      <c r="DP1781" s="36"/>
      <c r="DQ1781" s="36"/>
      <c r="DR1781" s="36"/>
      <c r="DS1781" s="36"/>
      <c r="DT1781" s="36"/>
      <c r="DU1781" s="36"/>
      <c r="DV1781" s="36"/>
      <c r="DW1781" s="36"/>
      <c r="DX1781" s="36"/>
      <c r="DY1781" s="36"/>
      <c r="DZ1781" s="36"/>
      <c r="EA1781" s="36"/>
      <c r="EB1781" s="36"/>
      <c r="EC1781" s="36"/>
      <c r="ED1781" s="36"/>
      <c r="EE1781" s="36"/>
      <c r="EF1781" s="36"/>
      <c r="EG1781" s="36"/>
      <c r="EH1781" s="36"/>
      <c r="EI1781" s="36"/>
      <c r="EJ1781" s="36"/>
    </row>
    <row r="1782" spans="1:140" x14ac:dyDescent="0.25">
      <c r="A1782" s="36"/>
      <c r="B1782" s="36"/>
      <c r="C1782" s="36"/>
      <c r="D1782" s="606"/>
      <c r="E1782" s="36"/>
      <c r="F1782" s="36"/>
      <c r="G1782" s="36"/>
      <c r="H1782" s="36"/>
      <c r="I1782" s="36"/>
      <c r="J1782" s="36"/>
      <c r="K1782" s="36"/>
      <c r="L1782" s="36"/>
      <c r="M1782" s="36"/>
      <c r="N1782" s="36"/>
      <c r="O1782" s="36"/>
      <c r="P1782" s="36"/>
      <c r="Q1782" s="36"/>
      <c r="R1782" s="36"/>
      <c r="S1782" s="36"/>
      <c r="T1782" s="36"/>
      <c r="U1782" s="36"/>
      <c r="V1782" s="36"/>
      <c r="W1782" s="36"/>
      <c r="X1782" s="36"/>
      <c r="Y1782" s="36"/>
      <c r="Z1782" s="36"/>
      <c r="AA1782" s="36"/>
      <c r="AB1782" s="36"/>
      <c r="AC1782" s="36"/>
      <c r="AD1782" s="36"/>
      <c r="AE1782" s="36"/>
      <c r="AF1782" s="36"/>
      <c r="AG1782" s="36"/>
      <c r="AH1782" s="36"/>
      <c r="AI1782" s="36"/>
      <c r="AJ1782" s="36"/>
      <c r="AK1782" s="36"/>
      <c r="AL1782" s="36"/>
      <c r="AM1782" s="36"/>
      <c r="AN1782" s="36"/>
      <c r="AO1782" s="36"/>
      <c r="AP1782" s="36"/>
      <c r="AQ1782" s="36"/>
      <c r="AR1782" s="36"/>
      <c r="AS1782" s="36"/>
      <c r="AT1782" s="36"/>
      <c r="AU1782" s="36"/>
      <c r="AV1782" s="36"/>
      <c r="AW1782" s="36"/>
      <c r="AX1782" s="36"/>
      <c r="AY1782" s="36"/>
      <c r="AZ1782" s="36"/>
      <c r="BA1782" s="36"/>
      <c r="BB1782" s="36"/>
      <c r="BC1782" s="36"/>
      <c r="BD1782" s="36"/>
      <c r="BE1782" s="36"/>
      <c r="BF1782" s="36"/>
      <c r="BG1782" s="603"/>
      <c r="BH1782" s="603"/>
      <c r="BI1782" s="36"/>
      <c r="BJ1782" s="36"/>
      <c r="BK1782" s="36"/>
      <c r="BL1782" s="36"/>
      <c r="BM1782" s="36"/>
      <c r="BN1782" s="36"/>
      <c r="BO1782" s="36"/>
      <c r="BP1782" s="36"/>
      <c r="BQ1782" s="36"/>
      <c r="BR1782" s="36"/>
      <c r="BS1782" s="36"/>
      <c r="BT1782" s="36"/>
      <c r="BU1782" s="36"/>
      <c r="BV1782" s="36"/>
      <c r="BW1782" s="36"/>
      <c r="BX1782" s="36"/>
      <c r="BY1782" s="36"/>
      <c r="BZ1782" s="36"/>
      <c r="CA1782" s="36"/>
      <c r="CB1782" s="36"/>
      <c r="CC1782" s="36"/>
      <c r="CD1782" s="36"/>
      <c r="CE1782" s="36"/>
      <c r="CF1782" s="36"/>
      <c r="CG1782" s="36"/>
      <c r="CH1782" s="36"/>
      <c r="CI1782" s="36"/>
      <c r="CJ1782" s="36"/>
      <c r="CK1782" s="36"/>
      <c r="CL1782" s="36"/>
      <c r="CM1782" s="36"/>
      <c r="CN1782" s="36"/>
      <c r="CO1782" s="36"/>
      <c r="CP1782" s="36"/>
      <c r="CQ1782" s="36"/>
      <c r="CR1782" s="36"/>
      <c r="CS1782" s="36"/>
      <c r="CT1782" s="36"/>
      <c r="CU1782" s="36"/>
      <c r="CV1782" s="36"/>
      <c r="CW1782" s="36"/>
      <c r="CX1782" s="36"/>
      <c r="CY1782" s="36"/>
      <c r="CZ1782" s="36"/>
      <c r="DA1782" s="36"/>
      <c r="DB1782" s="36"/>
      <c r="DC1782" s="36"/>
      <c r="DD1782" s="36"/>
      <c r="DE1782" s="36"/>
      <c r="DF1782" s="36"/>
      <c r="DG1782" s="36"/>
      <c r="DH1782" s="36"/>
      <c r="DI1782" s="36"/>
      <c r="DJ1782" s="36"/>
      <c r="DK1782" s="36"/>
      <c r="DL1782" s="36"/>
      <c r="DM1782" s="36"/>
      <c r="DN1782" s="36"/>
      <c r="DO1782" s="36"/>
      <c r="DP1782" s="36"/>
      <c r="DQ1782" s="36"/>
      <c r="DR1782" s="36"/>
      <c r="DS1782" s="36"/>
      <c r="DT1782" s="36"/>
      <c r="DU1782" s="36"/>
      <c r="DV1782" s="36"/>
      <c r="DW1782" s="36"/>
      <c r="DX1782" s="36"/>
      <c r="DY1782" s="36"/>
      <c r="DZ1782" s="36"/>
      <c r="EA1782" s="36"/>
      <c r="EB1782" s="36"/>
      <c r="EC1782" s="36"/>
      <c r="ED1782" s="36"/>
      <c r="EE1782" s="36"/>
      <c r="EF1782" s="36"/>
      <c r="EG1782" s="36"/>
      <c r="EH1782" s="36"/>
      <c r="EI1782" s="36"/>
      <c r="EJ1782" s="36"/>
    </row>
    <row r="1783" spans="1:140" x14ac:dyDescent="0.25">
      <c r="A1783" s="36"/>
      <c r="B1783" s="36"/>
      <c r="C1783" s="36"/>
      <c r="D1783" s="606"/>
      <c r="E1783" s="36"/>
      <c r="F1783" s="36"/>
      <c r="G1783" s="36"/>
      <c r="H1783" s="36"/>
      <c r="I1783" s="36"/>
      <c r="J1783" s="36"/>
      <c r="K1783" s="36"/>
      <c r="L1783" s="36"/>
      <c r="M1783" s="36"/>
      <c r="N1783" s="36"/>
      <c r="O1783" s="36"/>
      <c r="P1783" s="36"/>
      <c r="Q1783" s="36"/>
      <c r="R1783" s="36"/>
      <c r="S1783" s="36"/>
      <c r="T1783" s="36"/>
      <c r="U1783" s="36"/>
      <c r="V1783" s="36"/>
      <c r="W1783" s="36"/>
      <c r="X1783" s="36"/>
      <c r="Y1783" s="36"/>
      <c r="Z1783" s="36"/>
      <c r="AA1783" s="36"/>
      <c r="AB1783" s="36"/>
      <c r="AC1783" s="36"/>
      <c r="AD1783" s="36"/>
      <c r="AE1783" s="36"/>
      <c r="AF1783" s="36"/>
      <c r="AG1783" s="36"/>
      <c r="AH1783" s="36"/>
      <c r="AI1783" s="36"/>
      <c r="AJ1783" s="36"/>
      <c r="AK1783" s="36"/>
      <c r="AL1783" s="36"/>
      <c r="AM1783" s="36"/>
      <c r="AN1783" s="36"/>
      <c r="AO1783" s="36"/>
      <c r="AP1783" s="36"/>
      <c r="AQ1783" s="36"/>
      <c r="AR1783" s="36"/>
      <c r="AS1783" s="36"/>
      <c r="AT1783" s="36"/>
      <c r="AU1783" s="36"/>
      <c r="AV1783" s="36"/>
      <c r="AW1783" s="36"/>
      <c r="AX1783" s="36"/>
      <c r="AY1783" s="36"/>
      <c r="AZ1783" s="36"/>
      <c r="BA1783" s="36"/>
      <c r="BB1783" s="36"/>
      <c r="BC1783" s="36"/>
      <c r="BD1783" s="36"/>
      <c r="BE1783" s="36"/>
      <c r="BF1783" s="36"/>
      <c r="BG1783" s="603"/>
      <c r="BH1783" s="603"/>
      <c r="BI1783" s="36"/>
      <c r="BJ1783" s="36"/>
      <c r="BK1783" s="36"/>
      <c r="BL1783" s="36"/>
      <c r="BM1783" s="36"/>
      <c r="BN1783" s="36"/>
      <c r="BO1783" s="36"/>
      <c r="BP1783" s="36"/>
      <c r="BQ1783" s="36"/>
      <c r="BR1783" s="36"/>
      <c r="BS1783" s="36"/>
      <c r="BT1783" s="36"/>
      <c r="BU1783" s="36"/>
      <c r="BV1783" s="36"/>
      <c r="BW1783" s="36"/>
      <c r="BX1783" s="36"/>
      <c r="BY1783" s="36"/>
      <c r="BZ1783" s="36"/>
      <c r="CA1783" s="36"/>
      <c r="CB1783" s="36"/>
      <c r="CC1783" s="36"/>
      <c r="CD1783" s="36"/>
      <c r="CE1783" s="36"/>
      <c r="CF1783" s="36"/>
      <c r="CG1783" s="36"/>
      <c r="CH1783" s="36"/>
      <c r="CI1783" s="36"/>
      <c r="CJ1783" s="36"/>
      <c r="CK1783" s="36"/>
      <c r="CL1783" s="36"/>
      <c r="CM1783" s="36"/>
      <c r="CN1783" s="36"/>
      <c r="CO1783" s="36"/>
      <c r="CP1783" s="36"/>
      <c r="CQ1783" s="36"/>
      <c r="CR1783" s="36"/>
      <c r="CS1783" s="36"/>
      <c r="CT1783" s="36"/>
      <c r="CU1783" s="36"/>
      <c r="CV1783" s="36"/>
      <c r="CW1783" s="36"/>
      <c r="CX1783" s="36"/>
      <c r="CY1783" s="36"/>
      <c r="CZ1783" s="36"/>
      <c r="DA1783" s="36"/>
      <c r="DB1783" s="36"/>
      <c r="DC1783" s="36"/>
      <c r="DD1783" s="36"/>
      <c r="DE1783" s="36"/>
      <c r="DF1783" s="36"/>
      <c r="DG1783" s="36"/>
      <c r="DH1783" s="36"/>
      <c r="DI1783" s="36"/>
      <c r="DJ1783" s="36"/>
      <c r="DK1783" s="36"/>
      <c r="DL1783" s="36"/>
      <c r="DM1783" s="36"/>
      <c r="DN1783" s="36"/>
      <c r="DO1783" s="36"/>
      <c r="DP1783" s="36"/>
      <c r="DQ1783" s="36"/>
      <c r="DR1783" s="36"/>
      <c r="DS1783" s="36"/>
      <c r="DT1783" s="36"/>
      <c r="DU1783" s="36"/>
      <c r="DV1783" s="36"/>
      <c r="DW1783" s="36"/>
      <c r="DX1783" s="36"/>
      <c r="DY1783" s="36"/>
      <c r="DZ1783" s="36"/>
      <c r="EA1783" s="36"/>
      <c r="EB1783" s="36"/>
      <c r="EC1783" s="36"/>
      <c r="ED1783" s="36"/>
      <c r="EE1783" s="36"/>
      <c r="EF1783" s="36"/>
      <c r="EG1783" s="36"/>
      <c r="EH1783" s="36"/>
      <c r="EI1783" s="36"/>
      <c r="EJ1783" s="36"/>
    </row>
    <row r="1784" spans="1:140" x14ac:dyDescent="0.25">
      <c r="A1784" s="36"/>
      <c r="B1784" s="36"/>
      <c r="C1784" s="36"/>
      <c r="D1784" s="606"/>
      <c r="E1784" s="36"/>
      <c r="F1784" s="36"/>
      <c r="G1784" s="36"/>
      <c r="H1784" s="36"/>
      <c r="I1784" s="36"/>
      <c r="J1784" s="36"/>
      <c r="K1784" s="36"/>
      <c r="L1784" s="36"/>
      <c r="M1784" s="36"/>
      <c r="N1784" s="36"/>
      <c r="O1784" s="36"/>
      <c r="P1784" s="36"/>
      <c r="Q1784" s="36"/>
      <c r="R1784" s="36"/>
      <c r="S1784" s="36"/>
      <c r="T1784" s="36"/>
      <c r="U1784" s="36"/>
      <c r="V1784" s="36"/>
      <c r="W1784" s="36"/>
      <c r="X1784" s="36"/>
      <c r="Y1784" s="36"/>
      <c r="Z1784" s="36"/>
      <c r="AA1784" s="36"/>
      <c r="AB1784" s="36"/>
      <c r="AC1784" s="36"/>
      <c r="AD1784" s="36"/>
      <c r="AE1784" s="36"/>
      <c r="AF1784" s="36"/>
      <c r="AG1784" s="36"/>
      <c r="AH1784" s="36"/>
      <c r="AI1784" s="36"/>
      <c r="AJ1784" s="36"/>
      <c r="AK1784" s="36"/>
      <c r="AL1784" s="36"/>
      <c r="AM1784" s="36"/>
      <c r="AN1784" s="36"/>
      <c r="AO1784" s="36"/>
      <c r="AP1784" s="36"/>
      <c r="AQ1784" s="36"/>
      <c r="AR1784" s="36"/>
      <c r="AS1784" s="36"/>
      <c r="AT1784" s="36"/>
      <c r="AU1784" s="36"/>
      <c r="AV1784" s="36"/>
      <c r="AW1784" s="36"/>
      <c r="AX1784" s="36"/>
      <c r="AY1784" s="36"/>
      <c r="AZ1784" s="36"/>
      <c r="BA1784" s="36"/>
      <c r="BB1784" s="36"/>
      <c r="BC1784" s="36"/>
      <c r="BD1784" s="36"/>
      <c r="BE1784" s="36"/>
      <c r="BF1784" s="36"/>
      <c r="BG1784" s="603"/>
      <c r="BH1784" s="603"/>
      <c r="BI1784" s="36"/>
      <c r="BJ1784" s="36"/>
      <c r="BK1784" s="36"/>
      <c r="BL1784" s="36"/>
      <c r="BM1784" s="36"/>
      <c r="BN1784" s="36"/>
      <c r="BO1784" s="36"/>
      <c r="BP1784" s="36"/>
      <c r="BQ1784" s="36"/>
      <c r="BR1784" s="36"/>
      <c r="BS1784" s="36"/>
      <c r="BT1784" s="36"/>
      <c r="BU1784" s="36"/>
      <c r="BV1784" s="36"/>
      <c r="BW1784" s="36"/>
      <c r="BX1784" s="36"/>
      <c r="BY1784" s="36"/>
      <c r="BZ1784" s="36"/>
      <c r="CA1784" s="36"/>
      <c r="CB1784" s="36"/>
      <c r="CC1784" s="36"/>
      <c r="CD1784" s="36"/>
      <c r="CE1784" s="36"/>
      <c r="CF1784" s="36"/>
      <c r="CG1784" s="36"/>
      <c r="CH1784" s="36"/>
      <c r="CI1784" s="36"/>
      <c r="CJ1784" s="36"/>
      <c r="CK1784" s="36"/>
      <c r="CL1784" s="36"/>
      <c r="CM1784" s="36"/>
      <c r="CN1784" s="36"/>
      <c r="CO1784" s="36"/>
      <c r="CP1784" s="36"/>
      <c r="CQ1784" s="36"/>
      <c r="CR1784" s="36"/>
      <c r="CS1784" s="36"/>
      <c r="CT1784" s="36"/>
      <c r="CU1784" s="36"/>
      <c r="CV1784" s="36"/>
      <c r="CW1784" s="36"/>
      <c r="CX1784" s="36"/>
      <c r="CY1784" s="36"/>
      <c r="CZ1784" s="36"/>
      <c r="DA1784" s="36"/>
      <c r="DB1784" s="36"/>
      <c r="DC1784" s="36"/>
      <c r="DD1784" s="36"/>
      <c r="DE1784" s="36"/>
      <c r="DF1784" s="36"/>
      <c r="DG1784" s="36"/>
      <c r="DH1784" s="36"/>
      <c r="DI1784" s="36"/>
      <c r="DJ1784" s="36"/>
      <c r="DK1784" s="36"/>
      <c r="DL1784" s="36"/>
      <c r="DM1784" s="36"/>
      <c r="DN1784" s="36"/>
      <c r="DO1784" s="36"/>
      <c r="DP1784" s="36"/>
      <c r="DQ1784" s="36"/>
      <c r="DR1784" s="36"/>
      <c r="DS1784" s="36"/>
      <c r="DT1784" s="36"/>
      <c r="DU1784" s="36"/>
      <c r="DV1784" s="36"/>
      <c r="DW1784" s="36"/>
      <c r="DX1784" s="36"/>
      <c r="DY1784" s="36"/>
      <c r="DZ1784" s="36"/>
      <c r="EA1784" s="36"/>
      <c r="EB1784" s="36"/>
      <c r="EC1784" s="36"/>
      <c r="ED1784" s="36"/>
      <c r="EE1784" s="36"/>
      <c r="EF1784" s="36"/>
      <c r="EG1784" s="36"/>
      <c r="EH1784" s="36"/>
      <c r="EI1784" s="36"/>
      <c r="EJ1784" s="36"/>
    </row>
    <row r="1785" spans="1:140" x14ac:dyDescent="0.25">
      <c r="A1785" s="36"/>
      <c r="B1785" s="36"/>
      <c r="C1785" s="36"/>
      <c r="D1785" s="606"/>
      <c r="E1785" s="36"/>
      <c r="F1785" s="36"/>
      <c r="G1785" s="36"/>
      <c r="H1785" s="36"/>
      <c r="I1785" s="36"/>
      <c r="J1785" s="36"/>
      <c r="K1785" s="36"/>
      <c r="L1785" s="36"/>
      <c r="M1785" s="36"/>
      <c r="N1785" s="36"/>
      <c r="O1785" s="36"/>
      <c r="P1785" s="36"/>
      <c r="Q1785" s="36"/>
      <c r="R1785" s="36"/>
      <c r="S1785" s="36"/>
      <c r="T1785" s="36"/>
      <c r="U1785" s="36"/>
      <c r="V1785" s="36"/>
      <c r="W1785" s="36"/>
      <c r="X1785" s="36"/>
      <c r="Y1785" s="36"/>
      <c r="Z1785" s="36"/>
      <c r="AA1785" s="36"/>
      <c r="AB1785" s="36"/>
      <c r="AC1785" s="36"/>
      <c r="AD1785" s="36"/>
      <c r="AE1785" s="36"/>
      <c r="AF1785" s="36"/>
      <c r="AG1785" s="36"/>
      <c r="AH1785" s="36"/>
      <c r="AI1785" s="36"/>
      <c r="AJ1785" s="36"/>
      <c r="AK1785" s="36"/>
      <c r="AL1785" s="36"/>
      <c r="AM1785" s="36"/>
      <c r="AN1785" s="36"/>
      <c r="AO1785" s="36"/>
      <c r="AP1785" s="36"/>
      <c r="AQ1785" s="36"/>
      <c r="AR1785" s="36"/>
      <c r="AS1785" s="36"/>
      <c r="AT1785" s="36"/>
      <c r="AU1785" s="36"/>
      <c r="AV1785" s="36"/>
      <c r="AW1785" s="36"/>
      <c r="AX1785" s="36"/>
      <c r="AY1785" s="36"/>
      <c r="AZ1785" s="36"/>
      <c r="BA1785" s="36"/>
      <c r="BB1785" s="36"/>
      <c r="BC1785" s="36"/>
      <c r="BD1785" s="36"/>
      <c r="BE1785" s="36"/>
      <c r="BF1785" s="36"/>
      <c r="BG1785" s="603"/>
      <c r="BH1785" s="603"/>
      <c r="BI1785" s="36"/>
      <c r="BJ1785" s="36"/>
      <c r="BK1785" s="36"/>
      <c r="BL1785" s="36"/>
      <c r="BM1785" s="36"/>
      <c r="BN1785" s="36"/>
      <c r="BO1785" s="36"/>
      <c r="BP1785" s="36"/>
      <c r="BQ1785" s="36"/>
      <c r="BR1785" s="36"/>
      <c r="BS1785" s="36"/>
      <c r="BT1785" s="36"/>
      <c r="BU1785" s="36"/>
      <c r="BV1785" s="36"/>
      <c r="BW1785" s="36"/>
      <c r="BX1785" s="36"/>
      <c r="BY1785" s="36"/>
      <c r="BZ1785" s="36"/>
      <c r="CA1785" s="36"/>
      <c r="CB1785" s="36"/>
      <c r="CC1785" s="36"/>
      <c r="CD1785" s="36"/>
      <c r="CE1785" s="36"/>
      <c r="CF1785" s="36"/>
      <c r="CG1785" s="36"/>
      <c r="CH1785" s="36"/>
      <c r="CI1785" s="36"/>
      <c r="CJ1785" s="36"/>
      <c r="CK1785" s="36"/>
      <c r="CL1785" s="36"/>
      <c r="CM1785" s="36"/>
      <c r="CN1785" s="36"/>
      <c r="CO1785" s="36"/>
      <c r="CP1785" s="36"/>
      <c r="CQ1785" s="36"/>
      <c r="CR1785" s="36"/>
      <c r="CS1785" s="36"/>
      <c r="CT1785" s="36"/>
      <c r="CU1785" s="36"/>
      <c r="CV1785" s="36"/>
      <c r="CW1785" s="36"/>
      <c r="CX1785" s="36"/>
      <c r="CY1785" s="36"/>
      <c r="CZ1785" s="36"/>
      <c r="DA1785" s="36"/>
      <c r="DB1785" s="36"/>
      <c r="DC1785" s="36"/>
      <c r="DD1785" s="36"/>
      <c r="DE1785" s="36"/>
      <c r="DF1785" s="36"/>
      <c r="DG1785" s="36"/>
      <c r="DH1785" s="36"/>
      <c r="DI1785" s="36"/>
      <c r="DJ1785" s="36"/>
      <c r="DK1785" s="36"/>
      <c r="DL1785" s="36"/>
      <c r="DM1785" s="36"/>
      <c r="DN1785" s="36"/>
      <c r="DO1785" s="36"/>
      <c r="DP1785" s="36"/>
      <c r="DQ1785" s="36"/>
      <c r="DR1785" s="36"/>
      <c r="DS1785" s="36"/>
      <c r="DT1785" s="36"/>
      <c r="DU1785" s="36"/>
      <c r="DV1785" s="36"/>
      <c r="DW1785" s="36"/>
      <c r="DX1785" s="36"/>
      <c r="DY1785" s="36"/>
      <c r="DZ1785" s="36"/>
      <c r="EA1785" s="36"/>
      <c r="EB1785" s="36"/>
      <c r="EC1785" s="36"/>
      <c r="ED1785" s="36"/>
      <c r="EE1785" s="36"/>
      <c r="EF1785" s="36"/>
      <c r="EG1785" s="36"/>
      <c r="EH1785" s="36"/>
      <c r="EI1785" s="36"/>
      <c r="EJ1785" s="36"/>
    </row>
    <row r="1786" spans="1:140" x14ac:dyDescent="0.25">
      <c r="A1786" s="36"/>
      <c r="B1786" s="36"/>
      <c r="C1786" s="36"/>
      <c r="D1786" s="606"/>
      <c r="E1786" s="36"/>
      <c r="F1786" s="36"/>
      <c r="G1786" s="36"/>
      <c r="H1786" s="36"/>
      <c r="I1786" s="36"/>
      <c r="J1786" s="36"/>
      <c r="K1786" s="36"/>
      <c r="L1786" s="36"/>
      <c r="M1786" s="36"/>
      <c r="N1786" s="36"/>
      <c r="O1786" s="36"/>
      <c r="P1786" s="36"/>
      <c r="Q1786" s="36"/>
      <c r="R1786" s="36"/>
      <c r="S1786" s="36"/>
      <c r="T1786" s="36"/>
      <c r="U1786" s="36"/>
      <c r="V1786" s="36"/>
      <c r="W1786" s="36"/>
      <c r="X1786" s="36"/>
      <c r="Y1786" s="36"/>
      <c r="Z1786" s="36"/>
      <c r="AA1786" s="36"/>
      <c r="AB1786" s="36"/>
      <c r="AC1786" s="36"/>
      <c r="AD1786" s="36"/>
      <c r="AE1786" s="36"/>
      <c r="AF1786" s="36"/>
      <c r="AG1786" s="36"/>
      <c r="AH1786" s="36"/>
      <c r="AI1786" s="36"/>
      <c r="AJ1786" s="36"/>
      <c r="AK1786" s="36"/>
      <c r="AL1786" s="36"/>
      <c r="AM1786" s="36"/>
      <c r="AN1786" s="36"/>
      <c r="AO1786" s="36"/>
      <c r="AP1786" s="36"/>
      <c r="AQ1786" s="36"/>
      <c r="AR1786" s="36"/>
      <c r="AS1786" s="36"/>
      <c r="AT1786" s="36"/>
      <c r="AU1786" s="36"/>
      <c r="AV1786" s="36"/>
      <c r="AW1786" s="36"/>
      <c r="AX1786" s="36"/>
      <c r="AY1786" s="36"/>
      <c r="AZ1786" s="36"/>
      <c r="BA1786" s="36"/>
      <c r="BB1786" s="36"/>
      <c r="BC1786" s="36"/>
      <c r="BD1786" s="36"/>
      <c r="BE1786" s="36"/>
      <c r="BF1786" s="36"/>
      <c r="BG1786" s="603"/>
      <c r="BH1786" s="603"/>
      <c r="BI1786" s="36"/>
      <c r="BJ1786" s="36"/>
      <c r="BK1786" s="36"/>
      <c r="BL1786" s="36"/>
      <c r="BM1786" s="36"/>
      <c r="BN1786" s="36"/>
      <c r="BO1786" s="36"/>
      <c r="BP1786" s="36"/>
      <c r="BQ1786" s="36"/>
      <c r="BR1786" s="36"/>
      <c r="BS1786" s="36"/>
      <c r="BT1786" s="36"/>
      <c r="BU1786" s="36"/>
      <c r="BV1786" s="36"/>
      <c r="BW1786" s="36"/>
      <c r="BX1786" s="36"/>
      <c r="BY1786" s="36"/>
      <c r="BZ1786" s="36"/>
      <c r="CA1786" s="36"/>
      <c r="CB1786" s="36"/>
      <c r="CC1786" s="36"/>
      <c r="CD1786" s="36"/>
      <c r="CE1786" s="36"/>
      <c r="CF1786" s="36"/>
      <c r="CG1786" s="36"/>
      <c r="CH1786" s="36"/>
      <c r="CI1786" s="36"/>
      <c r="CJ1786" s="36"/>
      <c r="CK1786" s="36"/>
      <c r="CL1786" s="36"/>
      <c r="CM1786" s="36"/>
      <c r="CN1786" s="36"/>
      <c r="CO1786" s="36"/>
      <c r="CP1786" s="36"/>
      <c r="CQ1786" s="36"/>
      <c r="CR1786" s="36"/>
      <c r="CS1786" s="36"/>
      <c r="CT1786" s="36"/>
      <c r="CU1786" s="36"/>
      <c r="CV1786" s="36"/>
      <c r="CW1786" s="36"/>
      <c r="CX1786" s="36"/>
      <c r="CY1786" s="36"/>
      <c r="CZ1786" s="36"/>
      <c r="DA1786" s="36"/>
      <c r="DB1786" s="36"/>
      <c r="DC1786" s="36"/>
      <c r="DD1786" s="36"/>
      <c r="DE1786" s="36"/>
      <c r="DF1786" s="36"/>
      <c r="DG1786" s="36"/>
      <c r="DH1786" s="36"/>
      <c r="DI1786" s="36"/>
      <c r="DJ1786" s="36"/>
      <c r="DK1786" s="36"/>
      <c r="DL1786" s="36"/>
      <c r="DM1786" s="36"/>
      <c r="DN1786" s="36"/>
      <c r="DO1786" s="36"/>
      <c r="DP1786" s="36"/>
      <c r="DQ1786" s="36"/>
      <c r="DR1786" s="36"/>
      <c r="DS1786" s="36"/>
      <c r="DT1786" s="36"/>
      <c r="DU1786" s="36"/>
      <c r="DV1786" s="36"/>
      <c r="DW1786" s="36"/>
      <c r="DX1786" s="36"/>
      <c r="DY1786" s="36"/>
      <c r="DZ1786" s="36"/>
      <c r="EA1786" s="36"/>
      <c r="EB1786" s="36"/>
      <c r="EC1786" s="36"/>
      <c r="ED1786" s="36"/>
      <c r="EE1786" s="36"/>
      <c r="EF1786" s="36"/>
      <c r="EG1786" s="36"/>
      <c r="EH1786" s="36"/>
      <c r="EI1786" s="36"/>
      <c r="EJ1786" s="36"/>
    </row>
    <row r="1787" spans="1:140" x14ac:dyDescent="0.25">
      <c r="A1787" s="36"/>
      <c r="B1787" s="36"/>
      <c r="C1787" s="36"/>
      <c r="D1787" s="606"/>
      <c r="E1787" s="36"/>
      <c r="F1787" s="36"/>
      <c r="G1787" s="36"/>
      <c r="H1787" s="36"/>
      <c r="I1787" s="36"/>
      <c r="J1787" s="36"/>
      <c r="K1787" s="36"/>
      <c r="L1787" s="36"/>
      <c r="M1787" s="36"/>
      <c r="N1787" s="36"/>
      <c r="O1787" s="36"/>
      <c r="P1787" s="36"/>
      <c r="Q1787" s="36"/>
      <c r="R1787" s="36"/>
      <c r="S1787" s="36"/>
      <c r="T1787" s="36"/>
      <c r="U1787" s="36"/>
      <c r="V1787" s="36"/>
      <c r="W1787" s="36"/>
      <c r="X1787" s="36"/>
      <c r="Y1787" s="36"/>
      <c r="Z1787" s="36"/>
      <c r="AA1787" s="36"/>
      <c r="AB1787" s="36"/>
      <c r="AC1787" s="36"/>
      <c r="AD1787" s="36"/>
      <c r="AE1787" s="36"/>
      <c r="AF1787" s="36"/>
      <c r="AG1787" s="36"/>
      <c r="AH1787" s="36"/>
      <c r="AI1787" s="36"/>
      <c r="AJ1787" s="36"/>
      <c r="AK1787" s="36"/>
      <c r="AL1787" s="36"/>
      <c r="AM1787" s="36"/>
      <c r="AN1787" s="36"/>
      <c r="AO1787" s="36"/>
      <c r="AP1787" s="36"/>
      <c r="AQ1787" s="36"/>
      <c r="AR1787" s="36"/>
      <c r="AS1787" s="36"/>
      <c r="AT1787" s="36"/>
      <c r="AU1787" s="36"/>
      <c r="AV1787" s="36"/>
      <c r="AW1787" s="36"/>
      <c r="AX1787" s="36"/>
      <c r="AY1787" s="36"/>
      <c r="AZ1787" s="36"/>
      <c r="BA1787" s="36"/>
      <c r="BB1787" s="36"/>
      <c r="BC1787" s="36"/>
      <c r="BD1787" s="36"/>
      <c r="BE1787" s="36"/>
      <c r="BF1787" s="36"/>
      <c r="BG1787" s="603"/>
      <c r="BH1787" s="603"/>
      <c r="BI1787" s="36"/>
      <c r="BJ1787" s="36"/>
      <c r="BK1787" s="36"/>
      <c r="BL1787" s="36"/>
      <c r="BM1787" s="36"/>
      <c r="BN1787" s="36"/>
      <c r="BO1787" s="36"/>
      <c r="BP1787" s="36"/>
      <c r="BQ1787" s="36"/>
      <c r="BR1787" s="36"/>
      <c r="BS1787" s="36"/>
      <c r="BT1787" s="36"/>
      <c r="BU1787" s="36"/>
      <c r="BV1787" s="36"/>
      <c r="BW1787" s="36"/>
      <c r="BX1787" s="36"/>
      <c r="BY1787" s="36"/>
      <c r="BZ1787" s="36"/>
      <c r="CA1787" s="36"/>
      <c r="CB1787" s="36"/>
      <c r="CC1787" s="36"/>
      <c r="CD1787" s="36"/>
      <c r="CE1787" s="36"/>
      <c r="CF1787" s="36"/>
      <c r="CG1787" s="36"/>
      <c r="CH1787" s="36"/>
      <c r="CI1787" s="36"/>
      <c r="CJ1787" s="36"/>
      <c r="CK1787" s="36"/>
      <c r="CL1787" s="36"/>
      <c r="CM1787" s="36"/>
      <c r="CN1787" s="36"/>
      <c r="CO1787" s="36"/>
      <c r="CP1787" s="36"/>
      <c r="CQ1787" s="36"/>
      <c r="CR1787" s="36"/>
      <c r="CS1787" s="36"/>
      <c r="CT1787" s="36"/>
      <c r="CU1787" s="36"/>
      <c r="CV1787" s="36"/>
      <c r="CW1787" s="36"/>
      <c r="CX1787" s="36"/>
      <c r="CY1787" s="36"/>
      <c r="CZ1787" s="36"/>
      <c r="DA1787" s="36"/>
      <c r="DB1787" s="36"/>
      <c r="DC1787" s="36"/>
      <c r="DD1787" s="36"/>
      <c r="DE1787" s="36"/>
      <c r="DF1787" s="36"/>
      <c r="DG1787" s="36"/>
      <c r="DH1787" s="36"/>
      <c r="DI1787" s="36"/>
      <c r="DJ1787" s="36"/>
      <c r="DK1787" s="36"/>
      <c r="DL1787" s="36"/>
      <c r="DM1787" s="36"/>
      <c r="DN1787" s="36"/>
      <c r="DO1787" s="36"/>
      <c r="DP1787" s="36"/>
      <c r="DQ1787" s="36"/>
      <c r="DR1787" s="36"/>
      <c r="DS1787" s="36"/>
      <c r="DT1787" s="36"/>
      <c r="DU1787" s="36"/>
      <c r="DV1787" s="36"/>
      <c r="DW1787" s="36"/>
      <c r="DX1787" s="36"/>
      <c r="DY1787" s="36"/>
      <c r="DZ1787" s="36"/>
      <c r="EA1787" s="36"/>
      <c r="EB1787" s="36"/>
      <c r="EC1787" s="36"/>
      <c r="ED1787" s="36"/>
      <c r="EE1787" s="36"/>
      <c r="EF1787" s="36"/>
      <c r="EG1787" s="36"/>
      <c r="EH1787" s="36"/>
      <c r="EI1787" s="36"/>
      <c r="EJ1787" s="36"/>
    </row>
    <row r="1788" spans="1:140" x14ac:dyDescent="0.25">
      <c r="A1788" s="36"/>
      <c r="B1788" s="36"/>
      <c r="C1788" s="36"/>
      <c r="D1788" s="606"/>
      <c r="E1788" s="36"/>
      <c r="F1788" s="36"/>
      <c r="G1788" s="36"/>
      <c r="H1788" s="36"/>
      <c r="I1788" s="36"/>
      <c r="J1788" s="36"/>
      <c r="K1788" s="36"/>
      <c r="L1788" s="36"/>
      <c r="M1788" s="36"/>
      <c r="N1788" s="36"/>
      <c r="O1788" s="36"/>
      <c r="P1788" s="36"/>
      <c r="Q1788" s="36"/>
      <c r="R1788" s="36"/>
      <c r="S1788" s="36"/>
      <c r="T1788" s="36"/>
      <c r="U1788" s="36"/>
      <c r="V1788" s="36"/>
      <c r="W1788" s="36"/>
      <c r="X1788" s="36"/>
      <c r="Y1788" s="36"/>
      <c r="Z1788" s="36"/>
      <c r="AA1788" s="36"/>
      <c r="AB1788" s="36"/>
      <c r="AC1788" s="36"/>
      <c r="AD1788" s="36"/>
      <c r="AE1788" s="36"/>
      <c r="AF1788" s="36"/>
      <c r="AG1788" s="36"/>
      <c r="AH1788" s="36"/>
      <c r="AI1788" s="36"/>
      <c r="AJ1788" s="36"/>
      <c r="AK1788" s="36"/>
      <c r="AL1788" s="36"/>
      <c r="AM1788" s="36"/>
      <c r="AN1788" s="36"/>
      <c r="AO1788" s="36"/>
      <c r="AP1788" s="36"/>
      <c r="AQ1788" s="36"/>
      <c r="AR1788" s="36"/>
      <c r="AS1788" s="36"/>
      <c r="AT1788" s="36"/>
      <c r="AU1788" s="36"/>
      <c r="AV1788" s="36"/>
      <c r="AW1788" s="36"/>
      <c r="AX1788" s="36"/>
      <c r="AY1788" s="36"/>
      <c r="AZ1788" s="36"/>
      <c r="BA1788" s="36"/>
      <c r="BB1788" s="36"/>
      <c r="BC1788" s="36"/>
      <c r="BD1788" s="36"/>
      <c r="BE1788" s="36"/>
      <c r="BF1788" s="36"/>
      <c r="BG1788" s="603"/>
      <c r="BH1788" s="603"/>
      <c r="BI1788" s="36"/>
      <c r="BJ1788" s="36"/>
      <c r="BK1788" s="36"/>
      <c r="BL1788" s="36"/>
      <c r="BM1788" s="36"/>
      <c r="BN1788" s="36"/>
      <c r="BO1788" s="36"/>
      <c r="BP1788" s="36"/>
      <c r="BQ1788" s="36"/>
      <c r="BR1788" s="36"/>
      <c r="BS1788" s="36"/>
      <c r="BT1788" s="36"/>
      <c r="BU1788" s="36"/>
      <c r="BV1788" s="36"/>
      <c r="BW1788" s="36"/>
      <c r="BX1788" s="36"/>
      <c r="BY1788" s="36"/>
      <c r="BZ1788" s="36"/>
      <c r="CA1788" s="36"/>
      <c r="CB1788" s="36"/>
      <c r="CC1788" s="36"/>
      <c r="CD1788" s="36"/>
      <c r="CE1788" s="36"/>
      <c r="CF1788" s="36"/>
      <c r="CG1788" s="36"/>
      <c r="CH1788" s="36"/>
      <c r="CI1788" s="36"/>
      <c r="CJ1788" s="36"/>
      <c r="CK1788" s="36"/>
      <c r="CL1788" s="36"/>
      <c r="CM1788" s="36"/>
      <c r="CN1788" s="36"/>
      <c r="CO1788" s="36"/>
      <c r="CP1788" s="36"/>
      <c r="CQ1788" s="36"/>
      <c r="CR1788" s="36"/>
      <c r="CS1788" s="36"/>
      <c r="CT1788" s="36"/>
      <c r="CU1788" s="36"/>
      <c r="CV1788" s="36"/>
      <c r="CW1788" s="36"/>
      <c r="CX1788" s="36"/>
      <c r="CY1788" s="36"/>
      <c r="CZ1788" s="36"/>
      <c r="DA1788" s="36"/>
      <c r="DB1788" s="36"/>
      <c r="DC1788" s="36"/>
      <c r="DD1788" s="36"/>
      <c r="DE1788" s="36"/>
      <c r="DF1788" s="36"/>
      <c r="DG1788" s="36"/>
      <c r="DH1788" s="36"/>
      <c r="DI1788" s="36"/>
      <c r="DJ1788" s="36"/>
      <c r="DK1788" s="36"/>
      <c r="DL1788" s="36"/>
      <c r="DM1788" s="36"/>
      <c r="DN1788" s="36"/>
      <c r="DO1788" s="36"/>
      <c r="DP1788" s="36"/>
      <c r="DQ1788" s="36"/>
      <c r="DR1788" s="36"/>
      <c r="DS1788" s="36"/>
      <c r="DT1788" s="36"/>
      <c r="DU1788" s="36"/>
      <c r="DV1788" s="36"/>
      <c r="DW1788" s="36"/>
      <c r="DX1788" s="36"/>
      <c r="DY1788" s="36"/>
      <c r="DZ1788" s="36"/>
      <c r="EA1788" s="36"/>
      <c r="EB1788" s="36"/>
      <c r="EC1788" s="36"/>
      <c r="ED1788" s="36"/>
      <c r="EE1788" s="36"/>
      <c r="EF1788" s="36"/>
      <c r="EG1788" s="36"/>
      <c r="EH1788" s="36"/>
      <c r="EI1788" s="36"/>
      <c r="EJ1788" s="36"/>
    </row>
    <row r="1789" spans="1:140" x14ac:dyDescent="0.25">
      <c r="A1789" s="36"/>
      <c r="B1789" s="36"/>
      <c r="C1789" s="36"/>
      <c r="D1789" s="606"/>
      <c r="E1789" s="36"/>
      <c r="F1789" s="36"/>
      <c r="G1789" s="36"/>
      <c r="H1789" s="36"/>
      <c r="I1789" s="36"/>
      <c r="J1789" s="36"/>
      <c r="K1789" s="36"/>
      <c r="L1789" s="36"/>
      <c r="M1789" s="36"/>
      <c r="N1789" s="36"/>
      <c r="O1789" s="36"/>
      <c r="P1789" s="36"/>
      <c r="Q1789" s="36"/>
      <c r="R1789" s="36"/>
      <c r="S1789" s="36"/>
      <c r="T1789" s="36"/>
      <c r="U1789" s="36"/>
      <c r="V1789" s="36"/>
      <c r="W1789" s="36"/>
      <c r="X1789" s="36"/>
      <c r="Y1789" s="36"/>
      <c r="Z1789" s="36"/>
      <c r="AA1789" s="36"/>
      <c r="AB1789" s="36"/>
      <c r="AC1789" s="36"/>
      <c r="AD1789" s="36"/>
      <c r="AE1789" s="36"/>
      <c r="AF1789" s="36"/>
      <c r="AG1789" s="36"/>
      <c r="AH1789" s="36"/>
      <c r="AI1789" s="36"/>
      <c r="AJ1789" s="36"/>
      <c r="AK1789" s="36"/>
      <c r="AL1789" s="36"/>
      <c r="AM1789" s="36"/>
      <c r="AN1789" s="36"/>
      <c r="AO1789" s="36"/>
      <c r="AP1789" s="36"/>
      <c r="AQ1789" s="36"/>
      <c r="AR1789" s="36"/>
      <c r="AS1789" s="36"/>
      <c r="AT1789" s="36"/>
      <c r="AU1789" s="36"/>
      <c r="AV1789" s="36"/>
      <c r="AW1789" s="36"/>
      <c r="AX1789" s="36"/>
      <c r="AY1789" s="36"/>
      <c r="AZ1789" s="36"/>
      <c r="BA1789" s="36"/>
      <c r="BB1789" s="36"/>
      <c r="BC1789" s="36"/>
      <c r="BD1789" s="36"/>
      <c r="BE1789" s="36"/>
      <c r="BF1789" s="36"/>
      <c r="BG1789" s="603"/>
      <c r="BH1789" s="603"/>
      <c r="BI1789" s="36"/>
      <c r="BJ1789" s="36"/>
      <c r="BK1789" s="36"/>
      <c r="BL1789" s="36"/>
      <c r="BM1789" s="36"/>
      <c r="BN1789" s="36"/>
      <c r="BO1789" s="36"/>
      <c r="BP1789" s="36"/>
      <c r="BQ1789" s="36"/>
      <c r="BR1789" s="36"/>
      <c r="BS1789" s="36"/>
      <c r="BT1789" s="36"/>
      <c r="BU1789" s="36"/>
      <c r="BV1789" s="36"/>
      <c r="BW1789" s="36"/>
      <c r="BX1789" s="36"/>
      <c r="BY1789" s="36"/>
      <c r="BZ1789" s="36"/>
      <c r="CA1789" s="36"/>
      <c r="CB1789" s="36"/>
      <c r="CC1789" s="36"/>
      <c r="CD1789" s="36"/>
      <c r="CE1789" s="36"/>
      <c r="CF1789" s="36"/>
      <c r="CG1789" s="36"/>
      <c r="CH1789" s="36"/>
      <c r="CI1789" s="36"/>
      <c r="CJ1789" s="36"/>
      <c r="CK1789" s="36"/>
      <c r="CL1789" s="36"/>
      <c r="CM1789" s="36"/>
      <c r="CN1789" s="36"/>
      <c r="CO1789" s="36"/>
      <c r="CP1789" s="36"/>
      <c r="CQ1789" s="36"/>
      <c r="CR1789" s="36"/>
      <c r="CS1789" s="36"/>
      <c r="CT1789" s="36"/>
      <c r="CU1789" s="36"/>
      <c r="CV1789" s="36"/>
      <c r="CW1789" s="36"/>
      <c r="CX1789" s="36"/>
      <c r="CY1789" s="36"/>
      <c r="CZ1789" s="36"/>
      <c r="DA1789" s="36"/>
      <c r="DB1789" s="36"/>
      <c r="DC1789" s="36"/>
      <c r="DD1789" s="36"/>
      <c r="DE1789" s="36"/>
      <c r="DF1789" s="36"/>
      <c r="DG1789" s="36"/>
      <c r="DH1789" s="36"/>
      <c r="DI1789" s="36"/>
      <c r="DJ1789" s="36"/>
      <c r="DK1789" s="36"/>
      <c r="DL1789" s="36"/>
      <c r="DM1789" s="36"/>
      <c r="DN1789" s="36"/>
      <c r="DO1789" s="36"/>
      <c r="DP1789" s="36"/>
      <c r="DQ1789" s="36"/>
      <c r="DR1789" s="36"/>
      <c r="DS1789" s="36"/>
      <c r="DT1789" s="36"/>
      <c r="DU1789" s="36"/>
      <c r="DV1789" s="36"/>
      <c r="DW1789" s="36"/>
      <c r="DX1789" s="36"/>
      <c r="DY1789" s="36"/>
      <c r="DZ1789" s="36"/>
      <c r="EA1789" s="36"/>
      <c r="EB1789" s="36"/>
      <c r="EC1789" s="36"/>
      <c r="ED1789" s="36"/>
      <c r="EE1789" s="36"/>
      <c r="EF1789" s="36"/>
      <c r="EG1789" s="36"/>
      <c r="EH1789" s="36"/>
      <c r="EI1789" s="36"/>
      <c r="EJ1789" s="36"/>
    </row>
    <row r="1790" spans="1:140" x14ac:dyDescent="0.25">
      <c r="A1790" s="36"/>
      <c r="B1790" s="36"/>
      <c r="C1790" s="36"/>
      <c r="D1790" s="606"/>
      <c r="E1790" s="36"/>
      <c r="F1790" s="36"/>
      <c r="G1790" s="36"/>
      <c r="H1790" s="36"/>
      <c r="I1790" s="36"/>
      <c r="J1790" s="36"/>
      <c r="K1790" s="36"/>
      <c r="L1790" s="36"/>
      <c r="M1790" s="36"/>
      <c r="N1790" s="36"/>
      <c r="O1790" s="36"/>
      <c r="P1790" s="36"/>
      <c r="Q1790" s="36"/>
      <c r="R1790" s="36"/>
      <c r="S1790" s="36"/>
      <c r="T1790" s="36"/>
      <c r="U1790" s="36"/>
      <c r="V1790" s="36"/>
      <c r="W1790" s="36"/>
      <c r="X1790" s="36"/>
      <c r="Y1790" s="36"/>
      <c r="Z1790" s="36"/>
      <c r="AA1790" s="36"/>
      <c r="AB1790" s="36"/>
      <c r="AC1790" s="36"/>
      <c r="AD1790" s="36"/>
      <c r="AE1790" s="36"/>
      <c r="AF1790" s="36"/>
      <c r="AG1790" s="36"/>
      <c r="AH1790" s="36"/>
      <c r="AI1790" s="36"/>
      <c r="AJ1790" s="36"/>
      <c r="AK1790" s="36"/>
      <c r="AL1790" s="36"/>
      <c r="AM1790" s="36"/>
      <c r="AN1790" s="36"/>
      <c r="AO1790" s="36"/>
      <c r="AP1790" s="36"/>
      <c r="AQ1790" s="36"/>
      <c r="AR1790" s="36"/>
      <c r="AS1790" s="36"/>
      <c r="AT1790" s="36"/>
      <c r="AU1790" s="36"/>
      <c r="AV1790" s="36"/>
      <c r="AW1790" s="36"/>
      <c r="AX1790" s="36"/>
      <c r="AY1790" s="36"/>
      <c r="AZ1790" s="36"/>
      <c r="BA1790" s="36"/>
      <c r="BB1790" s="36"/>
      <c r="BC1790" s="36"/>
      <c r="BD1790" s="36"/>
      <c r="BE1790" s="36"/>
      <c r="BF1790" s="36"/>
      <c r="BG1790" s="603"/>
      <c r="BH1790" s="603"/>
      <c r="BI1790" s="36"/>
      <c r="BJ1790" s="36"/>
      <c r="BK1790" s="36"/>
      <c r="BL1790" s="36"/>
      <c r="BM1790" s="36"/>
      <c r="BN1790" s="36"/>
      <c r="BO1790" s="36"/>
      <c r="BP1790" s="36"/>
      <c r="BQ1790" s="36"/>
      <c r="BR1790" s="36"/>
      <c r="BS1790" s="36"/>
      <c r="BT1790" s="36"/>
      <c r="BU1790" s="36"/>
      <c r="BV1790" s="36"/>
      <c r="BW1790" s="36"/>
      <c r="BX1790" s="36"/>
      <c r="BY1790" s="36"/>
      <c r="BZ1790" s="36"/>
      <c r="CA1790" s="36"/>
      <c r="CB1790" s="36"/>
      <c r="CC1790" s="36"/>
      <c r="CD1790" s="36"/>
      <c r="CE1790" s="36"/>
      <c r="CF1790" s="36"/>
      <c r="CG1790" s="36"/>
      <c r="CH1790" s="36"/>
      <c r="CI1790" s="36"/>
      <c r="CJ1790" s="36"/>
      <c r="CK1790" s="36"/>
      <c r="CL1790" s="36"/>
      <c r="CM1790" s="36"/>
      <c r="CN1790" s="36"/>
      <c r="CO1790" s="36"/>
      <c r="CP1790" s="36"/>
      <c r="CQ1790" s="36"/>
      <c r="CR1790" s="36"/>
      <c r="CS1790" s="36"/>
      <c r="CT1790" s="36"/>
      <c r="CU1790" s="36"/>
      <c r="CV1790" s="36"/>
      <c r="CW1790" s="36"/>
      <c r="CX1790" s="36"/>
      <c r="CY1790" s="36"/>
      <c r="CZ1790" s="36"/>
      <c r="DA1790" s="36"/>
      <c r="DB1790" s="36"/>
      <c r="DC1790" s="36"/>
      <c r="DD1790" s="36"/>
      <c r="DE1790" s="36"/>
      <c r="DF1790" s="36"/>
      <c r="DG1790" s="36"/>
      <c r="DH1790" s="36"/>
      <c r="DI1790" s="36"/>
      <c r="DJ1790" s="36"/>
      <c r="DK1790" s="36"/>
      <c r="DL1790" s="36"/>
      <c r="DM1790" s="36"/>
      <c r="DN1790" s="36"/>
      <c r="DO1790" s="36"/>
      <c r="DP1790" s="36"/>
      <c r="DQ1790" s="36"/>
      <c r="DR1790" s="36"/>
      <c r="DS1790" s="36"/>
      <c r="DT1790" s="36"/>
      <c r="DU1790" s="36"/>
      <c r="DV1790" s="36"/>
      <c r="DW1790" s="36"/>
      <c r="DX1790" s="36"/>
      <c r="DY1790" s="36"/>
      <c r="DZ1790" s="36"/>
      <c r="EA1790" s="36"/>
      <c r="EB1790" s="36"/>
      <c r="EC1790" s="36"/>
      <c r="ED1790" s="36"/>
      <c r="EE1790" s="36"/>
      <c r="EF1790" s="36"/>
      <c r="EG1790" s="36"/>
      <c r="EH1790" s="36"/>
      <c r="EI1790" s="36"/>
      <c r="EJ1790" s="36"/>
    </row>
    <row r="1791" spans="1:140" x14ac:dyDescent="0.25">
      <c r="A1791" s="36"/>
      <c r="B1791" s="36"/>
      <c r="C1791" s="36"/>
      <c r="D1791" s="606"/>
      <c r="E1791" s="36"/>
      <c r="F1791" s="36"/>
      <c r="G1791" s="36"/>
      <c r="H1791" s="36"/>
      <c r="I1791" s="36"/>
      <c r="J1791" s="36"/>
      <c r="K1791" s="36"/>
      <c r="L1791" s="36"/>
      <c r="M1791" s="36"/>
      <c r="N1791" s="36"/>
      <c r="O1791" s="36"/>
      <c r="P1791" s="36"/>
      <c r="Q1791" s="36"/>
      <c r="R1791" s="36"/>
      <c r="S1791" s="36"/>
      <c r="T1791" s="36"/>
      <c r="U1791" s="36"/>
      <c r="V1791" s="36"/>
      <c r="W1791" s="36"/>
      <c r="X1791" s="36"/>
      <c r="Y1791" s="36"/>
      <c r="Z1791" s="36"/>
      <c r="AA1791" s="36"/>
      <c r="AB1791" s="36"/>
      <c r="AC1791" s="36"/>
      <c r="AD1791" s="36"/>
      <c r="AE1791" s="36"/>
      <c r="AF1791" s="36"/>
      <c r="AG1791" s="36"/>
      <c r="AH1791" s="36"/>
      <c r="AI1791" s="36"/>
      <c r="AJ1791" s="36"/>
      <c r="AK1791" s="36"/>
      <c r="AL1791" s="36"/>
      <c r="AM1791" s="36"/>
      <c r="AN1791" s="36"/>
      <c r="AO1791" s="36"/>
      <c r="AP1791" s="36"/>
      <c r="AQ1791" s="36"/>
      <c r="AR1791" s="36"/>
      <c r="AS1791" s="36"/>
      <c r="AT1791" s="36"/>
      <c r="AU1791" s="36"/>
      <c r="AV1791" s="36"/>
      <c r="AW1791" s="36"/>
      <c r="AX1791" s="36"/>
      <c r="AY1791" s="36"/>
      <c r="AZ1791" s="36"/>
      <c r="BA1791" s="36"/>
      <c r="BB1791" s="36"/>
      <c r="BC1791" s="36"/>
      <c r="BD1791" s="36"/>
      <c r="BE1791" s="36"/>
      <c r="BF1791" s="36"/>
      <c r="BG1791" s="603"/>
      <c r="BH1791" s="603"/>
      <c r="BI1791" s="36"/>
      <c r="BJ1791" s="36"/>
      <c r="BK1791" s="36"/>
      <c r="BL1791" s="36"/>
      <c r="BM1791" s="36"/>
      <c r="BN1791" s="36"/>
      <c r="BO1791" s="36"/>
      <c r="BP1791" s="36"/>
      <c r="BQ1791" s="36"/>
      <c r="BR1791" s="36"/>
      <c r="BS1791" s="36"/>
      <c r="BT1791" s="36"/>
      <c r="BU1791" s="36"/>
      <c r="BV1791" s="36"/>
      <c r="BW1791" s="36"/>
      <c r="BX1791" s="36"/>
      <c r="BY1791" s="36"/>
      <c r="BZ1791" s="36"/>
      <c r="CA1791" s="36"/>
      <c r="CB1791" s="36"/>
      <c r="CC1791" s="36"/>
      <c r="CD1791" s="36"/>
      <c r="CE1791" s="36"/>
      <c r="CF1791" s="36"/>
      <c r="CG1791" s="36"/>
      <c r="CH1791" s="36"/>
      <c r="CI1791" s="36"/>
      <c r="CJ1791" s="36"/>
      <c r="CK1791" s="36"/>
      <c r="CL1791" s="36"/>
      <c r="CM1791" s="36"/>
      <c r="CN1791" s="36"/>
      <c r="CO1791" s="36"/>
      <c r="CP1791" s="36"/>
      <c r="CQ1791" s="36"/>
      <c r="CR1791" s="36"/>
      <c r="CS1791" s="36"/>
      <c r="CT1791" s="36"/>
      <c r="CU1791" s="36"/>
      <c r="CV1791" s="36"/>
      <c r="CW1791" s="36"/>
      <c r="CX1791" s="36"/>
      <c r="CY1791" s="36"/>
      <c r="CZ1791" s="36"/>
      <c r="DA1791" s="36"/>
      <c r="DB1791" s="36"/>
      <c r="DC1791" s="36"/>
      <c r="DD1791" s="36"/>
      <c r="DE1791" s="36"/>
      <c r="DF1791" s="36"/>
      <c r="DG1791" s="36"/>
      <c r="DH1791" s="36"/>
      <c r="DI1791" s="36"/>
      <c r="DJ1791" s="36"/>
      <c r="DK1791" s="36"/>
      <c r="DL1791" s="36"/>
      <c r="DM1791" s="36"/>
      <c r="DN1791" s="36"/>
      <c r="DO1791" s="36"/>
      <c r="DP1791" s="36"/>
      <c r="DQ1791" s="36"/>
      <c r="DR1791" s="36"/>
      <c r="DS1791" s="36"/>
      <c r="DT1791" s="36"/>
      <c r="DU1791" s="36"/>
      <c r="DV1791" s="36"/>
      <c r="DW1791" s="36"/>
      <c r="DX1791" s="36"/>
      <c r="DY1791" s="36"/>
      <c r="DZ1791" s="36"/>
      <c r="EA1791" s="36"/>
      <c r="EB1791" s="36"/>
      <c r="EC1791" s="36"/>
      <c r="ED1791" s="36"/>
      <c r="EE1791" s="36"/>
      <c r="EF1791" s="36"/>
      <c r="EG1791" s="36"/>
      <c r="EH1791" s="36"/>
      <c r="EI1791" s="36"/>
      <c r="EJ1791" s="36"/>
    </row>
    <row r="1792" spans="1:140" x14ac:dyDescent="0.25">
      <c r="A1792" s="36"/>
      <c r="B1792" s="36"/>
      <c r="C1792" s="36"/>
      <c r="D1792" s="606"/>
      <c r="E1792" s="36"/>
      <c r="F1792" s="36"/>
      <c r="G1792" s="36"/>
      <c r="H1792" s="36"/>
      <c r="I1792" s="36"/>
      <c r="J1792" s="36"/>
      <c r="K1792" s="36"/>
      <c r="L1792" s="36"/>
      <c r="M1792" s="36"/>
      <c r="N1792" s="36"/>
      <c r="O1792" s="36"/>
      <c r="P1792" s="36"/>
      <c r="Q1792" s="36"/>
      <c r="R1792" s="36"/>
      <c r="S1792" s="36"/>
      <c r="T1792" s="36"/>
      <c r="U1792" s="36"/>
      <c r="V1792" s="36"/>
      <c r="W1792" s="36"/>
      <c r="X1792" s="36"/>
      <c r="Y1792" s="36"/>
      <c r="Z1792" s="36"/>
      <c r="AA1792" s="36"/>
      <c r="AB1792" s="36"/>
      <c r="AC1792" s="36"/>
      <c r="AD1792" s="36"/>
      <c r="AE1792" s="36"/>
      <c r="AF1792" s="36"/>
      <c r="AG1792" s="36"/>
      <c r="AH1792" s="36"/>
      <c r="AI1792" s="36"/>
      <c r="AJ1792" s="36"/>
      <c r="AK1792" s="36"/>
      <c r="AL1792" s="36"/>
      <c r="AM1792" s="36"/>
      <c r="AN1792" s="36"/>
      <c r="AO1792" s="36"/>
      <c r="AP1792" s="36"/>
      <c r="AQ1792" s="36"/>
      <c r="AR1792" s="36"/>
      <c r="AS1792" s="36"/>
      <c r="AT1792" s="36"/>
      <c r="AU1792" s="36"/>
      <c r="AV1792" s="36"/>
      <c r="AW1792" s="36"/>
      <c r="AX1792" s="36"/>
      <c r="AY1792" s="36"/>
      <c r="AZ1792" s="36"/>
      <c r="BA1792" s="36"/>
      <c r="BB1792" s="36"/>
      <c r="BC1792" s="36"/>
      <c r="BD1792" s="36"/>
      <c r="BE1792" s="36"/>
      <c r="BF1792" s="36"/>
      <c r="BG1792" s="603"/>
      <c r="BH1792" s="603"/>
      <c r="BI1792" s="36"/>
      <c r="BJ1792" s="36"/>
      <c r="BK1792" s="36"/>
      <c r="BL1792" s="36"/>
      <c r="BM1792" s="36"/>
      <c r="BN1792" s="36"/>
      <c r="BO1792" s="36"/>
      <c r="BP1792" s="36"/>
      <c r="BQ1792" s="36"/>
      <c r="BR1792" s="36"/>
      <c r="BS1792" s="36"/>
      <c r="BT1792" s="36"/>
      <c r="BU1792" s="36"/>
      <c r="BV1792" s="36"/>
      <c r="BW1792" s="36"/>
      <c r="BX1792" s="36"/>
      <c r="BY1792" s="36"/>
      <c r="BZ1792" s="36"/>
      <c r="CA1792" s="36"/>
      <c r="CB1792" s="36"/>
      <c r="CC1792" s="36"/>
      <c r="CD1792" s="36"/>
      <c r="CE1792" s="36"/>
      <c r="CF1792" s="36"/>
      <c r="CG1792" s="36"/>
      <c r="CH1792" s="36"/>
      <c r="CI1792" s="36"/>
      <c r="CJ1792" s="36"/>
      <c r="CK1792" s="36"/>
      <c r="CL1792" s="36"/>
      <c r="CM1792" s="36"/>
      <c r="CN1792" s="36"/>
      <c r="CO1792" s="36"/>
      <c r="CP1792" s="36"/>
      <c r="CQ1792" s="36"/>
      <c r="CR1792" s="36"/>
      <c r="CS1792" s="36"/>
      <c r="CT1792" s="36"/>
      <c r="CU1792" s="36"/>
      <c r="CV1792" s="36"/>
      <c r="CW1792" s="36"/>
      <c r="CX1792" s="36"/>
      <c r="CY1792" s="36"/>
      <c r="CZ1792" s="36"/>
      <c r="DA1792" s="36"/>
      <c r="DB1792" s="36"/>
      <c r="DC1792" s="36"/>
      <c r="DD1792" s="36"/>
      <c r="DE1792" s="36"/>
      <c r="DF1792" s="36"/>
      <c r="DG1792" s="36"/>
      <c r="DH1792" s="36"/>
      <c r="DI1792" s="36"/>
      <c r="DJ1792" s="36"/>
      <c r="DK1792" s="36"/>
      <c r="DL1792" s="36"/>
      <c r="DM1792" s="36"/>
      <c r="DN1792" s="36"/>
      <c r="DO1792" s="36"/>
      <c r="DP1792" s="36"/>
      <c r="DQ1792" s="36"/>
      <c r="DR1792" s="36"/>
      <c r="DS1792" s="36"/>
      <c r="DT1792" s="36"/>
      <c r="DU1792" s="36"/>
      <c r="DV1792" s="36"/>
      <c r="DW1792" s="36"/>
      <c r="DX1792" s="36"/>
      <c r="DY1792" s="36"/>
      <c r="DZ1792" s="36"/>
      <c r="EA1792" s="36"/>
      <c r="EB1792" s="36"/>
      <c r="EC1792" s="36"/>
      <c r="ED1792" s="36"/>
      <c r="EE1792" s="36"/>
      <c r="EF1792" s="36"/>
      <c r="EG1792" s="36"/>
      <c r="EH1792" s="36"/>
      <c r="EI1792" s="36"/>
      <c r="EJ1792" s="36"/>
    </row>
    <row r="1793" spans="1:140" x14ac:dyDescent="0.25">
      <c r="A1793" s="36"/>
      <c r="B1793" s="36"/>
      <c r="C1793" s="36"/>
      <c r="D1793" s="606"/>
      <c r="E1793" s="36"/>
      <c r="F1793" s="36"/>
      <c r="G1793" s="36"/>
      <c r="H1793" s="36"/>
      <c r="I1793" s="36"/>
      <c r="J1793" s="36"/>
      <c r="K1793" s="36"/>
      <c r="L1793" s="36"/>
      <c r="M1793" s="36"/>
      <c r="N1793" s="36"/>
      <c r="O1793" s="36"/>
      <c r="P1793" s="36"/>
      <c r="Q1793" s="36"/>
      <c r="R1793" s="36"/>
      <c r="S1793" s="36"/>
      <c r="T1793" s="36"/>
      <c r="U1793" s="36"/>
      <c r="V1793" s="36"/>
      <c r="W1793" s="36"/>
      <c r="X1793" s="36"/>
      <c r="Y1793" s="36"/>
      <c r="Z1793" s="36"/>
      <c r="AA1793" s="36"/>
      <c r="AB1793" s="36"/>
      <c r="AC1793" s="36"/>
      <c r="AD1793" s="36"/>
      <c r="AE1793" s="36"/>
      <c r="AF1793" s="36"/>
      <c r="AG1793" s="36"/>
      <c r="AH1793" s="36"/>
      <c r="AI1793" s="36"/>
      <c r="AJ1793" s="36"/>
      <c r="AK1793" s="36"/>
      <c r="AL1793" s="36"/>
      <c r="AM1793" s="36"/>
      <c r="AN1793" s="36"/>
      <c r="AO1793" s="36"/>
      <c r="AP1793" s="36"/>
      <c r="AQ1793" s="36"/>
      <c r="AR1793" s="36"/>
      <c r="AS1793" s="36"/>
      <c r="AT1793" s="36"/>
      <c r="AU1793" s="36"/>
      <c r="AV1793" s="36"/>
      <c r="AW1793" s="36"/>
      <c r="AX1793" s="36"/>
      <c r="AY1793" s="36"/>
      <c r="AZ1793" s="36"/>
      <c r="BA1793" s="36"/>
      <c r="BB1793" s="36"/>
      <c r="BC1793" s="36"/>
      <c r="BD1793" s="36"/>
      <c r="BE1793" s="36"/>
      <c r="BF1793" s="36"/>
      <c r="BG1793" s="603"/>
      <c r="BH1793" s="603"/>
      <c r="BI1793" s="36"/>
      <c r="BJ1793" s="36"/>
      <c r="BK1793" s="36"/>
      <c r="BL1793" s="36"/>
      <c r="BM1793" s="36"/>
      <c r="BN1793" s="36"/>
      <c r="BO1793" s="36"/>
      <c r="BP1793" s="36"/>
      <c r="BQ1793" s="36"/>
      <c r="BR1793" s="36"/>
      <c r="BS1793" s="36"/>
      <c r="BT1793" s="36"/>
      <c r="BU1793" s="36"/>
      <c r="BV1793" s="36"/>
      <c r="BW1793" s="36"/>
      <c r="BX1793" s="36"/>
      <c r="BY1793" s="36"/>
      <c r="BZ1793" s="36"/>
      <c r="CA1793" s="36"/>
      <c r="CB1793" s="36"/>
      <c r="CC1793" s="36"/>
      <c r="CD1793" s="36"/>
      <c r="CE1793" s="36"/>
      <c r="CF1793" s="36"/>
      <c r="CG1793" s="36"/>
      <c r="CH1793" s="36"/>
      <c r="CI1793" s="36"/>
      <c r="CJ1793" s="36"/>
      <c r="CK1793" s="36"/>
      <c r="CL1793" s="36"/>
      <c r="CM1793" s="36"/>
      <c r="CN1793" s="36"/>
      <c r="CO1793" s="36"/>
      <c r="CP1793" s="36"/>
      <c r="CQ1793" s="36"/>
      <c r="CR1793" s="36"/>
      <c r="CS1793" s="36"/>
      <c r="CT1793" s="36"/>
      <c r="CU1793" s="36"/>
      <c r="CV1793" s="36"/>
      <c r="CW1793" s="36"/>
      <c r="CX1793" s="36"/>
      <c r="CY1793" s="36"/>
      <c r="CZ1793" s="36"/>
      <c r="DA1793" s="36"/>
      <c r="DB1793" s="36"/>
      <c r="DC1793" s="36"/>
      <c r="DD1793" s="36"/>
      <c r="DE1793" s="36"/>
      <c r="DF1793" s="36"/>
      <c r="DG1793" s="36"/>
      <c r="DH1793" s="36"/>
      <c r="DI1793" s="36"/>
      <c r="DJ1793" s="36"/>
      <c r="DK1793" s="36"/>
      <c r="DL1793" s="36"/>
      <c r="DM1793" s="36"/>
      <c r="DN1793" s="36"/>
      <c r="DO1793" s="36"/>
      <c r="DP1793" s="36"/>
      <c r="DQ1793" s="36"/>
      <c r="DR1793" s="36"/>
      <c r="DS1793" s="36"/>
      <c r="DT1793" s="36"/>
      <c r="DU1793" s="36"/>
      <c r="DV1793" s="36"/>
      <c r="DW1793" s="36"/>
      <c r="DX1793" s="36"/>
      <c r="DY1793" s="36"/>
      <c r="DZ1793" s="36"/>
      <c r="EA1793" s="36"/>
      <c r="EB1793" s="36"/>
      <c r="EC1793" s="36"/>
      <c r="ED1793" s="36"/>
      <c r="EE1793" s="36"/>
      <c r="EF1793" s="36"/>
      <c r="EG1793" s="36"/>
      <c r="EH1793" s="36"/>
      <c r="EI1793" s="36"/>
      <c r="EJ1793" s="36"/>
    </row>
    <row r="1794" spans="1:140" x14ac:dyDescent="0.25">
      <c r="A1794" s="36"/>
      <c r="B1794" s="36"/>
      <c r="C1794" s="36"/>
      <c r="D1794" s="606"/>
      <c r="E1794" s="36"/>
      <c r="F1794" s="36"/>
      <c r="G1794" s="36"/>
      <c r="H1794" s="36"/>
      <c r="I1794" s="36"/>
      <c r="J1794" s="36"/>
      <c r="K1794" s="36"/>
      <c r="L1794" s="36"/>
      <c r="M1794" s="36"/>
      <c r="N1794" s="36"/>
      <c r="O1794" s="36"/>
      <c r="P1794" s="36"/>
      <c r="Q1794" s="36"/>
      <c r="R1794" s="36"/>
      <c r="S1794" s="36"/>
      <c r="T1794" s="36"/>
      <c r="U1794" s="36"/>
      <c r="V1794" s="36"/>
      <c r="W1794" s="36"/>
      <c r="X1794" s="36"/>
      <c r="Y1794" s="36"/>
      <c r="Z1794" s="36"/>
      <c r="AA1794" s="36"/>
      <c r="AB1794" s="36"/>
      <c r="AC1794" s="36"/>
      <c r="AD1794" s="36"/>
      <c r="AE1794" s="36"/>
      <c r="AF1794" s="36"/>
      <c r="AG1794" s="36"/>
      <c r="AH1794" s="36"/>
      <c r="AI1794" s="36"/>
      <c r="AJ1794" s="36"/>
      <c r="AK1794" s="36"/>
      <c r="AL1794" s="36"/>
      <c r="AM1794" s="36"/>
      <c r="AN1794" s="36"/>
      <c r="AO1794" s="36"/>
      <c r="AP1794" s="36"/>
      <c r="AQ1794" s="36"/>
      <c r="AR1794" s="36"/>
      <c r="AS1794" s="36"/>
      <c r="AT1794" s="36"/>
      <c r="AU1794" s="36"/>
      <c r="AV1794" s="36"/>
      <c r="AW1794" s="36"/>
      <c r="AX1794" s="36"/>
      <c r="AY1794" s="36"/>
      <c r="AZ1794" s="36"/>
      <c r="BA1794" s="36"/>
      <c r="BB1794" s="36"/>
      <c r="BC1794" s="36"/>
      <c r="BD1794" s="36"/>
      <c r="BE1794" s="36"/>
      <c r="BF1794" s="36"/>
      <c r="BG1794" s="603"/>
      <c r="BH1794" s="603"/>
      <c r="BI1794" s="36"/>
      <c r="BJ1794" s="36"/>
      <c r="BK1794" s="36"/>
      <c r="BL1794" s="36"/>
      <c r="BM1794" s="36"/>
      <c r="BN1794" s="36"/>
      <c r="BO1794" s="36"/>
      <c r="BP1794" s="36"/>
      <c r="BQ1794" s="36"/>
      <c r="BR1794" s="36"/>
      <c r="BS1794" s="36"/>
      <c r="BT1794" s="36"/>
      <c r="BU1794" s="36"/>
      <c r="BV1794" s="36"/>
      <c r="BW1794" s="36"/>
      <c r="BX1794" s="36"/>
      <c r="BY1794" s="36"/>
      <c r="BZ1794" s="36"/>
      <c r="CA1794" s="36"/>
      <c r="CB1794" s="36"/>
      <c r="CC1794" s="36"/>
      <c r="CD1794" s="36"/>
      <c r="CE1794" s="36"/>
      <c r="CF1794" s="36"/>
      <c r="CG1794" s="36"/>
      <c r="CH1794" s="36"/>
      <c r="CI1794" s="36"/>
      <c r="CJ1794" s="36"/>
      <c r="CK1794" s="36"/>
      <c r="CL1794" s="36"/>
      <c r="CM1794" s="36"/>
      <c r="CN1794" s="36"/>
      <c r="CO1794" s="36"/>
      <c r="CP1794" s="36"/>
      <c r="CQ1794" s="36"/>
      <c r="CR1794" s="36"/>
      <c r="CS1794" s="36"/>
      <c r="CT1794" s="36"/>
      <c r="CU1794" s="36"/>
      <c r="CV1794" s="36"/>
      <c r="CW1794" s="36"/>
      <c r="CX1794" s="36"/>
      <c r="CY1794" s="36"/>
      <c r="CZ1794" s="36"/>
      <c r="DA1794" s="36"/>
      <c r="DB1794" s="36"/>
      <c r="DC1794" s="36"/>
      <c r="DD1794" s="36"/>
      <c r="DE1794" s="36"/>
      <c r="DF1794" s="36"/>
      <c r="DG1794" s="36"/>
      <c r="DH1794" s="36"/>
      <c r="DI1794" s="36"/>
      <c r="DJ1794" s="36"/>
      <c r="DK1794" s="36"/>
      <c r="DL1794" s="36"/>
      <c r="DM1794" s="36"/>
      <c r="DN1794" s="36"/>
      <c r="DO1794" s="36"/>
      <c r="DP1794" s="36"/>
      <c r="DQ1794" s="36"/>
      <c r="DR1794" s="36"/>
      <c r="DS1794" s="36"/>
      <c r="DT1794" s="36"/>
      <c r="DU1794" s="36"/>
      <c r="DV1794" s="36"/>
      <c r="DW1794" s="36"/>
      <c r="DX1794" s="36"/>
      <c r="DY1794" s="36"/>
      <c r="DZ1794" s="36"/>
      <c r="EA1794" s="36"/>
      <c r="EB1794" s="36"/>
      <c r="EC1794" s="36"/>
      <c r="ED1794" s="36"/>
      <c r="EE1794" s="36"/>
      <c r="EF1794" s="36"/>
      <c r="EG1794" s="36"/>
      <c r="EH1794" s="36"/>
      <c r="EI1794" s="36"/>
      <c r="EJ1794" s="36"/>
    </row>
    <row r="1795" spans="1:140" x14ac:dyDescent="0.25">
      <c r="A1795" s="36"/>
      <c r="B1795" s="36"/>
      <c r="C1795" s="36"/>
      <c r="D1795" s="606"/>
      <c r="E1795" s="36"/>
      <c r="F1795" s="36"/>
      <c r="G1795" s="36"/>
      <c r="H1795" s="36"/>
      <c r="I1795" s="36"/>
      <c r="J1795" s="36"/>
      <c r="K1795" s="36"/>
      <c r="L1795" s="36"/>
      <c r="M1795" s="36"/>
      <c r="N1795" s="36"/>
      <c r="O1795" s="36"/>
      <c r="P1795" s="36"/>
      <c r="Q1795" s="36"/>
      <c r="R1795" s="36"/>
      <c r="S1795" s="36"/>
      <c r="T1795" s="36"/>
      <c r="U1795" s="36"/>
      <c r="V1795" s="36"/>
      <c r="W1795" s="36"/>
      <c r="X1795" s="36"/>
      <c r="Y1795" s="36"/>
      <c r="Z1795" s="36"/>
      <c r="AA1795" s="36"/>
      <c r="AB1795" s="36"/>
      <c r="AC1795" s="36"/>
      <c r="AD1795" s="36"/>
      <c r="AE1795" s="36"/>
      <c r="AF1795" s="36"/>
      <c r="AG1795" s="36"/>
      <c r="AH1795" s="36"/>
      <c r="AI1795" s="36"/>
      <c r="AJ1795" s="36"/>
      <c r="AK1795" s="36"/>
      <c r="AL1795" s="36"/>
      <c r="AM1795" s="36"/>
      <c r="AN1795" s="36"/>
      <c r="AO1795" s="36"/>
      <c r="AP1795" s="36"/>
      <c r="AQ1795" s="36"/>
      <c r="AR1795" s="36"/>
      <c r="AS1795" s="36"/>
      <c r="AT1795" s="36"/>
      <c r="AU1795" s="36"/>
      <c r="AV1795" s="36"/>
      <c r="AW1795" s="36"/>
      <c r="AX1795" s="36"/>
      <c r="AY1795" s="36"/>
      <c r="AZ1795" s="36"/>
      <c r="BA1795" s="36"/>
      <c r="BB1795" s="36"/>
      <c r="BC1795" s="36"/>
      <c r="BD1795" s="36"/>
      <c r="BE1795" s="36"/>
      <c r="BF1795" s="36"/>
      <c r="BG1795" s="603"/>
      <c r="BH1795" s="603"/>
      <c r="BI1795" s="36"/>
      <c r="BJ1795" s="36"/>
      <c r="BK1795" s="36"/>
      <c r="BL1795" s="36"/>
      <c r="BM1795" s="36"/>
      <c r="BN1795" s="36"/>
      <c r="BO1795" s="36"/>
      <c r="BP1795" s="36"/>
      <c r="BQ1795" s="36"/>
      <c r="BR1795" s="36"/>
      <c r="BS1795" s="36"/>
      <c r="BT1795" s="36"/>
      <c r="BU1795" s="36"/>
      <c r="BV1795" s="36"/>
      <c r="BW1795" s="36"/>
      <c r="BX1795" s="36"/>
      <c r="BY1795" s="36"/>
      <c r="BZ1795" s="36"/>
      <c r="CA1795" s="36"/>
      <c r="CB1795" s="36"/>
      <c r="CC1795" s="36"/>
      <c r="CD1795" s="36"/>
      <c r="CE1795" s="36"/>
      <c r="CF1795" s="36"/>
      <c r="CG1795" s="36"/>
      <c r="CH1795" s="36"/>
      <c r="CI1795" s="36"/>
      <c r="CJ1795" s="36"/>
      <c r="CK1795" s="36"/>
      <c r="CL1795" s="36"/>
      <c r="CM1795" s="36"/>
      <c r="CN1795" s="36"/>
      <c r="CO1795" s="36"/>
      <c r="CP1795" s="36"/>
      <c r="CQ1795" s="36"/>
      <c r="CR1795" s="36"/>
      <c r="CS1795" s="36"/>
      <c r="CT1795" s="36"/>
      <c r="CU1795" s="36"/>
      <c r="CV1795" s="36"/>
      <c r="CW1795" s="36"/>
      <c r="CX1795" s="36"/>
      <c r="CY1795" s="36"/>
      <c r="CZ1795" s="36"/>
      <c r="DA1795" s="36"/>
      <c r="DB1795" s="36"/>
      <c r="DC1795" s="36"/>
      <c r="DD1795" s="36"/>
      <c r="DE1795" s="36"/>
      <c r="DF1795" s="36"/>
      <c r="DG1795" s="36"/>
      <c r="DH1795" s="36"/>
      <c r="DI1795" s="36"/>
      <c r="DJ1795" s="36"/>
      <c r="DK1795" s="36"/>
      <c r="DL1795" s="36"/>
      <c r="DM1795" s="36"/>
      <c r="DN1795" s="36"/>
      <c r="DO1795" s="36"/>
      <c r="DP1795" s="36"/>
      <c r="DQ1795" s="36"/>
      <c r="DR1795" s="36"/>
      <c r="DS1795" s="36"/>
      <c r="DT1795" s="36"/>
      <c r="DU1795" s="36"/>
      <c r="DV1795" s="36"/>
      <c r="DW1795" s="36"/>
      <c r="DX1795" s="36"/>
      <c r="DY1795" s="36"/>
      <c r="DZ1795" s="36"/>
      <c r="EA1795" s="36"/>
      <c r="EB1795" s="36"/>
      <c r="EC1795" s="36"/>
      <c r="ED1795" s="36"/>
      <c r="EE1795" s="36"/>
      <c r="EF1795" s="36"/>
      <c r="EG1795" s="36"/>
      <c r="EH1795" s="36"/>
      <c r="EI1795" s="36"/>
      <c r="EJ1795" s="36"/>
    </row>
    <row r="1796" spans="1:140" x14ac:dyDescent="0.25">
      <c r="A1796" s="36"/>
      <c r="B1796" s="36"/>
      <c r="C1796" s="36"/>
      <c r="D1796" s="606"/>
      <c r="E1796" s="36"/>
      <c r="F1796" s="36"/>
      <c r="G1796" s="36"/>
      <c r="H1796" s="36"/>
      <c r="I1796" s="36"/>
      <c r="J1796" s="36"/>
      <c r="K1796" s="36"/>
      <c r="L1796" s="36"/>
      <c r="M1796" s="36"/>
      <c r="N1796" s="36"/>
      <c r="O1796" s="36"/>
      <c r="P1796" s="36"/>
      <c r="Q1796" s="36"/>
      <c r="R1796" s="36"/>
      <c r="S1796" s="36"/>
      <c r="T1796" s="36"/>
      <c r="U1796" s="36"/>
      <c r="V1796" s="36"/>
      <c r="W1796" s="36"/>
      <c r="X1796" s="36"/>
      <c r="Y1796" s="36"/>
      <c r="Z1796" s="36"/>
      <c r="AA1796" s="36"/>
      <c r="AB1796" s="36"/>
      <c r="AC1796" s="36"/>
      <c r="AD1796" s="36"/>
      <c r="AE1796" s="36"/>
      <c r="AF1796" s="36"/>
      <c r="AG1796" s="36"/>
      <c r="AH1796" s="36"/>
      <c r="AI1796" s="36"/>
      <c r="AJ1796" s="36"/>
      <c r="AK1796" s="36"/>
      <c r="AL1796" s="36"/>
      <c r="AM1796" s="36"/>
      <c r="AN1796" s="36"/>
      <c r="AO1796" s="36"/>
      <c r="AP1796" s="36"/>
      <c r="AQ1796" s="36"/>
      <c r="AR1796" s="36"/>
      <c r="AS1796" s="36"/>
      <c r="AT1796" s="36"/>
      <c r="AU1796" s="36"/>
      <c r="AV1796" s="36"/>
      <c r="AW1796" s="36"/>
      <c r="AX1796" s="36"/>
      <c r="AY1796" s="36"/>
      <c r="AZ1796" s="36"/>
      <c r="BA1796" s="36"/>
      <c r="BB1796" s="36"/>
      <c r="BC1796" s="36"/>
      <c r="BD1796" s="36"/>
      <c r="BE1796" s="36"/>
      <c r="BF1796" s="36"/>
      <c r="BG1796" s="603"/>
      <c r="BH1796" s="603"/>
      <c r="BI1796" s="36"/>
      <c r="BJ1796" s="36"/>
      <c r="BK1796" s="36"/>
      <c r="BL1796" s="36"/>
      <c r="BM1796" s="36"/>
      <c r="BN1796" s="36"/>
      <c r="BO1796" s="36"/>
      <c r="BP1796" s="36"/>
      <c r="BQ1796" s="36"/>
      <c r="BR1796" s="36"/>
      <c r="BS1796" s="36"/>
      <c r="BT1796" s="36"/>
      <c r="BU1796" s="36"/>
      <c r="BV1796" s="36"/>
      <c r="BW1796" s="36"/>
      <c r="BX1796" s="36"/>
      <c r="BY1796" s="36"/>
      <c r="BZ1796" s="36"/>
      <c r="CA1796" s="36"/>
      <c r="CB1796" s="36"/>
      <c r="CC1796" s="36"/>
      <c r="CD1796" s="36"/>
      <c r="CE1796" s="36"/>
      <c r="CF1796" s="36"/>
      <c r="CG1796" s="36"/>
      <c r="CH1796" s="36"/>
      <c r="CI1796" s="36"/>
      <c r="CJ1796" s="36"/>
      <c r="CK1796" s="36"/>
      <c r="CL1796" s="36"/>
      <c r="CM1796" s="36"/>
      <c r="CN1796" s="36"/>
      <c r="CO1796" s="36"/>
      <c r="CP1796" s="36"/>
      <c r="CQ1796" s="36"/>
      <c r="CR1796" s="36"/>
      <c r="CS1796" s="36"/>
      <c r="CT1796" s="36"/>
      <c r="CU1796" s="36"/>
      <c r="CV1796" s="36"/>
      <c r="CW1796" s="36"/>
      <c r="CX1796" s="36"/>
      <c r="CY1796" s="36"/>
      <c r="CZ1796" s="36"/>
      <c r="DA1796" s="36"/>
      <c r="DB1796" s="36"/>
      <c r="DC1796" s="36"/>
      <c r="DD1796" s="36"/>
      <c r="DE1796" s="36"/>
      <c r="DF1796" s="36"/>
      <c r="DG1796" s="36"/>
      <c r="DH1796" s="36"/>
      <c r="DI1796" s="36"/>
      <c r="DJ1796" s="36"/>
      <c r="DK1796" s="36"/>
      <c r="DL1796" s="36"/>
      <c r="DM1796" s="36"/>
      <c r="DN1796" s="36"/>
      <c r="DO1796" s="36"/>
      <c r="DP1796" s="36"/>
      <c r="DQ1796" s="36"/>
      <c r="DR1796" s="36"/>
      <c r="DS1796" s="36"/>
      <c r="DT1796" s="36"/>
      <c r="DU1796" s="36"/>
      <c r="DV1796" s="36"/>
      <c r="DW1796" s="36"/>
      <c r="DX1796" s="36"/>
      <c r="DY1796" s="36"/>
      <c r="DZ1796" s="36"/>
      <c r="EA1796" s="36"/>
      <c r="EB1796" s="36"/>
      <c r="EC1796" s="36"/>
      <c r="ED1796" s="36"/>
      <c r="EE1796" s="36"/>
      <c r="EF1796" s="36"/>
      <c r="EG1796" s="36"/>
      <c r="EH1796" s="36"/>
      <c r="EI1796" s="36"/>
      <c r="EJ1796" s="36"/>
    </row>
    <row r="1797" spans="1:140" x14ac:dyDescent="0.25">
      <c r="A1797" s="36"/>
      <c r="B1797" s="36"/>
      <c r="C1797" s="36"/>
      <c r="D1797" s="606"/>
      <c r="E1797" s="36"/>
      <c r="F1797" s="36"/>
      <c r="G1797" s="36"/>
      <c r="H1797" s="36"/>
      <c r="I1797" s="36"/>
      <c r="J1797" s="36"/>
      <c r="K1797" s="36"/>
      <c r="L1797" s="36"/>
      <c r="M1797" s="36"/>
      <c r="N1797" s="36"/>
      <c r="O1797" s="36"/>
      <c r="P1797" s="36"/>
      <c r="Q1797" s="36"/>
      <c r="R1797" s="36"/>
      <c r="S1797" s="36"/>
      <c r="T1797" s="36"/>
      <c r="U1797" s="36"/>
      <c r="V1797" s="36"/>
      <c r="W1797" s="36"/>
      <c r="X1797" s="36"/>
      <c r="Y1797" s="36"/>
      <c r="Z1797" s="36"/>
      <c r="AA1797" s="36"/>
      <c r="AB1797" s="36"/>
      <c r="AC1797" s="36"/>
      <c r="AD1797" s="36"/>
      <c r="AE1797" s="36"/>
      <c r="AF1797" s="36"/>
      <c r="AG1797" s="36"/>
      <c r="AH1797" s="36"/>
      <c r="AI1797" s="36"/>
      <c r="AJ1797" s="36"/>
      <c r="AK1797" s="36"/>
      <c r="AL1797" s="36"/>
      <c r="AM1797" s="36"/>
      <c r="AN1797" s="36"/>
      <c r="AO1797" s="36"/>
      <c r="AP1797" s="36"/>
      <c r="AQ1797" s="36"/>
      <c r="AR1797" s="36"/>
      <c r="AS1797" s="36"/>
      <c r="AT1797" s="36"/>
      <c r="AU1797" s="36"/>
      <c r="AV1797" s="36"/>
      <c r="AW1797" s="36"/>
      <c r="AX1797" s="36"/>
      <c r="AY1797" s="36"/>
      <c r="AZ1797" s="36"/>
      <c r="BA1797" s="36"/>
      <c r="BB1797" s="36"/>
      <c r="BC1797" s="36"/>
      <c r="BD1797" s="36"/>
      <c r="BE1797" s="36"/>
      <c r="BF1797" s="36"/>
      <c r="BG1797" s="603"/>
      <c r="BH1797" s="603"/>
      <c r="BI1797" s="36"/>
      <c r="BJ1797" s="36"/>
      <c r="BK1797" s="36"/>
      <c r="BL1797" s="36"/>
      <c r="BM1797" s="36"/>
      <c r="BN1797" s="36"/>
      <c r="BO1797" s="36"/>
      <c r="BP1797" s="36"/>
      <c r="BQ1797" s="36"/>
      <c r="BR1797" s="36"/>
      <c r="BS1797" s="36"/>
      <c r="BT1797" s="36"/>
      <c r="BU1797" s="36"/>
      <c r="BV1797" s="36"/>
      <c r="BW1797" s="36"/>
      <c r="BX1797" s="36"/>
      <c r="BY1797" s="36"/>
      <c r="BZ1797" s="36"/>
      <c r="CA1797" s="36"/>
      <c r="CB1797" s="36"/>
      <c r="CC1797" s="36"/>
      <c r="CD1797" s="36"/>
      <c r="CE1797" s="36"/>
      <c r="CF1797" s="36"/>
      <c r="CG1797" s="36"/>
      <c r="CH1797" s="36"/>
      <c r="CI1797" s="36"/>
      <c r="CJ1797" s="36"/>
      <c r="CK1797" s="36"/>
      <c r="CL1797" s="36"/>
      <c r="CM1797" s="36"/>
      <c r="CN1797" s="36"/>
      <c r="CO1797" s="36"/>
      <c r="CP1797" s="36"/>
      <c r="CQ1797" s="36"/>
      <c r="CR1797" s="36"/>
      <c r="CS1797" s="36"/>
      <c r="CT1797" s="36"/>
      <c r="CU1797" s="36"/>
      <c r="CV1797" s="36"/>
      <c r="CW1797" s="36"/>
      <c r="CX1797" s="36"/>
      <c r="CY1797" s="36"/>
      <c r="CZ1797" s="36"/>
      <c r="DA1797" s="36"/>
      <c r="DB1797" s="36"/>
      <c r="DC1797" s="36"/>
      <c r="DD1797" s="36"/>
      <c r="DE1797" s="36"/>
      <c r="DF1797" s="36"/>
      <c r="DG1797" s="36"/>
      <c r="DH1797" s="36"/>
      <c r="DI1797" s="36"/>
      <c r="DJ1797" s="36"/>
      <c r="DK1797" s="36"/>
      <c r="DL1797" s="36"/>
      <c r="DM1797" s="36"/>
      <c r="DN1797" s="36"/>
      <c r="DO1797" s="36"/>
      <c r="DP1797" s="36"/>
      <c r="DQ1797" s="36"/>
      <c r="DR1797" s="36"/>
      <c r="DS1797" s="36"/>
      <c r="DT1797" s="36"/>
      <c r="DU1797" s="36"/>
      <c r="DV1797" s="36"/>
      <c r="DW1797" s="36"/>
      <c r="DX1797" s="36"/>
      <c r="DY1797" s="36"/>
      <c r="DZ1797" s="36"/>
      <c r="EA1797" s="36"/>
      <c r="EB1797" s="36"/>
      <c r="EC1797" s="36"/>
      <c r="ED1797" s="36"/>
      <c r="EE1797" s="36"/>
      <c r="EF1797" s="36"/>
      <c r="EG1797" s="36"/>
      <c r="EH1797" s="36"/>
      <c r="EI1797" s="36"/>
      <c r="EJ1797" s="36"/>
    </row>
    <row r="1798" spans="1:140" x14ac:dyDescent="0.25">
      <c r="A1798" s="36"/>
      <c r="B1798" s="36"/>
      <c r="C1798" s="36"/>
      <c r="D1798" s="606"/>
      <c r="E1798" s="36"/>
      <c r="F1798" s="36"/>
      <c r="G1798" s="36"/>
      <c r="H1798" s="36"/>
      <c r="I1798" s="36"/>
      <c r="J1798" s="36"/>
      <c r="K1798" s="36"/>
      <c r="L1798" s="36"/>
      <c r="M1798" s="36"/>
      <c r="N1798" s="36"/>
      <c r="O1798" s="36"/>
      <c r="P1798" s="36"/>
      <c r="Q1798" s="36"/>
      <c r="R1798" s="36"/>
      <c r="S1798" s="36"/>
      <c r="T1798" s="36"/>
      <c r="U1798" s="36"/>
      <c r="V1798" s="36"/>
      <c r="W1798" s="36"/>
      <c r="X1798" s="36"/>
      <c r="Y1798" s="36"/>
      <c r="Z1798" s="36"/>
      <c r="AA1798" s="36"/>
      <c r="AB1798" s="36"/>
      <c r="AC1798" s="36"/>
      <c r="AD1798" s="36"/>
      <c r="AE1798" s="36"/>
      <c r="AF1798" s="36"/>
      <c r="AG1798" s="36"/>
      <c r="AH1798" s="36"/>
      <c r="AI1798" s="36"/>
      <c r="AJ1798" s="36"/>
      <c r="AK1798" s="36"/>
      <c r="AL1798" s="36"/>
      <c r="AM1798" s="36"/>
      <c r="AN1798" s="36"/>
      <c r="AO1798" s="36"/>
      <c r="AP1798" s="36"/>
      <c r="AQ1798" s="36"/>
      <c r="AR1798" s="36"/>
      <c r="AS1798" s="36"/>
      <c r="AT1798" s="36"/>
      <c r="AU1798" s="36"/>
      <c r="AV1798" s="36"/>
      <c r="AW1798" s="36"/>
      <c r="AX1798" s="36"/>
      <c r="AY1798" s="36"/>
      <c r="AZ1798" s="36"/>
      <c r="BA1798" s="36"/>
      <c r="BB1798" s="36"/>
      <c r="BC1798" s="36"/>
      <c r="BD1798" s="36"/>
      <c r="BE1798" s="36"/>
      <c r="BF1798" s="36"/>
      <c r="BG1798" s="603"/>
      <c r="BH1798" s="603"/>
      <c r="BI1798" s="36"/>
      <c r="BJ1798" s="36"/>
      <c r="BK1798" s="36"/>
      <c r="BL1798" s="36"/>
      <c r="BM1798" s="36"/>
      <c r="BN1798" s="36"/>
      <c r="BO1798" s="36"/>
      <c r="BP1798" s="36"/>
      <c r="BQ1798" s="36"/>
      <c r="BR1798" s="36"/>
      <c r="BS1798" s="36"/>
      <c r="BT1798" s="36"/>
      <c r="BU1798" s="36"/>
      <c r="BV1798" s="36"/>
      <c r="BW1798" s="36"/>
      <c r="BX1798" s="36"/>
      <c r="BY1798" s="36"/>
      <c r="BZ1798" s="36"/>
      <c r="CA1798" s="36"/>
      <c r="CB1798" s="36"/>
      <c r="CC1798" s="36"/>
      <c r="CD1798" s="36"/>
      <c r="CE1798" s="36"/>
      <c r="CF1798" s="36"/>
      <c r="CG1798" s="36"/>
      <c r="CH1798" s="36"/>
      <c r="CI1798" s="36"/>
      <c r="CJ1798" s="36"/>
      <c r="CK1798" s="36"/>
      <c r="CL1798" s="36"/>
      <c r="CM1798" s="36"/>
      <c r="CN1798" s="36"/>
      <c r="CO1798" s="36"/>
      <c r="CP1798" s="36"/>
      <c r="CQ1798" s="36"/>
      <c r="CR1798" s="36"/>
      <c r="CS1798" s="36"/>
      <c r="CT1798" s="36"/>
      <c r="CU1798" s="36"/>
      <c r="CV1798" s="36"/>
      <c r="CW1798" s="36"/>
      <c r="CX1798" s="36"/>
      <c r="CY1798" s="36"/>
      <c r="CZ1798" s="36"/>
      <c r="DA1798" s="36"/>
      <c r="DB1798" s="36"/>
      <c r="DC1798" s="36"/>
      <c r="DD1798" s="36"/>
      <c r="DE1798" s="36"/>
      <c r="DF1798" s="36"/>
      <c r="DG1798" s="36"/>
      <c r="DH1798" s="36"/>
      <c r="DI1798" s="36"/>
      <c r="DJ1798" s="36"/>
      <c r="DK1798" s="36"/>
      <c r="DL1798" s="36"/>
      <c r="DM1798" s="36"/>
      <c r="DN1798" s="36"/>
      <c r="DO1798" s="36"/>
      <c r="DP1798" s="36"/>
      <c r="DQ1798" s="36"/>
      <c r="DR1798" s="36"/>
      <c r="DS1798" s="36"/>
      <c r="DT1798" s="36"/>
      <c r="DU1798" s="36"/>
      <c r="DV1798" s="36"/>
      <c r="DW1798" s="36"/>
      <c r="DX1798" s="36"/>
      <c r="DY1798" s="36"/>
      <c r="DZ1798" s="36"/>
      <c r="EA1798" s="36"/>
      <c r="EB1798" s="36"/>
      <c r="EC1798" s="36"/>
      <c r="ED1798" s="36"/>
      <c r="EE1798" s="36"/>
      <c r="EF1798" s="36"/>
      <c r="EG1798" s="36"/>
      <c r="EH1798" s="36"/>
      <c r="EI1798" s="36"/>
      <c r="EJ1798" s="36"/>
    </row>
    <row r="1799" spans="1:140" x14ac:dyDescent="0.25">
      <c r="A1799" s="36"/>
      <c r="B1799" s="36"/>
      <c r="C1799" s="36"/>
      <c r="D1799" s="606"/>
      <c r="E1799" s="36"/>
      <c r="F1799" s="36"/>
      <c r="G1799" s="36"/>
      <c r="H1799" s="36"/>
      <c r="I1799" s="36"/>
      <c r="J1799" s="36"/>
      <c r="K1799" s="36"/>
      <c r="L1799" s="36"/>
      <c r="M1799" s="36"/>
      <c r="N1799" s="36"/>
      <c r="O1799" s="36"/>
      <c r="P1799" s="36"/>
      <c r="Q1799" s="36"/>
      <c r="R1799" s="36"/>
      <c r="S1799" s="36"/>
      <c r="T1799" s="36"/>
      <c r="U1799" s="36"/>
      <c r="V1799" s="36"/>
      <c r="W1799" s="36"/>
      <c r="X1799" s="36"/>
      <c r="Y1799" s="36"/>
      <c r="Z1799" s="36"/>
      <c r="AA1799" s="36"/>
      <c r="AB1799" s="36"/>
      <c r="AC1799" s="36"/>
      <c r="AD1799" s="36"/>
      <c r="AE1799" s="36"/>
      <c r="AF1799" s="36"/>
      <c r="AG1799" s="36"/>
      <c r="AH1799" s="36"/>
      <c r="AI1799" s="36"/>
      <c r="AJ1799" s="36"/>
      <c r="AK1799" s="36"/>
      <c r="AL1799" s="36"/>
      <c r="AM1799" s="36"/>
      <c r="AN1799" s="36"/>
      <c r="AO1799" s="36"/>
      <c r="AP1799" s="36"/>
      <c r="AQ1799" s="36"/>
      <c r="AR1799" s="36"/>
      <c r="AS1799" s="36"/>
      <c r="AT1799" s="36"/>
      <c r="AU1799" s="36"/>
      <c r="AV1799" s="36"/>
      <c r="AW1799" s="36"/>
      <c r="AX1799" s="36"/>
      <c r="AY1799" s="36"/>
      <c r="AZ1799" s="36"/>
      <c r="BA1799" s="36"/>
      <c r="BB1799" s="36"/>
      <c r="BC1799" s="36"/>
      <c r="BD1799" s="36"/>
      <c r="BE1799" s="36"/>
      <c r="BF1799" s="36"/>
      <c r="BG1799" s="603"/>
      <c r="BH1799" s="603"/>
      <c r="BI1799" s="36"/>
      <c r="BJ1799" s="36"/>
      <c r="BK1799" s="36"/>
      <c r="BL1799" s="36"/>
      <c r="BM1799" s="36"/>
      <c r="BN1799" s="36"/>
      <c r="BO1799" s="36"/>
      <c r="BP1799" s="36"/>
      <c r="BQ1799" s="36"/>
      <c r="BR1799" s="36"/>
      <c r="BS1799" s="36"/>
      <c r="BT1799" s="36"/>
      <c r="BU1799" s="36"/>
      <c r="BV1799" s="36"/>
      <c r="BW1799" s="36"/>
      <c r="BX1799" s="36"/>
      <c r="BY1799" s="36"/>
      <c r="BZ1799" s="36"/>
      <c r="CA1799" s="36"/>
      <c r="CB1799" s="36"/>
      <c r="CC1799" s="36"/>
      <c r="CD1799" s="36"/>
      <c r="CE1799" s="36"/>
      <c r="CF1799" s="36"/>
      <c r="CG1799" s="36"/>
      <c r="CH1799" s="36"/>
      <c r="CI1799" s="36"/>
      <c r="CJ1799" s="36"/>
      <c r="CK1799" s="36"/>
      <c r="CL1799" s="36"/>
      <c r="CM1799" s="36"/>
      <c r="CN1799" s="36"/>
      <c r="CO1799" s="36"/>
      <c r="CP1799" s="36"/>
      <c r="CQ1799" s="36"/>
      <c r="CR1799" s="36"/>
      <c r="CS1799" s="36"/>
      <c r="CT1799" s="36"/>
      <c r="CU1799" s="36"/>
      <c r="CV1799" s="36"/>
      <c r="CW1799" s="36"/>
      <c r="CX1799" s="36"/>
      <c r="CY1799" s="36"/>
      <c r="CZ1799" s="36"/>
      <c r="DA1799" s="36"/>
      <c r="DB1799" s="36"/>
      <c r="DC1799" s="36"/>
      <c r="DD1799" s="36"/>
      <c r="DE1799" s="36"/>
      <c r="DF1799" s="36"/>
      <c r="DG1799" s="36"/>
      <c r="DH1799" s="36"/>
      <c r="DI1799" s="36"/>
      <c r="DJ1799" s="36"/>
      <c r="DK1799" s="36"/>
      <c r="DL1799" s="36"/>
      <c r="DM1799" s="36"/>
      <c r="DN1799" s="36"/>
      <c r="DO1799" s="36"/>
      <c r="DP1799" s="36"/>
      <c r="DQ1799" s="36"/>
      <c r="DR1799" s="36"/>
      <c r="DS1799" s="36"/>
      <c r="DT1799" s="36"/>
      <c r="DU1799" s="36"/>
      <c r="DV1799" s="36"/>
      <c r="DW1799" s="36"/>
      <c r="DX1799" s="36"/>
      <c r="DY1799" s="36"/>
      <c r="DZ1799" s="36"/>
      <c r="EA1799" s="36"/>
      <c r="EB1799" s="36"/>
      <c r="EC1799" s="36"/>
      <c r="ED1799" s="36"/>
      <c r="EE1799" s="36"/>
      <c r="EF1799" s="36"/>
      <c r="EG1799" s="36"/>
      <c r="EH1799" s="36"/>
      <c r="EI1799" s="36"/>
      <c r="EJ1799" s="36"/>
    </row>
    <row r="1800" spans="1:140" x14ac:dyDescent="0.25">
      <c r="A1800" s="36"/>
      <c r="B1800" s="36"/>
      <c r="C1800" s="36"/>
      <c r="D1800" s="606"/>
      <c r="E1800" s="36"/>
      <c r="F1800" s="36"/>
      <c r="G1800" s="36"/>
      <c r="H1800" s="36"/>
      <c r="I1800" s="36"/>
      <c r="J1800" s="36"/>
      <c r="K1800" s="36"/>
      <c r="L1800" s="36"/>
      <c r="M1800" s="36"/>
      <c r="N1800" s="36"/>
      <c r="O1800" s="36"/>
      <c r="P1800" s="36"/>
      <c r="Q1800" s="36"/>
      <c r="R1800" s="36"/>
      <c r="S1800" s="36"/>
      <c r="T1800" s="36"/>
      <c r="U1800" s="36"/>
      <c r="V1800" s="36"/>
      <c r="W1800" s="36"/>
      <c r="X1800" s="36"/>
      <c r="Y1800" s="36"/>
      <c r="Z1800" s="36"/>
      <c r="AA1800" s="36"/>
      <c r="AB1800" s="36"/>
      <c r="AC1800" s="36"/>
      <c r="AD1800" s="36"/>
      <c r="AE1800" s="36"/>
      <c r="AF1800" s="36"/>
      <c r="AG1800" s="36"/>
      <c r="AH1800" s="36"/>
      <c r="AI1800" s="36"/>
      <c r="AJ1800" s="36"/>
      <c r="AK1800" s="36"/>
      <c r="AL1800" s="36"/>
      <c r="AM1800" s="36"/>
      <c r="AN1800" s="36"/>
      <c r="AO1800" s="36"/>
      <c r="AP1800" s="36"/>
      <c r="AQ1800" s="36"/>
      <c r="AR1800" s="36"/>
      <c r="AS1800" s="36"/>
      <c r="AT1800" s="36"/>
      <c r="AU1800" s="36"/>
      <c r="AV1800" s="36"/>
      <c r="AW1800" s="36"/>
      <c r="AX1800" s="36"/>
      <c r="AY1800" s="36"/>
      <c r="AZ1800" s="36"/>
      <c r="BA1800" s="36"/>
      <c r="BB1800" s="36"/>
      <c r="BC1800" s="36"/>
      <c r="BD1800" s="36"/>
      <c r="BE1800" s="36"/>
      <c r="BF1800" s="36"/>
      <c r="BG1800" s="603"/>
      <c r="BH1800" s="603"/>
      <c r="BI1800" s="36"/>
      <c r="BJ1800" s="36"/>
      <c r="BK1800" s="36"/>
      <c r="BL1800" s="36"/>
      <c r="BM1800" s="36"/>
      <c r="BN1800" s="36"/>
      <c r="BO1800" s="36"/>
      <c r="BP1800" s="36"/>
      <c r="BQ1800" s="36"/>
      <c r="BR1800" s="36"/>
      <c r="BS1800" s="36"/>
      <c r="BT1800" s="36"/>
      <c r="BU1800" s="36"/>
      <c r="BV1800" s="36"/>
      <c r="BW1800" s="36"/>
      <c r="BX1800" s="36"/>
      <c r="BY1800" s="36"/>
      <c r="BZ1800" s="36"/>
      <c r="CA1800" s="36"/>
      <c r="CB1800" s="36"/>
      <c r="CC1800" s="36"/>
      <c r="CD1800" s="36"/>
      <c r="CE1800" s="36"/>
      <c r="CF1800" s="36"/>
      <c r="CG1800" s="36"/>
      <c r="CH1800" s="36"/>
      <c r="CI1800" s="36"/>
      <c r="CJ1800" s="36"/>
      <c r="CK1800" s="36"/>
      <c r="CL1800" s="36"/>
      <c r="CM1800" s="36"/>
      <c r="CN1800" s="36"/>
      <c r="CO1800" s="36"/>
      <c r="CP1800" s="36"/>
      <c r="CQ1800" s="36"/>
      <c r="CR1800" s="36"/>
      <c r="CS1800" s="36"/>
      <c r="CT1800" s="36"/>
      <c r="CU1800" s="36"/>
      <c r="CV1800" s="36"/>
      <c r="CW1800" s="36"/>
      <c r="CX1800" s="36"/>
      <c r="CY1800" s="36"/>
      <c r="CZ1800" s="36"/>
      <c r="DA1800" s="36"/>
      <c r="DB1800" s="36"/>
      <c r="DC1800" s="36"/>
      <c r="DD1800" s="36"/>
      <c r="DE1800" s="36"/>
      <c r="DF1800" s="36"/>
      <c r="DG1800" s="36"/>
      <c r="DH1800" s="36"/>
      <c r="DI1800" s="36"/>
      <c r="DJ1800" s="36"/>
      <c r="DK1800" s="36"/>
      <c r="DL1800" s="36"/>
      <c r="DM1800" s="36"/>
      <c r="DN1800" s="36"/>
      <c r="DO1800" s="36"/>
      <c r="DP1800" s="36"/>
      <c r="DQ1800" s="36"/>
      <c r="DR1800" s="36"/>
      <c r="DS1800" s="36"/>
      <c r="DT1800" s="36"/>
      <c r="DU1800" s="36"/>
      <c r="DV1800" s="36"/>
      <c r="DW1800" s="36"/>
      <c r="DX1800" s="36"/>
      <c r="DY1800" s="36"/>
      <c r="DZ1800" s="36"/>
      <c r="EA1800" s="36"/>
      <c r="EB1800" s="36"/>
      <c r="EC1800" s="36"/>
      <c r="ED1800" s="36"/>
      <c r="EE1800" s="36"/>
      <c r="EF1800" s="36"/>
      <c r="EG1800" s="36"/>
      <c r="EH1800" s="36"/>
      <c r="EI1800" s="36"/>
      <c r="EJ1800" s="36"/>
    </row>
    <row r="1801" spans="1:140" x14ac:dyDescent="0.25">
      <c r="A1801" s="36"/>
      <c r="B1801" s="36"/>
      <c r="C1801" s="36"/>
      <c r="D1801" s="606"/>
      <c r="E1801" s="36"/>
      <c r="F1801" s="36"/>
      <c r="G1801" s="36"/>
      <c r="H1801" s="36"/>
      <c r="I1801" s="36"/>
      <c r="J1801" s="36"/>
      <c r="K1801" s="36"/>
      <c r="L1801" s="36"/>
      <c r="M1801" s="36"/>
      <c r="N1801" s="36"/>
      <c r="O1801" s="36"/>
      <c r="P1801" s="36"/>
      <c r="Q1801" s="36"/>
      <c r="R1801" s="36"/>
      <c r="S1801" s="36"/>
      <c r="T1801" s="36"/>
      <c r="U1801" s="36"/>
      <c r="V1801" s="36"/>
      <c r="W1801" s="36"/>
      <c r="X1801" s="36"/>
      <c r="Y1801" s="36"/>
      <c r="Z1801" s="36"/>
      <c r="AA1801" s="36"/>
      <c r="AB1801" s="36"/>
      <c r="AC1801" s="36"/>
      <c r="AD1801" s="36"/>
      <c r="AE1801" s="36"/>
      <c r="AF1801" s="36"/>
      <c r="AG1801" s="36"/>
      <c r="AH1801" s="36"/>
      <c r="AI1801" s="36"/>
      <c r="AJ1801" s="36"/>
      <c r="AK1801" s="36"/>
      <c r="AL1801" s="36"/>
      <c r="AM1801" s="36"/>
      <c r="AN1801" s="36"/>
      <c r="AO1801" s="36"/>
      <c r="AP1801" s="36"/>
      <c r="AQ1801" s="36"/>
      <c r="AR1801" s="36"/>
      <c r="AS1801" s="36"/>
      <c r="AT1801" s="36"/>
      <c r="AU1801" s="36"/>
      <c r="AV1801" s="36"/>
      <c r="AW1801" s="36"/>
      <c r="AX1801" s="36"/>
      <c r="AY1801" s="36"/>
      <c r="AZ1801" s="36"/>
      <c r="BA1801" s="36"/>
      <c r="BB1801" s="36"/>
      <c r="BC1801" s="36"/>
      <c r="BD1801" s="36"/>
      <c r="BE1801" s="36"/>
      <c r="BF1801" s="36"/>
      <c r="BG1801" s="603"/>
      <c r="BH1801" s="603"/>
      <c r="BI1801" s="36"/>
      <c r="BJ1801" s="36"/>
      <c r="BK1801" s="36"/>
      <c r="BL1801" s="36"/>
      <c r="BM1801" s="36"/>
      <c r="BN1801" s="36"/>
      <c r="BO1801" s="36"/>
      <c r="BP1801" s="36"/>
      <c r="BQ1801" s="36"/>
      <c r="BR1801" s="36"/>
      <c r="BS1801" s="36"/>
      <c r="BT1801" s="36"/>
      <c r="BU1801" s="36"/>
      <c r="BV1801" s="36"/>
      <c r="BW1801" s="36"/>
      <c r="BX1801" s="36"/>
      <c r="BY1801" s="36"/>
      <c r="BZ1801" s="36"/>
      <c r="CA1801" s="36"/>
      <c r="CB1801" s="36"/>
      <c r="CC1801" s="36"/>
      <c r="CD1801" s="36"/>
      <c r="CE1801" s="36"/>
      <c r="CF1801" s="36"/>
      <c r="CG1801" s="36"/>
      <c r="CH1801" s="36"/>
      <c r="CI1801" s="36"/>
      <c r="CJ1801" s="36"/>
      <c r="CK1801" s="36"/>
      <c r="CL1801" s="36"/>
      <c r="CM1801" s="36"/>
      <c r="CN1801" s="36"/>
      <c r="CO1801" s="36"/>
      <c r="CP1801" s="36"/>
      <c r="CQ1801" s="36"/>
      <c r="CR1801" s="36"/>
      <c r="CS1801" s="36"/>
      <c r="CT1801" s="36"/>
      <c r="CU1801" s="36"/>
      <c r="CV1801" s="36"/>
      <c r="CW1801" s="36"/>
      <c r="CX1801" s="36"/>
      <c r="CY1801" s="36"/>
      <c r="CZ1801" s="36"/>
      <c r="DA1801" s="36"/>
      <c r="DB1801" s="36"/>
      <c r="DC1801" s="36"/>
      <c r="DD1801" s="36"/>
      <c r="DE1801" s="36"/>
      <c r="DF1801" s="36"/>
      <c r="DG1801" s="36"/>
      <c r="DH1801" s="36"/>
      <c r="DI1801" s="36"/>
      <c r="DJ1801" s="36"/>
      <c r="DK1801" s="36"/>
      <c r="DL1801" s="36"/>
      <c r="DM1801" s="36"/>
      <c r="DN1801" s="36"/>
      <c r="DO1801" s="36"/>
      <c r="DP1801" s="36"/>
      <c r="DQ1801" s="36"/>
      <c r="DR1801" s="36"/>
      <c r="DS1801" s="36"/>
      <c r="DT1801" s="36"/>
      <c r="DU1801" s="36"/>
      <c r="DV1801" s="36"/>
      <c r="DW1801" s="36"/>
      <c r="DX1801" s="36"/>
      <c r="DY1801" s="36"/>
      <c r="DZ1801" s="36"/>
      <c r="EA1801" s="36"/>
      <c r="EB1801" s="36"/>
      <c r="EC1801" s="36"/>
      <c r="ED1801" s="36"/>
      <c r="EE1801" s="36"/>
      <c r="EF1801" s="36"/>
      <c r="EG1801" s="36"/>
      <c r="EH1801" s="36"/>
      <c r="EI1801" s="36"/>
      <c r="EJ1801" s="36"/>
    </row>
    <row r="1802" spans="1:140" x14ac:dyDescent="0.25">
      <c r="A1802" s="36"/>
      <c r="B1802" s="36"/>
      <c r="C1802" s="36"/>
      <c r="D1802" s="606"/>
      <c r="E1802" s="36"/>
      <c r="F1802" s="36"/>
      <c r="G1802" s="36"/>
      <c r="H1802" s="36"/>
      <c r="I1802" s="36"/>
      <c r="J1802" s="36"/>
      <c r="K1802" s="36"/>
      <c r="L1802" s="36"/>
      <c r="M1802" s="36"/>
      <c r="N1802" s="36"/>
      <c r="O1802" s="36"/>
      <c r="P1802" s="36"/>
      <c r="Q1802" s="36"/>
      <c r="R1802" s="36"/>
      <c r="S1802" s="36"/>
      <c r="T1802" s="36"/>
      <c r="U1802" s="36"/>
      <c r="V1802" s="36"/>
      <c r="W1802" s="36"/>
      <c r="X1802" s="36"/>
      <c r="Y1802" s="36"/>
      <c r="Z1802" s="36"/>
      <c r="AA1802" s="36"/>
      <c r="AB1802" s="36"/>
      <c r="AC1802" s="36"/>
      <c r="AD1802" s="36"/>
      <c r="AE1802" s="36"/>
      <c r="AF1802" s="36"/>
      <c r="AG1802" s="36"/>
      <c r="AH1802" s="36"/>
      <c r="AI1802" s="36"/>
      <c r="AJ1802" s="36"/>
      <c r="AK1802" s="36"/>
      <c r="AL1802" s="36"/>
      <c r="AM1802" s="36"/>
      <c r="AN1802" s="36"/>
      <c r="AO1802" s="36"/>
      <c r="AP1802" s="36"/>
      <c r="AQ1802" s="36"/>
      <c r="AR1802" s="36"/>
      <c r="AS1802" s="36"/>
      <c r="AT1802" s="36"/>
      <c r="AU1802" s="36"/>
      <c r="AV1802" s="36"/>
      <c r="AW1802" s="36"/>
      <c r="AX1802" s="36"/>
      <c r="AY1802" s="36"/>
      <c r="AZ1802" s="36"/>
      <c r="BA1802" s="36"/>
      <c r="BB1802" s="36"/>
      <c r="BC1802" s="36"/>
      <c r="BD1802" s="36"/>
      <c r="BE1802" s="36"/>
      <c r="BF1802" s="36"/>
      <c r="BG1802" s="603"/>
      <c r="BH1802" s="603"/>
      <c r="BI1802" s="36"/>
      <c r="BJ1802" s="36"/>
      <c r="BK1802" s="36"/>
      <c r="BL1802" s="36"/>
      <c r="BM1802" s="36"/>
      <c r="BN1802" s="36"/>
      <c r="BO1802" s="36"/>
      <c r="BP1802" s="36"/>
      <c r="BQ1802" s="36"/>
      <c r="BR1802" s="36"/>
      <c r="BS1802" s="36"/>
      <c r="BT1802" s="36"/>
      <c r="BU1802" s="36"/>
      <c r="BV1802" s="36"/>
      <c r="BW1802" s="36"/>
      <c r="BX1802" s="36"/>
      <c r="BY1802" s="36"/>
      <c r="BZ1802" s="36"/>
      <c r="CA1802" s="36"/>
      <c r="CB1802" s="36"/>
      <c r="CC1802" s="36"/>
      <c r="CD1802" s="36"/>
      <c r="CE1802" s="36"/>
      <c r="CF1802" s="36"/>
      <c r="CG1802" s="36"/>
      <c r="CH1802" s="36"/>
      <c r="CI1802" s="36"/>
      <c r="CJ1802" s="36"/>
      <c r="CK1802" s="36"/>
      <c r="CL1802" s="36"/>
      <c r="CM1802" s="36"/>
      <c r="CN1802" s="36"/>
      <c r="CO1802" s="36"/>
      <c r="CP1802" s="36"/>
      <c r="CQ1802" s="36"/>
      <c r="CR1802" s="36"/>
      <c r="CS1802" s="36"/>
      <c r="CT1802" s="36"/>
      <c r="CU1802" s="36"/>
      <c r="CV1802" s="36"/>
      <c r="CW1802" s="36"/>
      <c r="CX1802" s="36"/>
      <c r="CY1802" s="36"/>
      <c r="CZ1802" s="36"/>
      <c r="DA1802" s="36"/>
      <c r="DB1802" s="36"/>
      <c r="DC1802" s="36"/>
      <c r="DD1802" s="36"/>
      <c r="DE1802" s="36"/>
      <c r="DF1802" s="36"/>
      <c r="DG1802" s="36"/>
      <c r="DH1802" s="36"/>
      <c r="DI1802" s="36"/>
      <c r="DJ1802" s="36"/>
      <c r="DK1802" s="36"/>
      <c r="DL1802" s="36"/>
      <c r="DM1802" s="36"/>
      <c r="DN1802" s="36"/>
      <c r="DO1802" s="36"/>
      <c r="DP1802" s="36"/>
      <c r="DQ1802" s="36"/>
      <c r="DR1802" s="36"/>
      <c r="DS1802" s="36"/>
      <c r="DT1802" s="36"/>
      <c r="DU1802" s="36"/>
      <c r="DV1802" s="36"/>
      <c r="DW1802" s="36"/>
      <c r="DX1802" s="36"/>
      <c r="DY1802" s="36"/>
      <c r="DZ1802" s="36"/>
      <c r="EA1802" s="36"/>
      <c r="EB1802" s="36"/>
      <c r="EC1802" s="36"/>
      <c r="ED1802" s="36"/>
      <c r="EE1802" s="36"/>
      <c r="EF1802" s="36"/>
      <c r="EG1802" s="36"/>
      <c r="EH1802" s="36"/>
      <c r="EI1802" s="36"/>
      <c r="EJ1802" s="36"/>
    </row>
    <row r="1803" spans="1:140" x14ac:dyDescent="0.25">
      <c r="A1803" s="36"/>
      <c r="B1803" s="36"/>
      <c r="C1803" s="36"/>
      <c r="D1803" s="606"/>
      <c r="E1803" s="36"/>
      <c r="F1803" s="36"/>
      <c r="G1803" s="36"/>
      <c r="H1803" s="36"/>
      <c r="I1803" s="36"/>
      <c r="J1803" s="36"/>
      <c r="K1803" s="36"/>
      <c r="L1803" s="36"/>
      <c r="M1803" s="36"/>
      <c r="N1803" s="36"/>
      <c r="O1803" s="36"/>
      <c r="P1803" s="36"/>
      <c r="Q1803" s="36"/>
      <c r="R1803" s="36"/>
      <c r="S1803" s="36"/>
      <c r="T1803" s="36"/>
      <c r="U1803" s="36"/>
      <c r="V1803" s="36"/>
      <c r="W1803" s="36"/>
      <c r="X1803" s="36"/>
      <c r="Y1803" s="36"/>
      <c r="Z1803" s="36"/>
      <c r="AA1803" s="36"/>
      <c r="AB1803" s="36"/>
      <c r="AC1803" s="36"/>
      <c r="AD1803" s="36"/>
      <c r="AE1803" s="36"/>
      <c r="AF1803" s="36"/>
      <c r="AG1803" s="36"/>
      <c r="AH1803" s="36"/>
      <c r="AI1803" s="36"/>
      <c r="AJ1803" s="36"/>
      <c r="AK1803" s="36"/>
      <c r="AL1803" s="36"/>
      <c r="AM1803" s="36"/>
      <c r="AN1803" s="36"/>
      <c r="AO1803" s="36"/>
      <c r="AP1803" s="36"/>
      <c r="AQ1803" s="36"/>
      <c r="AR1803" s="36"/>
      <c r="AS1803" s="36"/>
      <c r="AT1803" s="36"/>
      <c r="AU1803" s="36"/>
      <c r="AV1803" s="36"/>
      <c r="AW1803" s="36"/>
      <c r="AX1803" s="36"/>
      <c r="AY1803" s="36"/>
      <c r="AZ1803" s="36"/>
      <c r="BA1803" s="36"/>
      <c r="BB1803" s="36"/>
      <c r="BC1803" s="36"/>
      <c r="BD1803" s="36"/>
      <c r="BE1803" s="36"/>
      <c r="BF1803" s="36"/>
      <c r="BG1803" s="603"/>
      <c r="BH1803" s="603"/>
      <c r="BI1803" s="36"/>
      <c r="BJ1803" s="36"/>
      <c r="BK1803" s="36"/>
      <c r="BL1803" s="36"/>
      <c r="BM1803" s="36"/>
      <c r="BN1803" s="36"/>
      <c r="BO1803" s="36"/>
      <c r="BP1803" s="36"/>
      <c r="BQ1803" s="36"/>
      <c r="BR1803" s="36"/>
      <c r="BS1803" s="36"/>
      <c r="BT1803" s="36"/>
      <c r="BU1803" s="36"/>
      <c r="BV1803" s="36"/>
      <c r="BW1803" s="36"/>
      <c r="BX1803" s="36"/>
      <c r="BY1803" s="36"/>
      <c r="BZ1803" s="36"/>
      <c r="CA1803" s="36"/>
      <c r="CB1803" s="36"/>
      <c r="CC1803" s="36"/>
      <c r="CD1803" s="36"/>
      <c r="CE1803" s="36"/>
      <c r="CF1803" s="36"/>
      <c r="CG1803" s="36"/>
      <c r="CH1803" s="36"/>
      <c r="CI1803" s="36"/>
      <c r="CJ1803" s="36"/>
      <c r="CK1803" s="36"/>
      <c r="CL1803" s="36"/>
      <c r="CM1803" s="36"/>
      <c r="CN1803" s="36"/>
      <c r="CO1803" s="36"/>
      <c r="CP1803" s="36"/>
      <c r="CQ1803" s="36"/>
      <c r="CR1803" s="36"/>
      <c r="CS1803" s="36"/>
      <c r="CT1803" s="36"/>
      <c r="CU1803" s="36"/>
      <c r="CV1803" s="36"/>
      <c r="CW1803" s="36"/>
      <c r="CX1803" s="36"/>
      <c r="CY1803" s="36"/>
      <c r="CZ1803" s="36"/>
      <c r="DA1803" s="36"/>
      <c r="DB1803" s="36"/>
      <c r="DC1803" s="36"/>
      <c r="DD1803" s="36"/>
      <c r="DE1803" s="36"/>
      <c r="DF1803" s="36"/>
      <c r="DG1803" s="36"/>
      <c r="DH1803" s="36"/>
      <c r="DI1803" s="36"/>
      <c r="DJ1803" s="36"/>
      <c r="DK1803" s="36"/>
      <c r="DL1803" s="36"/>
      <c r="DM1803" s="36"/>
      <c r="DN1803" s="36"/>
      <c r="DO1803" s="36"/>
      <c r="DP1803" s="36"/>
      <c r="DQ1803" s="36"/>
      <c r="DR1803" s="36"/>
      <c r="DS1803" s="36"/>
      <c r="DT1803" s="36"/>
      <c r="DU1803" s="36"/>
      <c r="DV1803" s="36"/>
      <c r="DW1803" s="36"/>
      <c r="DX1803" s="36"/>
      <c r="DY1803" s="36"/>
      <c r="DZ1803" s="36"/>
      <c r="EA1803" s="36"/>
      <c r="EB1803" s="36"/>
      <c r="EC1803" s="36"/>
      <c r="ED1803" s="36"/>
      <c r="EE1803" s="36"/>
      <c r="EF1803" s="36"/>
      <c r="EG1803" s="36"/>
      <c r="EH1803" s="36"/>
      <c r="EI1803" s="36"/>
      <c r="EJ1803" s="36"/>
    </row>
  </sheetData>
  <mergeCells count="24">
    <mergeCell ref="A9:B9"/>
    <mergeCell ref="A11:B11"/>
    <mergeCell ref="AD4:AE4"/>
    <mergeCell ref="AI4:AK4"/>
    <mergeCell ref="AL4:AO4"/>
    <mergeCell ref="AP4:AV4"/>
    <mergeCell ref="AW4:AZ4"/>
    <mergeCell ref="BA4:BH4"/>
    <mergeCell ref="AL1:AO1"/>
    <mergeCell ref="AP1:AV1"/>
    <mergeCell ref="AW1:AZ1"/>
    <mergeCell ref="BA1:BH1"/>
    <mergeCell ref="G4:H4"/>
    <mergeCell ref="I4:L4"/>
    <mergeCell ref="O4:U4"/>
    <mergeCell ref="V4:X4"/>
    <mergeCell ref="Y4:Z4"/>
    <mergeCell ref="AB4:AC4"/>
    <mergeCell ref="C1:J1"/>
    <mergeCell ref="K1:L1"/>
    <mergeCell ref="M1:U1"/>
    <mergeCell ref="V1:AE1"/>
    <mergeCell ref="AF1:AG1"/>
    <mergeCell ref="AH1:AK1"/>
  </mergeCells>
  <conditionalFormatting sqref="AI5:AI9 Z5:Z9 V119:X163 V169:X213 V219:X263 V269:X313 V319:X363 V369:X413 V419:X463 V469:X513 V519:X563 V569:X613 V619:X663 V669:X713 V719:X763 V769:X813 V819:X863 V869:X913 V919:X963 AA66:AC113 AA118:AC163 AA168:AC213 AA518:AC563 AE468:AI514 O118:U163 O168:U213 O218:U263 O268:U313 O318:U363 O368:U413 O418:U463 O468:U513 O518:U563 O568:U613 O618:U663 O668:U713 O718:U763 O768:U813 O818:U863 O868:U913 O918:U963 AA968:AC1013 AE968:AI1013 AF264:AI264 AF314:AI314 AF364:AI364 AF414:AI414 AF564:AI564 AF614:AI614 AF664:AI664 AF714:AI714 AF764:AI764 AF814:AI814 AF864:AI864 AF914:AI914 AF964:AI964 AF464:AI464 AX12:AX1013 AA22:AC61 AF27:AG61 O968:U1013 W969:X1013 V1013 V969:V1011 AA218:AC264 AA268:AC314 AA318:AC364 AA368:AC414 AA418:AC464 AA918:AC964 AA868:AC914 AA818:AC864 AA768:AC814 AA718:AC764 AA668:AC714 AA618:AC664 AA568:AC614 AA468:AC514 AH22:AH61 V17:X20 AA16:AC20 AE66:AI113 AE118:AI163 AE168:AI213 AE218:AI263 AE268:AI313 AE318:AI363 AE368:AI413 AE418:AI463 AE518:AI563 AE568:AI613 AE618:AI663 AE668:AI713 AE718:AI763 AE768:AI813 AE818:AI863 AE868:AI913 AE918:AI963 AH16:AH20 P16:U20 BC12:BD1013 BE10:BG1013 V5:Y8 E10:X11 AA10:AC11 AF10:AH11 AY10:BB1013 BC10:BD10 C10:C11 AD12:AD1013 Y10:Z1013 AB12:AB15 AB21 AB62:AB65 AB114:AB117 AB164:AB167 AB214:AB217 AB265:AB267 AB315:AB317 AB365:AB367 AB415:AB417 AB465:AB467 AB515:AB517 AB564:AB567 AB615:AB617 AB665:AB667 AB715:AB717 AB765:AB767 AB815:AB817 AB865:AB867 AB915:AB917 AB965:AB967 AI14:AI65 AI114:AI117 AI164:AI167 AI214:AI217 AI265:AI267 AI315:AI317 AI365:AI367 AI415:AI417 AI465:AI467 AI515:AI517 AI565:AI567 AI615:AI617 AI665:AI667 AI715:AI717 AI765:AI767 AI815:AI817 AI865:AI867 AI915:AI917 AI965:AI967 AJ14:AO1013 AI10:AO13 AE10:AE65 AE114:AE117 AE164:AE167 AE214:AE217 AE264:AE267 AE314:AE317 AE364:AE367 AE414:AE417 AE464:AE467 AE515:AE517 AE564:AE567 AE614:AE617 AE664:AE667 AE714:AE717 AE764:AE767 AE814:AE817 AE864:AE867 AE914:AE917 AE964:AE967 AA5:AH8 AJ5:AO8 AW10:AW1013 AR12:AR1013 AT12:AT1013 AP12:AP1013 BH10:BI10 BH12:BI1013 AW5:BI8 P24:X30 P22:U23 W22:X23 N12:N1013 O31:X61 V67:X113 O66:U113">
    <cfRule type="cellIs" dxfId="623" priority="579" operator="equal">
      <formula>0</formula>
    </cfRule>
  </conditionalFormatting>
  <conditionalFormatting sqref="AI5:AI9 AI12:AI1013">
    <cfRule type="cellIs" dxfId="622" priority="578" operator="lessThan">
      <formula>0</formula>
    </cfRule>
  </conditionalFormatting>
  <conditionalFormatting sqref="AE6:AE8">
    <cfRule type="cellIs" dxfId="621" priority="575" operator="equal">
      <formula>0</formula>
    </cfRule>
    <cfRule type="cellIs" dxfId="620" priority="576" operator="equal">
      <formula>0</formula>
    </cfRule>
    <cfRule type="cellIs" dxfId="619" priority="577" operator="equal">
      <formula>0</formula>
    </cfRule>
  </conditionalFormatting>
  <conditionalFormatting sqref="AE3 F11:AC11 AE10:AE1013 AE5:AE8">
    <cfRule type="cellIs" dxfId="618" priority="573" operator="greaterThanOrEqual">
      <formula>0</formula>
    </cfRule>
  </conditionalFormatting>
  <conditionalFormatting sqref="AE1:AE3 F11:AC11 AE5:AE8 AE10:AE64992">
    <cfRule type="cellIs" dxfId="617" priority="571" operator="equal">
      <formula>0</formula>
    </cfRule>
    <cfRule type="cellIs" dxfId="616" priority="572" operator="lessThan">
      <formula>0</formula>
    </cfRule>
  </conditionalFormatting>
  <conditionalFormatting sqref="AE74:AE114 AE128:AE164 AE178:AE214 AE228:AE264 AE278:AE314 AE328:AE364 AE378:AE414 AE578:AE614 AE678:AE714 AE728:AE764 AE628:AE664 AE828:AE864 AE878:AE914 AE928:AE964 AE978:AE1013 AE26:AE62 AE528:AE564 AE428:AE464 AE478:AE514 AE778:AE814 F11:AC11 AE10:AE11">
    <cfRule type="cellIs" dxfId="615" priority="570" operator="lessThan">
      <formula>0</formula>
    </cfRule>
  </conditionalFormatting>
  <conditionalFormatting sqref="AD5:AD8">
    <cfRule type="cellIs" dxfId="614" priority="569" operator="lessThan">
      <formula>0</formula>
    </cfRule>
  </conditionalFormatting>
  <conditionalFormatting sqref="AD5:AD8">
    <cfRule type="cellIs" dxfId="613" priority="554" stopIfTrue="1" operator="lessThan">
      <formula>0</formula>
    </cfRule>
  </conditionalFormatting>
  <conditionalFormatting sqref="I10:J11">
    <cfRule type="cellIs" dxfId="612" priority="566" operator="greaterThan">
      <formula>"1/0/1900"</formula>
    </cfRule>
    <cfRule type="cellIs" dxfId="611" priority="567" operator="greaterThan">
      <formula>0</formula>
    </cfRule>
  </conditionalFormatting>
  <conditionalFormatting sqref="I10:J22 N12:N1013 I24:J1013">
    <cfRule type="cellIs" dxfId="610" priority="564" operator="greaterThan">
      <formula>0</formula>
    </cfRule>
  </conditionalFormatting>
  <conditionalFormatting sqref="F11:AC11 AE10:AE1013 AE5:AE8">
    <cfRule type="cellIs" dxfId="609" priority="553" operator="lessThan">
      <formula>0</formula>
    </cfRule>
    <cfRule type="cellIs" dxfId="608" priority="560" operator="between">
      <formula>-1</formula>
      <formula>999999999999</formula>
    </cfRule>
    <cfRule type="cellIs" dxfId="607" priority="561" operator="lessThan">
      <formula>0</formula>
    </cfRule>
    <cfRule type="cellIs" dxfId="606" priority="562" operator="greaterThan">
      <formula>0</formula>
    </cfRule>
    <cfRule type="cellIs" dxfId="605" priority="563" operator="equal">
      <formula>0</formula>
    </cfRule>
  </conditionalFormatting>
  <conditionalFormatting sqref="F11:AC11 AE10:AE11">
    <cfRule type="cellIs" dxfId="604" priority="555" stopIfTrue="1" operator="equal">
      <formula>0</formula>
    </cfRule>
    <cfRule type="cellIs" dxfId="603" priority="556" operator="notBetween">
      <formula>0</formula>
      <formula>1</formula>
    </cfRule>
    <cfRule type="cellIs" priority="557" stopIfTrue="1" operator="notBetween">
      <formula>0</formula>
      <formula>1</formula>
    </cfRule>
    <cfRule type="cellIs" dxfId="602" priority="558" operator="between">
      <formula>-1</formula>
      <formula>9999999</formula>
    </cfRule>
  </conditionalFormatting>
  <conditionalFormatting sqref="F11:AC11 AE10:AE1013 AD5:AE8">
    <cfRule type="cellIs" dxfId="601" priority="559" operator="notBetween">
      <formula>0</formula>
      <formula>1</formula>
    </cfRule>
    <cfRule type="cellIs" dxfId="600" priority="568" operator="notBetween">
      <formula>0</formula>
      <formula>1</formula>
    </cfRule>
  </conditionalFormatting>
  <conditionalFormatting sqref="N12:N1013">
    <cfRule type="cellIs" dxfId="599" priority="550" stopIfTrue="1" operator="greaterThan">
      <formula>0</formula>
    </cfRule>
    <cfRule type="cellIs" dxfId="598" priority="551" stopIfTrue="1" operator="greaterThan">
      <formula>1</formula>
    </cfRule>
    <cfRule type="cellIs" dxfId="597" priority="552" stopIfTrue="1" operator="lessThan">
      <formula>1</formula>
    </cfRule>
  </conditionalFormatting>
  <conditionalFormatting sqref="V10:X11">
    <cfRule type="cellIs" dxfId="596" priority="548" stopIfTrue="1" operator="greaterThan">
      <formula>0</formula>
    </cfRule>
    <cfRule type="cellIs" dxfId="595" priority="549" stopIfTrue="1" operator="greaterThan">
      <formula>0</formula>
    </cfRule>
  </conditionalFormatting>
  <conditionalFormatting sqref="C10:C11">
    <cfRule type="cellIs" dxfId="594" priority="543" stopIfTrue="1" operator="equal">
      <formula>0</formula>
    </cfRule>
    <cfRule type="cellIs" dxfId="593" priority="544" stopIfTrue="1" operator="greaterThan">
      <formula>0</formula>
    </cfRule>
    <cfRule type="cellIs" dxfId="592" priority="546" stopIfTrue="1" operator="equal">
      <formula>1</formula>
    </cfRule>
    <cfRule type="cellIs" dxfId="591" priority="547" stopIfTrue="1" operator="greaterThan">
      <formula>1</formula>
    </cfRule>
  </conditionalFormatting>
  <conditionalFormatting sqref="N10:N11">
    <cfRule type="cellIs" dxfId="590" priority="526" operator="greaterThan">
      <formula>0</formula>
    </cfRule>
    <cfRule type="cellIs" dxfId="589" priority="527" operator="greaterThan">
      <formula>0</formula>
    </cfRule>
    <cfRule type="uniqueValues" dxfId="588" priority="528"/>
    <cfRule type="uniqueValues" dxfId="587" priority="529"/>
    <cfRule type="cellIs" dxfId="586" priority="530" operator="equal">
      <formula>0</formula>
    </cfRule>
    <cfRule type="cellIs" dxfId="585" priority="531" operator="lessThan">
      <formula>1</formula>
    </cfRule>
    <cfRule type="cellIs" dxfId="584" priority="533" operator="equal">
      <formula>0</formula>
    </cfRule>
    <cfRule type="cellIs" dxfId="583" priority="534" operator="lessThan">
      <formula>0</formula>
    </cfRule>
    <cfRule type="uniqueValues" dxfId="582" priority="535"/>
    <cfRule type="duplicateValues" dxfId="581" priority="536"/>
    <cfRule type="cellIs" dxfId="580" priority="537" operator="equal">
      <formula>0</formula>
    </cfRule>
    <cfRule type="uniqueValues" dxfId="579" priority="538"/>
    <cfRule type="cellIs" dxfId="578" priority="539" operator="equal">
      <formula>0</formula>
    </cfRule>
    <cfRule type="cellIs" dxfId="577" priority="540" operator="between">
      <formula>1</formula>
      <formula>999999999999999</formula>
    </cfRule>
  </conditionalFormatting>
  <conditionalFormatting sqref="AW10:AW11 BE10:BG11 AY10:BB11 BC10:BD10 BH10:BI10">
    <cfRule type="cellIs" dxfId="576" priority="521" operator="lessThan">
      <formula>"&lt;0"</formula>
    </cfRule>
    <cfRule type="cellIs" dxfId="575" priority="522" operator="lessThan">
      <formula>0</formula>
    </cfRule>
  </conditionalFormatting>
  <conditionalFormatting sqref="AW10:AW11">
    <cfRule type="cellIs" dxfId="574" priority="506" operator="greaterThan">
      <formula>0</formula>
    </cfRule>
    <cfRule type="cellIs" dxfId="573" priority="507" operator="greaterThan">
      <formula>0</formula>
    </cfRule>
    <cfRule type="uniqueValues" dxfId="572" priority="508"/>
    <cfRule type="uniqueValues" dxfId="571" priority="509"/>
    <cfRule type="cellIs" dxfId="570" priority="510" operator="equal">
      <formula>0</formula>
    </cfRule>
    <cfRule type="cellIs" dxfId="569" priority="511" operator="lessThan">
      <formula>1</formula>
    </cfRule>
    <cfRule type="cellIs" dxfId="568" priority="512" operator="equal">
      <formula>0</formula>
    </cfRule>
    <cfRule type="cellIs" dxfId="567" priority="513" operator="lessThan">
      <formula>0</formula>
    </cfRule>
    <cfRule type="uniqueValues" dxfId="566" priority="514"/>
    <cfRule type="duplicateValues" dxfId="565" priority="515"/>
    <cfRule type="cellIs" dxfId="564" priority="516" operator="equal">
      <formula>0</formula>
    </cfRule>
    <cfRule type="uniqueValues" dxfId="563" priority="517"/>
    <cfRule type="cellIs" dxfId="562" priority="518" operator="equal">
      <formula>0</formula>
    </cfRule>
    <cfRule type="cellIs" dxfId="561" priority="519" operator="between">
      <formula>1</formula>
      <formula>999999999999999</formula>
    </cfRule>
  </conditionalFormatting>
  <conditionalFormatting sqref="AY10:AZ11">
    <cfRule type="cellIs" dxfId="560" priority="492" operator="greaterThan">
      <formula>0</formula>
    </cfRule>
    <cfRule type="cellIs" dxfId="559" priority="493" operator="greaterThan">
      <formula>0</formula>
    </cfRule>
    <cfRule type="uniqueValues" dxfId="558" priority="494"/>
    <cfRule type="uniqueValues" dxfId="557" priority="495"/>
    <cfRule type="cellIs" dxfId="556" priority="496" operator="equal">
      <formula>0</formula>
    </cfRule>
    <cfRule type="cellIs" dxfId="555" priority="497" operator="lessThan">
      <formula>1</formula>
    </cfRule>
    <cfRule type="cellIs" dxfId="554" priority="498" operator="equal">
      <formula>0</formula>
    </cfRule>
    <cfRule type="cellIs" dxfId="553" priority="499" operator="lessThan">
      <formula>0</formula>
    </cfRule>
    <cfRule type="uniqueValues" dxfId="552" priority="500"/>
    <cfRule type="duplicateValues" dxfId="551" priority="501"/>
    <cfRule type="cellIs" dxfId="550" priority="502" operator="equal">
      <formula>0</formula>
    </cfRule>
    <cfRule type="uniqueValues" dxfId="549" priority="503"/>
    <cfRule type="cellIs" dxfId="548" priority="504" operator="equal">
      <formula>0</formula>
    </cfRule>
    <cfRule type="cellIs" dxfId="547" priority="505" operator="between">
      <formula>1</formula>
      <formula>999999999999999</formula>
    </cfRule>
  </conditionalFormatting>
  <conditionalFormatting sqref="BA11">
    <cfRule type="cellIs" dxfId="546" priority="478" operator="greaterThan">
      <formula>0</formula>
    </cfRule>
    <cfRule type="cellIs" dxfId="545" priority="479" operator="greaterThan">
      <formula>0</formula>
    </cfRule>
    <cfRule type="uniqueValues" dxfId="544" priority="480"/>
    <cfRule type="uniqueValues" dxfId="543" priority="481"/>
    <cfRule type="cellIs" dxfId="542" priority="482" operator="equal">
      <formula>0</formula>
    </cfRule>
    <cfRule type="cellIs" dxfId="541" priority="483" operator="lessThan">
      <formula>1</formula>
    </cfRule>
    <cfRule type="cellIs" dxfId="540" priority="484" operator="equal">
      <formula>0</formula>
    </cfRule>
    <cfRule type="cellIs" dxfId="539" priority="485" operator="lessThan">
      <formula>0</formula>
    </cfRule>
    <cfRule type="uniqueValues" dxfId="538" priority="486"/>
    <cfRule type="duplicateValues" dxfId="537" priority="487"/>
    <cfRule type="cellIs" dxfId="536" priority="488" operator="equal">
      <formula>0</formula>
    </cfRule>
    <cfRule type="uniqueValues" dxfId="535" priority="489"/>
    <cfRule type="cellIs" dxfId="534" priority="490" operator="equal">
      <formula>0</formula>
    </cfRule>
    <cfRule type="cellIs" dxfId="533" priority="491" operator="between">
      <formula>1</formula>
      <formula>999999999999999</formula>
    </cfRule>
  </conditionalFormatting>
  <conditionalFormatting sqref="BF10:BG11">
    <cfRule type="cellIs" dxfId="532" priority="464" operator="greaterThan">
      <formula>0</formula>
    </cfRule>
    <cfRule type="cellIs" dxfId="531" priority="465" operator="greaterThan">
      <formula>0</formula>
    </cfRule>
    <cfRule type="uniqueValues" dxfId="530" priority="466"/>
    <cfRule type="uniqueValues" dxfId="529" priority="467"/>
    <cfRule type="cellIs" dxfId="528" priority="468" operator="equal">
      <formula>0</formula>
    </cfRule>
    <cfRule type="cellIs" dxfId="527" priority="469" operator="lessThan">
      <formula>1</formula>
    </cfRule>
    <cfRule type="cellIs" dxfId="526" priority="470" operator="equal">
      <formula>0</formula>
    </cfRule>
    <cfRule type="cellIs" dxfId="525" priority="471" operator="lessThan">
      <formula>0</formula>
    </cfRule>
    <cfRule type="uniqueValues" dxfId="524" priority="472"/>
    <cfRule type="duplicateValues" dxfId="523" priority="473"/>
    <cfRule type="cellIs" dxfId="522" priority="474" operator="equal">
      <formula>0</formula>
    </cfRule>
    <cfRule type="uniqueValues" dxfId="521" priority="475"/>
    <cfRule type="cellIs" dxfId="520" priority="476" operator="equal">
      <formula>0</formula>
    </cfRule>
    <cfRule type="cellIs" dxfId="519" priority="477" operator="between">
      <formula>1</formula>
      <formula>999999999999999</formula>
    </cfRule>
  </conditionalFormatting>
  <conditionalFormatting sqref="BA10">
    <cfRule type="cellIs" dxfId="518" priority="374" operator="greaterThan">
      <formula>0</formula>
    </cfRule>
    <cfRule type="cellIs" dxfId="517" priority="450" operator="greaterThan">
      <formula>0</formula>
    </cfRule>
    <cfRule type="cellIs" dxfId="516" priority="451" operator="greaterThan">
      <formula>0</formula>
    </cfRule>
    <cfRule type="uniqueValues" dxfId="515" priority="452"/>
    <cfRule type="uniqueValues" dxfId="514" priority="453"/>
    <cfRule type="cellIs" dxfId="513" priority="454" operator="equal">
      <formula>0</formula>
    </cfRule>
    <cfRule type="cellIs" dxfId="512" priority="455" operator="lessThan">
      <formula>1</formula>
    </cfRule>
    <cfRule type="cellIs" dxfId="511" priority="456" operator="equal">
      <formula>0</formula>
    </cfRule>
    <cfRule type="cellIs" dxfId="510" priority="457" operator="lessThan">
      <formula>0</formula>
    </cfRule>
    <cfRule type="uniqueValues" dxfId="509" priority="458"/>
    <cfRule type="duplicateValues" dxfId="508" priority="459"/>
    <cfRule type="cellIs" dxfId="507" priority="460" operator="equal">
      <formula>0</formula>
    </cfRule>
    <cfRule type="uniqueValues" dxfId="506" priority="461"/>
    <cfRule type="cellIs" dxfId="505" priority="462" operator="equal">
      <formula>0</formula>
    </cfRule>
    <cfRule type="cellIs" dxfId="504" priority="463" operator="between">
      <formula>1</formula>
      <formula>999999999999999</formula>
    </cfRule>
  </conditionalFormatting>
  <conditionalFormatting sqref="BB10">
    <cfRule type="cellIs" dxfId="503" priority="376" operator="equal">
      <formula>0</formula>
    </cfRule>
    <cfRule type="cellIs" dxfId="502" priority="436" operator="greaterThan">
      <formula>0</formula>
    </cfRule>
    <cfRule type="cellIs" dxfId="501" priority="437" operator="greaterThan">
      <formula>0</formula>
    </cfRule>
    <cfRule type="uniqueValues" dxfId="500" priority="438"/>
    <cfRule type="uniqueValues" dxfId="499" priority="439"/>
    <cfRule type="cellIs" dxfId="498" priority="440" operator="equal">
      <formula>0</formula>
    </cfRule>
    <cfRule type="cellIs" dxfId="497" priority="441" operator="lessThan">
      <formula>1</formula>
    </cfRule>
    <cfRule type="cellIs" dxfId="496" priority="442" operator="equal">
      <formula>0</formula>
    </cfRule>
    <cfRule type="cellIs" dxfId="495" priority="443" operator="lessThan">
      <formula>0</formula>
    </cfRule>
    <cfRule type="uniqueValues" dxfId="494" priority="444"/>
    <cfRule type="duplicateValues" dxfId="493" priority="445"/>
    <cfRule type="cellIs" dxfId="492" priority="446" operator="equal">
      <formula>0</formula>
    </cfRule>
    <cfRule type="uniqueValues" dxfId="491" priority="447"/>
    <cfRule type="cellIs" dxfId="490" priority="448" operator="equal">
      <formula>0</formula>
    </cfRule>
    <cfRule type="cellIs" dxfId="489" priority="449" operator="between">
      <formula>1</formula>
      <formula>999999999999999</formula>
    </cfRule>
  </conditionalFormatting>
  <conditionalFormatting sqref="BB11">
    <cfRule type="cellIs" dxfId="488" priority="422" operator="greaterThan">
      <formula>0</formula>
    </cfRule>
    <cfRule type="cellIs" dxfId="487" priority="423" operator="greaterThan">
      <formula>0</formula>
    </cfRule>
    <cfRule type="uniqueValues" dxfId="486" priority="424"/>
    <cfRule type="uniqueValues" dxfId="485" priority="425"/>
    <cfRule type="cellIs" dxfId="484" priority="426" operator="equal">
      <formula>0</formula>
    </cfRule>
    <cfRule type="cellIs" dxfId="483" priority="427" operator="lessThan">
      <formula>1</formula>
    </cfRule>
    <cfRule type="cellIs" dxfId="482" priority="428" operator="equal">
      <formula>0</formula>
    </cfRule>
    <cfRule type="cellIs" dxfId="481" priority="429" operator="lessThan">
      <formula>0</formula>
    </cfRule>
    <cfRule type="uniqueValues" dxfId="480" priority="430"/>
    <cfRule type="duplicateValues" dxfId="479" priority="431"/>
    <cfRule type="cellIs" dxfId="478" priority="432" operator="equal">
      <formula>0</formula>
    </cfRule>
    <cfRule type="uniqueValues" dxfId="477" priority="433"/>
    <cfRule type="cellIs" dxfId="476" priority="434" operator="equal">
      <formula>0</formula>
    </cfRule>
    <cfRule type="cellIs" dxfId="475" priority="435" operator="between">
      <formula>1</formula>
      <formula>999999999999999</formula>
    </cfRule>
  </conditionalFormatting>
  <conditionalFormatting sqref="BE10">
    <cfRule type="cellIs" dxfId="474" priority="408" operator="greaterThan">
      <formula>0</formula>
    </cfRule>
    <cfRule type="cellIs" dxfId="473" priority="409" operator="greaterThan">
      <formula>0</formula>
    </cfRule>
    <cfRule type="uniqueValues" dxfId="472" priority="410"/>
    <cfRule type="uniqueValues" dxfId="471" priority="411"/>
    <cfRule type="cellIs" dxfId="470" priority="412" operator="equal">
      <formula>0</formula>
    </cfRule>
    <cfRule type="cellIs" dxfId="469" priority="413" operator="lessThan">
      <formula>1</formula>
    </cfRule>
    <cfRule type="cellIs" dxfId="468" priority="414" operator="equal">
      <formula>0</formula>
    </cfRule>
    <cfRule type="cellIs" dxfId="467" priority="415" operator="lessThan">
      <formula>0</formula>
    </cfRule>
    <cfRule type="uniqueValues" dxfId="466" priority="416"/>
    <cfRule type="duplicateValues" dxfId="465" priority="417"/>
    <cfRule type="cellIs" dxfId="464" priority="418" operator="equal">
      <formula>0</formula>
    </cfRule>
    <cfRule type="uniqueValues" dxfId="463" priority="419"/>
    <cfRule type="cellIs" dxfId="462" priority="420" operator="equal">
      <formula>0</formula>
    </cfRule>
    <cfRule type="cellIs" dxfId="461" priority="421" operator="between">
      <formula>1</formula>
      <formula>999999999999999</formula>
    </cfRule>
  </conditionalFormatting>
  <conditionalFormatting sqref="BE11">
    <cfRule type="cellIs" dxfId="460" priority="394" operator="greaterThan">
      <formula>0</formula>
    </cfRule>
    <cfRule type="cellIs" dxfId="459" priority="395" operator="greaterThan">
      <formula>0</formula>
    </cfRule>
    <cfRule type="uniqueValues" dxfId="458" priority="396"/>
    <cfRule type="uniqueValues" dxfId="457" priority="397"/>
    <cfRule type="cellIs" dxfId="456" priority="398" operator="equal">
      <formula>0</formula>
    </cfRule>
    <cfRule type="cellIs" dxfId="455" priority="399" operator="lessThan">
      <formula>1</formula>
    </cfRule>
    <cfRule type="cellIs" dxfId="454" priority="400" operator="equal">
      <formula>0</formula>
    </cfRule>
    <cfRule type="cellIs" dxfId="453" priority="401" operator="lessThan">
      <formula>0</formula>
    </cfRule>
    <cfRule type="uniqueValues" dxfId="452" priority="402"/>
    <cfRule type="duplicateValues" dxfId="451" priority="403"/>
    <cfRule type="cellIs" dxfId="450" priority="404" operator="equal">
      <formula>0</formula>
    </cfRule>
    <cfRule type="uniqueValues" dxfId="449" priority="405"/>
    <cfRule type="cellIs" dxfId="448" priority="406" operator="equal">
      <formula>0</formula>
    </cfRule>
    <cfRule type="cellIs" dxfId="447" priority="407" operator="between">
      <formula>1</formula>
      <formula>999999999999999</formula>
    </cfRule>
  </conditionalFormatting>
  <conditionalFormatting sqref="AB11:AC11">
    <cfRule type="cellIs" dxfId="446" priority="390" operator="lessThan">
      <formula>0</formula>
    </cfRule>
    <cfRule type="cellIs" dxfId="445" priority="391" operator="lessThan">
      <formula>1</formula>
    </cfRule>
  </conditionalFormatting>
  <conditionalFormatting sqref="E10:AC10 C10 AE10:AO10 AW10:BI10">
    <cfRule type="cellIs" dxfId="444" priority="389" operator="lessThan">
      <formula>1</formula>
    </cfRule>
  </conditionalFormatting>
  <conditionalFormatting sqref="AD12:AD1013">
    <cfRule type="cellIs" dxfId="443" priority="387" operator="greaterThan">
      <formula>0</formula>
    </cfRule>
    <cfRule type="cellIs" dxfId="442" priority="388" operator="between">
      <formula>0</formula>
      <formula>9999999999999990</formula>
    </cfRule>
  </conditionalFormatting>
  <conditionalFormatting sqref="F10:AC10 AE10:AO10 AW10:BI10">
    <cfRule type="cellIs" dxfId="441" priority="383" operator="equal">
      <formula>0</formula>
    </cfRule>
  </conditionalFormatting>
  <conditionalFormatting sqref="V10:Y11 AW11:BI11">
    <cfRule type="cellIs" dxfId="440" priority="381" operator="greaterThanOrEqual">
      <formula>0</formula>
    </cfRule>
  </conditionalFormatting>
  <conditionalFormatting sqref="AE12:AE1013">
    <cfRule type="cellIs" dxfId="439" priority="380" operator="lessThan">
      <formula>0</formula>
    </cfRule>
  </conditionalFormatting>
  <conditionalFormatting sqref="AE10:AF11">
    <cfRule type="cellIs" dxfId="438" priority="379" stopIfTrue="1" operator="greaterThan">
      <formula>0</formula>
    </cfRule>
  </conditionalFormatting>
  <conditionalFormatting sqref="AE11">
    <cfRule type="cellIs" dxfId="437" priority="373" operator="equal">
      <formula>0</formula>
    </cfRule>
    <cfRule type="cellIs" dxfId="436" priority="378" operator="lessThan">
      <formula>1</formula>
    </cfRule>
  </conditionalFormatting>
  <conditionalFormatting sqref="AW10:BI11">
    <cfRule type="cellIs" dxfId="435" priority="375" operator="equal">
      <formula>0</formula>
    </cfRule>
    <cfRule type="cellIs" dxfId="434" priority="377" operator="lessThan">
      <formula>0</formula>
    </cfRule>
  </conditionalFormatting>
  <conditionalFormatting sqref="N11:AC11 AE11:AO11 AW11:BI11">
    <cfRule type="cellIs" dxfId="433" priority="392" operator="lessThan">
      <formula>1</formula>
    </cfRule>
  </conditionalFormatting>
  <conditionalFormatting sqref="AE5:AE8">
    <cfRule type="cellIs" priority="574" operator="greaterThan">
      <formula>0</formula>
    </cfRule>
  </conditionalFormatting>
  <conditionalFormatting sqref="AE10">
    <cfRule type="cellIs" dxfId="432" priority="372" operator="greaterThan">
      <formula>0</formula>
    </cfRule>
  </conditionalFormatting>
  <conditionalFormatting sqref="Z11:AA11">
    <cfRule type="cellIs" dxfId="431" priority="370" stopIfTrue="1" operator="greaterThan">
      <formula>0</formula>
    </cfRule>
  </conditionalFormatting>
  <conditionalFormatting sqref="BD10">
    <cfRule type="cellIs" dxfId="430" priority="368" stopIfTrue="1" operator="lessThan">
      <formula>0</formula>
    </cfRule>
  </conditionalFormatting>
  <conditionalFormatting sqref="AW10:BI10">
    <cfRule type="cellIs" dxfId="429" priority="369" stopIfTrue="1" operator="greaterThanOrEqual">
      <formula>0</formula>
    </cfRule>
  </conditionalFormatting>
  <conditionalFormatting sqref="AP10 AP5:AP8">
    <cfRule type="cellIs" dxfId="428" priority="324" operator="equal">
      <formula>0</formula>
    </cfRule>
  </conditionalFormatting>
  <conditionalFormatting sqref="AP10">
    <cfRule type="cellIs" dxfId="427" priority="322" operator="lessThan">
      <formula>"&lt;0"</formula>
    </cfRule>
    <cfRule type="cellIs" dxfId="426" priority="323" operator="lessThan">
      <formula>0</formula>
    </cfRule>
  </conditionalFormatting>
  <conditionalFormatting sqref="AP10">
    <cfRule type="cellIs" dxfId="425" priority="320" operator="lessThan">
      <formula>1</formula>
    </cfRule>
  </conditionalFormatting>
  <conditionalFormatting sqref="AP10">
    <cfRule type="cellIs" dxfId="424" priority="319" operator="equal">
      <formula>0</formula>
    </cfRule>
  </conditionalFormatting>
  <conditionalFormatting sqref="AP11:AV11">
    <cfRule type="cellIs" dxfId="423" priority="3" stopIfTrue="1" operator="lessThanOrEqual">
      <formula>0</formula>
    </cfRule>
  </conditionalFormatting>
  <conditionalFormatting sqref="AP11:AV11">
    <cfRule type="cellIs" dxfId="422" priority="318" stopIfTrue="1" operator="greaterThan">
      <formula>0</formula>
    </cfRule>
  </conditionalFormatting>
  <conditionalFormatting sqref="AP10:AP11 AQ11:AV11">
    <cfRule type="cellIs" dxfId="421" priority="316" operator="equal">
      <formula>0</formula>
    </cfRule>
    <cfRule type="cellIs" dxfId="420" priority="317" operator="lessThan">
      <formula>0</formula>
    </cfRule>
  </conditionalFormatting>
  <conditionalFormatting sqref="AP11:AV11">
    <cfRule type="cellIs" dxfId="419" priority="321" stopIfTrue="1" operator="lessThan">
      <formula>1</formula>
    </cfRule>
  </conditionalFormatting>
  <conditionalFormatting sqref="AP10">
    <cfRule type="cellIs" dxfId="418" priority="315" operator="greaterThanOrEqual">
      <formula>0</formula>
    </cfRule>
  </conditionalFormatting>
  <conditionalFormatting sqref="AP10">
    <cfRule type="cellIs" dxfId="417" priority="325" operator="greaterThan">
      <formula>0</formula>
    </cfRule>
    <cfRule type="cellIs" dxfId="416" priority="326" operator="greaterThan">
      <formula>0</formula>
    </cfRule>
    <cfRule type="uniqueValues" dxfId="415" priority="327"/>
    <cfRule type="uniqueValues" dxfId="414" priority="328"/>
    <cfRule type="cellIs" dxfId="413" priority="329" operator="equal">
      <formula>0</formula>
    </cfRule>
    <cfRule type="cellIs" dxfId="412" priority="330" operator="lessThan">
      <formula>1</formula>
    </cfRule>
    <cfRule type="cellIs" dxfId="411" priority="331" operator="equal">
      <formula>0</formula>
    </cfRule>
    <cfRule type="cellIs" dxfId="410" priority="332" operator="lessThan">
      <formula>0</formula>
    </cfRule>
    <cfRule type="uniqueValues" dxfId="409" priority="333"/>
    <cfRule type="duplicateValues" dxfId="408" priority="334"/>
    <cfRule type="cellIs" dxfId="407" priority="335" operator="equal">
      <formula>0</formula>
    </cfRule>
    <cfRule type="uniqueValues" dxfId="406" priority="336"/>
    <cfRule type="cellIs" dxfId="405" priority="337" operator="equal">
      <formula>0</formula>
    </cfRule>
    <cfRule type="cellIs" dxfId="404" priority="338" operator="between">
      <formula>1</formula>
      <formula>999999999999999</formula>
    </cfRule>
  </conditionalFormatting>
  <conditionalFormatting sqref="AP10">
    <cfRule type="cellIs" dxfId="403" priority="339" operator="greaterThan">
      <formula>0</formula>
    </cfRule>
    <cfRule type="cellIs" dxfId="402" priority="340" operator="greaterThan">
      <formula>0</formula>
    </cfRule>
    <cfRule type="uniqueValues" dxfId="401" priority="341"/>
    <cfRule type="uniqueValues" dxfId="400" priority="342"/>
    <cfRule type="cellIs" dxfId="399" priority="343" operator="equal">
      <formula>0</formula>
    </cfRule>
    <cfRule type="cellIs" dxfId="398" priority="344" operator="lessThan">
      <formula>1</formula>
    </cfRule>
    <cfRule type="cellIs" dxfId="397" priority="345" operator="equal">
      <formula>0</formula>
    </cfRule>
    <cfRule type="cellIs" dxfId="396" priority="346" operator="lessThan">
      <formula>0</formula>
    </cfRule>
    <cfRule type="uniqueValues" dxfId="395" priority="347"/>
    <cfRule type="duplicateValues" dxfId="394" priority="348"/>
    <cfRule type="cellIs" dxfId="393" priority="349" operator="equal">
      <formula>0</formula>
    </cfRule>
    <cfRule type="uniqueValues" dxfId="392" priority="350"/>
    <cfRule type="cellIs" dxfId="391" priority="351" operator="equal">
      <formula>0</formula>
    </cfRule>
    <cfRule type="cellIs" dxfId="390" priority="352" operator="between">
      <formula>1</formula>
      <formula>999999999999999</formula>
    </cfRule>
  </conditionalFormatting>
  <conditionalFormatting sqref="AP10">
    <cfRule type="cellIs" dxfId="389" priority="353" operator="greaterThan">
      <formula>0</formula>
    </cfRule>
    <cfRule type="cellIs" dxfId="388" priority="354" operator="greaterThan">
      <formula>0</formula>
    </cfRule>
    <cfRule type="cellIs" dxfId="387" priority="355" operator="greaterThan">
      <formula>0</formula>
    </cfRule>
    <cfRule type="uniqueValues" dxfId="386" priority="356"/>
    <cfRule type="uniqueValues" dxfId="385" priority="357"/>
    <cfRule type="cellIs" dxfId="384" priority="358" operator="equal">
      <formula>0</formula>
    </cfRule>
    <cfRule type="cellIs" dxfId="383" priority="359" operator="lessThan">
      <formula>1</formula>
    </cfRule>
    <cfRule type="cellIs" dxfId="382" priority="360" operator="equal">
      <formula>0</formula>
    </cfRule>
    <cfRule type="cellIs" dxfId="381" priority="361" operator="lessThan">
      <formula>0</formula>
    </cfRule>
    <cfRule type="uniqueValues" dxfId="380" priority="362"/>
    <cfRule type="duplicateValues" dxfId="379" priority="363"/>
    <cfRule type="cellIs" dxfId="378" priority="364" operator="equal">
      <formula>0</formula>
    </cfRule>
    <cfRule type="uniqueValues" dxfId="377" priority="365"/>
    <cfRule type="cellIs" dxfId="376" priority="366" operator="equal">
      <formula>0</formula>
    </cfRule>
    <cfRule type="cellIs" dxfId="375" priority="367" operator="between">
      <formula>1</formula>
      <formula>999999999999999</formula>
    </cfRule>
  </conditionalFormatting>
  <conditionalFormatting sqref="AQ10 AQ5:AQ8">
    <cfRule type="cellIs" dxfId="374" priority="271" operator="equal">
      <formula>0</formula>
    </cfRule>
  </conditionalFormatting>
  <conditionalFormatting sqref="AQ10">
    <cfRule type="cellIs" dxfId="373" priority="269" operator="lessThan">
      <formula>"&lt;0"</formula>
    </cfRule>
    <cfRule type="cellIs" dxfId="372" priority="270" operator="lessThan">
      <formula>0</formula>
    </cfRule>
  </conditionalFormatting>
  <conditionalFormatting sqref="AQ10">
    <cfRule type="cellIs" dxfId="371" priority="268" operator="lessThan">
      <formula>1</formula>
    </cfRule>
  </conditionalFormatting>
  <conditionalFormatting sqref="AQ10">
    <cfRule type="cellIs" dxfId="370" priority="267" operator="equal">
      <formula>0</formula>
    </cfRule>
  </conditionalFormatting>
  <conditionalFormatting sqref="AQ10">
    <cfRule type="cellIs" dxfId="369" priority="265" operator="equal">
      <formula>0</formula>
    </cfRule>
    <cfRule type="cellIs" dxfId="368" priority="266" operator="lessThan">
      <formula>0</formula>
    </cfRule>
  </conditionalFormatting>
  <conditionalFormatting sqref="AQ10">
    <cfRule type="cellIs" dxfId="367" priority="264" stopIfTrue="1" operator="greaterThanOrEqual">
      <formula>0</formula>
    </cfRule>
  </conditionalFormatting>
  <conditionalFormatting sqref="AQ10">
    <cfRule type="cellIs" dxfId="366" priority="272" operator="greaterThan">
      <formula>0</formula>
    </cfRule>
    <cfRule type="cellIs" dxfId="365" priority="273" operator="greaterThan">
      <formula>0</formula>
    </cfRule>
    <cfRule type="uniqueValues" dxfId="364" priority="274"/>
    <cfRule type="uniqueValues" dxfId="363" priority="275"/>
    <cfRule type="cellIs" dxfId="362" priority="276" operator="equal">
      <formula>0</formula>
    </cfRule>
    <cfRule type="cellIs" dxfId="361" priority="277" operator="lessThan">
      <formula>1</formula>
    </cfRule>
    <cfRule type="cellIs" dxfId="360" priority="278" operator="equal">
      <formula>0</formula>
    </cfRule>
    <cfRule type="cellIs" dxfId="359" priority="279" operator="lessThan">
      <formula>0</formula>
    </cfRule>
    <cfRule type="uniqueValues" dxfId="358" priority="280"/>
    <cfRule type="duplicateValues" dxfId="357" priority="281"/>
    <cfRule type="cellIs" dxfId="356" priority="282" operator="equal">
      <formula>0</formula>
    </cfRule>
    <cfRule type="uniqueValues" dxfId="355" priority="283"/>
    <cfRule type="cellIs" dxfId="354" priority="284" operator="equal">
      <formula>0</formula>
    </cfRule>
    <cfRule type="cellIs" dxfId="353" priority="285" operator="between">
      <formula>1</formula>
      <formula>999999999999999</formula>
    </cfRule>
  </conditionalFormatting>
  <conditionalFormatting sqref="AQ10">
    <cfRule type="cellIs" dxfId="352" priority="286" operator="greaterThan">
      <formula>0</formula>
    </cfRule>
    <cfRule type="cellIs" dxfId="351" priority="287" operator="greaterThan">
      <formula>0</formula>
    </cfRule>
    <cfRule type="uniqueValues" dxfId="350" priority="288"/>
    <cfRule type="uniqueValues" dxfId="349" priority="289"/>
    <cfRule type="cellIs" dxfId="348" priority="290" operator="equal">
      <formula>0</formula>
    </cfRule>
    <cfRule type="cellIs" dxfId="347" priority="291" operator="lessThan">
      <formula>1</formula>
    </cfRule>
    <cfRule type="cellIs" dxfId="346" priority="292" operator="equal">
      <formula>0</formula>
    </cfRule>
    <cfRule type="cellIs" dxfId="345" priority="293" operator="lessThan">
      <formula>0</formula>
    </cfRule>
    <cfRule type="uniqueValues" dxfId="344" priority="294"/>
    <cfRule type="duplicateValues" dxfId="343" priority="295"/>
    <cfRule type="cellIs" dxfId="342" priority="296" operator="equal">
      <formula>0</formula>
    </cfRule>
    <cfRule type="uniqueValues" dxfId="341" priority="297"/>
    <cfRule type="cellIs" dxfId="340" priority="298" operator="equal">
      <formula>0</formula>
    </cfRule>
    <cfRule type="cellIs" dxfId="339" priority="299" operator="between">
      <formula>1</formula>
      <formula>999999999999999</formula>
    </cfRule>
  </conditionalFormatting>
  <conditionalFormatting sqref="AQ10">
    <cfRule type="cellIs" dxfId="338" priority="300" operator="greaterThan">
      <formula>0</formula>
    </cfRule>
    <cfRule type="cellIs" dxfId="337" priority="301" operator="greaterThan">
      <formula>0</formula>
    </cfRule>
    <cfRule type="cellIs" dxfId="336" priority="302" operator="greaterThan">
      <formula>0</formula>
    </cfRule>
    <cfRule type="uniqueValues" dxfId="335" priority="303"/>
    <cfRule type="uniqueValues" dxfId="334" priority="304"/>
    <cfRule type="cellIs" dxfId="333" priority="305" operator="equal">
      <formula>0</formula>
    </cfRule>
    <cfRule type="cellIs" dxfId="332" priority="306" operator="lessThan">
      <formula>1</formula>
    </cfRule>
    <cfRule type="cellIs" dxfId="331" priority="307" operator="equal">
      <formula>0</formula>
    </cfRule>
    <cfRule type="cellIs" dxfId="330" priority="308" operator="lessThan">
      <formula>0</formula>
    </cfRule>
    <cfRule type="uniqueValues" dxfId="329" priority="309"/>
    <cfRule type="duplicateValues" dxfId="328" priority="310"/>
    <cfRule type="cellIs" dxfId="327" priority="311" operator="equal">
      <formula>0</formula>
    </cfRule>
    <cfRule type="uniqueValues" dxfId="326" priority="312"/>
    <cfRule type="cellIs" dxfId="325" priority="313" operator="equal">
      <formula>0</formula>
    </cfRule>
    <cfRule type="cellIs" dxfId="324" priority="314" operator="between">
      <formula>1</formula>
      <formula>999999999999999</formula>
    </cfRule>
  </conditionalFormatting>
  <conditionalFormatting sqref="AR10 AR5:AR8">
    <cfRule type="cellIs" dxfId="323" priority="220" operator="equal">
      <formula>0</formula>
    </cfRule>
  </conditionalFormatting>
  <conditionalFormatting sqref="AR10">
    <cfRule type="cellIs" dxfId="322" priority="218" operator="lessThan">
      <formula>"&lt;0"</formula>
    </cfRule>
    <cfRule type="cellIs" dxfId="321" priority="219" operator="lessThan">
      <formula>0</formula>
    </cfRule>
  </conditionalFormatting>
  <conditionalFormatting sqref="AR10">
    <cfRule type="cellIs" dxfId="320" priority="217" operator="lessThan">
      <formula>1</formula>
    </cfRule>
  </conditionalFormatting>
  <conditionalFormatting sqref="AR10">
    <cfRule type="cellIs" dxfId="319" priority="216" operator="equal">
      <formula>0</formula>
    </cfRule>
  </conditionalFormatting>
  <conditionalFormatting sqref="AR10">
    <cfRule type="cellIs" dxfId="318" priority="214" operator="equal">
      <formula>0</formula>
    </cfRule>
    <cfRule type="cellIs" dxfId="317" priority="215" operator="lessThan">
      <formula>0</formula>
    </cfRule>
  </conditionalFormatting>
  <conditionalFormatting sqref="AR10">
    <cfRule type="cellIs" dxfId="316" priority="213" stopIfTrue="1" operator="greaterThanOrEqual">
      <formula>0</formula>
    </cfRule>
  </conditionalFormatting>
  <conditionalFormatting sqref="AR10">
    <cfRule type="cellIs" dxfId="315" priority="221" operator="greaterThan">
      <formula>0</formula>
    </cfRule>
    <cfRule type="cellIs" dxfId="314" priority="222" operator="greaterThan">
      <formula>0</formula>
    </cfRule>
    <cfRule type="uniqueValues" dxfId="313" priority="223"/>
    <cfRule type="uniqueValues" dxfId="312" priority="224"/>
    <cfRule type="cellIs" dxfId="311" priority="225" operator="equal">
      <formula>0</formula>
    </cfRule>
    <cfRule type="cellIs" dxfId="310" priority="226" operator="lessThan">
      <formula>1</formula>
    </cfRule>
    <cfRule type="cellIs" dxfId="309" priority="227" operator="equal">
      <formula>0</formula>
    </cfRule>
    <cfRule type="cellIs" dxfId="308" priority="228" operator="lessThan">
      <formula>0</formula>
    </cfRule>
    <cfRule type="uniqueValues" dxfId="307" priority="229"/>
    <cfRule type="duplicateValues" dxfId="306" priority="230"/>
    <cfRule type="cellIs" dxfId="305" priority="231" operator="equal">
      <formula>0</formula>
    </cfRule>
    <cfRule type="uniqueValues" dxfId="304" priority="232"/>
    <cfRule type="cellIs" dxfId="303" priority="233" operator="equal">
      <formula>0</formula>
    </cfRule>
    <cfRule type="cellIs" dxfId="302" priority="234" operator="between">
      <formula>1</formula>
      <formula>999999999999999</formula>
    </cfRule>
  </conditionalFormatting>
  <conditionalFormatting sqref="AR10">
    <cfRule type="cellIs" dxfId="301" priority="235" operator="greaterThan">
      <formula>0</formula>
    </cfRule>
    <cfRule type="cellIs" dxfId="300" priority="236" operator="greaterThan">
      <formula>0</formula>
    </cfRule>
    <cfRule type="uniqueValues" dxfId="299" priority="237"/>
    <cfRule type="uniqueValues" dxfId="298" priority="238"/>
    <cfRule type="cellIs" dxfId="297" priority="239" operator="equal">
      <formula>0</formula>
    </cfRule>
    <cfRule type="cellIs" dxfId="296" priority="240" operator="lessThan">
      <formula>1</formula>
    </cfRule>
    <cfRule type="cellIs" dxfId="295" priority="241" operator="equal">
      <formula>0</formula>
    </cfRule>
    <cfRule type="cellIs" dxfId="294" priority="242" operator="lessThan">
      <formula>0</formula>
    </cfRule>
    <cfRule type="uniqueValues" dxfId="293" priority="243"/>
    <cfRule type="duplicateValues" dxfId="292" priority="244"/>
    <cfRule type="cellIs" dxfId="291" priority="245" operator="equal">
      <formula>0</formula>
    </cfRule>
    <cfRule type="uniqueValues" dxfId="290" priority="246"/>
    <cfRule type="cellIs" dxfId="289" priority="247" operator="equal">
      <formula>0</formula>
    </cfRule>
    <cfRule type="cellIs" dxfId="288" priority="248" operator="between">
      <formula>1</formula>
      <formula>999999999999999</formula>
    </cfRule>
  </conditionalFormatting>
  <conditionalFormatting sqref="AR10">
    <cfRule type="cellIs" dxfId="287" priority="249" operator="greaterThan">
      <formula>0</formula>
    </cfRule>
    <cfRule type="cellIs" dxfId="286" priority="250" operator="greaterThan">
      <formula>0</formula>
    </cfRule>
    <cfRule type="cellIs" dxfId="285" priority="251" operator="greaterThan">
      <formula>0</formula>
    </cfRule>
    <cfRule type="uniqueValues" dxfId="284" priority="252"/>
    <cfRule type="uniqueValues" dxfId="283" priority="253"/>
    <cfRule type="cellIs" dxfId="282" priority="254" operator="equal">
      <formula>0</formula>
    </cfRule>
    <cfRule type="cellIs" dxfId="281" priority="255" operator="lessThan">
      <formula>1</formula>
    </cfRule>
    <cfRule type="cellIs" dxfId="280" priority="256" operator="equal">
      <formula>0</formula>
    </cfRule>
    <cfRule type="cellIs" dxfId="279" priority="257" operator="lessThan">
      <formula>0</formula>
    </cfRule>
    <cfRule type="uniqueValues" dxfId="278" priority="258"/>
    <cfRule type="duplicateValues" dxfId="277" priority="259"/>
    <cfRule type="cellIs" dxfId="276" priority="260" operator="equal">
      <formula>0</formula>
    </cfRule>
    <cfRule type="uniqueValues" dxfId="275" priority="261"/>
    <cfRule type="cellIs" dxfId="274" priority="262" operator="equal">
      <formula>0</formula>
    </cfRule>
    <cfRule type="cellIs" dxfId="273" priority="263" operator="between">
      <formula>1</formula>
      <formula>999999999999999</formula>
    </cfRule>
  </conditionalFormatting>
  <conditionalFormatting sqref="AS10 AS5:AS8">
    <cfRule type="cellIs" dxfId="272" priority="169" operator="equal">
      <formula>0</formula>
    </cfRule>
  </conditionalFormatting>
  <conditionalFormatting sqref="AS10">
    <cfRule type="cellIs" dxfId="271" priority="167" operator="lessThan">
      <formula>"&lt;0"</formula>
    </cfRule>
    <cfRule type="cellIs" dxfId="270" priority="168" operator="lessThan">
      <formula>0</formula>
    </cfRule>
  </conditionalFormatting>
  <conditionalFormatting sqref="AS10">
    <cfRule type="cellIs" dxfId="269" priority="166" operator="lessThan">
      <formula>1</formula>
    </cfRule>
  </conditionalFormatting>
  <conditionalFormatting sqref="AS10">
    <cfRule type="cellIs" dxfId="268" priority="165" operator="equal">
      <formula>0</formula>
    </cfRule>
  </conditionalFormatting>
  <conditionalFormatting sqref="AS10">
    <cfRule type="cellIs" dxfId="267" priority="163" operator="equal">
      <formula>0</formula>
    </cfRule>
    <cfRule type="cellIs" dxfId="266" priority="164" operator="lessThan">
      <formula>0</formula>
    </cfRule>
  </conditionalFormatting>
  <conditionalFormatting sqref="AS10">
    <cfRule type="cellIs" dxfId="265" priority="162" stopIfTrue="1" operator="greaterThanOrEqual">
      <formula>0</formula>
    </cfRule>
  </conditionalFormatting>
  <conditionalFormatting sqref="AS10">
    <cfRule type="cellIs" dxfId="264" priority="170" operator="greaterThan">
      <formula>0</formula>
    </cfRule>
    <cfRule type="cellIs" dxfId="263" priority="171" operator="greaterThan">
      <formula>0</formula>
    </cfRule>
    <cfRule type="uniqueValues" dxfId="262" priority="172"/>
    <cfRule type="uniqueValues" dxfId="261" priority="173"/>
    <cfRule type="cellIs" dxfId="260" priority="174" operator="equal">
      <formula>0</formula>
    </cfRule>
    <cfRule type="cellIs" dxfId="259" priority="175" operator="lessThan">
      <formula>1</formula>
    </cfRule>
    <cfRule type="cellIs" dxfId="258" priority="176" operator="equal">
      <formula>0</formula>
    </cfRule>
    <cfRule type="cellIs" dxfId="257" priority="177" operator="lessThan">
      <formula>0</formula>
    </cfRule>
    <cfRule type="uniqueValues" dxfId="256" priority="178"/>
    <cfRule type="duplicateValues" dxfId="255" priority="179"/>
    <cfRule type="cellIs" dxfId="254" priority="180" operator="equal">
      <formula>0</formula>
    </cfRule>
    <cfRule type="uniqueValues" dxfId="253" priority="181"/>
    <cfRule type="cellIs" dxfId="252" priority="182" operator="equal">
      <formula>0</formula>
    </cfRule>
    <cfRule type="cellIs" dxfId="251" priority="183" operator="between">
      <formula>1</formula>
      <formula>999999999999999</formula>
    </cfRule>
  </conditionalFormatting>
  <conditionalFormatting sqref="AS10">
    <cfRule type="cellIs" dxfId="250" priority="184" operator="greaterThan">
      <formula>0</formula>
    </cfRule>
    <cfRule type="cellIs" dxfId="249" priority="185" operator="greaterThan">
      <formula>0</formula>
    </cfRule>
    <cfRule type="uniqueValues" dxfId="248" priority="186"/>
    <cfRule type="uniqueValues" dxfId="247" priority="187"/>
    <cfRule type="cellIs" dxfId="246" priority="188" operator="equal">
      <formula>0</formula>
    </cfRule>
    <cfRule type="cellIs" dxfId="245" priority="189" operator="lessThan">
      <formula>1</formula>
    </cfRule>
    <cfRule type="cellIs" dxfId="244" priority="190" operator="equal">
      <formula>0</formula>
    </cfRule>
    <cfRule type="cellIs" dxfId="243" priority="191" operator="lessThan">
      <formula>0</formula>
    </cfRule>
    <cfRule type="uniqueValues" dxfId="242" priority="192"/>
    <cfRule type="duplicateValues" dxfId="241" priority="193"/>
    <cfRule type="cellIs" dxfId="240" priority="194" operator="equal">
      <formula>0</formula>
    </cfRule>
    <cfRule type="uniqueValues" dxfId="239" priority="195"/>
    <cfRule type="cellIs" dxfId="238" priority="196" operator="equal">
      <formula>0</formula>
    </cfRule>
    <cfRule type="cellIs" dxfId="237" priority="197" operator="between">
      <formula>1</formula>
      <formula>999999999999999</formula>
    </cfRule>
  </conditionalFormatting>
  <conditionalFormatting sqref="AS10">
    <cfRule type="cellIs" dxfId="236" priority="198" operator="greaterThan">
      <formula>0</formula>
    </cfRule>
    <cfRule type="cellIs" dxfId="235" priority="199" operator="greaterThan">
      <formula>0</formula>
    </cfRule>
    <cfRule type="cellIs" dxfId="234" priority="200" operator="greaterThan">
      <formula>0</formula>
    </cfRule>
    <cfRule type="uniqueValues" dxfId="233" priority="201"/>
    <cfRule type="uniqueValues" dxfId="232" priority="202"/>
    <cfRule type="cellIs" dxfId="231" priority="203" operator="equal">
      <formula>0</formula>
    </cfRule>
    <cfRule type="cellIs" dxfId="230" priority="204" operator="lessThan">
      <formula>1</formula>
    </cfRule>
    <cfRule type="cellIs" dxfId="229" priority="205" operator="equal">
      <formula>0</formula>
    </cfRule>
    <cfRule type="cellIs" dxfId="228" priority="206" operator="lessThan">
      <formula>0</formula>
    </cfRule>
    <cfRule type="uniqueValues" dxfId="227" priority="207"/>
    <cfRule type="duplicateValues" dxfId="226" priority="208"/>
    <cfRule type="cellIs" dxfId="225" priority="209" operator="equal">
      <formula>0</formula>
    </cfRule>
    <cfRule type="uniqueValues" dxfId="224" priority="210"/>
    <cfRule type="cellIs" dxfId="223" priority="211" operator="equal">
      <formula>0</formula>
    </cfRule>
    <cfRule type="cellIs" dxfId="222" priority="212" operator="between">
      <formula>1</formula>
      <formula>999999999999999</formula>
    </cfRule>
  </conditionalFormatting>
  <conditionalFormatting sqref="AT10 AT5:AT8">
    <cfRule type="cellIs" dxfId="221" priority="118" operator="equal">
      <formula>0</formula>
    </cfRule>
  </conditionalFormatting>
  <conditionalFormatting sqref="AT10">
    <cfRule type="cellIs" dxfId="220" priority="116" operator="lessThan">
      <formula>"&lt;0"</formula>
    </cfRule>
    <cfRule type="cellIs" dxfId="219" priority="117" operator="lessThan">
      <formula>0</formula>
    </cfRule>
  </conditionalFormatting>
  <conditionalFormatting sqref="AT10">
    <cfRule type="cellIs" dxfId="218" priority="115" operator="lessThan">
      <formula>1</formula>
    </cfRule>
  </conditionalFormatting>
  <conditionalFormatting sqref="AT10">
    <cfRule type="cellIs" dxfId="217" priority="114" operator="equal">
      <formula>0</formula>
    </cfRule>
  </conditionalFormatting>
  <conditionalFormatting sqref="AT10">
    <cfRule type="cellIs" dxfId="216" priority="112" operator="equal">
      <formula>0</formula>
    </cfRule>
    <cfRule type="cellIs" dxfId="215" priority="113" operator="lessThan">
      <formula>0</formula>
    </cfRule>
  </conditionalFormatting>
  <conditionalFormatting sqref="AT10">
    <cfRule type="cellIs" dxfId="214" priority="111" stopIfTrue="1" operator="greaterThanOrEqual">
      <formula>0</formula>
    </cfRule>
  </conditionalFormatting>
  <conditionalFormatting sqref="AT10">
    <cfRule type="cellIs" dxfId="213" priority="119" operator="greaterThan">
      <formula>0</formula>
    </cfRule>
    <cfRule type="cellIs" dxfId="212" priority="120" operator="greaterThan">
      <formula>0</formula>
    </cfRule>
    <cfRule type="uniqueValues" dxfId="211" priority="121"/>
    <cfRule type="uniqueValues" dxfId="210" priority="122"/>
    <cfRule type="cellIs" dxfId="209" priority="123" operator="equal">
      <formula>0</formula>
    </cfRule>
    <cfRule type="cellIs" dxfId="208" priority="124" operator="lessThan">
      <formula>1</formula>
    </cfRule>
    <cfRule type="cellIs" dxfId="207" priority="125" operator="equal">
      <formula>0</formula>
    </cfRule>
    <cfRule type="cellIs" dxfId="206" priority="126" operator="lessThan">
      <formula>0</formula>
    </cfRule>
    <cfRule type="uniqueValues" dxfId="205" priority="127"/>
    <cfRule type="duplicateValues" dxfId="204" priority="128"/>
    <cfRule type="cellIs" dxfId="203" priority="129" operator="equal">
      <formula>0</formula>
    </cfRule>
    <cfRule type="uniqueValues" dxfId="202" priority="130"/>
    <cfRule type="cellIs" dxfId="201" priority="131" operator="equal">
      <formula>0</formula>
    </cfRule>
    <cfRule type="cellIs" dxfId="200" priority="132" operator="between">
      <formula>1</formula>
      <formula>999999999999999</formula>
    </cfRule>
  </conditionalFormatting>
  <conditionalFormatting sqref="AT10">
    <cfRule type="cellIs" dxfId="199" priority="133" operator="greaterThan">
      <formula>0</formula>
    </cfRule>
    <cfRule type="cellIs" dxfId="198" priority="134" operator="greaterThan">
      <formula>0</formula>
    </cfRule>
    <cfRule type="uniqueValues" dxfId="197" priority="135"/>
    <cfRule type="uniqueValues" dxfId="196" priority="136"/>
    <cfRule type="cellIs" dxfId="195" priority="137" operator="equal">
      <formula>0</formula>
    </cfRule>
    <cfRule type="cellIs" dxfId="194" priority="138" operator="lessThan">
      <formula>1</formula>
    </cfRule>
    <cfRule type="cellIs" dxfId="193" priority="139" operator="equal">
      <formula>0</formula>
    </cfRule>
    <cfRule type="cellIs" dxfId="192" priority="140" operator="lessThan">
      <formula>0</formula>
    </cfRule>
    <cfRule type="uniqueValues" dxfId="191" priority="141"/>
    <cfRule type="duplicateValues" dxfId="190" priority="142"/>
    <cfRule type="cellIs" dxfId="189" priority="143" operator="equal">
      <formula>0</formula>
    </cfRule>
    <cfRule type="uniqueValues" dxfId="188" priority="144"/>
    <cfRule type="cellIs" dxfId="187" priority="145" operator="equal">
      <formula>0</formula>
    </cfRule>
    <cfRule type="cellIs" dxfId="186" priority="146" operator="between">
      <formula>1</formula>
      <formula>999999999999999</formula>
    </cfRule>
  </conditionalFormatting>
  <conditionalFormatting sqref="AT10">
    <cfRule type="cellIs" dxfId="185" priority="147" operator="greaterThan">
      <formula>0</formula>
    </cfRule>
    <cfRule type="cellIs" dxfId="184" priority="148" operator="greaterThan">
      <formula>0</formula>
    </cfRule>
    <cfRule type="cellIs" dxfId="183" priority="149" operator="greaterThan">
      <formula>0</formula>
    </cfRule>
    <cfRule type="uniqueValues" dxfId="182" priority="150"/>
    <cfRule type="uniqueValues" dxfId="181" priority="151"/>
    <cfRule type="cellIs" dxfId="180" priority="152" operator="equal">
      <formula>0</formula>
    </cfRule>
    <cfRule type="cellIs" dxfId="179" priority="153" operator="lessThan">
      <formula>1</formula>
    </cfRule>
    <cfRule type="cellIs" dxfId="178" priority="154" operator="equal">
      <formula>0</formula>
    </cfRule>
    <cfRule type="cellIs" dxfId="177" priority="155" operator="lessThan">
      <formula>0</formula>
    </cfRule>
    <cfRule type="uniqueValues" dxfId="176" priority="156"/>
    <cfRule type="duplicateValues" dxfId="175" priority="157"/>
    <cfRule type="cellIs" dxfId="174" priority="158" operator="equal">
      <formula>0</formula>
    </cfRule>
    <cfRule type="uniqueValues" dxfId="173" priority="159"/>
    <cfRule type="cellIs" dxfId="172" priority="160" operator="equal">
      <formula>0</formula>
    </cfRule>
    <cfRule type="cellIs" dxfId="171" priority="161" operator="between">
      <formula>1</formula>
      <formula>999999999999999</formula>
    </cfRule>
  </conditionalFormatting>
  <conditionalFormatting sqref="AV10">
    <cfRule type="cellIs" dxfId="170" priority="9" operator="equal">
      <formula>0</formula>
    </cfRule>
    <cfRule type="cellIs" dxfId="169" priority="10" operator="lessThan">
      <formula>0</formula>
    </cfRule>
  </conditionalFormatting>
  <conditionalFormatting sqref="AU10">
    <cfRule type="cellIs" dxfId="168" priority="67" operator="equal">
      <formula>0</formula>
    </cfRule>
  </conditionalFormatting>
  <conditionalFormatting sqref="AU10">
    <cfRule type="cellIs" dxfId="167" priority="65" operator="lessThan">
      <formula>"&lt;0"</formula>
    </cfRule>
    <cfRule type="cellIs" dxfId="166" priority="66" operator="lessThan">
      <formula>0</formula>
    </cfRule>
  </conditionalFormatting>
  <conditionalFormatting sqref="AU10">
    <cfRule type="cellIs" dxfId="165" priority="64" operator="lessThan">
      <formula>1</formula>
    </cfRule>
  </conditionalFormatting>
  <conditionalFormatting sqref="AU10">
    <cfRule type="cellIs" dxfId="164" priority="63" operator="equal">
      <formula>0</formula>
    </cfRule>
  </conditionalFormatting>
  <conditionalFormatting sqref="AU10">
    <cfRule type="cellIs" dxfId="163" priority="61" operator="equal">
      <formula>0</formula>
    </cfRule>
    <cfRule type="cellIs" dxfId="162" priority="62" operator="lessThan">
      <formula>0</formula>
    </cfRule>
  </conditionalFormatting>
  <conditionalFormatting sqref="AU10">
    <cfRule type="cellIs" dxfId="161" priority="60" stopIfTrue="1" operator="greaterThanOrEqual">
      <formula>0</formula>
    </cfRule>
  </conditionalFormatting>
  <conditionalFormatting sqref="AU5:AU8">
    <cfRule type="cellIs" dxfId="160" priority="59" operator="equal">
      <formula>0</formula>
    </cfRule>
  </conditionalFormatting>
  <conditionalFormatting sqref="AU10">
    <cfRule type="cellIs" dxfId="159" priority="68" operator="greaterThan">
      <formula>0</formula>
    </cfRule>
    <cfRule type="cellIs" dxfId="158" priority="69" operator="greaterThan">
      <formula>0</formula>
    </cfRule>
    <cfRule type="uniqueValues" dxfId="157" priority="70"/>
    <cfRule type="uniqueValues" dxfId="156" priority="71"/>
    <cfRule type="cellIs" dxfId="155" priority="72" operator="equal">
      <formula>0</formula>
    </cfRule>
    <cfRule type="cellIs" dxfId="154" priority="73" operator="lessThan">
      <formula>1</formula>
    </cfRule>
    <cfRule type="cellIs" dxfId="153" priority="74" operator="equal">
      <formula>0</formula>
    </cfRule>
    <cfRule type="cellIs" dxfId="152" priority="75" operator="lessThan">
      <formula>0</formula>
    </cfRule>
    <cfRule type="uniqueValues" dxfId="151" priority="76"/>
    <cfRule type="duplicateValues" dxfId="150" priority="77"/>
    <cfRule type="cellIs" dxfId="149" priority="78" operator="equal">
      <formula>0</formula>
    </cfRule>
    <cfRule type="uniqueValues" dxfId="148" priority="79"/>
    <cfRule type="cellIs" dxfId="147" priority="80" operator="equal">
      <formula>0</formula>
    </cfRule>
    <cfRule type="cellIs" dxfId="146" priority="81" operator="between">
      <formula>1</formula>
      <formula>999999999999999</formula>
    </cfRule>
  </conditionalFormatting>
  <conditionalFormatting sqref="AU10">
    <cfRule type="cellIs" dxfId="145" priority="82" operator="greaterThan">
      <formula>0</formula>
    </cfRule>
    <cfRule type="cellIs" dxfId="144" priority="83" operator="greaterThan">
      <formula>0</formula>
    </cfRule>
    <cfRule type="uniqueValues" dxfId="143" priority="84"/>
    <cfRule type="uniqueValues" dxfId="142" priority="85"/>
    <cfRule type="cellIs" dxfId="141" priority="86" operator="equal">
      <formula>0</formula>
    </cfRule>
    <cfRule type="cellIs" dxfId="140" priority="87" operator="lessThan">
      <formula>1</formula>
    </cfRule>
    <cfRule type="cellIs" dxfId="139" priority="88" operator="equal">
      <formula>0</formula>
    </cfRule>
    <cfRule type="cellIs" dxfId="138" priority="89" operator="lessThan">
      <formula>0</formula>
    </cfRule>
    <cfRule type="uniqueValues" dxfId="137" priority="90"/>
    <cfRule type="duplicateValues" dxfId="136" priority="91"/>
    <cfRule type="cellIs" dxfId="135" priority="92" operator="equal">
      <formula>0</formula>
    </cfRule>
    <cfRule type="uniqueValues" dxfId="134" priority="93"/>
    <cfRule type="cellIs" dxfId="133" priority="94" operator="equal">
      <formula>0</formula>
    </cfRule>
    <cfRule type="cellIs" dxfId="132" priority="95" operator="between">
      <formula>1</formula>
      <formula>999999999999999</formula>
    </cfRule>
  </conditionalFormatting>
  <conditionalFormatting sqref="AU10">
    <cfRule type="cellIs" dxfId="131" priority="96" operator="greaterThan">
      <formula>0</formula>
    </cfRule>
    <cfRule type="cellIs" dxfId="130" priority="97" operator="greaterThan">
      <formula>0</formula>
    </cfRule>
    <cfRule type="cellIs" dxfId="129" priority="98" operator="greaterThan">
      <formula>0</formula>
    </cfRule>
    <cfRule type="uniqueValues" dxfId="128" priority="99"/>
    <cfRule type="uniqueValues" dxfId="127" priority="100"/>
    <cfRule type="cellIs" dxfId="126" priority="101" operator="equal">
      <formula>0</formula>
    </cfRule>
    <cfRule type="cellIs" dxfId="125" priority="102" operator="lessThan">
      <formula>1</formula>
    </cfRule>
    <cfRule type="cellIs" dxfId="124" priority="103" operator="equal">
      <formula>0</formula>
    </cfRule>
    <cfRule type="cellIs" dxfId="123" priority="104" operator="lessThan">
      <formula>0</formula>
    </cfRule>
    <cfRule type="uniqueValues" dxfId="122" priority="105"/>
    <cfRule type="duplicateValues" dxfId="121" priority="106"/>
    <cfRule type="cellIs" dxfId="120" priority="107" operator="equal">
      <formula>0</formula>
    </cfRule>
    <cfRule type="uniqueValues" dxfId="119" priority="108"/>
    <cfRule type="cellIs" dxfId="118" priority="109" operator="equal">
      <formula>0</formula>
    </cfRule>
    <cfRule type="cellIs" dxfId="117" priority="110" operator="between">
      <formula>1</formula>
      <formula>999999999999999</formula>
    </cfRule>
  </conditionalFormatting>
  <conditionalFormatting sqref="AV5:AV8 AV10">
    <cfRule type="cellIs" dxfId="116" priority="15" operator="equal">
      <formula>0</formula>
    </cfRule>
  </conditionalFormatting>
  <conditionalFormatting sqref="AV10">
    <cfRule type="cellIs" dxfId="115" priority="13" operator="lessThan">
      <formula>"&lt;0"</formula>
    </cfRule>
    <cfRule type="cellIs" dxfId="114" priority="14" operator="lessThan">
      <formula>0</formula>
    </cfRule>
  </conditionalFormatting>
  <conditionalFormatting sqref="AV10">
    <cfRule type="cellIs" dxfId="113" priority="12" operator="lessThan">
      <formula>1</formula>
    </cfRule>
  </conditionalFormatting>
  <conditionalFormatting sqref="AV10">
    <cfRule type="cellIs" dxfId="112" priority="11" operator="equal">
      <formula>0</formula>
    </cfRule>
  </conditionalFormatting>
  <conditionalFormatting sqref="AP10:AV10">
    <cfRule type="cellIs" dxfId="111" priority="8" stopIfTrue="1" operator="greaterThanOrEqual">
      <formula>0</formula>
    </cfRule>
  </conditionalFormatting>
  <conditionalFormatting sqref="AV10">
    <cfRule type="cellIs" dxfId="110" priority="16" operator="greaterThan">
      <formula>0</formula>
    </cfRule>
    <cfRule type="cellIs" dxfId="109" priority="17" operator="greaterThan">
      <formula>0</formula>
    </cfRule>
    <cfRule type="uniqueValues" dxfId="108" priority="18"/>
    <cfRule type="uniqueValues" dxfId="107" priority="19"/>
    <cfRule type="cellIs" dxfId="106" priority="20" operator="equal">
      <formula>0</formula>
    </cfRule>
    <cfRule type="cellIs" dxfId="105" priority="21" operator="lessThan">
      <formula>1</formula>
    </cfRule>
    <cfRule type="cellIs" dxfId="104" priority="22" operator="equal">
      <formula>0</formula>
    </cfRule>
    <cfRule type="cellIs" dxfId="103" priority="23" operator="lessThan">
      <formula>0</formula>
    </cfRule>
    <cfRule type="uniqueValues" dxfId="102" priority="24"/>
    <cfRule type="duplicateValues" dxfId="101" priority="25"/>
    <cfRule type="cellIs" dxfId="100" priority="26" operator="equal">
      <formula>0</formula>
    </cfRule>
    <cfRule type="uniqueValues" dxfId="99" priority="27"/>
    <cfRule type="cellIs" dxfId="98" priority="28" operator="equal">
      <formula>0</formula>
    </cfRule>
    <cfRule type="cellIs" dxfId="97" priority="29" operator="between">
      <formula>1</formula>
      <formula>999999999999999</formula>
    </cfRule>
  </conditionalFormatting>
  <conditionalFormatting sqref="AV10">
    <cfRule type="cellIs" dxfId="96" priority="30" operator="greaterThan">
      <formula>0</formula>
    </cfRule>
    <cfRule type="cellIs" dxfId="95" priority="31" operator="greaterThan">
      <formula>0</formula>
    </cfRule>
    <cfRule type="uniqueValues" dxfId="94" priority="32"/>
    <cfRule type="uniqueValues" dxfId="93" priority="33"/>
    <cfRule type="cellIs" dxfId="92" priority="34" operator="equal">
      <formula>0</formula>
    </cfRule>
    <cfRule type="cellIs" dxfId="91" priority="35" operator="lessThan">
      <formula>1</formula>
    </cfRule>
    <cfRule type="cellIs" dxfId="90" priority="36" operator="equal">
      <formula>0</formula>
    </cfRule>
    <cfRule type="cellIs" dxfId="89" priority="37" operator="lessThan">
      <formula>0</formula>
    </cfRule>
    <cfRule type="uniqueValues" dxfId="88" priority="38"/>
    <cfRule type="duplicateValues" dxfId="87" priority="39"/>
    <cfRule type="cellIs" dxfId="86" priority="40" operator="equal">
      <formula>0</formula>
    </cfRule>
    <cfRule type="uniqueValues" dxfId="85" priority="41"/>
    <cfRule type="cellIs" dxfId="84" priority="42" operator="equal">
      <formula>0</formula>
    </cfRule>
    <cfRule type="cellIs" dxfId="83" priority="43" operator="between">
      <formula>1</formula>
      <formula>999999999999999</formula>
    </cfRule>
  </conditionalFormatting>
  <conditionalFormatting sqref="AV10">
    <cfRule type="cellIs" dxfId="82" priority="44" operator="greaterThan">
      <formula>0</formula>
    </cfRule>
    <cfRule type="cellIs" dxfId="81" priority="45" operator="greaterThan">
      <formula>0</formula>
    </cfRule>
    <cfRule type="cellIs" dxfId="80" priority="46" operator="greaterThan">
      <formula>0</formula>
    </cfRule>
    <cfRule type="uniqueValues" dxfId="79" priority="47"/>
    <cfRule type="uniqueValues" dxfId="78" priority="48"/>
    <cfRule type="cellIs" dxfId="77" priority="49" operator="equal">
      <formula>0</formula>
    </cfRule>
    <cfRule type="cellIs" dxfId="76" priority="50" operator="lessThan">
      <formula>1</formula>
    </cfRule>
    <cfRule type="cellIs" dxfId="75" priority="51" operator="equal">
      <formula>0</formula>
    </cfRule>
    <cfRule type="cellIs" dxfId="74" priority="52" operator="lessThan">
      <formula>0</formula>
    </cfRule>
    <cfRule type="uniqueValues" dxfId="73" priority="53"/>
    <cfRule type="duplicateValues" dxfId="72" priority="54"/>
    <cfRule type="cellIs" dxfId="71" priority="55" operator="equal">
      <formula>0</formula>
    </cfRule>
    <cfRule type="uniqueValues" dxfId="70" priority="56"/>
    <cfRule type="cellIs" dxfId="69" priority="57" operator="equal">
      <formula>0</formula>
    </cfRule>
    <cfRule type="cellIs" dxfId="68" priority="58" operator="between">
      <formula>1</formula>
      <formula>999999999999999</formula>
    </cfRule>
  </conditionalFormatting>
  <conditionalFormatting sqref="AU12:AU1013">
    <cfRule type="cellIs" dxfId="67" priority="5" operator="equal">
      <formula>0</formula>
    </cfRule>
  </conditionalFormatting>
  <conditionalFormatting sqref="AQ12:AQ1013">
    <cfRule type="cellIs" dxfId="66" priority="7" operator="equal">
      <formula>0</formula>
    </cfRule>
  </conditionalFormatting>
  <conditionalFormatting sqref="AS12:AS1013">
    <cfRule type="cellIs" dxfId="65" priority="6" operator="equal">
      <formula>0</formula>
    </cfRule>
  </conditionalFormatting>
  <conditionalFormatting sqref="AV12:AV1013">
    <cfRule type="cellIs" dxfId="64" priority="4" operator="equal">
      <formula>0</formula>
    </cfRule>
  </conditionalFormatting>
  <conditionalFormatting sqref="BB10:BB11 BE10:BE11 BC10:BD10 BF10:BI10">
    <cfRule type="cellIs" dxfId="63" priority="581" operator="greaterThan">
      <formula>0</formula>
    </cfRule>
    <cfRule type="cellIs" dxfId="62" priority="582" operator="greaterThan">
      <formula>0</formula>
    </cfRule>
    <cfRule type="uniqueValues" dxfId="61" priority="583"/>
    <cfRule type="uniqueValues" dxfId="60" priority="584"/>
    <cfRule type="cellIs" dxfId="59" priority="585" operator="equal">
      <formula>0</formula>
    </cfRule>
    <cfRule type="cellIs" dxfId="58" priority="586" operator="lessThan">
      <formula>1</formula>
    </cfRule>
    <cfRule type="cellIs" dxfId="57" priority="587" operator="equal">
      <formula>0</formula>
    </cfRule>
    <cfRule type="cellIs" dxfId="56" priority="588" operator="lessThan">
      <formula>0</formula>
    </cfRule>
    <cfRule type="uniqueValues" dxfId="55" priority="589"/>
    <cfRule type="duplicateValues" dxfId="54" priority="590"/>
    <cfRule type="cellIs" dxfId="53" priority="591" operator="equal">
      <formula>0</formula>
    </cfRule>
    <cfRule type="uniqueValues" dxfId="52" priority="592"/>
    <cfRule type="cellIs" dxfId="51" priority="593" operator="equal">
      <formula>0</formula>
    </cfRule>
    <cfRule type="cellIs" dxfId="50" priority="594" operator="between">
      <formula>1</formula>
      <formula>999999999999999</formula>
    </cfRule>
  </conditionalFormatting>
  <conditionalFormatting sqref="BA11 BB10:BB11 BE10:BG11 BC10:BD10 BH10:BI10">
    <cfRule type="cellIs" dxfId="49" priority="595" operator="greaterThan">
      <formula>0</formula>
    </cfRule>
    <cfRule type="cellIs" dxfId="48" priority="596" operator="greaterThan">
      <formula>0</formula>
    </cfRule>
    <cfRule type="uniqueValues" dxfId="47" priority="597"/>
    <cfRule type="uniqueValues" dxfId="46" priority="598"/>
    <cfRule type="cellIs" dxfId="45" priority="599" operator="equal">
      <formula>0</formula>
    </cfRule>
    <cfRule type="cellIs" dxfId="44" priority="600" operator="lessThan">
      <formula>1</formula>
    </cfRule>
    <cfRule type="cellIs" dxfId="43" priority="601" operator="equal">
      <formula>0</formula>
    </cfRule>
    <cfRule type="cellIs" dxfId="42" priority="602" operator="lessThan">
      <formula>0</formula>
    </cfRule>
    <cfRule type="uniqueValues" dxfId="41" priority="603"/>
    <cfRule type="duplicateValues" dxfId="40" priority="604"/>
    <cfRule type="cellIs" dxfId="39" priority="605" operator="equal">
      <formula>0</formula>
    </cfRule>
    <cfRule type="uniqueValues" dxfId="38" priority="606"/>
    <cfRule type="cellIs" dxfId="37" priority="607" operator="equal">
      <formula>0</formula>
    </cfRule>
    <cfRule type="cellIs" dxfId="36" priority="608" operator="between">
      <formula>1</formula>
      <formula>999999999999999</formula>
    </cfRule>
  </conditionalFormatting>
  <conditionalFormatting sqref="BC10:BI10">
    <cfRule type="cellIs" dxfId="35" priority="609" operator="greaterThan">
      <formula>0</formula>
    </cfRule>
    <cfRule type="cellIs" dxfId="34" priority="610" operator="greaterThan">
      <formula>0</formula>
    </cfRule>
    <cfRule type="cellIs" dxfId="33" priority="611" operator="greaterThan">
      <formula>0</formula>
    </cfRule>
    <cfRule type="uniqueValues" dxfId="32" priority="612"/>
    <cfRule type="uniqueValues" dxfId="31" priority="613"/>
    <cfRule type="cellIs" dxfId="30" priority="614" operator="equal">
      <formula>0</formula>
    </cfRule>
    <cfRule type="cellIs" dxfId="29" priority="615" operator="lessThan">
      <formula>1</formula>
    </cfRule>
    <cfRule type="cellIs" dxfId="28" priority="616" operator="equal">
      <formula>0</formula>
    </cfRule>
    <cfRule type="cellIs" dxfId="27" priority="617" operator="lessThan">
      <formula>0</formula>
    </cfRule>
    <cfRule type="uniqueValues" dxfId="26" priority="618"/>
    <cfRule type="duplicateValues" dxfId="25" priority="619"/>
    <cfRule type="cellIs" dxfId="24" priority="620" operator="equal">
      <formula>0</formula>
    </cfRule>
    <cfRule type="uniqueValues" dxfId="23" priority="621"/>
    <cfRule type="cellIs" dxfId="22" priority="622" operator="equal">
      <formula>0</formula>
    </cfRule>
    <cfRule type="cellIs" dxfId="21" priority="623" operator="between">
      <formula>1</formula>
      <formula>999999999999999</formula>
    </cfRule>
  </conditionalFormatting>
  <conditionalFormatting sqref="X12">
    <cfRule type="cellIs" dxfId="20" priority="2" operator="equal">
      <formula>0</formula>
    </cfRule>
  </conditionalFormatting>
  <conditionalFormatting sqref="I23:J23">
    <cfRule type="cellIs" dxfId="19" priority="1" operator="greaterThan">
      <formula>0</formula>
    </cfRule>
  </conditionalFormatting>
  <dataValidations count="2">
    <dataValidation type="list" errorStyle="information" allowBlank="1" showInputMessage="1" showErrorMessage="1" errorTitle="Agency name" error="Enter your agency name." sqref="A3">
      <formula1>$BJ$12:$FZ$12</formula1>
    </dataValidation>
    <dataValidation type="list" allowBlank="1" showInputMessage="1" showErrorMessage="1" sqref="B3">
      <formula1>INDIRECT(A3)</formula1>
    </dataValidation>
  </dataValidations>
  <hyperlinks>
    <hyperlink ref="BO13" r:id="rId1" display="http://web.higov.net/oip/rrs/popup_list_agency_by_login.php?text=opener.document.myform.x_Agency_Codetxt&amp;title=Agency%20Code&amp;id=opener.document.myform.x_Agency_Code&amp;dept=A43"/>
    <hyperlink ref="BO14" r:id="rId2" display="http://web.higov.net/oip/rrs/popup_list_agency_by_login.php?text=opener.document.myform.x_Agency_Codetxt&amp;title=Agency%20Code&amp;id=opener.document.myform.x_Agency_Code&amp;dept=A43"/>
    <hyperlink ref="BO15" r:id="rId3" display="http://web.higov.net/oip/rrs/popup_list_agency_by_login.php?text=opener.document.myform.x_Agency_Codetxt&amp;title=Agency%20Code&amp;id=opener.document.myform.x_Agency_Code&amp;dept=A43"/>
    <hyperlink ref="BO16" r:id="rId4" display="http://web.higov.net/oip/rrs/popup_list_agency_by_login.php?text=opener.document.myform.x_Agency_Codetxt&amp;title=Agency%20Code&amp;id=opener.document.myform.x_Agency_Code&amp;dept=A43"/>
    <hyperlink ref="BO17" r:id="rId5" display="http://web.higov.net/oip/rrs/popup_list_agency_by_login.php?text=opener.document.myform.x_Agency_Codetxt&amp;title=Agency%20Code&amp;id=opener.document.myform.x_Agency_Code&amp;dept=A43"/>
    <hyperlink ref="BO18" r:id="rId6" display="http://web.higov.net/oip/rrs/popup_list_agency_by_login.php?text=opener.document.myform.x_Agency_Codetxt&amp;title=Agency%20Code&amp;id=opener.document.myform.x_Agency_Code&amp;dept=A43"/>
    <hyperlink ref="BO19" r:id="rId7" display="http://web.higov.net/oip/rrs/popup_list_agency_by_login.php?text=opener.document.myform.x_Agency_Codetxt&amp;title=Agency%20Code&amp;id=opener.document.myform.x_Agency_Code&amp;dept=A43"/>
    <hyperlink ref="BO20" r:id="rId8" display="http://web.higov.net/oip/rrs/popup_list_agency_by_login.php?text=opener.document.myform.x_Agency_Codetxt&amp;title=Agency%20Code&amp;id=opener.document.myform.x_Agency_Code&amp;dept=A43"/>
    <hyperlink ref="BO21" r:id="rId9" display="http://web.higov.net/oip/rrs/popup_list_agency_by_login.php?text=opener.document.myform.x_Agency_Codetxt&amp;title=Agency%20Code&amp;id=opener.document.myform.x_Agency_Code&amp;dept=A43"/>
    <hyperlink ref="BO22" r:id="rId10" display="http://web.higov.net/oip/rrs/popup_list_agency_by_login.php?text=opener.document.myform.x_Agency_Codetxt&amp;title=Agency%20Code&amp;id=opener.document.myform.x_Agency_Code&amp;dept=A43"/>
    <hyperlink ref="BO23" r:id="rId11" display="http://web.higov.net/oip/rrs/popup_list_agency_by_login.php?text=opener.document.myform.x_Agency_Codetxt&amp;title=Agency%20Code&amp;id=opener.document.myform.x_Agency_Code&amp;dept=A43"/>
    <hyperlink ref="BO24" r:id="rId12" display="http://web.higov.net/oip/rrs/popup_list_agency_by_login.php?text=opener.document.myform.x_Agency_Codetxt&amp;title=Agency%20Code&amp;id=opener.document.myform.x_Agency_Code&amp;dept=A43"/>
    <hyperlink ref="BO25" r:id="rId13" display="http://web.higov.net/oip/rrs/popup_list_agency_by_login.php?text=opener.document.myform.x_Agency_Codetxt&amp;title=Agency%20Code&amp;id=opener.document.myform.x_Agency_Code&amp;dept=A43"/>
    <hyperlink ref="BO26" r:id="rId14" display="http://web.higov.net/oip/rrs/popup_list_agency_by_login.php?text=opener.document.myform.x_Agency_Codetxt&amp;title=Agency%20Code&amp;id=opener.document.myform.x_Agency_Code&amp;dept=A43"/>
    <hyperlink ref="BO27" r:id="rId15" display="http://web.higov.net/oip/rrs/popup_list_agency_by_login.php?text=opener.document.myform.x_Agency_Codetxt&amp;title=Agency%20Code&amp;id=opener.document.myform.x_Agency_Code&amp;dept=A43"/>
    <hyperlink ref="BO28" r:id="rId16" display="http://web.higov.net/oip/rrs/popup_list_agency_by_login.php?text=opener.document.myform.x_Agency_Codetxt&amp;title=Agency%20Code&amp;id=opener.document.myform.x_Agency_Code&amp;dept=A43"/>
    <hyperlink ref="BO29" r:id="rId17" display="http://web.higov.net/oip/rrs/popup_list_agency_by_login.php?text=opener.document.myform.x_Agency_Codetxt&amp;title=Agency%20Code&amp;id=opener.document.myform.x_Agency_Code&amp;dept=A43"/>
    <hyperlink ref="BO30" r:id="rId18" display="http://web.higov.net/oip/rrs/popup_list_agency_by_login.php?text=opener.document.myform.x_Agency_Codetxt&amp;title=Agency%20Code&amp;id=opener.document.myform.x_Agency_Code&amp;dept=A43"/>
    <hyperlink ref="BO31" r:id="rId19" display="http://web.higov.net/oip/rrs/popup_list_agency_by_login.php?text=opener.document.myform.x_Agency_Codetxt&amp;title=Agency%20Code&amp;id=opener.document.myform.x_Agency_Code&amp;dept=A43"/>
    <hyperlink ref="BO32" r:id="rId20" display="http://web.higov.net/oip/rrs/popup_list_agency_by_login.php?text=opener.document.myform.x_Agency_Codetxt&amp;title=Agency%20Code&amp;id=opener.document.myform.x_Agency_Code&amp;dept=A43"/>
    <hyperlink ref="BO33" r:id="rId21" display="http://web.higov.net/oip/rrs/popup_list_agency_by_login.php?text=opener.document.myform.x_Agency_Codetxt&amp;title=Agency%20Code&amp;id=opener.document.myform.x_Agency_Code&amp;dept=A43"/>
    <hyperlink ref="BO34" r:id="rId22" display="http://web.higov.net/oip/rrs/popup_list_agency_by_login.php?text=opener.document.myform.x_Agency_Codetxt&amp;title=Agency%20Code&amp;id=opener.document.myform.x_Agency_Code&amp;dept=A43"/>
    <hyperlink ref="BO35" r:id="rId23" display="http://web.higov.net/oip/rrs/popup_list_agency_by_login.php?text=opener.document.myform.x_Agency_Codetxt&amp;title=Agency%20Code&amp;id=opener.document.myform.x_Agency_Code&amp;dept=A43"/>
    <hyperlink ref="BO36" r:id="rId24" display="http://web.higov.net/oip/rrs/popup_list_agency_by_login.php?text=opener.document.myform.x_Agency_Codetxt&amp;title=Agency%20Code&amp;id=opener.document.myform.x_Agency_Code&amp;dept=A43"/>
    <hyperlink ref="BO37" r:id="rId25" display="http://web.higov.net/oip/rrs/popup_list_agency_by_login.php?text=opener.document.myform.x_Agency_Codetxt&amp;title=Agency%20Code&amp;id=opener.document.myform.x_Agency_Code&amp;dept=A43"/>
    <hyperlink ref="BO38" r:id="rId26" display="http://web.higov.net/oip/rrs/popup_list_agency_by_login.php?text=opener.document.myform.x_Agency_Codetxt&amp;title=Agency%20Code&amp;id=opener.document.myform.x_Agency_Code&amp;dept=A43"/>
    <hyperlink ref="BO39" r:id="rId27" display="http://web.higov.net/oip/rrs/popup_list_agency_by_login.php?text=opener.document.myform.x_Agency_Codetxt&amp;title=Agency%20Code&amp;id=opener.document.myform.x_Agency_Code&amp;dept=A43"/>
    <hyperlink ref="BO40" r:id="rId28" display="http://web.higov.net/oip/rrs/popup_list_agency_by_login.php?text=opener.document.myform.x_Agency_Codetxt&amp;title=Agency%20Code&amp;id=opener.document.myform.x_Agency_Code&amp;dept=A43"/>
    <hyperlink ref="BO41" r:id="rId29" display="http://web.higov.net/oip/rrs/popup_list_agency_by_login.php?text=opener.document.myform.x_Agency_Codetxt&amp;title=Agency%20Code&amp;id=opener.document.myform.x_Agency_Code&amp;dept=A43"/>
    <hyperlink ref="BO42" r:id="rId30" display="http://web.higov.net/oip/rrs/popup_list_agency_by_login.php?text=opener.document.myform.x_Agency_Codetxt&amp;title=Agency%20Code&amp;id=opener.document.myform.x_Agency_Code&amp;dept=A43"/>
    <hyperlink ref="BO43" r:id="rId31" display="http://web.higov.net/oip/rrs/popup_list_agency_by_login.php?text=opener.document.myform.x_Agency_Codetxt&amp;title=Agency%20Code&amp;id=opener.document.myform.x_Agency_Code&amp;dept=A43"/>
    <hyperlink ref="BO44" r:id="rId32" display="http://web.higov.net/oip/rrs/popup_list_agency_by_login.php?text=opener.document.myform.x_Agency_Codetxt&amp;title=Agency%20Code&amp;id=opener.document.myform.x_Agency_Code&amp;dept=A43"/>
    <hyperlink ref="BO45" r:id="rId33" display="http://web.higov.net/oip/rrs/popup_list_agency_by_login.php?text=opener.document.myform.x_Agency_Codetxt&amp;title=Agency%20Code&amp;id=opener.document.myform.x_Agency_Code&amp;dept=A43"/>
    <hyperlink ref="BO46" r:id="rId34" display="http://web.higov.net/oip/rrs/popup_list_agency_by_login.php?text=opener.document.myform.x_Agency_Codetxt&amp;title=Agency%20Code&amp;id=opener.document.myform.x_Agency_Code&amp;dept=A43"/>
    <hyperlink ref="BO47" r:id="rId35" display="http://web.higov.net/oip/rrs/popup_list_agency_by_login.php?text=opener.document.myform.x_Agency_Codetxt&amp;title=Agency%20Code&amp;id=opener.document.myform.x_Agency_Code&amp;dept=A43"/>
    <hyperlink ref="BO48" r:id="rId36" display="http://web.higov.net/oip/rrs/popup_list_agency_by_login.php?text=opener.document.myform.x_Agency_Codetxt&amp;title=Agency%20Code&amp;id=opener.document.myform.x_Agency_Code&amp;dept=A43"/>
    <hyperlink ref="BO49" r:id="rId37" display="http://web.higov.net/oip/rrs/popup_list_agency_by_login.php?text=opener.document.myform.x_Agency_Codetxt&amp;title=Agency%20Code&amp;id=opener.document.myform.x_Agency_Code&amp;dept=A43"/>
    <hyperlink ref="BO50" r:id="rId38" display="http://web.higov.net/oip/rrs/popup_list_agency_by_login.php?text=opener.document.myform.x_Agency_Codetxt&amp;title=Agency%20Code&amp;id=opener.document.myform.x_Agency_Code&amp;dept=A43"/>
    <hyperlink ref="BO51" r:id="rId39" display="http://web.higov.net/oip/rrs/popup_list_agency_by_login.php?text=opener.document.myform.x_Agency_Codetxt&amp;title=Agency%20Code&amp;id=opener.document.myform.x_Agency_Code&amp;dept=A43"/>
    <hyperlink ref="BO52" r:id="rId40" display="http://web.higov.net/oip/rrs/popup_list_agency_by_login.php?text=opener.document.myform.x_Agency_Codetxt&amp;title=Agency%20Code&amp;id=opener.document.myform.x_Agency_Code&amp;dept=A43"/>
    <hyperlink ref="BO53" r:id="rId41" display="http://web.higov.net/oip/rrs/popup_list_agency_by_login.php?text=opener.document.myform.x_Agency_Codetxt&amp;title=Agency%20Code&amp;id=opener.document.myform.x_Agency_Code&amp;dept=A43"/>
    <hyperlink ref="BO54" r:id="rId42" display="http://web.higov.net/oip/rrs/popup_list_agency_by_login.php?text=opener.document.myform.x_Agency_Codetxt&amp;title=Agency%20Code&amp;id=opener.document.myform.x_Agency_Code&amp;dept=A43"/>
    <hyperlink ref="BO55" r:id="rId43" display="http://web.higov.net/oip/rrs/popup_list_agency_by_login.php?text=opener.document.myform.x_Agency_Codetxt&amp;title=Agency%20Code&amp;id=opener.document.myform.x_Agency_Code&amp;dept=A43"/>
    <hyperlink ref="BO56" r:id="rId44" display="http://web.higov.net/oip/rrs/popup_list_agency_by_login.php?text=opener.document.myform.x_Agency_Codetxt&amp;title=Agency%20Code&amp;id=opener.document.myform.x_Agency_Code&amp;dept=A43"/>
    <hyperlink ref="BO57" r:id="rId45" display="http://web.higov.net/oip/rrs/popup_list_agency_by_login.php?text=opener.document.myform.x_Agency_Codetxt&amp;title=Agency%20Code&amp;id=opener.document.myform.x_Agency_Code&amp;dept=A43"/>
    <hyperlink ref="BO58" r:id="rId46" display="http://web.higov.net/oip/rrs/popup_list_agency_by_login.php?text=opener.document.myform.x_Agency_Codetxt&amp;title=Agency%20Code&amp;id=opener.document.myform.x_Agency_Code&amp;dept=A43"/>
    <hyperlink ref="BO59" r:id="rId47" display="http://web.higov.net/oip/rrs/popup_list_agency_by_login.php?text=opener.document.myform.x_Agency_Codetxt&amp;title=Agency%20Code&amp;id=opener.document.myform.x_Agency_Code&amp;dept=A43"/>
    <hyperlink ref="BO60" r:id="rId48" display="http://web.higov.net/oip/rrs/popup_list_agency_by_login.php?text=opener.document.myform.x_Agency_Codetxt&amp;title=Agency%20Code&amp;id=opener.document.myform.x_Agency_Code&amp;dept=A43"/>
    <hyperlink ref="BO61" r:id="rId49" display="http://web.higov.net/oip/rrs/popup_list_agency_by_login.php?text=opener.document.myform.x_Agency_Codetxt&amp;title=Agency%20Code&amp;id=opener.document.myform.x_Agency_Code&amp;dept=A43"/>
    <hyperlink ref="BO62" r:id="rId50" display="http://web.higov.net/oip/rrs/popup_list_agency_by_login.php?text=opener.document.myform.x_Agency_Codetxt&amp;title=Agency%20Code&amp;id=opener.document.myform.x_Agency_Code&amp;dept=A43"/>
    <hyperlink ref="BO63" r:id="rId51" display="http://web.higov.net/oip/rrs/popup_list_agency_by_login.php?text=opener.document.myform.x_Agency_Codetxt&amp;title=Agency%20Code&amp;id=opener.document.myform.x_Agency_Code&amp;dept=A43"/>
    <hyperlink ref="BO64" r:id="rId52" display="http://web.higov.net/oip/rrs/popup_list_agency_by_login.php?text=opener.document.myform.x_Agency_Codetxt&amp;title=Agency%20Code&amp;id=opener.document.myform.x_Agency_Code&amp;dept=A43"/>
    <hyperlink ref="BO65" r:id="rId53" display="http://web.higov.net/oip/rrs/popup_list_agency_by_login.php?text=opener.document.myform.x_Agency_Codetxt&amp;title=Agency%20Code&amp;id=opener.document.myform.x_Agency_Code&amp;dept=A43"/>
    <hyperlink ref="BO66" r:id="rId54" display="http://web.higov.net/oip/rrs/popup_list_agency_by_login.php?text=opener.document.myform.x_Agency_Codetxt&amp;title=Agency%20Code&amp;id=opener.document.myform.x_Agency_Code&amp;dept=A43"/>
    <hyperlink ref="BP13" r:id="rId55" display="http://web.higov.net/oip/rrs/popup_list_agency_by_login.php?text=opener.document.myform.x_Agency_Codetxt&amp;title=Agency%20Code&amp;id=opener.document.myform.x_Agency_Code&amp;dept=A41"/>
    <hyperlink ref="BP14" r:id="rId56" display="http://web.higov.net/oip/rrs/popup_list_agency_by_login.php?text=opener.document.myform.x_Agency_Codetxt&amp;title=Agency%20Code&amp;id=opener.document.myform.x_Agency_Code&amp;dept=A41"/>
    <hyperlink ref="BP15" r:id="rId57" display="http://web.higov.net/oip/rrs/popup_list_agency_by_login.php?text=opener.document.myform.x_Agency_Codetxt&amp;title=Agency%20Code&amp;id=opener.document.myform.x_Agency_Code&amp;dept=A41"/>
    <hyperlink ref="BP16" r:id="rId58" display="http://web.higov.net/oip/rrs/popup_list_agency_by_login.php?text=opener.document.myform.x_Agency_Codetxt&amp;title=Agency%20Code&amp;id=opener.document.myform.x_Agency_Code&amp;dept=A41"/>
    <hyperlink ref="BP17" r:id="rId59" display="http://web.higov.net/oip/rrs/popup_list_agency_by_login.php?text=opener.document.myform.x_Agency_Codetxt&amp;title=Agency%20Code&amp;id=opener.document.myform.x_Agency_Code&amp;dept=A41"/>
    <hyperlink ref="BP18" r:id="rId60" display="http://web.higov.net/oip/rrs/popup_list_agency_by_login.php?text=opener.document.myform.x_Agency_Codetxt&amp;title=Agency%20Code&amp;id=opener.document.myform.x_Agency_Code&amp;dept=A41"/>
    <hyperlink ref="BP19" r:id="rId61" display="http://web.higov.net/oip/rrs/popup_list_agency_by_login.php?text=opener.document.myform.x_Agency_Codetxt&amp;title=Agency%20Code&amp;id=opener.document.myform.x_Agency_Code&amp;dept=A41"/>
    <hyperlink ref="BP20" r:id="rId62" display="http://web.higov.net/oip/rrs/popup_list_agency_by_login.php?text=opener.document.myform.x_Agency_Codetxt&amp;title=Agency%20Code&amp;id=opener.document.myform.x_Agency_Code&amp;dept=A41"/>
    <hyperlink ref="BP21" r:id="rId63" display="http://web.higov.net/oip/rrs/popup_list_agency_by_login.php?text=opener.document.myform.x_Agency_Codetxt&amp;title=Agency%20Code&amp;id=opener.document.myform.x_Agency_Code&amp;dept=A41"/>
    <hyperlink ref="BP22" r:id="rId64" display="http://web.higov.net/oip/rrs/popup_list_agency_by_login.php?text=opener.document.myform.x_Agency_Codetxt&amp;title=Agency%20Code&amp;id=opener.document.myform.x_Agency_Code&amp;dept=A41"/>
    <hyperlink ref="BP23" r:id="rId65" display="http://web.higov.net/oip/rrs/popup_list_agency_by_login.php?text=opener.document.myform.x_Agency_Codetxt&amp;title=Agency%20Code&amp;id=opener.document.myform.x_Agency_Code&amp;dept=A41"/>
    <hyperlink ref="BP24" r:id="rId66" display="http://web.higov.net/oip/rrs/popup_list_agency_by_login.php?text=opener.document.myform.x_Agency_Codetxt&amp;title=Agency%20Code&amp;id=opener.document.myform.x_Agency_Code&amp;dept=A41"/>
    <hyperlink ref="BP25" r:id="rId67" display="http://web.higov.net/oip/rrs/popup_list_agency_by_login.php?text=opener.document.myform.x_Agency_Codetxt&amp;title=Agency%20Code&amp;id=opener.document.myform.x_Agency_Code&amp;dept=A41"/>
    <hyperlink ref="BP26" r:id="rId68" display="http://web.higov.net/oip/rrs/popup_list_agency_by_login.php?text=opener.document.myform.x_Agency_Codetxt&amp;title=Agency%20Code&amp;id=opener.document.myform.x_Agency_Code&amp;dept=A41"/>
    <hyperlink ref="BP27" r:id="rId69" display="http://web.higov.net/oip/rrs/popup_list_agency_by_login.php?text=opener.document.myform.x_Agency_Codetxt&amp;title=Agency%20Code&amp;id=opener.document.myform.x_Agency_Code&amp;dept=A41"/>
    <hyperlink ref="BP28" r:id="rId70" display="http://web.higov.net/oip/rrs/popup_list_agency_by_login.php?text=opener.document.myform.x_Agency_Codetxt&amp;title=Agency%20Code&amp;id=opener.document.myform.x_Agency_Code&amp;dept=A41"/>
    <hyperlink ref="BP29" r:id="rId71" display="http://web.higov.net/oip/rrs/popup_list_agency_by_login.php?text=opener.document.myform.x_Agency_Codetxt&amp;title=Agency%20Code&amp;id=opener.document.myform.x_Agency_Code&amp;dept=A41"/>
    <hyperlink ref="BP30" r:id="rId72" display="http://web.higov.net/oip/rrs/popup_list_agency_by_login.php?text=opener.document.myform.x_Agency_Codetxt&amp;title=Agency%20Code&amp;id=opener.document.myform.x_Agency_Code&amp;dept=A41"/>
    <hyperlink ref="BP31" r:id="rId73" display="http://web.higov.net/oip/rrs/popup_list_agency_by_login.php?text=opener.document.myform.x_Agency_Codetxt&amp;title=Agency%20Code&amp;id=opener.document.myform.x_Agency_Code&amp;dept=A41"/>
    <hyperlink ref="BP32" r:id="rId74" display="http://web.higov.net/oip/rrs/popup_list_agency_by_login.php?text=opener.document.myform.x_Agency_Codetxt&amp;title=Agency%20Code&amp;id=opener.document.myform.x_Agency_Code&amp;dept=A41"/>
    <hyperlink ref="BP33" r:id="rId75" display="http://web.higov.net/oip/rrs/popup_list_agency_by_login.php?text=opener.document.myform.x_Agency_Codetxt&amp;title=Agency%20Code&amp;id=opener.document.myform.x_Agency_Code&amp;dept=A41"/>
    <hyperlink ref="BP34" r:id="rId76" display="http://web.higov.net/oip/rrs/popup_list_agency_by_login.php?text=opener.document.myform.x_Agency_Codetxt&amp;title=Agency%20Code&amp;id=opener.document.myform.x_Agency_Code&amp;dept=A41"/>
    <hyperlink ref="BP35" r:id="rId77" display="http://web.higov.net/oip/rrs/popup_list_agency_by_login.php?text=opener.document.myform.x_Agency_Codetxt&amp;title=Agency%20Code&amp;id=opener.document.myform.x_Agency_Code&amp;dept=A41"/>
    <hyperlink ref="BP36" r:id="rId78" display="http://web.higov.net/oip/rrs/popup_list_agency_by_login.php?text=opener.document.myform.x_Agency_Codetxt&amp;title=Agency%20Code&amp;id=opener.document.myform.x_Agency_Code&amp;dept=A41"/>
    <hyperlink ref="BP37" r:id="rId79" display="http://web.higov.net/oip/rrs/popup_list_agency_by_login.php?text=opener.document.myform.x_Agency_Codetxt&amp;title=Agency%20Code&amp;id=opener.document.myform.x_Agency_Code&amp;dept=A41"/>
    <hyperlink ref="BP38" r:id="rId80" display="http://web.higov.net/oip/rrs/popup_list_agency_by_login.php?text=opener.document.myform.x_Agency_Codetxt&amp;title=Agency%20Code&amp;id=opener.document.myform.x_Agency_Code&amp;dept=A41"/>
    <hyperlink ref="BP39" r:id="rId81" display="http://web.higov.net/oip/rrs/popup_list_agency_by_login.php?text=opener.document.myform.x_Agency_Codetxt&amp;title=Agency%20Code&amp;id=opener.document.myform.x_Agency_Code&amp;dept=A41"/>
    <hyperlink ref="BP40" r:id="rId82" display="http://web.higov.net/oip/rrs/popup_list_agency_by_login.php?text=opener.document.myform.x_Agency_Codetxt&amp;title=Agency%20Code&amp;id=opener.document.myform.x_Agency_Code&amp;dept=A41"/>
    <hyperlink ref="BP41" r:id="rId83" display="http://web.higov.net/oip/rrs/popup_list_agency_by_login.php?text=opener.document.myform.x_Agency_Codetxt&amp;title=Agency%20Code&amp;id=opener.document.myform.x_Agency_Code&amp;dept=A41"/>
    <hyperlink ref="BP42" r:id="rId84" display="http://web.higov.net/oip/rrs/popup_list_agency_by_login.php?text=opener.document.myform.x_Agency_Codetxt&amp;title=Agency%20Code&amp;id=opener.document.myform.x_Agency_Code&amp;dept=A41"/>
    <hyperlink ref="BP43" r:id="rId85" display="http://web.higov.net/oip/rrs/popup_list_agency_by_login.php?text=opener.document.myform.x_Agency_Codetxt&amp;title=Agency%20Code&amp;id=opener.document.myform.x_Agency_Code&amp;dept=A41"/>
    <hyperlink ref="BP44" r:id="rId86" display="http://web.higov.net/oip/rrs/popup_list_agency_by_login.php?text=opener.document.myform.x_Agency_Codetxt&amp;title=Agency%20Code&amp;id=opener.document.myform.x_Agency_Code&amp;dept=A41"/>
    <hyperlink ref="BP45" r:id="rId87" display="http://web.higov.net/oip/rrs/popup_list_agency_by_login.php?text=opener.document.myform.x_Agency_Codetxt&amp;title=Agency%20Code&amp;id=opener.document.myform.x_Agency_Code&amp;dept=A41"/>
    <hyperlink ref="BP46" r:id="rId88" display="http://web.higov.net/oip/rrs/popup_list_agency_by_login.php?text=opener.document.myform.x_Agency_Codetxt&amp;title=Agency%20Code&amp;id=opener.document.myform.x_Agency_Code&amp;dept=A41"/>
    <hyperlink ref="BP47" r:id="rId89" display="http://web.higov.net/oip/rrs/popup_list_agency_by_login.php?text=opener.document.myform.x_Agency_Codetxt&amp;title=Agency%20Code&amp;id=opener.document.myform.x_Agency_Code&amp;dept=A41"/>
    <hyperlink ref="BP48" r:id="rId90" display="http://web.higov.net/oip/rrs/popup_list_agency_by_login.php?text=opener.document.myform.x_Agency_Codetxt&amp;title=Agency%20Code&amp;id=opener.document.myform.x_Agency_Code&amp;dept=A41"/>
    <hyperlink ref="BP49" r:id="rId91" display="http://web.higov.net/oip/rrs/popup_list_agency_by_login.php?text=opener.document.myform.x_Agency_Codetxt&amp;title=Agency%20Code&amp;id=opener.document.myform.x_Agency_Code&amp;dept=A41"/>
    <hyperlink ref="BP50" r:id="rId92" display="http://web.higov.net/oip/rrs/popup_list_agency_by_login.php?text=opener.document.myform.x_Agency_Codetxt&amp;title=Agency%20Code&amp;id=opener.document.myform.x_Agency_Code&amp;dept=A41"/>
    <hyperlink ref="BP51" r:id="rId93" display="http://web.higov.net/oip/rrs/popup_list_agency_by_login.php?text=opener.document.myform.x_Agency_Codetxt&amp;title=Agency%20Code&amp;id=opener.document.myform.x_Agency_Code&amp;dept=A41"/>
    <hyperlink ref="BP52" r:id="rId94" display="http://web.higov.net/oip/rrs/popup_list_agency_by_login.php?text=opener.document.myform.x_Agency_Codetxt&amp;title=Agency%20Code&amp;id=opener.document.myform.x_Agency_Code&amp;dept=A41"/>
    <hyperlink ref="BP53" r:id="rId95" display="http://web.higov.net/oip/rrs/popup_list_agency_by_login.php?text=opener.document.myform.x_Agency_Codetxt&amp;title=Agency%20Code&amp;id=opener.document.myform.x_Agency_Code&amp;dept=A41"/>
    <hyperlink ref="BP54" r:id="rId96" display="http://web.higov.net/oip/rrs/popup_list_agency_by_login.php?text=opener.document.myform.x_Agency_Codetxt&amp;title=Agency%20Code&amp;id=opener.document.myform.x_Agency_Code&amp;dept=A41"/>
    <hyperlink ref="BP55" r:id="rId97" display="http://web.higov.net/oip/rrs/popup_list_agency_by_login.php?text=opener.document.myform.x_Agency_Codetxt&amp;title=Agency%20Code&amp;id=opener.document.myform.x_Agency_Code&amp;dept=A41"/>
    <hyperlink ref="BP56" r:id="rId98" display="http://web.higov.net/oip/rrs/popup_list_agency_by_login.php?text=opener.document.myform.x_Agency_Codetxt&amp;title=Agency%20Code&amp;id=opener.document.myform.x_Agency_Code&amp;dept=A41"/>
    <hyperlink ref="BP57" r:id="rId99" display="http://web.higov.net/oip/rrs/popup_list_agency_by_login.php?text=opener.document.myform.x_Agency_Codetxt&amp;title=Agency%20Code&amp;id=opener.document.myform.x_Agency_Code&amp;dept=A41"/>
    <hyperlink ref="BP58" r:id="rId100" display="http://web.higov.net/oip/rrs/popup_list_agency_by_login.php?text=opener.document.myform.x_Agency_Codetxt&amp;title=Agency%20Code&amp;id=opener.document.myform.x_Agency_Code&amp;dept=A41"/>
    <hyperlink ref="BP59" r:id="rId101" display="http://web.higov.net/oip/rrs/popup_list_agency_by_login.php?text=opener.document.myform.x_Agency_Codetxt&amp;title=Agency%20Code&amp;id=opener.document.myform.x_Agency_Code&amp;dept=A41"/>
    <hyperlink ref="BP60" r:id="rId102" display="http://web.higov.net/oip/rrs/popup_list_agency_by_login.php?text=opener.document.myform.x_Agency_Codetxt&amp;title=Agency%20Code&amp;id=opener.document.myform.x_Agency_Code&amp;dept=A41"/>
    <hyperlink ref="BP61" r:id="rId103" display="http://web.higov.net/oip/rrs/popup_list_agency_by_login.php?text=opener.document.myform.x_Agency_Codetxt&amp;title=Agency%20Code&amp;id=opener.document.myform.x_Agency_Code&amp;dept=A41"/>
    <hyperlink ref="BP62" r:id="rId104" display="http://web.higov.net/oip/rrs/popup_list_agency_by_login.php?text=opener.document.myform.x_Agency_Codetxt&amp;title=Agency%20Code&amp;id=opener.document.myform.x_Agency_Code&amp;dept=A41"/>
    <hyperlink ref="BP63" r:id="rId105" display="http://web.higov.net/oip/rrs/popup_list_agency_by_login.php?text=opener.document.myform.x_Agency_Codetxt&amp;title=Agency%20Code&amp;id=opener.document.myform.x_Agency_Code&amp;dept=A41"/>
    <hyperlink ref="BP64" r:id="rId106" display="http://web.higov.net/oip/rrs/popup_list_agency_by_login.php?text=opener.document.myform.x_Agency_Codetxt&amp;title=Agency%20Code&amp;id=opener.document.myform.x_Agency_Code&amp;dept=A41"/>
    <hyperlink ref="BP65" r:id="rId107" display="http://web.higov.net/oip/rrs/popup_list_agency_by_login.php?text=opener.document.myform.x_Agency_Codetxt&amp;title=Agency%20Code&amp;id=opener.document.myform.x_Agency_Code&amp;dept=A41"/>
    <hyperlink ref="BP66" r:id="rId108" display="http://web.higov.net/oip/rrs/popup_list_agency_by_login.php?text=opener.document.myform.x_Agency_Codetxt&amp;title=Agency%20Code&amp;id=opener.document.myform.x_Agency_Code&amp;dept=A41"/>
    <hyperlink ref="BP67" r:id="rId109" display="http://web.higov.net/oip/rrs/popup_list_agency_by_login.php?text=opener.document.myform.x_Agency_Codetxt&amp;title=Agency%20Code&amp;id=opener.document.myform.x_Agency_Code&amp;dept=A41"/>
    <hyperlink ref="BP68" r:id="rId110" display="http://web.higov.net/oip/rrs/popup_list_agency_by_login.php?text=opener.document.myform.x_Agency_Codetxt&amp;title=Agency%20Code&amp;id=opener.document.myform.x_Agency_Code&amp;dept=A41"/>
    <hyperlink ref="BP69" r:id="rId111" display="http://web.higov.net/oip/rrs/popup_list_agency_by_login.php?text=opener.document.myform.x_Agency_Codetxt&amp;title=Agency%20Code&amp;id=opener.document.myform.x_Agency_Code&amp;dept=A41"/>
    <hyperlink ref="BP70" r:id="rId112" display="http://web.higov.net/oip/rrs/popup_list_agency_by_login.php?text=opener.document.myform.x_Agency_Codetxt&amp;title=Agency%20Code&amp;id=opener.document.myform.x_Agency_Code&amp;dept=A41"/>
    <hyperlink ref="BP71" r:id="rId113" display="http://web.higov.net/oip/rrs/popup_list_agency_by_login.php?text=opener.document.myform.x_Agency_Codetxt&amp;title=Agency%20Code&amp;id=opener.document.myform.x_Agency_Code&amp;dept=A41"/>
    <hyperlink ref="BP72" r:id="rId114" display="http://web.higov.net/oip/rrs/popup_list_agency_by_login.php?text=opener.document.myform.x_Agency_Codetxt&amp;title=Agency%20Code&amp;id=opener.document.myform.x_Agency_Code&amp;dept=A41"/>
    <hyperlink ref="BP73" r:id="rId115" display="http://web.higov.net/oip/rrs/popup_list_agency_by_login.php?text=opener.document.myform.x_Agency_Codetxt&amp;title=Agency%20Code&amp;id=opener.document.myform.x_Agency_Code&amp;dept=A41"/>
    <hyperlink ref="BP74" r:id="rId116" display="http://web.higov.net/oip/rrs/popup_list_agency_by_login.php?text=opener.document.myform.x_Agency_Codetxt&amp;title=Agency%20Code&amp;id=opener.document.myform.x_Agency_Code&amp;dept=A41"/>
    <hyperlink ref="BP75" r:id="rId117" display="http://web.higov.net/oip/rrs/popup_list_agency_by_login.php?text=opener.document.myform.x_Agency_Codetxt&amp;title=Agency%20Code&amp;id=opener.document.myform.x_Agency_Code&amp;dept=A41"/>
    <hyperlink ref="BP76" r:id="rId118" display="http://web.higov.net/oip/rrs/popup_list_agency_by_login.php?text=opener.document.myform.x_Agency_Codetxt&amp;title=Agency%20Code&amp;id=opener.document.myform.x_Agency_Code&amp;dept=A41"/>
    <hyperlink ref="BP77" r:id="rId119" display="http://web.higov.net/oip/rrs/popup_list_agency_by_login.php?text=opener.document.myform.x_Agency_Codetxt&amp;title=Agency%20Code&amp;id=opener.document.myform.x_Agency_Code&amp;dept=A41"/>
    <hyperlink ref="BP78" r:id="rId120" display="http://web.higov.net/oip/rrs/popup_list_agency_by_login.php?text=opener.document.myform.x_Agency_Codetxt&amp;title=Agency%20Code&amp;id=opener.document.myform.x_Agency_Code&amp;dept=A41"/>
    <hyperlink ref="BP79" r:id="rId121" display="http://web.higov.net/oip/rrs/popup_list_agency_by_login.php?text=opener.document.myform.x_Agency_Codetxt&amp;title=Agency%20Code&amp;id=opener.document.myform.x_Agency_Code&amp;dept=A41"/>
    <hyperlink ref="BP80" r:id="rId122" display="http://web.higov.net/oip/rrs/popup_list_agency_by_login.php?text=opener.document.myform.x_Agency_Codetxt&amp;title=Agency%20Code&amp;id=opener.document.myform.x_Agency_Code&amp;dept=A41"/>
    <hyperlink ref="BP81" r:id="rId123" display="http://web.higov.net/oip/rrs/popup_list_agency_by_login.php?text=opener.document.myform.x_Agency_Codetxt&amp;title=Agency%20Code&amp;id=opener.document.myform.x_Agency_Code&amp;dept=A41"/>
    <hyperlink ref="BP82" r:id="rId124" display="http://web.higov.net/oip/rrs/popup_list_agency_by_login.php?text=opener.document.myform.x_Agency_Codetxt&amp;title=Agency%20Code&amp;id=opener.document.myform.x_Agency_Code&amp;dept=A41"/>
    <hyperlink ref="BP83" r:id="rId125" display="http://web.higov.net/oip/rrs/popup_list_agency_by_login.php?text=opener.document.myform.x_Agency_Codetxt&amp;title=Agency%20Code&amp;id=opener.document.myform.x_Agency_Code&amp;dept=A41"/>
    <hyperlink ref="BP84" r:id="rId126" display="http://web.higov.net/oip/rrs/popup_list_agency_by_login.php?text=opener.document.myform.x_Agency_Codetxt&amp;title=Agency%20Code&amp;id=opener.document.myform.x_Agency_Code&amp;dept=A41"/>
    <hyperlink ref="BP85" r:id="rId127" display="http://web.higov.net/oip/rrs/popup_list_agency_by_login.php?text=opener.document.myform.x_Agency_Codetxt&amp;title=Agency%20Code&amp;id=opener.document.myform.x_Agency_Code&amp;dept=A41"/>
    <hyperlink ref="BP88" r:id="rId128" display="http://web.higov.net/oip/rrs/popup_list_agency_by_login.php?text=opener.document.myform.x_Agency_Codetxt&amp;title=Agency%20Code&amp;id=opener.document.myform.x_Agency_Code&amp;dept=A41"/>
    <hyperlink ref="BP89" r:id="rId129" display="http://web.higov.net/oip/rrs/popup_list_agency_by_login.php?text=opener.document.myform.x_Agency_Codetxt&amp;title=Agency%20Code&amp;id=opener.document.myform.x_Agency_Code&amp;dept=A41"/>
    <hyperlink ref="BP90" r:id="rId130" display="http://web.higov.net/oip/rrs/popup_list_agency_by_login.php?text=opener.document.myform.x_Agency_Codetxt&amp;title=Agency%20Code&amp;id=opener.document.myform.x_Agency_Code&amp;dept=A41"/>
    <hyperlink ref="BP91" r:id="rId131" display="http://web.higov.net/oip/rrs/popup_list_agency_by_login.php?text=opener.document.myform.x_Agency_Codetxt&amp;title=Agency%20Code&amp;id=opener.document.myform.x_Agency_Code&amp;dept=A41"/>
    <hyperlink ref="BP92" r:id="rId132" display="http://web.higov.net/oip/rrs/popup_list_agency_by_login.php?text=opener.document.myform.x_Agency_Codetxt&amp;title=Agency%20Code&amp;id=opener.document.myform.x_Agency_Code&amp;dept=A41"/>
    <hyperlink ref="BP93" r:id="rId133" display="http://web.higov.net/oip/rrs/popup_list_agency_by_login.php?text=opener.document.myform.x_Agency_Codetxt&amp;title=Agency%20Code&amp;id=opener.document.myform.x_Agency_Code&amp;dept=A41"/>
    <hyperlink ref="BP94" r:id="rId134" display="http://web.higov.net/oip/rrs/popup_list_agency_by_login.php?text=opener.document.myform.x_Agency_Codetxt&amp;title=Agency%20Code&amp;id=opener.document.myform.x_Agency_Code&amp;dept=A41"/>
    <hyperlink ref="BP95" r:id="rId135" display="http://web.higov.net/oip/rrs/popup_list_agency_by_login.php?text=opener.document.myform.x_Agency_Codetxt&amp;title=Agency%20Code&amp;id=opener.document.myform.x_Agency_Code&amp;dept=A41"/>
    <hyperlink ref="BP96" r:id="rId136" display="http://web.higov.net/oip/rrs/popup_list_agency_by_login.php?text=opener.document.myform.x_Agency_Codetxt&amp;title=Agency%20Code&amp;id=opener.document.myform.x_Agency_Code&amp;dept=A41"/>
    <hyperlink ref="BP97" r:id="rId137" display="http://web.higov.net/oip/rrs/popup_list_agency_by_login.php?text=opener.document.myform.x_Agency_Codetxt&amp;title=Agency%20Code&amp;id=opener.document.myform.x_Agency_Code&amp;dept=A41"/>
    <hyperlink ref="BP98" r:id="rId138" display="http://web.higov.net/oip/rrs/popup_list_agency_by_login.php?text=opener.document.myform.x_Agency_Codetxt&amp;title=Agency%20Code&amp;id=opener.document.myform.x_Agency_Code&amp;dept=A41"/>
    <hyperlink ref="BP99" r:id="rId139" display="http://web.higov.net/oip/rrs/popup_list_agency_by_login.php?text=opener.document.myform.x_Agency_Codetxt&amp;title=Agency%20Code&amp;id=opener.document.myform.x_Agency_Code&amp;dept=A41"/>
    <hyperlink ref="BP100" r:id="rId140" display="http://web.higov.net/oip/rrs/popup_list_agency_by_login.php?text=opener.document.myform.x_Agency_Codetxt&amp;title=Agency%20Code&amp;id=opener.document.myform.x_Agency_Code&amp;dept=A41"/>
    <hyperlink ref="BP101" r:id="rId141" display="http://web.higov.net/oip/rrs/popup_list_agency_by_login.php?text=opener.document.myform.x_Agency_Codetxt&amp;title=Agency%20Code&amp;id=opener.document.myform.x_Agency_Code&amp;dept=A41"/>
    <hyperlink ref="BP102" r:id="rId142" display="http://web.higov.net/oip/rrs/popup_list_agency_by_login.php?text=opener.document.myform.x_Agency_Codetxt&amp;title=Agency%20Code&amp;id=opener.document.myform.x_Agency_Code&amp;dept=A41"/>
    <hyperlink ref="BP103" r:id="rId143" display="http://web.higov.net/oip/rrs/popup_list_agency_by_login.php?text=opener.document.myform.x_Agency_Codetxt&amp;title=Agency%20Code&amp;id=opener.document.myform.x_Agency_Code&amp;dept=A41"/>
    <hyperlink ref="BP104" r:id="rId144" display="http://web.higov.net/oip/rrs/popup_list_agency_by_login.php?text=opener.document.myform.x_Agency_Codetxt&amp;title=Agency%20Code&amp;id=opener.document.myform.x_Agency_Code&amp;dept=A41"/>
    <hyperlink ref="BP105" r:id="rId145" display="http://web.higov.net/oip/rrs/popup_list_agency_by_login.php?text=opener.document.myform.x_Agency_Codetxt&amp;title=Agency%20Code&amp;id=opener.document.myform.x_Agency_Code&amp;dept=A41"/>
    <hyperlink ref="BP106" r:id="rId146" display="http://web.higov.net/oip/rrs/popup_list_agency_by_login.php?text=opener.document.myform.x_Agency_Codetxt&amp;title=Agency%20Code&amp;id=opener.document.myform.x_Agency_Code&amp;dept=A41"/>
    <hyperlink ref="BP107" r:id="rId147" display="http://web.higov.net/oip/rrs/popup_list_agency_by_login.php?text=opener.document.myform.x_Agency_Codetxt&amp;title=Agency%20Code&amp;id=opener.document.myform.x_Agency_Code&amp;dept=A41"/>
    <hyperlink ref="BP108" r:id="rId148" display="http://web.higov.net/oip/rrs/popup_list_agency_by_login.php?text=opener.document.myform.x_Agency_Codetxt&amp;title=Agency%20Code&amp;id=opener.document.myform.x_Agency_Code&amp;dept=A41"/>
    <hyperlink ref="BP109" r:id="rId149" display="http://web.higov.net/oip/rrs/popup_list_agency_by_login.php?text=opener.document.myform.x_Agency_Codetxt&amp;title=Agency%20Code&amp;id=opener.document.myform.x_Agency_Code&amp;dept=A41"/>
    <hyperlink ref="BP110" r:id="rId150" display="http://web.higov.net/oip/rrs/popup_list_agency_by_login.php?text=opener.document.myform.x_Agency_Codetxt&amp;title=Agency%20Code&amp;id=opener.document.myform.x_Agency_Code&amp;dept=A41"/>
    <hyperlink ref="BP111" r:id="rId151" display="http://web.higov.net/oip/rrs/popup_list_agency_by_login.php?text=opener.document.myform.x_Agency_Codetxt&amp;title=Agency%20Code&amp;id=opener.document.myform.x_Agency_Code&amp;dept=A41"/>
    <hyperlink ref="BP112" r:id="rId152" display="http://web.higov.net/oip/rrs/popup_list_agency_by_login.php?text=opener.document.myform.x_Agency_Codetxt&amp;title=Agency%20Code&amp;id=opener.document.myform.x_Agency_Code&amp;dept=A41"/>
    <hyperlink ref="BP113" r:id="rId153" display="http://web.higov.net/oip/rrs/popup_list_agency_by_login.php?text=opener.document.myform.x_Agency_Codetxt&amp;title=Agency%20Code&amp;id=opener.document.myform.x_Agency_Code&amp;dept=A41"/>
    <hyperlink ref="BP114" r:id="rId154" display="http://web.higov.net/oip/rrs/popup_list_agency_by_login.php?text=opener.document.myform.x_Agency_Codetxt&amp;title=Agency%20Code&amp;id=opener.document.myform.x_Agency_Code&amp;dept=A41"/>
    <hyperlink ref="BP115" r:id="rId155" display="http://web.higov.net/oip/rrs/popup_list_agency_by_login.php?text=opener.document.myform.x_Agency_Codetxt&amp;title=Agency%20Code&amp;id=opener.document.myform.x_Agency_Code&amp;dept=A41"/>
    <hyperlink ref="BP116" r:id="rId156" display="http://web.higov.net/oip/rrs/popup_list_agency_by_login.php?text=opener.document.myform.x_Agency_Codetxt&amp;title=Agency%20Code&amp;id=opener.document.myform.x_Agency_Code&amp;dept=A41"/>
    <hyperlink ref="BP117" r:id="rId157" display="http://web.higov.net/oip/rrs/popup_list_agency_by_login.php?text=opener.document.myform.x_Agency_Codetxt&amp;title=Agency%20Code&amp;id=opener.document.myform.x_Agency_Code&amp;dept=A41"/>
    <hyperlink ref="BP118" r:id="rId158" display="http://web.higov.net/oip/rrs/popup_list_agency_by_login.php?text=opener.document.myform.x_Agency_Codetxt&amp;title=Agency%20Code&amp;id=opener.document.myform.x_Agency_Code&amp;dept=A41"/>
    <hyperlink ref="BP119" r:id="rId159" display="http://web.higov.net/oip/rrs/popup_list_agency_by_login.php?text=opener.document.myform.x_Agency_Codetxt&amp;title=Agency%20Code&amp;id=opener.document.myform.x_Agency_Code&amp;dept=A41"/>
    <hyperlink ref="BP120" r:id="rId160" display="http://web.higov.net/oip/rrs/popup_list_agency_by_login.php?text=opener.document.myform.x_Agency_Codetxt&amp;title=Agency%20Code&amp;id=opener.document.myform.x_Agency_Code&amp;dept=A41"/>
    <hyperlink ref="BP121" r:id="rId161" display="http://web.higov.net/oip/rrs/popup_list_agency_by_login.php?text=opener.document.myform.x_Agency_Codetxt&amp;title=Agency%20Code&amp;id=opener.document.myform.x_Agency_Code&amp;dept=A41"/>
    <hyperlink ref="BP122" r:id="rId162" display="http://web.higov.net/oip/rrs/popup_list_agency_by_login.php?text=opener.document.myform.x_Agency_Codetxt&amp;title=Agency%20Code&amp;id=opener.document.myform.x_Agency_Code&amp;dept=A41"/>
    <hyperlink ref="BP123" r:id="rId163" display="http://web.higov.net/oip/rrs/popup_list_agency_by_login.php?text=opener.document.myform.x_Agency_Codetxt&amp;title=Agency%20Code&amp;id=opener.document.myform.x_Agency_Code&amp;dept=A41"/>
    <hyperlink ref="BP124" r:id="rId164" display="http://web.higov.net/oip/rrs/popup_list_agency_by_login.php?text=opener.document.myform.x_Agency_Codetxt&amp;title=Agency%20Code&amp;id=opener.document.myform.x_Agency_Code&amp;dept=A41"/>
    <hyperlink ref="BP125" r:id="rId165" display="http://web.higov.net/oip/rrs/popup_list_agency_by_login.php?text=opener.document.myform.x_Agency_Codetxt&amp;title=Agency%20Code&amp;id=opener.document.myform.x_Agency_Code&amp;dept=A41"/>
    <hyperlink ref="BP126" r:id="rId166" display="http://web.higov.net/oip/rrs/popup_list_agency_by_login.php?text=opener.document.myform.x_Agency_Codetxt&amp;title=Agency%20Code&amp;id=opener.document.myform.x_Agency_Code&amp;dept=A41"/>
    <hyperlink ref="BP127" r:id="rId167" display="http://web.higov.net/oip/rrs/popup_list_agency_by_login.php?text=opener.document.myform.x_Agency_Codetxt&amp;title=Agency%20Code&amp;id=opener.document.myform.x_Agency_Code&amp;dept=A41"/>
    <hyperlink ref="BP128" r:id="rId168" display="http://web.higov.net/oip/rrs/popup_list_agency_by_login.php?text=opener.document.myform.x_Agency_Codetxt&amp;title=Agency%20Code&amp;id=opener.document.myform.x_Agency_Code&amp;dept=A41"/>
    <hyperlink ref="BP129" r:id="rId169" display="http://web.higov.net/oip/rrs/popup_list_agency_by_login.php?text=opener.document.myform.x_Agency_Codetxt&amp;title=Agency%20Code&amp;id=opener.document.myform.x_Agency_Code&amp;dept=A41"/>
    <hyperlink ref="BP130" r:id="rId170" display="http://web.higov.net/oip/rrs/popup_list_agency_by_login.php?text=opener.document.myform.x_Agency_Codetxt&amp;title=Agency%20Code&amp;id=opener.document.myform.x_Agency_Code&amp;dept=A41"/>
    <hyperlink ref="BP131" r:id="rId171" display="http://web.higov.net/oip/rrs/popup_list_agency_by_login.php?text=opener.document.myform.x_Agency_Codetxt&amp;title=Agency%20Code&amp;id=opener.document.myform.x_Agency_Code&amp;dept=A41"/>
    <hyperlink ref="BP132" r:id="rId172" display="http://web.higov.net/oip/rrs/popup_list_agency_by_login.php?text=opener.document.myform.x_Agency_Codetxt&amp;title=Agency%20Code&amp;id=opener.document.myform.x_Agency_Code&amp;dept=A41"/>
    <hyperlink ref="BP133" r:id="rId173" display="http://web.higov.net/oip/rrs/popup_list_agency_by_login.php?text=opener.document.myform.x_Agency_Codetxt&amp;title=Agency%20Code&amp;id=opener.document.myform.x_Agency_Code&amp;dept=A41"/>
    <hyperlink ref="BP134" r:id="rId174" display="http://web.higov.net/oip/rrs/popup_list_agency_by_login.php?text=opener.document.myform.x_Agency_Codetxt&amp;title=Agency%20Code&amp;id=opener.document.myform.x_Agency_Code&amp;dept=A41"/>
    <hyperlink ref="BP135" r:id="rId175" display="http://web.higov.net/oip/rrs/popup_list_agency_by_login.php?text=opener.document.myform.x_Agency_Codetxt&amp;title=Agency%20Code&amp;id=opener.document.myform.x_Agency_Code&amp;dept=A41"/>
    <hyperlink ref="BP136" r:id="rId176" display="http://web.higov.net/oip/rrs/popup_list_agency_by_login.php?text=opener.document.myform.x_Agency_Codetxt&amp;title=Agency%20Code&amp;id=opener.document.myform.x_Agency_Code&amp;dept=A41"/>
    <hyperlink ref="BP137" r:id="rId177" display="http://web.higov.net/oip/rrs/popup_list_agency_by_login.php?text=opener.document.myform.x_Agency_Codetxt&amp;title=Agency%20Code&amp;id=opener.document.myform.x_Agency_Code&amp;dept=A41"/>
    <hyperlink ref="BP138" r:id="rId178" display="http://web.higov.net/oip/rrs/popup_list_agency_by_login.php?text=opener.document.myform.x_Agency_Codetxt&amp;title=Agency%20Code&amp;id=opener.document.myform.x_Agency_Code&amp;dept=A41"/>
    <hyperlink ref="BP139" r:id="rId179" display="http://web.higov.net/oip/rrs/popup_list_agency_by_login.php?text=opener.document.myform.x_Agency_Codetxt&amp;title=Agency%20Code&amp;id=opener.document.myform.x_Agency_Code&amp;dept=A41"/>
    <hyperlink ref="BP140" r:id="rId180" display="http://web.higov.net/oip/rrs/popup_list_agency_by_login.php?text=opener.document.myform.x_Agency_Codetxt&amp;title=Agency%20Code&amp;id=opener.document.myform.x_Agency_Code&amp;dept=A41"/>
    <hyperlink ref="BP141" r:id="rId181" display="http://web.higov.net/oip/rrs/popup_list_agency_by_login.php?text=opener.document.myform.x_Agency_Codetxt&amp;title=Agency%20Code&amp;id=opener.document.myform.x_Agency_Code&amp;dept=A41"/>
    <hyperlink ref="BP142" r:id="rId182" display="http://web.higov.net/oip/rrs/popup_list_agency_by_login.php?text=opener.document.myform.x_Agency_Codetxt&amp;title=Agency%20Code&amp;id=opener.document.myform.x_Agency_Code&amp;dept=A41"/>
    <hyperlink ref="BP143" r:id="rId183" display="http://web.higov.net/oip/rrs/popup_list_agency_by_login.php?text=opener.document.myform.x_Agency_Codetxt&amp;title=Agency%20Code&amp;id=opener.document.myform.x_Agency_Code&amp;dept=A41"/>
    <hyperlink ref="BP144" r:id="rId184" display="http://web.higov.net/oip/rrs/popup_list_agency_by_login.php?text=opener.document.myform.x_Agency_Codetxt&amp;title=Agency%20Code&amp;id=opener.document.myform.x_Agency_Code&amp;dept=A41"/>
    <hyperlink ref="BP145" r:id="rId185" display="http://web.higov.net/oip/rrs/popup_list_agency_by_login.php?text=opener.document.myform.x_Agency_Codetxt&amp;title=Agency%20Code&amp;id=opener.document.myform.x_Agency_Code&amp;dept=A41"/>
    <hyperlink ref="BP146" r:id="rId186" display="http://web.higov.net/oip/rrs/popup_list_agency_by_login.php?text=opener.document.myform.x_Agency_Codetxt&amp;title=Agency%20Code&amp;id=opener.document.myform.x_Agency_Code&amp;dept=A41"/>
    <hyperlink ref="BP147" r:id="rId187" display="http://web.higov.net/oip/rrs/popup_list_agency_by_login.php?text=opener.document.myform.x_Agency_Codetxt&amp;title=Agency%20Code&amp;id=opener.document.myform.x_Agency_Code&amp;dept=A41"/>
    <hyperlink ref="BP148" r:id="rId188" display="http://web.higov.net/oip/rrs/popup_list_agency_by_login.php?text=opener.document.myform.x_Agency_Codetxt&amp;title=Agency%20Code&amp;id=opener.document.myform.x_Agency_Code&amp;dept=A41"/>
    <hyperlink ref="BP149" r:id="rId189" display="http://web.higov.net/oip/rrs/popup_list_agency_by_login.php?text=opener.document.myform.x_Agency_Codetxt&amp;title=Agency%20Code&amp;id=opener.document.myform.x_Agency_Code&amp;dept=A41"/>
    <hyperlink ref="BP150" r:id="rId190" display="http://web.higov.net/oip/rrs/popup_list_agency_by_login.php?text=opener.document.myform.x_Agency_Codetxt&amp;title=Agency%20Code&amp;id=opener.document.myform.x_Agency_Code&amp;dept=A41"/>
    <hyperlink ref="BP151" r:id="rId191" display="http://web.higov.net/oip/rrs/popup_list_agency_by_login.php?text=opener.document.myform.x_Agency_Codetxt&amp;title=Agency%20Code&amp;id=opener.document.myform.x_Agency_Code&amp;dept=A41"/>
    <hyperlink ref="BP152" r:id="rId192" display="http://web.higov.net/oip/rrs/popup_list_agency_by_login.php?text=opener.document.myform.x_Agency_Codetxt&amp;title=Agency%20Code&amp;id=opener.document.myform.x_Agency_Code&amp;dept=A41"/>
    <hyperlink ref="BP153" r:id="rId193" display="http://web.higov.net/oip/rrs/popup_list_agency_by_login.php?text=opener.document.myform.x_Agency_Codetxt&amp;title=Agency%20Code&amp;id=opener.document.myform.x_Agency_Code&amp;dept=A41"/>
    <hyperlink ref="BP154" r:id="rId194" display="http://web.higov.net/oip/rrs/popup_list_agency_by_login.php?text=opener.document.myform.x_Agency_Codetxt&amp;title=Agency%20Code&amp;id=opener.document.myform.x_Agency_Code&amp;dept=A41"/>
    <hyperlink ref="BP155" r:id="rId195" display="http://web.higov.net/oip/rrs/popup_list_agency_by_login.php?text=opener.document.myform.x_Agency_Codetxt&amp;title=Agency%20Code&amp;id=opener.document.myform.x_Agency_Code&amp;dept=A41"/>
    <hyperlink ref="BP156" r:id="rId196" display="http://web.higov.net/oip/rrs/popup_list_agency_by_login.php?text=opener.document.myform.x_Agency_Codetxt&amp;title=Agency%20Code&amp;id=opener.document.myform.x_Agency_Code&amp;dept=A41"/>
    <hyperlink ref="BP157" r:id="rId197" display="http://web.higov.net/oip/rrs/popup_list_agency_by_login.php?text=opener.document.myform.x_Agency_Codetxt&amp;title=Agency%20Code&amp;id=opener.document.myform.x_Agency_Code&amp;dept=A41"/>
    <hyperlink ref="BP158" r:id="rId198" display="http://web.higov.net/oip/rrs/popup_list_agency_by_login.php?text=opener.document.myform.x_Agency_Codetxt&amp;title=Agency%20Code&amp;id=opener.document.myform.x_Agency_Code&amp;dept=A41"/>
    <hyperlink ref="BP159" r:id="rId199" display="http://web.higov.net/oip/rrs/popup_list_agency_by_login.php?text=opener.document.myform.x_Agency_Codetxt&amp;title=Agency%20Code&amp;id=opener.document.myform.x_Agency_Code&amp;dept=A41"/>
    <hyperlink ref="BP160" r:id="rId200" display="http://web.higov.net/oip/rrs/popup_list_agency_by_login.php?text=opener.document.myform.x_Agency_Codetxt&amp;title=Agency%20Code&amp;id=opener.document.myform.x_Agency_Code&amp;dept=A41"/>
    <hyperlink ref="BP161" r:id="rId201" display="http://web.higov.net/oip/rrs/popup_list_agency_by_login.php?text=opener.document.myform.x_Agency_Codetxt&amp;title=Agency%20Code&amp;id=opener.document.myform.x_Agency_Code&amp;dept=A41"/>
    <hyperlink ref="BP162" r:id="rId202" display="http://web.higov.net/oip/rrs/popup_list_agency_by_login.php?text=opener.document.myform.x_Agency_Codetxt&amp;title=Agency%20Code&amp;id=opener.document.myform.x_Agency_Code&amp;dept=A41"/>
    <hyperlink ref="BP163" r:id="rId203" display="http://web.higov.net/oip/rrs/popup_list_agency_by_login.php?text=opener.document.myform.x_Agency_Codetxt&amp;title=Agency%20Code&amp;id=opener.document.myform.x_Agency_Code&amp;dept=A41"/>
    <hyperlink ref="BP164" r:id="rId204" display="http://web.higov.net/oip/rrs/popup_list_agency_by_login.php?text=opener.document.myform.x_Agency_Codetxt&amp;title=Agency%20Code&amp;id=opener.document.myform.x_Agency_Code&amp;dept=A41"/>
    <hyperlink ref="BQ13" r:id="rId205" display="http://web.higov.net/oip/rrs/popup_list_agency_by_login.php?text=opener.document.myform.x_Agency_Codetxt&amp;title=Agency%20Code&amp;id=opener.document.myform.x_Agency_Code&amp;dept=A21"/>
    <hyperlink ref="BQ14" r:id="rId206" display="http://web.higov.net/oip/rrs/popup_list_agency_by_login.php?text=opener.document.myform.x_Agency_Codetxt&amp;title=Agency%20Code&amp;id=opener.document.myform.x_Agency_Code&amp;dept=A21"/>
    <hyperlink ref="BQ15" r:id="rId207" display="http://web.higov.net/oip/rrs/popup_list_agency_by_login.php?text=opener.document.myform.x_Agency_Codetxt&amp;title=Agency%20Code&amp;id=opener.document.myform.x_Agency_Code&amp;dept=A21"/>
    <hyperlink ref="BQ16" r:id="rId208" display="http://web.higov.net/oip/rrs/popup_list_agency_by_login.php?text=opener.document.myform.x_Agency_Codetxt&amp;title=Agency%20Code&amp;id=opener.document.myform.x_Agency_Code&amp;dept=A21"/>
    <hyperlink ref="BQ17" r:id="rId209" display="http://web.higov.net/oip/rrs/popup_list_agency_by_login.php?text=opener.document.myform.x_Agency_Codetxt&amp;title=Agency%20Code&amp;id=opener.document.myform.x_Agency_Code&amp;dept=A21"/>
    <hyperlink ref="BQ18" r:id="rId210" display="http://web.higov.net/oip/rrs/popup_list_agency_by_login.php?text=opener.document.myform.x_Agency_Codetxt&amp;title=Agency%20Code&amp;id=opener.document.myform.x_Agency_Code&amp;dept=A21"/>
    <hyperlink ref="BQ19" r:id="rId211" display="http://web.higov.net/oip/rrs/popup_list_agency_by_login.php?text=opener.document.myform.x_Agency_Codetxt&amp;title=Agency%20Code&amp;id=opener.document.myform.x_Agency_Code&amp;dept=A21"/>
    <hyperlink ref="BQ20" r:id="rId212" display="http://web.higov.net/oip/rrs/popup_list_agency_by_login.php?text=opener.document.myform.x_Agency_Codetxt&amp;title=Agency%20Code&amp;id=opener.document.myform.x_Agency_Code&amp;dept=A21"/>
    <hyperlink ref="BQ21" r:id="rId213" display="http://web.higov.net/oip/rrs/popup_list_agency_by_login.php?text=opener.document.myform.x_Agency_Codetxt&amp;title=Agency%20Code&amp;id=opener.document.myform.x_Agency_Code&amp;dept=A21"/>
    <hyperlink ref="BQ22" r:id="rId214" display="http://web.higov.net/oip/rrs/popup_list_agency_by_login.php?text=opener.document.myform.x_Agency_Codetxt&amp;title=Agency%20Code&amp;id=opener.document.myform.x_Agency_Code&amp;dept=A21"/>
    <hyperlink ref="BQ23" r:id="rId215" display="http://web.higov.net/oip/rrs/popup_list_agency_by_login.php?text=opener.document.myform.x_Agency_Codetxt&amp;title=Agency%20Code&amp;id=opener.document.myform.x_Agency_Code&amp;dept=A21"/>
    <hyperlink ref="BQ24" r:id="rId216" display="http://web.higov.net/oip/rrs/popup_list_agency_by_login.php?text=opener.document.myform.x_Agency_Codetxt&amp;title=Agency%20Code&amp;id=opener.document.myform.x_Agency_Code&amp;dept=A21"/>
    <hyperlink ref="BQ25" r:id="rId217" display="http://web.higov.net/oip/rrs/popup_list_agency_by_login.php?text=opener.document.myform.x_Agency_Codetxt&amp;title=Agency%20Code&amp;id=opener.document.myform.x_Agency_Code&amp;dept=A21"/>
    <hyperlink ref="BQ26" r:id="rId218" display="http://web.higov.net/oip/rrs/popup_list_agency_by_login.php?text=opener.document.myform.x_Agency_Codetxt&amp;title=Agency%20Code&amp;id=opener.document.myform.x_Agency_Code&amp;dept=A21"/>
    <hyperlink ref="BQ27" r:id="rId219" display="http://web.higov.net/oip/rrs/popup_list_agency_by_login.php?text=opener.document.myform.x_Agency_Codetxt&amp;title=Agency%20Code&amp;id=opener.document.myform.x_Agency_Code&amp;dept=A21"/>
    <hyperlink ref="BQ28" r:id="rId220" display="http://web.higov.net/oip/rrs/popup_list_agency_by_login.php?text=opener.document.myform.x_Agency_Codetxt&amp;title=Agency%20Code&amp;id=opener.document.myform.x_Agency_Code&amp;dept=A21"/>
    <hyperlink ref="BQ29" r:id="rId221" display="http://web.higov.net/oip/rrs/popup_list_agency_by_login.php?text=opener.document.myform.x_Agency_Codetxt&amp;title=Agency%20Code&amp;id=opener.document.myform.x_Agency_Code&amp;dept=A21"/>
    <hyperlink ref="BQ30" r:id="rId222" display="http://web.higov.net/oip/rrs/popup_list_agency_by_login.php?text=opener.document.myform.x_Agency_Codetxt&amp;title=Agency%20Code&amp;id=opener.document.myform.x_Agency_Code&amp;dept=A21"/>
    <hyperlink ref="BQ31" r:id="rId223" display="http://web.higov.net/oip/rrs/popup_list_agency_by_login.php?text=opener.document.myform.x_Agency_Codetxt&amp;title=Agency%20Code&amp;id=opener.document.myform.x_Agency_Code&amp;dept=A21"/>
    <hyperlink ref="BQ32" r:id="rId224" display="http://web.higov.net/oip/rrs/popup_list_agency_by_login.php?text=opener.document.myform.x_Agency_Codetxt&amp;title=Agency%20Code&amp;id=opener.document.myform.x_Agency_Code&amp;dept=A21"/>
    <hyperlink ref="BQ33" r:id="rId225" display="http://web.higov.net/oip/rrs/popup_list_agency_by_login.php?text=opener.document.myform.x_Agency_Codetxt&amp;title=Agency%20Code&amp;id=opener.document.myform.x_Agency_Code&amp;dept=A21"/>
    <hyperlink ref="BQ34" r:id="rId226" display="http://web.higov.net/oip/rrs/popup_list_agency_by_login.php?text=opener.document.myform.x_Agency_Codetxt&amp;title=Agency%20Code&amp;id=opener.document.myform.x_Agency_Code&amp;dept=A21"/>
    <hyperlink ref="BQ35" r:id="rId227" display="http://web.higov.net/oip/rrs/popup_list_agency_by_login.php?text=opener.document.myform.x_Agency_Codetxt&amp;title=Agency%20Code&amp;id=opener.document.myform.x_Agency_Code&amp;dept=A21"/>
    <hyperlink ref="BQ36" r:id="rId228" display="http://web.higov.net/oip/rrs/popup_list_agency_by_login.php?text=opener.document.myform.x_Agency_Codetxt&amp;title=Agency%20Code&amp;id=opener.document.myform.x_Agency_Code&amp;dept=A21"/>
    <hyperlink ref="BQ37" r:id="rId229" display="http://web.higov.net/oip/rrs/popup_list_agency_by_login.php?text=opener.document.myform.x_Agency_Codetxt&amp;title=Agency%20Code&amp;id=opener.document.myform.x_Agency_Code&amp;dept=A21"/>
    <hyperlink ref="BQ38" r:id="rId230" display="http://web.higov.net/oip/rrs/popup_list_agency_by_login.php?text=opener.document.myform.x_Agency_Codetxt&amp;title=Agency%20Code&amp;id=opener.document.myform.x_Agency_Code&amp;dept=A21"/>
    <hyperlink ref="BQ39" r:id="rId231" display="http://web.higov.net/oip/rrs/popup_list_agency_by_login.php?text=opener.document.myform.x_Agency_Codetxt&amp;title=Agency%20Code&amp;id=opener.document.myform.x_Agency_Code&amp;dept=A21"/>
    <hyperlink ref="BQ40" r:id="rId232" display="http://web.higov.net/oip/rrs/popup_list_agency_by_login.php?text=opener.document.myform.x_Agency_Codetxt&amp;title=Agency%20Code&amp;id=opener.document.myform.x_Agency_Code&amp;dept=A21"/>
    <hyperlink ref="BQ41" r:id="rId233" display="http://web.higov.net/oip/rrs/popup_list_agency_by_login.php?text=opener.document.myform.x_Agency_Codetxt&amp;title=Agency%20Code&amp;id=opener.document.myform.x_Agency_Code&amp;dept=A21"/>
    <hyperlink ref="BQ42" r:id="rId234" display="http://web.higov.net/oip/rrs/popup_list_agency_by_login.php?text=opener.document.myform.x_Agency_Codetxt&amp;title=Agency%20Code&amp;id=opener.document.myform.x_Agency_Code&amp;dept=A21"/>
    <hyperlink ref="BQ43" r:id="rId235" display="http://web.higov.net/oip/rrs/popup_list_agency_by_login.php?text=opener.document.myform.x_Agency_Codetxt&amp;title=Agency%20Code&amp;id=opener.document.myform.x_Agency_Code&amp;dept=A21"/>
    <hyperlink ref="BQ44" r:id="rId236" display="http://web.higov.net/oip/rrs/popup_list_agency_by_login.php?text=opener.document.myform.x_Agency_Codetxt&amp;title=Agency%20Code&amp;id=opener.document.myform.x_Agency_Code&amp;dept=A21"/>
    <hyperlink ref="BQ45" r:id="rId237" display="http://web.higov.net/oip/rrs/popup_list_agency_by_login.php?text=opener.document.myform.x_Agency_Codetxt&amp;title=Agency%20Code&amp;id=opener.document.myform.x_Agency_Code&amp;dept=A21"/>
    <hyperlink ref="BQ46" r:id="rId238" display="http://web.higov.net/oip/rrs/popup_list_agency_by_login.php?text=opener.document.myform.x_Agency_Codetxt&amp;title=Agency%20Code&amp;id=opener.document.myform.x_Agency_Code&amp;dept=A21"/>
    <hyperlink ref="BQ47" r:id="rId239" display="http://web.higov.net/oip/rrs/popup_list_agency_by_login.php?text=opener.document.myform.x_Agency_Codetxt&amp;title=Agency%20Code&amp;id=opener.document.myform.x_Agency_Code&amp;dept=A21"/>
    <hyperlink ref="BQ48" r:id="rId240" display="http://web.higov.net/oip/rrs/popup_list_agency_by_login.php?text=opener.document.myform.x_Agency_Codetxt&amp;title=Agency%20Code&amp;id=opener.document.myform.x_Agency_Code&amp;dept=A21"/>
    <hyperlink ref="BQ49" r:id="rId241" display="http://web.higov.net/oip/rrs/popup_list_agency_by_login.php?text=opener.document.myform.x_Agency_Codetxt&amp;title=Agency%20Code&amp;id=opener.document.myform.x_Agency_Code&amp;dept=A21"/>
    <hyperlink ref="BQ50" r:id="rId242" display="http://web.higov.net/oip/rrs/popup_list_agency_by_login.php?text=opener.document.myform.x_Agency_Codetxt&amp;title=Agency%20Code&amp;id=opener.document.myform.x_Agency_Code&amp;dept=A21"/>
    <hyperlink ref="BQ51" r:id="rId243" display="http://web.higov.net/oip/rrs/popup_list_agency_by_login.php?text=opener.document.myform.x_Agency_Codetxt&amp;title=Agency%20Code&amp;id=opener.document.myform.x_Agency_Code&amp;dept=A21"/>
    <hyperlink ref="BQ52" r:id="rId244" display="http://web.higov.net/oip/rrs/popup_list_agency_by_login.php?text=opener.document.myform.x_Agency_Codetxt&amp;title=Agency%20Code&amp;id=opener.document.myform.x_Agency_Code&amp;dept=A21"/>
    <hyperlink ref="BQ53" r:id="rId245" display="http://web.higov.net/oip/rrs/popup_list_agency_by_login.php?text=opener.document.myform.x_Agency_Codetxt&amp;title=Agency%20Code&amp;id=opener.document.myform.x_Agency_Code&amp;dept=A21"/>
    <hyperlink ref="BQ54" r:id="rId246" display="http://web.higov.net/oip/rrs/popup_list_agency_by_login.php?text=opener.document.myform.x_Agency_Codetxt&amp;title=Agency%20Code&amp;id=opener.document.myform.x_Agency_Code&amp;dept=A21"/>
    <hyperlink ref="BQ55" r:id="rId247" display="http://web.higov.net/oip/rrs/popup_list_agency_by_login.php?text=opener.document.myform.x_Agency_Codetxt&amp;title=Agency%20Code&amp;id=opener.document.myform.x_Agency_Code&amp;dept=A21"/>
    <hyperlink ref="BQ56" r:id="rId248" display="http://web.higov.net/oip/rrs/popup_list_agency_by_login.php?text=opener.document.myform.x_Agency_Codetxt&amp;title=Agency%20Code&amp;id=opener.document.myform.x_Agency_Code&amp;dept=A21"/>
    <hyperlink ref="BQ57" r:id="rId249" display="http://web.higov.net/oip/rrs/popup_list_agency_by_login.php?text=opener.document.myform.x_Agency_Codetxt&amp;title=Agency%20Code&amp;id=opener.document.myform.x_Agency_Code&amp;dept=A21"/>
    <hyperlink ref="BQ58" r:id="rId250" display="http://web.higov.net/oip/rrs/popup_list_agency_by_login.php?text=opener.document.myform.x_Agency_Codetxt&amp;title=Agency%20Code&amp;id=opener.document.myform.x_Agency_Code&amp;dept=A21"/>
    <hyperlink ref="BQ59" r:id="rId251" display="http://web.higov.net/oip/rrs/popup_list_agency_by_login.php?text=opener.document.myform.x_Agency_Codetxt&amp;title=Agency%20Code&amp;id=opener.document.myform.x_Agency_Code&amp;dept=A21"/>
    <hyperlink ref="BQ60" r:id="rId252" display="http://web.higov.net/oip/rrs/popup_list_agency_by_login.php?text=opener.document.myform.x_Agency_Codetxt&amp;title=Agency%20Code&amp;id=opener.document.myform.x_Agency_Code&amp;dept=A21"/>
    <hyperlink ref="BQ61" r:id="rId253" display="http://web.higov.net/oip/rrs/popup_list_agency_by_login.php?text=opener.document.myform.x_Agency_Codetxt&amp;title=Agency%20Code&amp;id=opener.document.myform.x_Agency_Code&amp;dept=A21"/>
    <hyperlink ref="BQ62" r:id="rId254" display="http://web.higov.net/oip/rrs/popup_list_agency_by_login.php?text=opener.document.myform.x_Agency_Codetxt&amp;title=Agency%20Code&amp;id=opener.document.myform.x_Agency_Code&amp;dept=A21"/>
    <hyperlink ref="BQ63" r:id="rId255" display="http://web.higov.net/oip/rrs/popup_list_agency_by_login.php?text=opener.document.myform.x_Agency_Codetxt&amp;title=Agency%20Code&amp;id=opener.document.myform.x_Agency_Code&amp;dept=A21"/>
    <hyperlink ref="BQ64" r:id="rId256" display="http://web.higov.net/oip/rrs/popup_list_agency_by_login.php?text=opener.document.myform.x_Agency_Codetxt&amp;title=Agency%20Code&amp;id=opener.document.myform.x_Agency_Code&amp;dept=A21"/>
    <hyperlink ref="BQ65" r:id="rId257" display="http://web.higov.net/oip/rrs/popup_list_agency_by_login.php?text=opener.document.myform.x_Agency_Codetxt&amp;title=Agency%20Code&amp;id=opener.document.myform.x_Agency_Code&amp;dept=A21"/>
    <hyperlink ref="BQ66" r:id="rId258" display="http://web.higov.net/oip/rrs/popup_list_agency_by_login.php?text=opener.document.myform.x_Agency_Codetxt&amp;title=Agency%20Code&amp;id=opener.document.myform.x_Agency_Code&amp;dept=A21"/>
    <hyperlink ref="BQ67" r:id="rId259" display="http://web.higov.net/oip/rrs/popup_list_agency_by_login.php?text=opener.document.myform.x_Agency_Codetxt&amp;title=Agency%20Code&amp;id=opener.document.myform.x_Agency_Code&amp;dept=A21"/>
    <hyperlink ref="BQ68" r:id="rId260" display="http://web.higov.net/oip/rrs/popup_list_agency_by_login.php?text=opener.document.myform.x_Agency_Codetxt&amp;title=Agency%20Code&amp;id=opener.document.myform.x_Agency_Code&amp;dept=A21"/>
    <hyperlink ref="BQ69" r:id="rId261" display="http://web.higov.net/oip/rrs/popup_list_agency_by_login.php?text=opener.document.myform.x_Agency_Codetxt&amp;title=Agency%20Code&amp;id=opener.document.myform.x_Agency_Code&amp;dept=A21"/>
    <hyperlink ref="BQ70" r:id="rId262" display="http://web.higov.net/oip/rrs/popup_list_agency_by_login.php?text=opener.document.myform.x_Agency_Codetxt&amp;title=Agency%20Code&amp;id=opener.document.myform.x_Agency_Code&amp;dept=A21"/>
    <hyperlink ref="BQ71" r:id="rId263" display="http://web.higov.net/oip/rrs/popup_list_agency_by_login.php?text=opener.document.myform.x_Agency_Codetxt&amp;title=Agency%20Code&amp;id=opener.document.myform.x_Agency_Code&amp;dept=A21"/>
    <hyperlink ref="BQ72" r:id="rId264" display="http://web.higov.net/oip/rrs/popup_list_agency_by_login.php?text=opener.document.myform.x_Agency_Codetxt&amp;title=Agency%20Code&amp;id=opener.document.myform.x_Agency_Code&amp;dept=A21"/>
    <hyperlink ref="BQ73" r:id="rId265" display="http://web.higov.net/oip/rrs/popup_list_agency_by_login.php?text=opener.document.myform.x_Agency_Codetxt&amp;title=Agency%20Code&amp;id=opener.document.myform.x_Agency_Code&amp;dept=A21"/>
    <hyperlink ref="BQ74" r:id="rId266" display="http://web.higov.net/oip/rrs/popup_list_agency_by_login.php?text=opener.document.myform.x_Agency_Codetxt&amp;title=Agency%20Code&amp;id=opener.document.myform.x_Agency_Code&amp;dept=A21"/>
    <hyperlink ref="BQ75" r:id="rId267" display="http://web.higov.net/oip/rrs/popup_list_agency_by_login.php?text=opener.document.myform.x_Agency_Codetxt&amp;title=Agency%20Code&amp;id=opener.document.myform.x_Agency_Code&amp;dept=A21"/>
    <hyperlink ref="BQ76" r:id="rId268" display="http://web.higov.net/oip/rrs/popup_list_agency_by_login.php?text=opener.document.myform.x_Agency_Codetxt&amp;title=Agency%20Code&amp;id=opener.document.myform.x_Agency_Code&amp;dept=A21"/>
    <hyperlink ref="BQ77" r:id="rId269" display="http://web.higov.net/oip/rrs/popup_list_agency_by_login.php?text=opener.document.myform.x_Agency_Codetxt&amp;title=Agency%20Code&amp;id=opener.document.myform.x_Agency_Code&amp;dept=A21"/>
    <hyperlink ref="BQ78" r:id="rId270" display="http://web.higov.net/oip/rrs/popup_list_agency_by_login.php?text=opener.document.myform.x_Agency_Codetxt&amp;title=Agency%20Code&amp;id=opener.document.myform.x_Agency_Code&amp;dept=A21"/>
    <hyperlink ref="BQ79" r:id="rId271" display="http://web.higov.net/oip/rrs/popup_list_agency_by_login.php?text=opener.document.myform.x_Agency_Codetxt&amp;title=Agency%20Code&amp;id=opener.document.myform.x_Agency_Code&amp;dept=A21"/>
    <hyperlink ref="BQ80" r:id="rId272" display="http://web.higov.net/oip/rrs/popup_list_agency_by_login.php?text=opener.document.myform.x_Agency_Codetxt&amp;title=Agency%20Code&amp;id=opener.document.myform.x_Agency_Code&amp;dept=A21"/>
    <hyperlink ref="BQ81" r:id="rId273" display="http://web.higov.net/oip/rrs/popup_list_agency_by_login.php?text=opener.document.myform.x_Agency_Codetxt&amp;title=Agency%20Code&amp;id=opener.document.myform.x_Agency_Code&amp;dept=A21"/>
    <hyperlink ref="BQ82" r:id="rId274" display="http://web.higov.net/oip/rrs/popup_list_agency_by_login.php?text=opener.document.myform.x_Agency_Codetxt&amp;title=Agency%20Code&amp;id=opener.document.myform.x_Agency_Code&amp;dept=A21"/>
    <hyperlink ref="BQ83" r:id="rId275" display="http://web.higov.net/oip/rrs/popup_list_agency_by_login.php?text=opener.document.myform.x_Agency_Codetxt&amp;title=Agency%20Code&amp;id=opener.document.myform.x_Agency_Code&amp;dept=A21"/>
    <hyperlink ref="BQ84" r:id="rId276" display="http://web.higov.net/oip/rrs/popup_list_agency_by_login.php?text=opener.document.myform.x_Agency_Codetxt&amp;title=Agency%20Code&amp;id=opener.document.myform.x_Agency_Code&amp;dept=A21"/>
    <hyperlink ref="BQ85" r:id="rId277" display="http://web.higov.net/oip/rrs/popup_list_agency_by_login.php?text=opener.document.myform.x_Agency_Codetxt&amp;title=Agency%20Code&amp;id=opener.document.myform.x_Agency_Code&amp;dept=A21"/>
    <hyperlink ref="BQ88" r:id="rId278" display="http://web.higov.net/oip/rrs/popup_list_agency_by_login.php?text=opener.document.myform.x_Agency_Codetxt&amp;title=Agency%20Code&amp;id=opener.document.myform.x_Agency_Code&amp;dept=A21"/>
    <hyperlink ref="BQ89" r:id="rId279" display="http://web.higov.net/oip/rrs/popup_list_agency_by_login.php?text=opener.document.myform.x_Agency_Codetxt&amp;title=Agency%20Code&amp;id=opener.document.myform.x_Agency_Code&amp;dept=A21"/>
    <hyperlink ref="BQ90" r:id="rId280" display="http://web.higov.net/oip/rrs/popup_list_agency_by_login.php?text=opener.document.myform.x_Agency_Codetxt&amp;title=Agency%20Code&amp;id=opener.document.myform.x_Agency_Code&amp;dept=A21"/>
    <hyperlink ref="BQ91" r:id="rId281" display="http://web.higov.net/oip/rrs/popup_list_agency_by_login.php?text=opener.document.myform.x_Agency_Codetxt&amp;title=Agency%20Code&amp;id=opener.document.myform.x_Agency_Code&amp;dept=A21"/>
    <hyperlink ref="BQ92" r:id="rId282" display="http://web.higov.net/oip/rrs/popup_list_agency_by_login.php?text=opener.document.myform.x_Agency_Codetxt&amp;title=Agency%20Code&amp;id=opener.document.myform.x_Agency_Code&amp;dept=A21"/>
    <hyperlink ref="BQ93" r:id="rId283" display="http://web.higov.net/oip/rrs/popup_list_agency_by_login.php?text=opener.document.myform.x_Agency_Codetxt&amp;title=Agency%20Code&amp;id=opener.document.myform.x_Agency_Code&amp;dept=A21"/>
    <hyperlink ref="BQ94" r:id="rId284" display="http://web.higov.net/oip/rrs/popup_list_agency_by_login.php?text=opener.document.myform.x_Agency_Codetxt&amp;title=Agency%20Code&amp;id=opener.document.myform.x_Agency_Code&amp;dept=A21"/>
    <hyperlink ref="BQ95" r:id="rId285" display="http://web.higov.net/oip/rrs/popup_list_agency_by_login.php?text=opener.document.myform.x_Agency_Codetxt&amp;title=Agency%20Code&amp;id=opener.document.myform.x_Agency_Code&amp;dept=A21"/>
    <hyperlink ref="BQ96" r:id="rId286" display="http://web.higov.net/oip/rrs/popup_list_agency_by_login.php?text=opener.document.myform.x_Agency_Codetxt&amp;title=Agency%20Code&amp;id=opener.document.myform.x_Agency_Code&amp;dept=A21"/>
    <hyperlink ref="BQ97" r:id="rId287" display="http://web.higov.net/oip/rrs/popup_list_agency_by_login.php?text=opener.document.myform.x_Agency_Codetxt&amp;title=Agency%20Code&amp;id=opener.document.myform.x_Agency_Code&amp;dept=A21"/>
    <hyperlink ref="BQ98" r:id="rId288" display="http://web.higov.net/oip/rrs/popup_list_agency_by_login.php?text=opener.document.myform.x_Agency_Codetxt&amp;title=Agency%20Code&amp;id=opener.document.myform.x_Agency_Code&amp;dept=A21"/>
    <hyperlink ref="BQ99" r:id="rId289" display="http://web.higov.net/oip/rrs/popup_list_agency_by_login.php?text=opener.document.myform.x_Agency_Codetxt&amp;title=Agency%20Code&amp;id=opener.document.myform.x_Agency_Code&amp;dept=A21"/>
    <hyperlink ref="BQ100" r:id="rId290" display="http://web.higov.net/oip/rrs/popup_list_agency_by_login.php?text=opener.document.myform.x_Agency_Codetxt&amp;title=Agency%20Code&amp;id=opener.document.myform.x_Agency_Code&amp;dept=A21"/>
    <hyperlink ref="BQ101" r:id="rId291" display="http://web.higov.net/oip/rrs/popup_list_agency_by_login.php?text=opener.document.myform.x_Agency_Codetxt&amp;title=Agency%20Code&amp;id=opener.document.myform.x_Agency_Code&amp;dept=A21"/>
    <hyperlink ref="BQ102" r:id="rId292" display="http://web.higov.net/oip/rrs/popup_list_agency_by_login.php?text=opener.document.myform.x_Agency_Codetxt&amp;title=Agency%20Code&amp;id=opener.document.myform.x_Agency_Code&amp;dept=A21"/>
    <hyperlink ref="BQ103" r:id="rId293" display="http://web.higov.net/oip/rrs/popup_list_agency_by_login.php?text=opener.document.myform.x_Agency_Codetxt&amp;title=Agency%20Code&amp;id=opener.document.myform.x_Agency_Code&amp;dept=A21"/>
    <hyperlink ref="BQ104" r:id="rId294" display="http://web.higov.net/oip/rrs/popup_list_agency_by_login.php?text=opener.document.myform.x_Agency_Codetxt&amp;title=Agency%20Code&amp;id=opener.document.myform.x_Agency_Code&amp;dept=A21"/>
    <hyperlink ref="BQ105" r:id="rId295" display="http://web.higov.net/oip/rrs/popup_list_agency_by_login.php?text=opener.document.myform.x_Agency_Codetxt&amp;title=Agency%20Code&amp;id=opener.document.myform.x_Agency_Code&amp;dept=A21"/>
    <hyperlink ref="BQ106" r:id="rId296" display="http://web.higov.net/oip/rrs/popup_list_agency_by_login.php?text=opener.document.myform.x_Agency_Codetxt&amp;title=Agency%20Code&amp;id=opener.document.myform.x_Agency_Code&amp;dept=A21"/>
    <hyperlink ref="BQ107" r:id="rId297" display="http://web.higov.net/oip/rrs/popup_list_agency_by_login.php?text=opener.document.myform.x_Agency_Codetxt&amp;title=Agency%20Code&amp;id=opener.document.myform.x_Agency_Code&amp;dept=A21"/>
    <hyperlink ref="BQ108" r:id="rId298" display="http://web.higov.net/oip/rrs/popup_list_agency_by_login.php?text=opener.document.myform.x_Agency_Codetxt&amp;title=Agency%20Code&amp;id=opener.document.myform.x_Agency_Code&amp;dept=A21"/>
    <hyperlink ref="BQ109" r:id="rId299" display="http://web.higov.net/oip/rrs/popup_list_agency_by_login.php?text=opener.document.myform.x_Agency_Codetxt&amp;title=Agency%20Code&amp;id=opener.document.myform.x_Agency_Code&amp;dept=A21"/>
    <hyperlink ref="BQ110" r:id="rId300" display="http://web.higov.net/oip/rrs/popup_list_agency_by_login.php?text=opener.document.myform.x_Agency_Codetxt&amp;title=Agency%20Code&amp;id=opener.document.myform.x_Agency_Code&amp;dept=A21"/>
    <hyperlink ref="BQ111" r:id="rId301" display="http://web.higov.net/oip/rrs/popup_list_agency_by_login.php?text=opener.document.myform.x_Agency_Codetxt&amp;title=Agency%20Code&amp;id=opener.document.myform.x_Agency_Code&amp;dept=A21"/>
    <hyperlink ref="BQ112" r:id="rId302" display="http://web.higov.net/oip/rrs/popup_list_agency_by_login.php?text=opener.document.myform.x_Agency_Codetxt&amp;title=Agency%20Code&amp;id=opener.document.myform.x_Agency_Code&amp;dept=A21"/>
    <hyperlink ref="BQ113" r:id="rId303" display="http://web.higov.net/oip/rrs/popup_list_agency_by_login.php?text=opener.document.myform.x_Agency_Codetxt&amp;title=Agency%20Code&amp;id=opener.document.myform.x_Agency_Code&amp;dept=A21"/>
    <hyperlink ref="BQ114" r:id="rId304" display="http://web.higov.net/oip/rrs/popup_list_agency_by_login.php?text=opener.document.myform.x_Agency_Codetxt&amp;title=Agency%20Code&amp;id=opener.document.myform.x_Agency_Code&amp;dept=A21"/>
    <hyperlink ref="BQ115" r:id="rId305" display="http://web.higov.net/oip/rrs/popup_list_agency_by_login.php?text=opener.document.myform.x_Agency_Codetxt&amp;title=Agency%20Code&amp;id=opener.document.myform.x_Agency_Code&amp;dept=A21"/>
    <hyperlink ref="BQ116" r:id="rId306" display="http://web.higov.net/oip/rrs/popup_list_agency_by_login.php?text=opener.document.myform.x_Agency_Codetxt&amp;title=Agency%20Code&amp;id=opener.document.myform.x_Agency_Code&amp;dept=A21"/>
    <hyperlink ref="BQ117" r:id="rId307" display="http://web.higov.net/oip/rrs/popup_list_agency_by_login.php?text=opener.document.myform.x_Agency_Codetxt&amp;title=Agency%20Code&amp;id=opener.document.myform.x_Agency_Code&amp;dept=A21"/>
    <hyperlink ref="BQ118" r:id="rId308" display="http://web.higov.net/oip/rrs/popup_list_agency_by_login.php?text=opener.document.myform.x_Agency_Codetxt&amp;title=Agency%20Code&amp;id=opener.document.myform.x_Agency_Code&amp;dept=A21"/>
    <hyperlink ref="BQ119" r:id="rId309" display="http://web.higov.net/oip/rrs/popup_list_agency_by_login.php?text=opener.document.myform.x_Agency_Codetxt&amp;title=Agency%20Code&amp;id=opener.document.myform.x_Agency_Code&amp;dept=A21"/>
    <hyperlink ref="BQ120" r:id="rId310" display="http://web.higov.net/oip/rrs/popup_list_agency_by_login.php?text=opener.document.myform.x_Agency_Codetxt&amp;title=Agency%20Code&amp;id=opener.document.myform.x_Agency_Code&amp;dept=A21"/>
    <hyperlink ref="BQ121" r:id="rId311" display="http://web.higov.net/oip/rrs/popup_list_agency_by_login.php?text=opener.document.myform.x_Agency_Codetxt&amp;title=Agency%20Code&amp;id=opener.document.myform.x_Agency_Code&amp;dept=A21"/>
    <hyperlink ref="BQ122" r:id="rId312" display="http://web.higov.net/oip/rrs/popup_list_agency_by_login.php?text=opener.document.myform.x_Agency_Codetxt&amp;title=Agency%20Code&amp;id=opener.document.myform.x_Agency_Code&amp;dept=A21"/>
    <hyperlink ref="BQ123" r:id="rId313" display="http://web.higov.net/oip/rrs/popup_list_agency_by_login.php?text=opener.document.myform.x_Agency_Codetxt&amp;title=Agency%20Code&amp;id=opener.document.myform.x_Agency_Code&amp;dept=A21"/>
    <hyperlink ref="BQ124" r:id="rId314" display="http://web.higov.net/oip/rrs/popup_list_agency_by_login.php?text=opener.document.myform.x_Agency_Codetxt&amp;title=Agency%20Code&amp;id=opener.document.myform.x_Agency_Code&amp;dept=A21"/>
    <hyperlink ref="BQ125" r:id="rId315" display="http://web.higov.net/oip/rrs/popup_list_agency_by_login.php?text=opener.document.myform.x_Agency_Codetxt&amp;title=Agency%20Code&amp;id=opener.document.myform.x_Agency_Code&amp;dept=A21"/>
    <hyperlink ref="BQ126" r:id="rId316" display="http://web.higov.net/oip/rrs/popup_list_agency_by_login.php?text=opener.document.myform.x_Agency_Codetxt&amp;title=Agency%20Code&amp;id=opener.document.myform.x_Agency_Code&amp;dept=A21"/>
    <hyperlink ref="BQ127" r:id="rId317" display="http://web.higov.net/oip/rrs/popup_list_agency_by_login.php?text=opener.document.myform.x_Agency_Codetxt&amp;title=Agency%20Code&amp;id=opener.document.myform.x_Agency_Code&amp;dept=A21"/>
    <hyperlink ref="BQ128" r:id="rId318" display="http://web.higov.net/oip/rrs/popup_list_agency_by_login.php?text=opener.document.myform.x_Agency_Codetxt&amp;title=Agency%20Code&amp;id=opener.document.myform.x_Agency_Code&amp;dept=A21"/>
    <hyperlink ref="BQ129" r:id="rId319" display="http://web.higov.net/oip/rrs/popup_list_agency_by_login.php?text=opener.document.myform.x_Agency_Codetxt&amp;title=Agency%20Code&amp;id=opener.document.myform.x_Agency_Code&amp;dept=A21"/>
    <hyperlink ref="BQ130" r:id="rId320" display="http://web.higov.net/oip/rrs/popup_list_agency_by_login.php?text=opener.document.myform.x_Agency_Codetxt&amp;title=Agency%20Code&amp;id=opener.document.myform.x_Agency_Code&amp;dept=A21"/>
    <hyperlink ref="BQ131" r:id="rId321" display="http://web.higov.net/oip/rrs/popup_list_agency_by_login.php?text=opener.document.myform.x_Agency_Codetxt&amp;title=Agency%20Code&amp;id=opener.document.myform.x_Agency_Code&amp;dept=A21"/>
    <hyperlink ref="BQ132" r:id="rId322" display="http://web.higov.net/oip/rrs/popup_list_agency_by_login.php?text=opener.document.myform.x_Agency_Codetxt&amp;title=Agency%20Code&amp;id=opener.document.myform.x_Agency_Code&amp;dept=A21"/>
    <hyperlink ref="BQ133" r:id="rId323" display="http://web.higov.net/oip/rrs/popup_list_agency_by_login.php?text=opener.document.myform.x_Agency_Codetxt&amp;title=Agency%20Code&amp;id=opener.document.myform.x_Agency_Code&amp;dept=A21"/>
    <hyperlink ref="BQ134" r:id="rId324" display="http://web.higov.net/oip/rrs/popup_list_agency_by_login.php?text=opener.document.myform.x_Agency_Codetxt&amp;title=Agency%20Code&amp;id=opener.document.myform.x_Agency_Code&amp;dept=A21"/>
    <hyperlink ref="BQ135" r:id="rId325" display="http://web.higov.net/oip/rrs/popup_list_agency_by_login.php?text=opener.document.myform.x_Agency_Codetxt&amp;title=Agency%20Code&amp;id=opener.document.myform.x_Agency_Code&amp;dept=A21"/>
    <hyperlink ref="BQ136" r:id="rId326" display="http://web.higov.net/oip/rrs/popup_list_agency_by_login.php?text=opener.document.myform.x_Agency_Codetxt&amp;title=Agency%20Code&amp;id=opener.document.myform.x_Agency_Code&amp;dept=A21"/>
    <hyperlink ref="BQ137" r:id="rId327" display="http://web.higov.net/oip/rrs/popup_list_agency_by_login.php?text=opener.document.myform.x_Agency_Codetxt&amp;title=Agency%20Code&amp;id=opener.document.myform.x_Agency_Code&amp;dept=A21"/>
    <hyperlink ref="BQ138" r:id="rId328" display="http://web.higov.net/oip/rrs/popup_list_agency_by_login.php?text=opener.document.myform.x_Agency_Codetxt&amp;title=Agency%20Code&amp;id=opener.document.myform.x_Agency_Code&amp;dept=A21"/>
    <hyperlink ref="BQ139" r:id="rId329" display="http://web.higov.net/oip/rrs/popup_list_agency_by_login.php?text=opener.document.myform.x_Agency_Codetxt&amp;title=Agency%20Code&amp;id=opener.document.myform.x_Agency_Code&amp;dept=A21"/>
    <hyperlink ref="BQ140" r:id="rId330" display="http://web.higov.net/oip/rrs/popup_list_agency_by_login.php?text=opener.document.myform.x_Agency_Codetxt&amp;title=Agency%20Code&amp;id=opener.document.myform.x_Agency_Code&amp;dept=A21"/>
    <hyperlink ref="BQ141" r:id="rId331" display="http://web.higov.net/oip/rrs/popup_list_agency_by_login.php?text=opener.document.myform.x_Agency_Codetxt&amp;title=Agency%20Code&amp;id=opener.document.myform.x_Agency_Code&amp;dept=A21"/>
    <hyperlink ref="BQ142" r:id="rId332" display="http://web.higov.net/oip/rrs/popup_list_agency_by_login.php?text=opener.document.myform.x_Agency_Codetxt&amp;title=Agency%20Code&amp;id=opener.document.myform.x_Agency_Code&amp;dept=A21"/>
    <hyperlink ref="BQ143" r:id="rId333" display="http://web.higov.net/oip/rrs/popup_list_agency_by_login.php?text=opener.document.myform.x_Agency_Codetxt&amp;title=Agency%20Code&amp;id=opener.document.myform.x_Agency_Code&amp;dept=A21"/>
    <hyperlink ref="BQ144" r:id="rId334" display="http://web.higov.net/oip/rrs/popup_list_agency_by_login.php?text=opener.document.myform.x_Agency_Codetxt&amp;title=Agency%20Code&amp;id=opener.document.myform.x_Agency_Code&amp;dept=A21"/>
    <hyperlink ref="BQ145" r:id="rId335" display="http://web.higov.net/oip/rrs/popup_list_agency_by_login.php?text=opener.document.myform.x_Agency_Codetxt&amp;title=Agency%20Code&amp;id=opener.document.myform.x_Agency_Code&amp;dept=A21"/>
    <hyperlink ref="BQ146" r:id="rId336" display="http://web.higov.net/oip/rrs/popup_list_agency_by_login.php?text=opener.document.myform.x_Agency_Codetxt&amp;title=Agency%20Code&amp;id=opener.document.myform.x_Agency_Code&amp;dept=A21"/>
    <hyperlink ref="BQ147" r:id="rId337" display="http://web.higov.net/oip/rrs/popup_list_agency_by_login.php?text=opener.document.myform.x_Agency_Codetxt&amp;title=Agency%20Code&amp;id=opener.document.myform.x_Agency_Code&amp;dept=A21"/>
    <hyperlink ref="BQ148" r:id="rId338" display="http://web.higov.net/oip/rrs/popup_list_agency_by_login.php?text=opener.document.myform.x_Agency_Codetxt&amp;title=Agency%20Code&amp;id=opener.document.myform.x_Agency_Code&amp;dept=A21"/>
    <hyperlink ref="BQ149" r:id="rId339" display="http://web.higov.net/oip/rrs/popup_list_agency_by_login.php?text=opener.document.myform.x_Agency_Codetxt&amp;title=Agency%20Code&amp;id=opener.document.myform.x_Agency_Code&amp;dept=A21"/>
    <hyperlink ref="BQ150" r:id="rId340" display="http://web.higov.net/oip/rrs/popup_list_agency_by_login.php?text=opener.document.myform.x_Agency_Codetxt&amp;title=Agency%20Code&amp;id=opener.document.myform.x_Agency_Code&amp;dept=A21"/>
    <hyperlink ref="BQ151" r:id="rId341" display="http://web.higov.net/oip/rrs/popup_list_agency_by_login.php?text=opener.document.myform.x_Agency_Codetxt&amp;title=Agency%20Code&amp;id=opener.document.myform.x_Agency_Code&amp;dept=A21"/>
    <hyperlink ref="BQ152" r:id="rId342" display="http://web.higov.net/oip/rrs/popup_list_agency_by_login.php?text=opener.document.myform.x_Agency_Codetxt&amp;title=Agency%20Code&amp;id=opener.document.myform.x_Agency_Code&amp;dept=A21"/>
    <hyperlink ref="BQ153" r:id="rId343" display="http://web.higov.net/oip/rrs/popup_list_agency_by_login.php?text=opener.document.myform.x_Agency_Codetxt&amp;title=Agency%20Code&amp;id=opener.document.myform.x_Agency_Code&amp;dept=A21"/>
    <hyperlink ref="BQ154" r:id="rId344" display="http://web.higov.net/oip/rrs/popup_list_agency_by_login.php?text=opener.document.myform.x_Agency_Codetxt&amp;title=Agency%20Code&amp;id=opener.document.myform.x_Agency_Code&amp;dept=A21"/>
    <hyperlink ref="BQ155" r:id="rId345" display="http://web.higov.net/oip/rrs/popup_list_agency_by_login.php?text=opener.document.myform.x_Agency_Codetxt&amp;title=Agency%20Code&amp;id=opener.document.myform.x_Agency_Code&amp;dept=A21"/>
    <hyperlink ref="BQ156" r:id="rId346" display="http://web.higov.net/oip/rrs/popup_list_agency_by_login.php?text=opener.document.myform.x_Agency_Codetxt&amp;title=Agency%20Code&amp;id=opener.document.myform.x_Agency_Code&amp;dept=A21"/>
    <hyperlink ref="BQ157" r:id="rId347" display="http://web.higov.net/oip/rrs/popup_list_agency_by_login.php?text=opener.document.myform.x_Agency_Codetxt&amp;title=Agency%20Code&amp;id=opener.document.myform.x_Agency_Code&amp;dept=A21"/>
    <hyperlink ref="BQ158" r:id="rId348" display="http://web.higov.net/oip/rrs/popup_list_agency_by_login.php?text=opener.document.myform.x_Agency_Codetxt&amp;title=Agency%20Code&amp;id=opener.document.myform.x_Agency_Code&amp;dept=A21"/>
    <hyperlink ref="BQ159" r:id="rId349" display="http://web.higov.net/oip/rrs/popup_list_agency_by_login.php?text=opener.document.myform.x_Agency_Codetxt&amp;title=Agency%20Code&amp;id=opener.document.myform.x_Agency_Code&amp;dept=A21"/>
    <hyperlink ref="BQ160" r:id="rId350" display="http://web.higov.net/oip/rrs/popup_list_agency_by_login.php?text=opener.document.myform.x_Agency_Codetxt&amp;title=Agency%20Code&amp;id=opener.document.myform.x_Agency_Code&amp;dept=A21"/>
    <hyperlink ref="BQ161" r:id="rId351" display="http://web.higov.net/oip/rrs/popup_list_agency_by_login.php?text=opener.document.myform.x_Agency_Codetxt&amp;title=Agency%20Code&amp;id=opener.document.myform.x_Agency_Code&amp;dept=A21"/>
    <hyperlink ref="BQ162" r:id="rId352" display="http://web.higov.net/oip/rrs/popup_list_agency_by_login.php?text=opener.document.myform.x_Agency_Codetxt&amp;title=Agency%20Code&amp;id=opener.document.myform.x_Agency_Code&amp;dept=A21"/>
    <hyperlink ref="BQ163" r:id="rId353" display="http://web.higov.net/oip/rrs/popup_list_agency_by_login.php?text=opener.document.myform.x_Agency_Codetxt&amp;title=Agency%20Code&amp;id=opener.document.myform.x_Agency_Code&amp;dept=A21"/>
    <hyperlink ref="BQ164" r:id="rId354" display="http://web.higov.net/oip/rrs/popup_list_agency_by_login.php?text=opener.document.myform.x_Agency_Codetxt&amp;title=Agency%20Code&amp;id=opener.document.myform.x_Agency_Code&amp;dept=A21"/>
    <hyperlink ref="BQ165" r:id="rId355" display="http://web.higov.net/oip/rrs/popup_list_agency_by_login.php?text=opener.document.myform.x_Agency_Codetxt&amp;title=Agency%20Code&amp;id=opener.document.myform.x_Agency_Code&amp;dept=A21"/>
    <hyperlink ref="BQ166" r:id="rId356" display="http://web.higov.net/oip/rrs/popup_list_agency_by_login.php?text=opener.document.myform.x_Agency_Codetxt&amp;title=Agency%20Code&amp;id=opener.document.myform.x_Agency_Code&amp;dept=A21"/>
    <hyperlink ref="BQ167" r:id="rId357" display="http://web.higov.net/oip/rrs/popup_list_agency_by_login.php?text=opener.document.myform.x_Agency_Codetxt&amp;title=Agency%20Code&amp;id=opener.document.myform.x_Agency_Code&amp;dept=A21"/>
    <hyperlink ref="BQ168" r:id="rId358" display="http://web.higov.net/oip/rrs/popup_list_agency_by_login.php?text=opener.document.myform.x_Agency_Codetxt&amp;title=Agency%20Code&amp;id=opener.document.myform.x_Agency_Code&amp;dept=A21"/>
    <hyperlink ref="BQ169" r:id="rId359" display="http://web.higov.net/oip/rrs/popup_list_agency_by_login.php?text=opener.document.myform.x_Agency_Codetxt&amp;title=Agency%20Code&amp;id=opener.document.myform.x_Agency_Code&amp;dept=A21"/>
    <hyperlink ref="BQ170" r:id="rId360" display="http://web.higov.net/oip/rrs/popup_list_agency_by_login.php?text=opener.document.myform.x_Agency_Codetxt&amp;title=Agency%20Code&amp;id=opener.document.myform.x_Agency_Code&amp;dept=A21"/>
    <hyperlink ref="BQ171" r:id="rId361" display="http://web.higov.net/oip/rrs/popup_list_agency_by_login.php?text=opener.document.myform.x_Agency_Codetxt&amp;title=Agency%20Code&amp;id=opener.document.myform.x_Agency_Code&amp;dept=A21"/>
    <hyperlink ref="BQ172" r:id="rId362" display="http://web.higov.net/oip/rrs/popup_list_agency_by_login.php?text=opener.document.myform.x_Agency_Codetxt&amp;title=Agency%20Code&amp;id=opener.document.myform.x_Agency_Code&amp;dept=A21"/>
    <hyperlink ref="BQ173" r:id="rId363" display="http://web.higov.net/oip/rrs/popup_list_agency_by_login.php?text=opener.document.myform.x_Agency_Codetxt&amp;title=Agency%20Code&amp;id=opener.document.myform.x_Agency_Code&amp;dept=A21"/>
    <hyperlink ref="BQ174" r:id="rId364" display="http://web.higov.net/oip/rrs/popup_list_agency_by_login.php?text=opener.document.myform.x_Agency_Codetxt&amp;title=Agency%20Code&amp;id=opener.document.myform.x_Agency_Code&amp;dept=A21"/>
    <hyperlink ref="BQ175" r:id="rId365" display="http://web.higov.net/oip/rrs/popup_list_agency_by_login.php?text=opener.document.myform.x_Agency_Codetxt&amp;title=Agency%20Code&amp;id=opener.document.myform.x_Agency_Code&amp;dept=A21"/>
    <hyperlink ref="BQ176" r:id="rId366" display="http://web.higov.net/oip/rrs/popup_list_agency_by_login.php?text=opener.document.myform.x_Agency_Codetxt&amp;title=Agency%20Code&amp;id=opener.document.myform.x_Agency_Code&amp;dept=A21"/>
    <hyperlink ref="BQ177" r:id="rId367" display="http://web.higov.net/oip/rrs/popup_list_agency_by_login.php?text=opener.document.myform.x_Agency_Codetxt&amp;title=Agency%20Code&amp;id=opener.document.myform.x_Agency_Code&amp;dept=A21"/>
    <hyperlink ref="BQ178" r:id="rId368" display="http://web.higov.net/oip/rrs/popup_list_agency_by_login.php?text=opener.document.myform.x_Agency_Codetxt&amp;title=Agency%20Code&amp;id=opener.document.myform.x_Agency_Code&amp;dept=A21"/>
    <hyperlink ref="BQ179" r:id="rId369" display="http://web.higov.net/oip/rrs/popup_list_agency_by_login.php?text=opener.document.myform.x_Agency_Codetxt&amp;title=Agency%20Code&amp;id=opener.document.myform.x_Agency_Code&amp;dept=A21"/>
    <hyperlink ref="BQ180" r:id="rId370" display="http://web.higov.net/oip/rrs/popup_list_agency_by_login.php?text=opener.document.myform.x_Agency_Codetxt&amp;title=Agency%20Code&amp;id=opener.document.myform.x_Agency_Code&amp;dept=A21"/>
    <hyperlink ref="BQ181" r:id="rId371" display="http://web.higov.net/oip/rrs/popup_list_agency_by_login.php?text=opener.document.myform.x_Agency_Codetxt&amp;title=Agency%20Code&amp;id=opener.document.myform.x_Agency_Code&amp;dept=A21"/>
    <hyperlink ref="BQ182" r:id="rId372" display="http://web.higov.net/oip/rrs/popup_list_agency_by_login.php?text=opener.document.myform.x_Agency_Codetxt&amp;title=Agency%20Code&amp;id=opener.document.myform.x_Agency_Code&amp;dept=A21"/>
    <hyperlink ref="BQ183" r:id="rId373" display="http://web.higov.net/oip/rrs/popup_list_agency_by_login.php?text=opener.document.myform.x_Agency_Codetxt&amp;title=Agency%20Code&amp;id=opener.document.myform.x_Agency_Code&amp;dept=A21"/>
    <hyperlink ref="BQ184" r:id="rId374" display="http://web.higov.net/oip/rrs/popup_list_agency_by_login.php?text=opener.document.myform.x_Agency_Codetxt&amp;title=Agency%20Code&amp;id=opener.document.myform.x_Agency_Code&amp;dept=A21"/>
    <hyperlink ref="BQ185" r:id="rId375" display="http://web.higov.net/oip/rrs/popup_list_agency_by_login.php?text=opener.document.myform.x_Agency_Codetxt&amp;title=Agency%20Code&amp;id=opener.document.myform.x_Agency_Code&amp;dept=A21"/>
    <hyperlink ref="BQ186" r:id="rId376" display="http://web.higov.net/oip/rrs/popup_list_agency_by_login.php?text=opener.document.myform.x_Agency_Codetxt&amp;title=Agency%20Code&amp;id=opener.document.myform.x_Agency_Code&amp;dept=A21"/>
    <hyperlink ref="BQ187" r:id="rId377" display="http://web.higov.net/oip/rrs/popup_list_agency_by_login.php?text=opener.document.myform.x_Agency_Codetxt&amp;title=Agency%20Code&amp;id=opener.document.myform.x_Agency_Code&amp;dept=A21"/>
    <hyperlink ref="BQ188" r:id="rId378" display="http://web.higov.net/oip/rrs/popup_list_agency_by_login.php?text=opener.document.myform.x_Agency_Codetxt&amp;title=Agency%20Code&amp;id=opener.document.myform.x_Agency_Code&amp;dept=A21"/>
    <hyperlink ref="BQ189" r:id="rId379" display="http://web.higov.net/oip/rrs/popup_list_agency_by_login.php?text=opener.document.myform.x_Agency_Codetxt&amp;title=Agency%20Code&amp;id=opener.document.myform.x_Agency_Code&amp;dept=A21"/>
    <hyperlink ref="BQ190" r:id="rId380" display="http://web.higov.net/oip/rrs/popup_list_agency_by_login.php?text=opener.document.myform.x_Agency_Codetxt&amp;title=Agency%20Code&amp;id=opener.document.myform.x_Agency_Code&amp;dept=A21"/>
    <hyperlink ref="BQ191" r:id="rId381" display="http://web.higov.net/oip/rrs/popup_list_agency_by_login.php?text=opener.document.myform.x_Agency_Codetxt&amp;title=Agency%20Code&amp;id=opener.document.myform.x_Agency_Code&amp;dept=A21"/>
    <hyperlink ref="BQ192" r:id="rId382" display="http://web.higov.net/oip/rrs/popup_list_agency_by_login.php?text=opener.document.myform.x_Agency_Codetxt&amp;title=Agency%20Code&amp;id=opener.document.myform.x_Agency_Code&amp;dept=A21"/>
    <hyperlink ref="BQ193" r:id="rId383" display="http://web.higov.net/oip/rrs/popup_list_agency_by_login.php?text=opener.document.myform.x_Agency_Codetxt&amp;title=Agency%20Code&amp;id=opener.document.myform.x_Agency_Code&amp;dept=A21"/>
    <hyperlink ref="BQ194" r:id="rId384" display="http://web.higov.net/oip/rrs/popup_list_agency_by_login.php?text=opener.document.myform.x_Agency_Codetxt&amp;title=Agency%20Code&amp;id=opener.document.myform.x_Agency_Code&amp;dept=A21"/>
    <hyperlink ref="BQ195" r:id="rId385" display="http://web.higov.net/oip/rrs/popup_list_agency_by_login.php?text=opener.document.myform.x_Agency_Codetxt&amp;title=Agency%20Code&amp;id=opener.document.myform.x_Agency_Code&amp;dept=A21"/>
    <hyperlink ref="BQ196" r:id="rId386" display="http://web.higov.net/oip/rrs/popup_list_agency_by_login.php?text=opener.document.myform.x_Agency_Codetxt&amp;title=Agency%20Code&amp;id=opener.document.myform.x_Agency_Code&amp;dept=A21"/>
    <hyperlink ref="BQ197" r:id="rId387" display="http://web.higov.net/oip/rrs/popup_list_agency_by_login.php?text=opener.document.myform.x_Agency_Codetxt&amp;title=Agency%20Code&amp;id=opener.document.myform.x_Agency_Code&amp;dept=A21"/>
    <hyperlink ref="BQ198" r:id="rId388" display="http://web.higov.net/oip/rrs/popup_list_agency_by_login.php?text=opener.document.myform.x_Agency_Codetxt&amp;title=Agency%20Code&amp;id=opener.document.myform.x_Agency_Code&amp;dept=A21"/>
    <hyperlink ref="BQ199" r:id="rId389" display="http://web.higov.net/oip/rrs/popup_list_agency_by_login.php?text=opener.document.myform.x_Agency_Codetxt&amp;title=Agency%20Code&amp;id=opener.document.myform.x_Agency_Code&amp;dept=A21"/>
    <hyperlink ref="BQ200" r:id="rId390" display="http://web.higov.net/oip/rrs/popup_list_agency_by_login.php?text=opener.document.myform.x_Agency_Codetxt&amp;title=Agency%20Code&amp;id=opener.document.myform.x_Agency_Code&amp;dept=A21"/>
    <hyperlink ref="BQ201" r:id="rId391" display="http://web.higov.net/oip/rrs/popup_list_agency_by_login.php?text=opener.document.myform.x_Agency_Codetxt&amp;title=Agency%20Code&amp;id=opener.document.myform.x_Agency_Code&amp;dept=A21"/>
    <hyperlink ref="BQ202" r:id="rId392" display="http://web.higov.net/oip/rrs/popup_list_agency_by_login.php?text=opener.document.myform.x_Agency_Codetxt&amp;title=Agency%20Code&amp;id=opener.document.myform.x_Agency_Code&amp;dept=A21"/>
    <hyperlink ref="BQ203" r:id="rId393" display="http://web.higov.net/oip/rrs/popup_list_agency_by_login.php?text=opener.document.myform.x_Agency_Codetxt&amp;title=Agency%20Code&amp;id=opener.document.myform.x_Agency_Code&amp;dept=A21"/>
    <hyperlink ref="BQ204" r:id="rId394" display="http://web.higov.net/oip/rrs/popup_list_agency_by_login.php?text=opener.document.myform.x_Agency_Codetxt&amp;title=Agency%20Code&amp;id=opener.document.myform.x_Agency_Code&amp;dept=A21"/>
    <hyperlink ref="BQ205" r:id="rId395" display="http://web.higov.net/oip/rrs/popup_list_agency_by_login.php?text=opener.document.myform.x_Agency_Codetxt&amp;title=Agency%20Code&amp;id=opener.document.myform.x_Agency_Code&amp;dept=A21"/>
    <hyperlink ref="BQ206" r:id="rId396" display="http://web.higov.net/oip/rrs/popup_list_agency_by_login.php?text=opener.document.myform.x_Agency_Codetxt&amp;title=Agency%20Code&amp;id=opener.document.myform.x_Agency_Code&amp;dept=A21"/>
    <hyperlink ref="BQ207" r:id="rId397" display="http://web.higov.net/oip/rrs/popup_list_agency_by_login.php?text=opener.document.myform.x_Agency_Codetxt&amp;title=Agency%20Code&amp;id=opener.document.myform.x_Agency_Code&amp;dept=A21"/>
    <hyperlink ref="BQ208" r:id="rId398" display="http://web.higov.net/oip/rrs/popup_list_agency_by_login.php?text=opener.document.myform.x_Agency_Codetxt&amp;title=Agency%20Code&amp;id=opener.document.myform.x_Agency_Code&amp;dept=A21"/>
    <hyperlink ref="BQ209" r:id="rId399" display="http://web.higov.net/oip/rrs/popup_list_agency_by_login.php?text=opener.document.myform.x_Agency_Codetxt&amp;title=Agency%20Code&amp;id=opener.document.myform.x_Agency_Code&amp;dept=A21"/>
    <hyperlink ref="BQ210" r:id="rId400" display="http://web.higov.net/oip/rrs/popup_list_agency_by_login.php?text=opener.document.myform.x_Agency_Codetxt&amp;title=Agency%20Code&amp;id=opener.document.myform.x_Agency_Code&amp;dept=A21"/>
    <hyperlink ref="BQ211" r:id="rId401" display="http://web.higov.net/oip/rrs/popup_list_agency_by_login.php?text=opener.document.myform.x_Agency_Codetxt&amp;title=Agency%20Code&amp;id=opener.document.myform.x_Agency_Code&amp;dept=A21"/>
    <hyperlink ref="BQ212" r:id="rId402" display="http://web.higov.net/oip/rrs/popup_list_agency_by_login.php?text=opener.document.myform.x_Agency_Codetxt&amp;title=Agency%20Code&amp;id=opener.document.myform.x_Agency_Code&amp;dept=A21"/>
    <hyperlink ref="BQ213" r:id="rId403" display="http://web.higov.net/oip/rrs/popup_list_agency_by_login.php?text=opener.document.myform.x_Agency_Codetxt&amp;title=Agency%20Code&amp;id=opener.document.myform.x_Agency_Code&amp;dept=A21"/>
    <hyperlink ref="BQ214" r:id="rId404" display="http://web.higov.net/oip/rrs/popup_list_agency_by_login.php?text=opener.document.myform.x_Agency_Codetxt&amp;title=Agency%20Code&amp;id=opener.document.myform.x_Agency_Code&amp;dept=A21"/>
    <hyperlink ref="BQ215" r:id="rId405" display="http://web.higov.net/oip/rrs/popup_list_agency_by_login.php?text=opener.document.myform.x_Agency_Codetxt&amp;title=Agency%20Code&amp;id=opener.document.myform.x_Agency_Code&amp;dept=A21"/>
    <hyperlink ref="BQ216" r:id="rId406" display="http://web.higov.net/oip/rrs/popup_list_agency_by_login.php?text=opener.document.myform.x_Agency_Codetxt&amp;title=Agency%20Code&amp;id=opener.document.myform.x_Agency_Code&amp;dept=A21"/>
    <hyperlink ref="BQ217" r:id="rId407" display="http://web.higov.net/oip/rrs/popup_list_agency_by_login.php?text=opener.document.myform.x_Agency_Codetxt&amp;title=Agency%20Code&amp;id=opener.document.myform.x_Agency_Code&amp;dept=A21"/>
    <hyperlink ref="BQ218" r:id="rId408" display="http://web.higov.net/oip/rrs/popup_list_agency_by_login.php?text=opener.document.myform.x_Agency_Codetxt&amp;title=Agency%20Code&amp;id=opener.document.myform.x_Agency_Code&amp;dept=A21"/>
    <hyperlink ref="BQ219" r:id="rId409" display="http://web.higov.net/oip/rrs/popup_list_agency_by_login.php?text=opener.document.myform.x_Agency_Codetxt&amp;title=Agency%20Code&amp;id=opener.document.myform.x_Agency_Code&amp;dept=A21"/>
    <hyperlink ref="BQ220" r:id="rId410" display="http://web.higov.net/oip/rrs/popup_list_agency_by_login.php?text=opener.document.myform.x_Agency_Codetxt&amp;title=Agency%20Code&amp;id=opener.document.myform.x_Agency_Code&amp;dept=A21"/>
    <hyperlink ref="BQ221" r:id="rId411" display="http://web.higov.net/oip/rrs/popup_list_agency_by_login.php?text=opener.document.myform.x_Agency_Codetxt&amp;title=Agency%20Code&amp;id=opener.document.myform.x_Agency_Code&amp;dept=A21"/>
    <hyperlink ref="BQ222" r:id="rId412" display="http://web.higov.net/oip/rrs/popup_list_agency_by_login.php?text=opener.document.myform.x_Agency_Codetxt&amp;title=Agency%20Code&amp;id=opener.document.myform.x_Agency_Code&amp;dept=A21"/>
    <hyperlink ref="BQ223" r:id="rId413" display="http://web.higov.net/oip/rrs/popup_list_agency_by_login.php?text=opener.document.myform.x_Agency_Codetxt&amp;title=Agency%20Code&amp;id=opener.document.myform.x_Agency_Code&amp;dept=A21"/>
    <hyperlink ref="BQ224" r:id="rId414" display="http://web.higov.net/oip/rrs/popup_list_agency_by_login.php?text=opener.document.myform.x_Agency_Codetxt&amp;title=Agency%20Code&amp;id=opener.document.myform.x_Agency_Code&amp;dept=A21"/>
    <hyperlink ref="BQ225" r:id="rId415" display="http://web.higov.net/oip/rrs/popup_list_agency_by_login.php?text=opener.document.myform.x_Agency_Codetxt&amp;title=Agency%20Code&amp;id=opener.document.myform.x_Agency_Code&amp;dept=A21"/>
    <hyperlink ref="BQ226" r:id="rId416" display="http://web.higov.net/oip/rrs/popup_list_agency_by_login.php?text=opener.document.myform.x_Agency_Codetxt&amp;title=Agency%20Code&amp;id=opener.document.myform.x_Agency_Code&amp;dept=A21"/>
    <hyperlink ref="BQ227" r:id="rId417" display="http://web.higov.net/oip/rrs/popup_list_agency_by_login.php?text=opener.document.myform.x_Agency_Codetxt&amp;title=Agency%20Code&amp;id=opener.document.myform.x_Agency_Code&amp;dept=A21"/>
    <hyperlink ref="BQ228" r:id="rId418" display="http://web.higov.net/oip/rrs/popup_list_agency_by_login.php?text=opener.document.myform.x_Agency_Codetxt&amp;title=Agency%20Code&amp;id=opener.document.myform.x_Agency_Code&amp;dept=A21"/>
    <hyperlink ref="BQ229" r:id="rId419" display="http://web.higov.net/oip/rrs/popup_list_agency_by_login.php?text=opener.document.myform.x_Agency_Codetxt&amp;title=Agency%20Code&amp;id=opener.document.myform.x_Agency_Code&amp;dept=A21"/>
    <hyperlink ref="BQ230" r:id="rId420" display="http://web.higov.net/oip/rrs/popup_list_agency_by_login.php?text=opener.document.myform.x_Agency_Codetxt&amp;title=Agency%20Code&amp;id=opener.document.myform.x_Agency_Code&amp;dept=A21"/>
    <hyperlink ref="BQ231" r:id="rId421" display="http://web.higov.net/oip/rrs/popup_list_agency_by_login.php?text=opener.document.myform.x_Agency_Codetxt&amp;title=Agency%20Code&amp;id=opener.document.myform.x_Agency_Code&amp;dept=A21"/>
    <hyperlink ref="BQ232" r:id="rId422" display="http://web.higov.net/oip/rrs/popup_list_agency_by_login.php?text=opener.document.myform.x_Agency_Codetxt&amp;title=Agency%20Code&amp;id=opener.document.myform.x_Agency_Code&amp;dept=A21"/>
    <hyperlink ref="BQ233" r:id="rId423" display="http://web.higov.net/oip/rrs/popup_list_agency_by_login.php?text=opener.document.myform.x_Agency_Codetxt&amp;title=Agency%20Code&amp;id=opener.document.myform.x_Agency_Code&amp;dept=A21"/>
    <hyperlink ref="BQ234" r:id="rId424" display="http://web.higov.net/oip/rrs/popup_list_agency_by_login.php?text=opener.document.myform.x_Agency_Codetxt&amp;title=Agency%20Code&amp;id=opener.document.myform.x_Agency_Code&amp;dept=A21"/>
    <hyperlink ref="BQ235" r:id="rId425" display="http://web.higov.net/oip/rrs/popup_list_agency_by_login.php?text=opener.document.myform.x_Agency_Codetxt&amp;title=Agency%20Code&amp;id=opener.document.myform.x_Agency_Code&amp;dept=A21"/>
    <hyperlink ref="BQ236" r:id="rId426" display="http://web.higov.net/oip/rrs/popup_list_agency_by_login.php?text=opener.document.myform.x_Agency_Codetxt&amp;title=Agency%20Code&amp;id=opener.document.myform.x_Agency_Code&amp;dept=A21"/>
    <hyperlink ref="BQ237" r:id="rId427" display="http://web.higov.net/oip/rrs/popup_list_agency_by_login.php?text=opener.document.myform.x_Agency_Codetxt&amp;title=Agency%20Code&amp;id=opener.document.myform.x_Agency_Code&amp;dept=A21"/>
    <hyperlink ref="BQ238" r:id="rId428" display="http://web.higov.net/oip/rrs/popup_list_agency_by_login.php?text=opener.document.myform.x_Agency_Codetxt&amp;title=Agency%20Code&amp;id=opener.document.myform.x_Agency_Code&amp;dept=A21"/>
    <hyperlink ref="BQ239" r:id="rId429" display="http://web.higov.net/oip/rrs/popup_list_agency_by_login.php?text=opener.document.myform.x_Agency_Codetxt&amp;title=Agency%20Code&amp;id=opener.document.myform.x_Agency_Code&amp;dept=A21"/>
    <hyperlink ref="BQ240" r:id="rId430" display="http://web.higov.net/oip/rrs/popup_list_agency_by_login.php?text=opener.document.myform.x_Agency_Codetxt&amp;title=Agency%20Code&amp;id=opener.document.myform.x_Agency_Code&amp;dept=A21"/>
    <hyperlink ref="BQ241" r:id="rId431" display="http://web.higov.net/oip/rrs/popup_list_agency_by_login.php?text=opener.document.myform.x_Agency_Codetxt&amp;title=Agency%20Code&amp;id=opener.document.myform.x_Agency_Code&amp;dept=A21"/>
    <hyperlink ref="BQ242" r:id="rId432" display="http://web.higov.net/oip/rrs/popup_list_agency_by_login.php?text=opener.document.myform.x_Agency_Codetxt&amp;title=Agency%20Code&amp;id=opener.document.myform.x_Agency_Code&amp;dept=A21"/>
    <hyperlink ref="BQ243" r:id="rId433" display="http://web.higov.net/oip/rrs/popup_list_agency_by_login.php?text=opener.document.myform.x_Agency_Codetxt&amp;title=Agency%20Code&amp;id=opener.document.myform.x_Agency_Code&amp;dept=A21"/>
    <hyperlink ref="BQ244" r:id="rId434" display="http://web.higov.net/oip/rrs/popup_list_agency_by_login.php?text=opener.document.myform.x_Agency_Codetxt&amp;title=Agency%20Code&amp;id=opener.document.myform.x_Agency_Code&amp;dept=A21"/>
    <hyperlink ref="BQ245" r:id="rId435" display="http://web.higov.net/oip/rrs/popup_list_agency_by_login.php?text=opener.document.myform.x_Agency_Codetxt&amp;title=Agency%20Code&amp;id=opener.document.myform.x_Agency_Code&amp;dept=A21"/>
    <hyperlink ref="BQ246" r:id="rId436" display="http://web.higov.net/oip/rrs/popup_list_agency_by_login.php?text=opener.document.myform.x_Agency_Codetxt&amp;title=Agency%20Code&amp;id=opener.document.myform.x_Agency_Code&amp;dept=A21"/>
    <hyperlink ref="BQ247" r:id="rId437" display="http://web.higov.net/oip/rrs/popup_list_agency_by_login.php?text=opener.document.myform.x_Agency_Codetxt&amp;title=Agency%20Code&amp;id=opener.document.myform.x_Agency_Code&amp;dept=A21"/>
    <hyperlink ref="BQ248" r:id="rId438" display="http://web.higov.net/oip/rrs/popup_list_agency_by_login.php?text=opener.document.myform.x_Agency_Codetxt&amp;title=Agency%20Code&amp;id=opener.document.myform.x_Agency_Code&amp;dept=A21"/>
    <hyperlink ref="BQ249" r:id="rId439" display="http://web.higov.net/oip/rrs/popup_list_agency_by_login.php?text=opener.document.myform.x_Agency_Codetxt&amp;title=Agency%20Code&amp;id=opener.document.myform.x_Agency_Code&amp;dept=A21"/>
    <hyperlink ref="BQ250" r:id="rId440" display="http://web.higov.net/oip/rrs/popup_list_agency_by_login.php?text=opener.document.myform.x_Agency_Codetxt&amp;title=Agency%20Code&amp;id=opener.document.myform.x_Agency_Code&amp;dept=A21"/>
    <hyperlink ref="BQ251" r:id="rId441" display="http://web.higov.net/oip/rrs/popup_list_agency_by_login.php?text=opener.document.myform.x_Agency_Codetxt&amp;title=Agency%20Code&amp;id=opener.document.myform.x_Agency_Code&amp;dept=A21"/>
    <hyperlink ref="BQ252" r:id="rId442" display="http://web.higov.net/oip/rrs/popup_list_agency_by_login.php?text=opener.document.myform.x_Agency_Codetxt&amp;title=Agency%20Code&amp;id=opener.document.myform.x_Agency_Code&amp;dept=A21"/>
    <hyperlink ref="BQ253" r:id="rId443" display="http://web.higov.net/oip/rrs/popup_list_agency_by_login.php?text=opener.document.myform.x_Agency_Codetxt&amp;title=Agency%20Code&amp;id=opener.document.myform.x_Agency_Code&amp;dept=A21"/>
    <hyperlink ref="BQ254" r:id="rId444" display="http://web.higov.net/oip/rrs/popup_list_agency_by_login.php?text=opener.document.myform.x_Agency_Codetxt&amp;title=Agency%20Code&amp;id=opener.document.myform.x_Agency_Code&amp;dept=A21"/>
    <hyperlink ref="BQ255" r:id="rId445" display="http://web.higov.net/oip/rrs/popup_list_agency_by_login.php?text=opener.document.myform.x_Agency_Codetxt&amp;title=Agency%20Code&amp;id=opener.document.myform.x_Agency_Code&amp;dept=A21"/>
    <hyperlink ref="BQ256" r:id="rId446" display="http://web.higov.net/oip/rrs/popup_list_agency_by_login.php?text=opener.document.myform.x_Agency_Codetxt&amp;title=Agency%20Code&amp;id=opener.document.myform.x_Agency_Code&amp;dept=A21"/>
    <hyperlink ref="BQ257" r:id="rId447" display="http://web.higov.net/oip/rrs/popup_list_agency_by_login.php?text=opener.document.myform.x_Agency_Codetxt&amp;title=Agency%20Code&amp;id=opener.document.myform.x_Agency_Code&amp;dept=A21"/>
    <hyperlink ref="BQ258" r:id="rId448" display="http://web.higov.net/oip/rrs/popup_list_agency_by_login.php?text=opener.document.myform.x_Agency_Codetxt&amp;title=Agency%20Code&amp;id=opener.document.myform.x_Agency_Code&amp;dept=A21"/>
    <hyperlink ref="BQ259" r:id="rId449" display="http://web.higov.net/oip/rrs/popup_list_agency_by_login.php?text=opener.document.myform.x_Agency_Codetxt&amp;title=Agency%20Code&amp;id=opener.document.myform.x_Agency_Code&amp;dept=A21"/>
    <hyperlink ref="BQ260" r:id="rId450" display="http://web.higov.net/oip/rrs/popup_list_agency_by_login.php?text=opener.document.myform.x_Agency_Codetxt&amp;title=Agency%20Code&amp;id=opener.document.myform.x_Agency_Code&amp;dept=A21"/>
    <hyperlink ref="BQ261" r:id="rId451" display="http://web.higov.net/oip/rrs/popup_list_agency_by_login.php?text=opener.document.myform.x_Agency_Codetxt&amp;title=Agency%20Code&amp;id=opener.document.myform.x_Agency_Code&amp;dept=A21"/>
    <hyperlink ref="BQ262" r:id="rId452" display="http://web.higov.net/oip/rrs/popup_list_agency_by_login.php?text=opener.document.myform.x_Agency_Codetxt&amp;title=Agency%20Code&amp;id=opener.document.myform.x_Agency_Code&amp;dept=A21"/>
    <hyperlink ref="BQ263" r:id="rId453" display="http://web.higov.net/oip/rrs/popup_list_agency_by_login.php?text=opener.document.myform.x_Agency_Codetxt&amp;title=Agency%20Code&amp;id=opener.document.myform.x_Agency_Code&amp;dept=A21"/>
    <hyperlink ref="BQ264" r:id="rId454" display="http://web.higov.net/oip/rrs/popup_list_agency_by_login.php?text=opener.document.myform.x_Agency_Codetxt&amp;title=Agency%20Code&amp;id=opener.document.myform.x_Agency_Code&amp;dept=A21"/>
    <hyperlink ref="BQ265" r:id="rId455" display="http://web.higov.net/oip/rrs/popup_list_agency_by_login.php?text=opener.document.myform.x_Agency_Codetxt&amp;title=Agency%20Code&amp;id=opener.document.myform.x_Agency_Code&amp;dept=A21"/>
    <hyperlink ref="BQ266" r:id="rId456" display="http://web.higov.net/oip/rrs/popup_list_agency_by_login.php?text=opener.document.myform.x_Agency_Codetxt&amp;title=Agency%20Code&amp;id=opener.document.myform.x_Agency_Code&amp;dept=A21"/>
    <hyperlink ref="BQ267" r:id="rId457" display="http://web.higov.net/oip/rrs/popup_list_agency_by_login.php?text=opener.document.myform.x_Agency_Codetxt&amp;title=Agency%20Code&amp;id=opener.document.myform.x_Agency_Code&amp;dept=A21"/>
    <hyperlink ref="BQ268" r:id="rId458" display="http://web.higov.net/oip/rrs/popup_list_agency_by_login.php?text=opener.document.myform.x_Agency_Codetxt&amp;title=Agency%20Code&amp;id=opener.document.myform.x_Agency_Code&amp;dept=A21"/>
    <hyperlink ref="BQ269" r:id="rId459" display="http://web.higov.net/oip/rrs/popup_list_agency_by_login.php?text=opener.document.myform.x_Agency_Codetxt&amp;title=Agency%20Code&amp;id=opener.document.myform.x_Agency_Code&amp;dept=A21"/>
    <hyperlink ref="BQ270" r:id="rId460" display="http://web.higov.net/oip/rrs/popup_list_agency_by_login.php?text=opener.document.myform.x_Agency_Codetxt&amp;title=Agency%20Code&amp;id=opener.document.myform.x_Agency_Code&amp;dept=A21"/>
    <hyperlink ref="BQ271" r:id="rId461" display="http://web.higov.net/oip/rrs/popup_list_agency_by_login.php?text=opener.document.myform.x_Agency_Codetxt&amp;title=Agency%20Code&amp;id=opener.document.myform.x_Agency_Code&amp;dept=A21"/>
    <hyperlink ref="BQ272" r:id="rId462" display="http://web.higov.net/oip/rrs/popup_list_agency_by_login.php?text=opener.document.myform.x_Agency_Codetxt&amp;title=Agency%20Code&amp;id=opener.document.myform.x_Agency_Code&amp;dept=A21"/>
    <hyperlink ref="BQ273" r:id="rId463" display="http://web.higov.net/oip/rrs/popup_list_agency_by_login.php?text=opener.document.myform.x_Agency_Codetxt&amp;title=Agency%20Code&amp;id=opener.document.myform.x_Agency_Code&amp;dept=A21"/>
    <hyperlink ref="BQ274" r:id="rId464" display="http://web.higov.net/oip/rrs/popup_list_agency_by_login.php?text=opener.document.myform.x_Agency_Codetxt&amp;title=Agency%20Code&amp;id=opener.document.myform.x_Agency_Code&amp;dept=A21"/>
    <hyperlink ref="BQ275" r:id="rId465" display="http://web.higov.net/oip/rrs/popup_list_agency_by_login.php?text=opener.document.myform.x_Agency_Codetxt&amp;title=Agency%20Code&amp;id=opener.document.myform.x_Agency_Code&amp;dept=A21"/>
    <hyperlink ref="BQ276" r:id="rId466" display="http://web.higov.net/oip/rrs/popup_list_agency_by_login.php?text=opener.document.myform.x_Agency_Codetxt&amp;title=Agency%20Code&amp;id=opener.document.myform.x_Agency_Code&amp;dept=A21"/>
    <hyperlink ref="BQ277" r:id="rId467" display="http://web.higov.net/oip/rrs/popup_list_agency_by_login.php?text=opener.document.myform.x_Agency_Codetxt&amp;title=Agency%20Code&amp;id=opener.document.myform.x_Agency_Code&amp;dept=A21"/>
    <hyperlink ref="BQ278" r:id="rId468" display="http://web.higov.net/oip/rrs/popup_list_agency_by_login.php?text=opener.document.myform.x_Agency_Codetxt&amp;title=Agency%20Code&amp;id=opener.document.myform.x_Agency_Code&amp;dept=A21"/>
    <hyperlink ref="BQ279" r:id="rId469" display="http://web.higov.net/oip/rrs/popup_list_agency_by_login.php?text=opener.document.myform.x_Agency_Codetxt&amp;title=Agency%20Code&amp;id=opener.document.myform.x_Agency_Code&amp;dept=A21"/>
    <hyperlink ref="BQ280" r:id="rId470" display="http://web.higov.net/oip/rrs/popup_list_agency_by_login.php?text=opener.document.myform.x_Agency_Codetxt&amp;title=Agency%20Code&amp;id=opener.document.myform.x_Agency_Code&amp;dept=A21"/>
    <hyperlink ref="BQ281" r:id="rId471" display="http://web.higov.net/oip/rrs/popup_list_agency_by_login.php?text=opener.document.myform.x_Agency_Codetxt&amp;title=Agency%20Code&amp;id=opener.document.myform.x_Agency_Code&amp;dept=A21"/>
    <hyperlink ref="BQ282" r:id="rId472" display="http://web.higov.net/oip/rrs/popup_list_agency_by_login.php?text=opener.document.myform.x_Agency_Codetxt&amp;title=Agency%20Code&amp;id=opener.document.myform.x_Agency_Code&amp;dept=A21"/>
    <hyperlink ref="BQ283" r:id="rId473" display="http://web.higov.net/oip/rrs/popup_list_agency_by_login.php?text=opener.document.myform.x_Agency_Codetxt&amp;title=Agency%20Code&amp;id=opener.document.myform.x_Agency_Code&amp;dept=A21"/>
    <hyperlink ref="BQ284" r:id="rId474" display="http://web.higov.net/oip/rrs/popup_list_agency_by_login.php?text=opener.document.myform.x_Agency_Codetxt&amp;title=Agency%20Code&amp;id=opener.document.myform.x_Agency_Code&amp;dept=A21"/>
    <hyperlink ref="BQ285" r:id="rId475" display="http://web.higov.net/oip/rrs/popup_list_agency_by_login.php?text=opener.document.myform.x_Agency_Codetxt&amp;title=Agency%20Code&amp;id=opener.document.myform.x_Agency_Code&amp;dept=A21"/>
    <hyperlink ref="BQ286" r:id="rId476" display="http://web.higov.net/oip/rrs/popup_list_agency_by_login.php?text=opener.document.myform.x_Agency_Codetxt&amp;title=Agency%20Code&amp;id=opener.document.myform.x_Agency_Code&amp;dept=A21"/>
    <hyperlink ref="BQ287" r:id="rId477" display="http://web.higov.net/oip/rrs/popup_list_agency_by_login.php?text=opener.document.myform.x_Agency_Codetxt&amp;title=Agency%20Code&amp;id=opener.document.myform.x_Agency_Code&amp;dept=A21"/>
    <hyperlink ref="BQ288" r:id="rId478" display="http://web.higov.net/oip/rrs/popup_list_agency_by_login.php?text=opener.document.myform.x_Agency_Codetxt&amp;title=Agency%20Code&amp;id=opener.document.myform.x_Agency_Code&amp;dept=A21"/>
    <hyperlink ref="BQ289" r:id="rId479" display="http://web.higov.net/oip/rrs/popup_list_agency_by_login.php?text=opener.document.myform.x_Agency_Codetxt&amp;title=Agency%20Code&amp;id=opener.document.myform.x_Agency_Code&amp;dept=A21"/>
    <hyperlink ref="BQ290" r:id="rId480" display="http://web.higov.net/oip/rrs/popup_list_agency_by_login.php?text=opener.document.myform.x_Agency_Codetxt&amp;title=Agency%20Code&amp;id=opener.document.myform.x_Agency_Code&amp;dept=A21"/>
    <hyperlink ref="BQ291" r:id="rId481" display="http://web.higov.net/oip/rrs/popup_list_agency_by_login.php?text=opener.document.myform.x_Agency_Codetxt&amp;title=Agency%20Code&amp;id=opener.document.myform.x_Agency_Code&amp;dept=A21"/>
    <hyperlink ref="BQ292" r:id="rId482" display="http://web.higov.net/oip/rrs/popup_list_agency_by_login.php?text=opener.document.myform.x_Agency_Codetxt&amp;title=Agency%20Code&amp;id=opener.document.myform.x_Agency_Code&amp;dept=A21"/>
    <hyperlink ref="BQ293" r:id="rId483" display="http://web.higov.net/oip/rrs/popup_list_agency_by_login.php?text=opener.document.myform.x_Agency_Codetxt&amp;title=Agency%20Code&amp;id=opener.document.myform.x_Agency_Code&amp;dept=A21"/>
    <hyperlink ref="BQ294" r:id="rId484" display="http://web.higov.net/oip/rrs/popup_list_agency_by_login.php?text=opener.document.myform.x_Agency_Codetxt&amp;title=Agency%20Code&amp;id=opener.document.myform.x_Agency_Code&amp;dept=A21"/>
    <hyperlink ref="BQ295" r:id="rId485" display="http://web.higov.net/oip/rrs/popup_list_agency_by_login.php?text=opener.document.myform.x_Agency_Codetxt&amp;title=Agency%20Code&amp;id=opener.document.myform.x_Agency_Code&amp;dept=A21"/>
    <hyperlink ref="BQ296" r:id="rId486" display="http://web.higov.net/oip/rrs/popup_list_agency_by_login.php?text=opener.document.myform.x_Agency_Codetxt&amp;title=Agency%20Code&amp;id=opener.document.myform.x_Agency_Code&amp;dept=A21"/>
    <hyperlink ref="BQ297" r:id="rId487" display="http://web.higov.net/oip/rrs/popup_list_agency_by_login.php?text=opener.document.myform.x_Agency_Codetxt&amp;title=Agency%20Code&amp;id=opener.document.myform.x_Agency_Code&amp;dept=A21"/>
    <hyperlink ref="BQ298" r:id="rId488" display="http://web.higov.net/oip/rrs/popup_list_agency_by_login.php?text=opener.document.myform.x_Agency_Codetxt&amp;title=Agency%20Code&amp;id=opener.document.myform.x_Agency_Code&amp;dept=A21"/>
    <hyperlink ref="BQ299" r:id="rId489" display="http://web.higov.net/oip/rrs/popup_list_agency_by_login.php?text=opener.document.myform.x_Agency_Codetxt&amp;title=Agency%20Code&amp;id=opener.document.myform.x_Agency_Code&amp;dept=A21"/>
    <hyperlink ref="BQ300" r:id="rId490" display="http://web.higov.net/oip/rrs/popup_list_agency_by_login.php?text=opener.document.myform.x_Agency_Codetxt&amp;title=Agency%20Code&amp;id=opener.document.myform.x_Agency_Code&amp;dept=A21"/>
    <hyperlink ref="BQ301" r:id="rId491" display="http://web.higov.net/oip/rrs/popup_list_agency_by_login.php?text=opener.document.myform.x_Agency_Codetxt&amp;title=Agency%20Code&amp;id=opener.document.myform.x_Agency_Code&amp;dept=A21"/>
    <hyperlink ref="BQ302" r:id="rId492" display="http://web.higov.net/oip/rrs/popup_list_agency_by_login.php?text=opener.document.myform.x_Agency_Codetxt&amp;title=Agency%20Code&amp;id=opener.document.myform.x_Agency_Code&amp;dept=A21"/>
    <hyperlink ref="BQ303" r:id="rId493" display="http://web.higov.net/oip/rrs/popup_list_agency_by_login.php?text=opener.document.myform.x_Agency_Codetxt&amp;title=Agency%20Code&amp;id=opener.document.myform.x_Agency_Code&amp;dept=A21"/>
    <hyperlink ref="BQ304" r:id="rId494" display="http://web.higov.net/oip/rrs/popup_list_agency_by_login.php?text=opener.document.myform.x_Agency_Codetxt&amp;title=Agency%20Code&amp;id=opener.document.myform.x_Agency_Code&amp;dept=A21"/>
    <hyperlink ref="BQ305" r:id="rId495" display="http://web.higov.net/oip/rrs/popup_list_agency_by_login.php?text=opener.document.myform.x_Agency_Codetxt&amp;title=Agency%20Code&amp;id=opener.document.myform.x_Agency_Code&amp;dept=A21"/>
    <hyperlink ref="BQ306" r:id="rId496" display="http://web.higov.net/oip/rrs/popup_list_agency_by_login.php?text=opener.document.myform.x_Agency_Codetxt&amp;title=Agency%20Code&amp;id=opener.document.myform.x_Agency_Code&amp;dept=A21"/>
    <hyperlink ref="BQ307" r:id="rId497" display="http://web.higov.net/oip/rrs/popup_list_agency_by_login.php?text=opener.document.myform.x_Agency_Codetxt&amp;title=Agency%20Code&amp;id=opener.document.myform.x_Agency_Code&amp;dept=A21"/>
    <hyperlink ref="BQ308" r:id="rId498" display="http://web.higov.net/oip/rrs/popup_list_agency_by_login.php?text=opener.document.myform.x_Agency_Codetxt&amp;title=Agency%20Code&amp;id=opener.document.myform.x_Agency_Code&amp;dept=A21"/>
    <hyperlink ref="BQ309" r:id="rId499" display="http://web.higov.net/oip/rrs/popup_list_agency_by_login.php?text=opener.document.myform.x_Agency_Codetxt&amp;title=Agency%20Code&amp;id=opener.document.myform.x_Agency_Code&amp;dept=A21"/>
    <hyperlink ref="BQ310" r:id="rId500" display="http://web.higov.net/oip/rrs/popup_list_agency_by_login.php?text=opener.document.myform.x_Agency_Codetxt&amp;title=Agency%20Code&amp;id=opener.document.myform.x_Agency_Code&amp;dept=A21"/>
    <hyperlink ref="BQ311" r:id="rId501" display="http://web.higov.net/oip/rrs/popup_list_agency_by_login.php?text=opener.document.myform.x_Agency_Codetxt&amp;title=Agency%20Code&amp;id=opener.document.myform.x_Agency_Code&amp;dept=A21"/>
    <hyperlink ref="BQ312" r:id="rId502" display="http://web.higov.net/oip/rrs/popup_list_agency_by_login.php?text=opener.document.myform.x_Agency_Codetxt&amp;title=Agency%20Code&amp;id=opener.document.myform.x_Agency_Code&amp;dept=A21"/>
    <hyperlink ref="BQ313" r:id="rId503" display="http://web.higov.net/oip/rrs/popup_list_agency_by_login.php?text=opener.document.myform.x_Agency_Codetxt&amp;title=Agency%20Code&amp;id=opener.document.myform.x_Agency_Code&amp;dept=A21"/>
    <hyperlink ref="BQ314" r:id="rId504" display="http://web.higov.net/oip/rrs/popup_list_agency_by_login.php?text=opener.document.myform.x_Agency_Codetxt&amp;title=Agency%20Code&amp;id=opener.document.myform.x_Agency_Code&amp;dept=A21"/>
    <hyperlink ref="BQ315" r:id="rId505" display="http://web.higov.net/oip/rrs/popup_list_agency_by_login.php?text=opener.document.myform.x_Agency_Codetxt&amp;title=Agency%20Code&amp;id=opener.document.myform.x_Agency_Code&amp;dept=A21"/>
    <hyperlink ref="BQ316" r:id="rId506" display="http://web.higov.net/oip/rrs/popup_list_agency_by_login.php?text=opener.document.myform.x_Agency_Codetxt&amp;title=Agency%20Code&amp;id=opener.document.myform.x_Agency_Code&amp;dept=A21"/>
    <hyperlink ref="BQ317" r:id="rId507" display="http://web.higov.net/oip/rrs/popup_list_agency_by_login.php?text=opener.document.myform.x_Agency_Codetxt&amp;title=Agency%20Code&amp;id=opener.document.myform.x_Agency_Code&amp;dept=A21"/>
    <hyperlink ref="BQ318" r:id="rId508" display="http://web.higov.net/oip/rrs/popup_list_agency_by_login.php?text=opener.document.myform.x_Agency_Codetxt&amp;title=Agency%20Code&amp;id=opener.document.myform.x_Agency_Code&amp;dept=A21"/>
    <hyperlink ref="BQ319" r:id="rId509" display="http://web.higov.net/oip/rrs/popup_list_agency_by_login.php?text=opener.document.myform.x_Agency_Codetxt&amp;title=Agency%20Code&amp;id=opener.document.myform.x_Agency_Code&amp;dept=A21"/>
    <hyperlink ref="BQ320" r:id="rId510" display="http://web.higov.net/oip/rrs/popup_list_agency_by_login.php?text=opener.document.myform.x_Agency_Codetxt&amp;title=Agency%20Code&amp;id=opener.document.myform.x_Agency_Code&amp;dept=A21"/>
    <hyperlink ref="BQ321" r:id="rId511" display="http://web.higov.net/oip/rrs/popup_list_agency_by_login.php?text=opener.document.myform.x_Agency_Codetxt&amp;title=Agency%20Code&amp;id=opener.document.myform.x_Agency_Code&amp;dept=A21"/>
    <hyperlink ref="BQ322" r:id="rId512" display="http://web.higov.net/oip/rrs/popup_list_agency_by_login.php?text=opener.document.myform.x_Agency_Codetxt&amp;title=Agency%20Code&amp;id=opener.document.myform.x_Agency_Code&amp;dept=A21"/>
    <hyperlink ref="BQ323" r:id="rId513" display="http://web.higov.net/oip/rrs/popup_list_agency_by_login.php?text=opener.document.myform.x_Agency_Codetxt&amp;title=Agency%20Code&amp;id=opener.document.myform.x_Agency_Code&amp;dept=A21"/>
    <hyperlink ref="BQ324" r:id="rId514" display="http://web.higov.net/oip/rrs/popup_list_agency_by_login.php?text=opener.document.myform.x_Agency_Codetxt&amp;title=Agency%20Code&amp;id=opener.document.myform.x_Agency_Code&amp;dept=A21"/>
    <hyperlink ref="BQ325" r:id="rId515" display="http://web.higov.net/oip/rrs/popup_list_agency_by_login.php?text=opener.document.myform.x_Agency_Codetxt&amp;title=Agency%20Code&amp;id=opener.document.myform.x_Agency_Code&amp;dept=A21"/>
    <hyperlink ref="BQ326" r:id="rId516" display="http://web.higov.net/oip/rrs/popup_list_agency_by_login.php?text=opener.document.myform.x_Agency_Codetxt&amp;title=Agency%20Code&amp;id=opener.document.myform.x_Agency_Code&amp;dept=A21"/>
    <hyperlink ref="BQ327" r:id="rId517" display="http://web.higov.net/oip/rrs/popup_list_agency_by_login.php?text=opener.document.myform.x_Agency_Codetxt&amp;title=Agency%20Code&amp;id=opener.document.myform.x_Agency_Code&amp;dept=A21"/>
    <hyperlink ref="BQ328" r:id="rId518" display="http://web.higov.net/oip/rrs/popup_list_agency_by_login.php?text=opener.document.myform.x_Agency_Codetxt&amp;title=Agency%20Code&amp;id=opener.document.myform.x_Agency_Code&amp;dept=A21"/>
    <hyperlink ref="BQ329" r:id="rId519" display="http://web.higov.net/oip/rrs/popup_list_agency_by_login.php?text=opener.document.myform.x_Agency_Codetxt&amp;title=Agency%20Code&amp;id=opener.document.myform.x_Agency_Code&amp;dept=A21"/>
    <hyperlink ref="BQ330" r:id="rId520" display="http://web.higov.net/oip/rrs/popup_list_agency_by_login.php?text=opener.document.myform.x_Agency_Codetxt&amp;title=Agency%20Code&amp;id=opener.document.myform.x_Agency_Code&amp;dept=A21"/>
    <hyperlink ref="BQ331" r:id="rId521" display="http://web.higov.net/oip/rrs/popup_list_agency_by_login.php?text=opener.document.myform.x_Agency_Codetxt&amp;title=Agency%20Code&amp;id=opener.document.myform.x_Agency_Code&amp;dept=A21"/>
    <hyperlink ref="BQ332" r:id="rId522" display="http://web.higov.net/oip/rrs/popup_list_agency_by_login.php?text=opener.document.myform.x_Agency_Codetxt&amp;title=Agency%20Code&amp;id=opener.document.myform.x_Agency_Code&amp;dept=A21"/>
    <hyperlink ref="BQ333" r:id="rId523" display="http://web.higov.net/oip/rrs/popup_list_agency_by_login.php?text=opener.document.myform.x_Agency_Codetxt&amp;title=Agency%20Code&amp;id=opener.document.myform.x_Agency_Code&amp;dept=A21"/>
    <hyperlink ref="BQ334" r:id="rId524" display="http://web.higov.net/oip/rrs/popup_list_agency_by_login.php?text=opener.document.myform.x_Agency_Codetxt&amp;title=Agency%20Code&amp;id=opener.document.myform.x_Agency_Code&amp;dept=A21"/>
    <hyperlink ref="BQ335" r:id="rId525" display="http://web.higov.net/oip/rrs/popup_list_agency_by_login.php?text=opener.document.myform.x_Agency_Codetxt&amp;title=Agency%20Code&amp;id=opener.document.myform.x_Agency_Code&amp;dept=A21"/>
    <hyperlink ref="BQ336" r:id="rId526" display="http://web.higov.net/oip/rrs/popup_list_agency_by_login.php?text=opener.document.myform.x_Agency_Codetxt&amp;title=Agency%20Code&amp;id=opener.document.myform.x_Agency_Code&amp;dept=A21"/>
    <hyperlink ref="BQ337" r:id="rId527" display="http://web.higov.net/oip/rrs/popup_list_agency_by_login.php?text=opener.document.myform.x_Agency_Codetxt&amp;title=Agency%20Code&amp;id=opener.document.myform.x_Agency_Code&amp;dept=A21"/>
    <hyperlink ref="BQ338" r:id="rId528" display="http://web.higov.net/oip/rrs/popup_list_agency_by_login.php?text=opener.document.myform.x_Agency_Codetxt&amp;title=Agency%20Code&amp;id=opener.document.myform.x_Agency_Code&amp;dept=A21"/>
    <hyperlink ref="BQ339" r:id="rId529" display="http://web.higov.net/oip/rrs/popup_list_agency_by_login.php?text=opener.document.myform.x_Agency_Codetxt&amp;title=Agency%20Code&amp;id=opener.document.myform.x_Agency_Code&amp;dept=A21"/>
    <hyperlink ref="BQ340" r:id="rId530" display="http://web.higov.net/oip/rrs/popup_list_agency_by_login.php?text=opener.document.myform.x_Agency_Codetxt&amp;title=Agency%20Code&amp;id=opener.document.myform.x_Agency_Code&amp;dept=A21"/>
    <hyperlink ref="BQ341" r:id="rId531" display="http://web.higov.net/oip/rrs/popup_list_agency_by_login.php?text=opener.document.myform.x_Agency_Codetxt&amp;title=Agency%20Code&amp;id=opener.document.myform.x_Agency_Code&amp;dept=A21"/>
    <hyperlink ref="BQ342" r:id="rId532" display="http://web.higov.net/oip/rrs/popup_list_agency_by_login.php?text=opener.document.myform.x_Agency_Codetxt&amp;title=Agency%20Code&amp;id=opener.document.myform.x_Agency_Code&amp;dept=A21"/>
    <hyperlink ref="BQ343" r:id="rId533" display="http://web.higov.net/oip/rrs/popup_list_agency_by_login.php?text=opener.document.myform.x_Agency_Codetxt&amp;title=Agency%20Code&amp;id=opener.document.myform.x_Agency_Code&amp;dept=A21"/>
    <hyperlink ref="BQ344" r:id="rId534" display="http://web.higov.net/oip/rrs/popup_list_agency_by_login.php?text=opener.document.myform.x_Agency_Codetxt&amp;title=Agency%20Code&amp;id=opener.document.myform.x_Agency_Code&amp;dept=A21"/>
    <hyperlink ref="BQ345" r:id="rId535" display="http://web.higov.net/oip/rrs/popup_list_agency_by_login.php?text=opener.document.myform.x_Agency_Codetxt&amp;title=Agency%20Code&amp;id=opener.document.myform.x_Agency_Code&amp;dept=A21"/>
    <hyperlink ref="BQ346" r:id="rId536" display="http://web.higov.net/oip/rrs/popup_list_agency_by_login.php?text=opener.document.myform.x_Agency_Codetxt&amp;title=Agency%20Code&amp;id=opener.document.myform.x_Agency_Code&amp;dept=A21"/>
    <hyperlink ref="BQ347" r:id="rId537" display="http://web.higov.net/oip/rrs/popup_list_agency_by_login.php?text=opener.document.myform.x_Agency_Codetxt&amp;title=Agency%20Code&amp;id=opener.document.myform.x_Agency_Code&amp;dept=A21"/>
    <hyperlink ref="BQ348" r:id="rId538" display="http://web.higov.net/oip/rrs/popup_list_agency_by_login.php?text=opener.document.myform.x_Agency_Codetxt&amp;title=Agency%20Code&amp;id=opener.document.myform.x_Agency_Code&amp;dept=A21"/>
    <hyperlink ref="BQ349" r:id="rId539" display="http://web.higov.net/oip/rrs/popup_list_agency_by_login.php?text=opener.document.myform.x_Agency_Codetxt&amp;title=Agency%20Code&amp;id=opener.document.myform.x_Agency_Code&amp;dept=A21"/>
    <hyperlink ref="BQ350" r:id="rId540" display="http://web.higov.net/oip/rrs/popup_list_agency_by_login.php?text=opener.document.myform.x_Agency_Codetxt&amp;title=Agency%20Code&amp;id=opener.document.myform.x_Agency_Code&amp;dept=A21"/>
    <hyperlink ref="BQ351" r:id="rId541" display="http://web.higov.net/oip/rrs/popup_list_agency_by_login.php?text=opener.document.myform.x_Agency_Codetxt&amp;title=Agency%20Code&amp;id=opener.document.myform.x_Agency_Code&amp;dept=A21"/>
    <hyperlink ref="BQ352" r:id="rId542" display="http://web.higov.net/oip/rrs/popup_list_agency_by_login.php?text=opener.document.myform.x_Agency_Codetxt&amp;title=Agency%20Code&amp;id=opener.document.myform.x_Agency_Code&amp;dept=A21"/>
    <hyperlink ref="BQ353" r:id="rId543" display="http://web.higov.net/oip/rrs/popup_list_agency_by_login.php?text=opener.document.myform.x_Agency_Codetxt&amp;title=Agency%20Code&amp;id=opener.document.myform.x_Agency_Code&amp;dept=A21"/>
    <hyperlink ref="BQ354" r:id="rId544" display="http://web.higov.net/oip/rrs/popup_list_agency_by_login.php?text=opener.document.myform.x_Agency_Codetxt&amp;title=Agency%20Code&amp;id=opener.document.myform.x_Agency_Code&amp;dept=A21"/>
    <hyperlink ref="BQ355" r:id="rId545" display="http://web.higov.net/oip/rrs/popup_list_agency_by_login.php?text=opener.document.myform.x_Agency_Codetxt&amp;title=Agency%20Code&amp;id=opener.document.myform.x_Agency_Code&amp;dept=A21"/>
    <hyperlink ref="BQ356" r:id="rId546" display="http://web.higov.net/oip/rrs/popup_list_agency_by_login.php?text=opener.document.myform.x_Agency_Codetxt&amp;title=Agency%20Code&amp;id=opener.document.myform.x_Agency_Code&amp;dept=A21"/>
    <hyperlink ref="BQ357" r:id="rId547" display="http://web.higov.net/oip/rrs/popup_list_agency_by_login.php?text=opener.document.myform.x_Agency_Codetxt&amp;title=Agency%20Code&amp;id=opener.document.myform.x_Agency_Code&amp;dept=A21"/>
    <hyperlink ref="BQ358" r:id="rId548" display="http://web.higov.net/oip/rrs/popup_list_agency_by_login.php?text=opener.document.myform.x_Agency_Codetxt&amp;title=Agency%20Code&amp;id=opener.document.myform.x_Agency_Code&amp;dept=A21"/>
    <hyperlink ref="BQ359" r:id="rId549" display="http://web.higov.net/oip/rrs/popup_list_agency_by_login.php?text=opener.document.myform.x_Agency_Codetxt&amp;title=Agency%20Code&amp;id=opener.document.myform.x_Agency_Code&amp;dept=A21"/>
    <hyperlink ref="BQ360" r:id="rId550" display="http://web.higov.net/oip/rrs/popup_list_agency_by_login.php?text=opener.document.myform.x_Agency_Codetxt&amp;title=Agency%20Code&amp;id=opener.document.myform.x_Agency_Code&amp;dept=A21"/>
    <hyperlink ref="BQ361" r:id="rId551" display="http://web.higov.net/oip/rrs/popup_list_agency_by_login.php?text=opener.document.myform.x_Agency_Codetxt&amp;title=Agency%20Code&amp;id=opener.document.myform.x_Agency_Code&amp;dept=A21"/>
    <hyperlink ref="BQ362" r:id="rId552" display="http://web.higov.net/oip/rrs/popup_list_agency_by_login.php?text=opener.document.myform.x_Agency_Codetxt&amp;title=Agency%20Code&amp;id=opener.document.myform.x_Agency_Code&amp;dept=A21"/>
    <hyperlink ref="BQ363" r:id="rId553" display="http://web.higov.net/oip/rrs/popup_list_agency_by_login.php?text=opener.document.myform.x_Agency_Codetxt&amp;title=Agency%20Code&amp;id=opener.document.myform.x_Agency_Code&amp;dept=A21"/>
    <hyperlink ref="BQ364" r:id="rId554" display="http://web.higov.net/oip/rrs/popup_list_agency_by_login.php?text=opener.document.myform.x_Agency_Codetxt&amp;title=Agency%20Code&amp;id=opener.document.myform.x_Agency_Code&amp;dept=A21"/>
    <hyperlink ref="BQ365" r:id="rId555" display="http://web.higov.net/oip/rrs/popup_list_agency_by_login.php?text=opener.document.myform.x_Agency_Codetxt&amp;title=Agency%20Code&amp;id=opener.document.myform.x_Agency_Code&amp;dept=A21"/>
    <hyperlink ref="BQ366" r:id="rId556" display="http://web.higov.net/oip/rrs/popup_list_agency_by_login.php?text=opener.document.myform.x_Agency_Codetxt&amp;title=Agency%20Code&amp;id=opener.document.myform.x_Agency_Code&amp;dept=A21"/>
    <hyperlink ref="BQ367" r:id="rId557" display="http://web.higov.net/oip/rrs/popup_list_agency_by_login.php?text=opener.document.myform.x_Agency_Codetxt&amp;title=Agency%20Code&amp;id=opener.document.myform.x_Agency_Code&amp;dept=A21"/>
    <hyperlink ref="BQ368" r:id="rId558" display="http://web.higov.net/oip/rrs/popup_list_agency_by_login.php?text=opener.document.myform.x_Agency_Codetxt&amp;title=Agency%20Code&amp;id=opener.document.myform.x_Agency_Code&amp;dept=A21"/>
    <hyperlink ref="BQ369" r:id="rId559" display="http://web.higov.net/oip/rrs/popup_list_agency_by_login.php?text=opener.document.myform.x_Agency_Codetxt&amp;title=Agency%20Code&amp;id=opener.document.myform.x_Agency_Code&amp;dept=A21"/>
    <hyperlink ref="BQ370" r:id="rId560" display="http://web.higov.net/oip/rrs/popup_list_agency_by_login.php?text=opener.document.myform.x_Agency_Codetxt&amp;title=Agency%20Code&amp;id=opener.document.myform.x_Agency_Code&amp;dept=A21"/>
    <hyperlink ref="BQ371" r:id="rId561" display="http://web.higov.net/oip/rrs/popup_list_agency_by_login.php?text=opener.document.myform.x_Agency_Codetxt&amp;title=Agency%20Code&amp;id=opener.document.myform.x_Agency_Code&amp;dept=A21"/>
    <hyperlink ref="BQ372" r:id="rId562" display="http://web.higov.net/oip/rrs/popup_list_agency_by_login.php?text=opener.document.myform.x_Agency_Codetxt&amp;title=Agency%20Code&amp;id=opener.document.myform.x_Agency_Code&amp;dept=A21"/>
    <hyperlink ref="BQ373" r:id="rId563" display="http://web.higov.net/oip/rrs/popup_list_agency_by_login.php?text=opener.document.myform.x_Agency_Codetxt&amp;title=Agency%20Code&amp;id=opener.document.myform.x_Agency_Code&amp;dept=A21"/>
    <hyperlink ref="BQ374" r:id="rId564" display="http://web.higov.net/oip/rrs/popup_list_agency_by_login.php?text=opener.document.myform.x_Agency_Codetxt&amp;title=Agency%20Code&amp;id=opener.document.myform.x_Agency_Code&amp;dept=A21"/>
    <hyperlink ref="BQ375" r:id="rId565" display="http://web.higov.net/oip/rrs/popup_list_agency_by_login.php?text=opener.document.myform.x_Agency_Codetxt&amp;title=Agency%20Code&amp;id=opener.document.myform.x_Agency_Code&amp;dept=A21"/>
    <hyperlink ref="BQ376" r:id="rId566" display="http://web.higov.net/oip/rrs/popup_list_agency_by_login.php?text=opener.document.myform.x_Agency_Codetxt&amp;title=Agency%20Code&amp;id=opener.document.myform.x_Agency_Code&amp;dept=A21"/>
    <hyperlink ref="BQ377" r:id="rId567" display="http://web.higov.net/oip/rrs/popup_list_agency_by_login.php?text=opener.document.myform.x_Agency_Codetxt&amp;title=Agency%20Code&amp;id=opener.document.myform.x_Agency_Code&amp;dept=A21"/>
    <hyperlink ref="BQ378" r:id="rId568" display="http://web.higov.net/oip/rrs/popup_list_agency_by_login.php?text=opener.document.myform.x_Agency_Codetxt&amp;title=Agency%20Code&amp;id=opener.document.myform.x_Agency_Code&amp;dept=A21"/>
    <hyperlink ref="BQ379" r:id="rId569" display="http://web.higov.net/oip/rrs/popup_list_agency_by_login.php?text=opener.document.myform.x_Agency_Codetxt&amp;title=Agency%20Code&amp;id=opener.document.myform.x_Agency_Code&amp;dept=A21"/>
    <hyperlink ref="BQ380" r:id="rId570" display="http://web.higov.net/oip/rrs/popup_list_agency_by_login.php?text=opener.document.myform.x_Agency_Codetxt&amp;title=Agency%20Code&amp;id=opener.document.myform.x_Agency_Code&amp;dept=A21"/>
    <hyperlink ref="BQ381" r:id="rId571" display="http://web.higov.net/oip/rrs/popup_list_agency_by_login.php?text=opener.document.myform.x_Agency_Codetxt&amp;title=Agency%20Code&amp;id=opener.document.myform.x_Agency_Code&amp;dept=A21"/>
    <hyperlink ref="BQ382" r:id="rId572" display="http://web.higov.net/oip/rrs/popup_list_agency_by_login.php?text=opener.document.myform.x_Agency_Codetxt&amp;title=Agency%20Code&amp;id=opener.document.myform.x_Agency_Code&amp;dept=A21"/>
    <hyperlink ref="BQ383" r:id="rId573" display="http://web.higov.net/oip/rrs/popup_list_agency_by_login.php?text=opener.document.myform.x_Agency_Codetxt&amp;title=Agency%20Code&amp;id=opener.document.myform.x_Agency_Code&amp;dept=A21"/>
    <hyperlink ref="BQ384" r:id="rId574" display="http://web.higov.net/oip/rrs/popup_list_agency_by_login.php?text=opener.document.myform.x_Agency_Codetxt&amp;title=Agency%20Code&amp;id=opener.document.myform.x_Agency_Code&amp;dept=A21"/>
    <hyperlink ref="BQ385" r:id="rId575" display="http://web.higov.net/oip/rrs/popup_list_agency_by_login.php?text=opener.document.myform.x_Agency_Codetxt&amp;title=Agency%20Code&amp;id=opener.document.myform.x_Agency_Code&amp;dept=A21"/>
    <hyperlink ref="BQ386" r:id="rId576" display="http://web.higov.net/oip/rrs/popup_list_agency_by_login.php?text=opener.document.myform.x_Agency_Codetxt&amp;title=Agency%20Code&amp;id=opener.document.myform.x_Agency_Code&amp;dept=A21"/>
    <hyperlink ref="BQ387" r:id="rId577" display="http://web.higov.net/oip/rrs/popup_list_agency_by_login.php?text=opener.document.myform.x_Agency_Codetxt&amp;title=Agency%20Code&amp;id=opener.document.myform.x_Agency_Code&amp;dept=A21"/>
    <hyperlink ref="BQ388" r:id="rId578" display="http://web.higov.net/oip/rrs/popup_list_agency_by_login.php?text=opener.document.myform.x_Agency_Codetxt&amp;title=Agency%20Code&amp;id=opener.document.myform.x_Agency_Code&amp;dept=A21"/>
    <hyperlink ref="BQ389" r:id="rId579" display="http://web.higov.net/oip/rrs/popup_list_agency_by_login.php?text=opener.document.myform.x_Agency_Codetxt&amp;title=Agency%20Code&amp;id=opener.document.myform.x_Agency_Code&amp;dept=A21"/>
    <hyperlink ref="BQ390" r:id="rId580" display="http://web.higov.net/oip/rrs/popup_list_agency_by_login.php?text=opener.document.myform.x_Agency_Codetxt&amp;title=Agency%20Code&amp;id=opener.document.myform.x_Agency_Code&amp;dept=A21"/>
    <hyperlink ref="BQ391" r:id="rId581" display="http://web.higov.net/oip/rrs/popup_list_agency_by_login.php?text=opener.document.myform.x_Agency_Codetxt&amp;title=Agency%20Code&amp;id=opener.document.myform.x_Agency_Code&amp;dept=A21"/>
    <hyperlink ref="BQ392" r:id="rId582" display="http://web.higov.net/oip/rrs/popup_list_agency_by_login.php?text=opener.document.myform.x_Agency_Codetxt&amp;title=Agency%20Code&amp;id=opener.document.myform.x_Agency_Code&amp;dept=A21"/>
    <hyperlink ref="BQ393" r:id="rId583" display="http://web.higov.net/oip/rrs/popup_list_agency_by_login.php?text=opener.document.myform.x_Agency_Codetxt&amp;title=Agency%20Code&amp;id=opener.document.myform.x_Agency_Code&amp;dept=A21"/>
    <hyperlink ref="BQ394" r:id="rId584" display="http://web.higov.net/oip/rrs/popup_list_agency_by_login.php?text=opener.document.myform.x_Agency_Codetxt&amp;title=Agency%20Code&amp;id=opener.document.myform.x_Agency_Code&amp;dept=A21"/>
    <hyperlink ref="BQ395" r:id="rId585" display="http://web.higov.net/oip/rrs/popup_list_agency_by_login.php?text=opener.document.myform.x_Agency_Codetxt&amp;title=Agency%20Code&amp;id=opener.document.myform.x_Agency_Code&amp;dept=A21"/>
    <hyperlink ref="BQ396" r:id="rId586" display="http://web.higov.net/oip/rrs/popup_list_agency_by_login.php?text=opener.document.myform.x_Agency_Codetxt&amp;title=Agency%20Code&amp;id=opener.document.myform.x_Agency_Code&amp;dept=A21"/>
    <hyperlink ref="BQ397" r:id="rId587" display="http://web.higov.net/oip/rrs/popup_list_agency_by_login.php?text=opener.document.myform.x_Agency_Codetxt&amp;title=Agency%20Code&amp;id=opener.document.myform.x_Agency_Code&amp;dept=A21"/>
    <hyperlink ref="BQ398" r:id="rId588" display="http://web.higov.net/oip/rrs/popup_list_agency_by_login.php?text=opener.document.myform.x_Agency_Codetxt&amp;title=Agency%20Code&amp;id=opener.document.myform.x_Agency_Code&amp;dept=A21"/>
    <hyperlink ref="BQ399" r:id="rId589" display="http://web.higov.net/oip/rrs/popup_list_agency_by_login.php?text=opener.document.myform.x_Agency_Codetxt&amp;title=Agency%20Code&amp;id=opener.document.myform.x_Agency_Code&amp;dept=A21"/>
    <hyperlink ref="BQ400" r:id="rId590" display="http://web.higov.net/oip/rrs/popup_list_agency_by_login.php?text=opener.document.myform.x_Agency_Codetxt&amp;title=Agency%20Code&amp;id=opener.document.myform.x_Agency_Code&amp;dept=A21"/>
    <hyperlink ref="BQ401" r:id="rId591" display="http://web.higov.net/oip/rrs/popup_list_agency_by_login.php?text=opener.document.myform.x_Agency_Codetxt&amp;title=Agency%20Code&amp;id=opener.document.myform.x_Agency_Code&amp;dept=A21"/>
    <hyperlink ref="BQ402" r:id="rId592" display="http://web.higov.net/oip/rrs/popup_list_agency_by_login.php?text=opener.document.myform.x_Agency_Codetxt&amp;title=Agency%20Code&amp;id=opener.document.myform.x_Agency_Code&amp;dept=A21"/>
    <hyperlink ref="BQ403" r:id="rId593" display="http://web.higov.net/oip/rrs/popup_list_agency_by_login.php?text=opener.document.myform.x_Agency_Codetxt&amp;title=Agency%20Code&amp;id=opener.document.myform.x_Agency_Code&amp;dept=A21"/>
    <hyperlink ref="BQ404" r:id="rId594" display="http://web.higov.net/oip/rrs/popup_list_agency_by_login.php?text=opener.document.myform.x_Agency_Codetxt&amp;title=Agency%20Code&amp;id=opener.document.myform.x_Agency_Code&amp;dept=A21"/>
    <hyperlink ref="BQ405" r:id="rId595" display="http://web.higov.net/oip/rrs/popup_list_agency_by_login.php?text=opener.document.myform.x_Agency_Codetxt&amp;title=Agency%20Code&amp;id=opener.document.myform.x_Agency_Code&amp;dept=A21"/>
    <hyperlink ref="BQ406" r:id="rId596" display="http://web.higov.net/oip/rrs/popup_list_agency_by_login.php?text=opener.document.myform.x_Agency_Codetxt&amp;title=Agency%20Code&amp;id=opener.document.myform.x_Agency_Code&amp;dept=A21"/>
    <hyperlink ref="BQ407" r:id="rId597" display="http://web.higov.net/oip/rrs/popup_list_agency_by_login.php?text=opener.document.myform.x_Agency_Codetxt&amp;title=Agency%20Code&amp;id=opener.document.myform.x_Agency_Code&amp;dept=A21"/>
    <hyperlink ref="BQ408" r:id="rId598" display="http://web.higov.net/oip/rrs/popup_list_agency_by_login.php?text=opener.document.myform.x_Agency_Codetxt&amp;title=Agency%20Code&amp;id=opener.document.myform.x_Agency_Code&amp;dept=A21"/>
    <hyperlink ref="BQ409" r:id="rId599" display="http://web.higov.net/oip/rrs/popup_list_agency_by_login.php?text=opener.document.myform.x_Agency_Codetxt&amp;title=Agency%20Code&amp;id=opener.document.myform.x_Agency_Code&amp;dept=A21"/>
    <hyperlink ref="BQ410" r:id="rId600" display="http://web.higov.net/oip/rrs/popup_list_agency_by_login.php?text=opener.document.myform.x_Agency_Codetxt&amp;title=Agency%20Code&amp;id=opener.document.myform.x_Agency_Code&amp;dept=A21"/>
    <hyperlink ref="BQ411" r:id="rId601" display="http://web.higov.net/oip/rrs/popup_list_agency_by_login.php?text=opener.document.myform.x_Agency_Codetxt&amp;title=Agency%20Code&amp;id=opener.document.myform.x_Agency_Code&amp;dept=A21"/>
    <hyperlink ref="BQ412" r:id="rId602" display="http://web.higov.net/oip/rrs/popup_list_agency_by_login.php?text=opener.document.myform.x_Agency_Codetxt&amp;title=Agency%20Code&amp;id=opener.document.myform.x_Agency_Code&amp;dept=A21"/>
    <hyperlink ref="BQ413" r:id="rId603" display="http://web.higov.net/oip/rrs/popup_list_agency_by_login.php?text=opener.document.myform.x_Agency_Codetxt&amp;title=Agency%20Code&amp;id=opener.document.myform.x_Agency_Code&amp;dept=A21"/>
    <hyperlink ref="BQ414" r:id="rId604" display="http://web.higov.net/oip/rrs/popup_list_agency_by_login.php?text=opener.document.myform.x_Agency_Codetxt&amp;title=Agency%20Code&amp;id=opener.document.myform.x_Agency_Code&amp;dept=A21"/>
    <hyperlink ref="BQ415" r:id="rId605" display="http://web.higov.net/oip/rrs/popup_list_agency_by_login.php?text=opener.document.myform.x_Agency_Codetxt&amp;title=Agency%20Code&amp;id=opener.document.myform.x_Agency_Code&amp;dept=A21"/>
    <hyperlink ref="BQ416" r:id="rId606" display="http://web.higov.net/oip/rrs/popup_list_agency_by_login.php?text=opener.document.myform.x_Agency_Codetxt&amp;title=Agency%20Code&amp;id=opener.document.myform.x_Agency_Code&amp;dept=A21"/>
    <hyperlink ref="BQ417" r:id="rId607" display="http://web.higov.net/oip/rrs/popup_list_agency_by_login.php?text=opener.document.myform.x_Agency_Codetxt&amp;title=Agency%20Code&amp;id=opener.document.myform.x_Agency_Code&amp;dept=A21"/>
    <hyperlink ref="BQ418" r:id="rId608" display="http://web.higov.net/oip/rrs/popup_list_agency_by_login.php?text=opener.document.myform.x_Agency_Codetxt&amp;title=Agency%20Code&amp;id=opener.document.myform.x_Agency_Code&amp;dept=A21"/>
    <hyperlink ref="BQ419" r:id="rId609" display="http://web.higov.net/oip/rrs/popup_list_agency_by_login.php?text=opener.document.myform.x_Agency_Codetxt&amp;title=Agency%20Code&amp;id=opener.document.myform.x_Agency_Code&amp;dept=A21"/>
    <hyperlink ref="BQ420" r:id="rId610" display="http://web.higov.net/oip/rrs/popup_list_agency_by_login.php?text=opener.document.myform.x_Agency_Codetxt&amp;title=Agency%20Code&amp;id=opener.document.myform.x_Agency_Code&amp;dept=A21"/>
    <hyperlink ref="BQ421" r:id="rId611" display="http://web.higov.net/oip/rrs/popup_list_agency_by_login.php?text=opener.document.myform.x_Agency_Codetxt&amp;title=Agency%20Code&amp;id=opener.document.myform.x_Agency_Code&amp;dept=A21"/>
    <hyperlink ref="BQ422" r:id="rId612" display="http://web.higov.net/oip/rrs/popup_list_agency_by_login.php?text=opener.document.myform.x_Agency_Codetxt&amp;title=Agency%20Code&amp;id=opener.document.myform.x_Agency_Code&amp;dept=A21"/>
    <hyperlink ref="BQ423" r:id="rId613" display="http://web.higov.net/oip/rrs/popup_list_agency_by_login.php?text=opener.document.myform.x_Agency_Codetxt&amp;title=Agency%20Code&amp;id=opener.document.myform.x_Agency_Code&amp;dept=A21"/>
    <hyperlink ref="BQ424" r:id="rId614" display="http://web.higov.net/oip/rrs/popup_list_agency_by_login.php?text=opener.document.myform.x_Agency_Codetxt&amp;title=Agency%20Code&amp;id=opener.document.myform.x_Agency_Code&amp;dept=A21"/>
    <hyperlink ref="BQ425" r:id="rId615" display="http://web.higov.net/oip/rrs/popup_list_agency_by_login.php?text=opener.document.myform.x_Agency_Codetxt&amp;title=Agency%20Code&amp;id=opener.document.myform.x_Agency_Code&amp;dept=A21"/>
    <hyperlink ref="BQ426" r:id="rId616" display="http://web.higov.net/oip/rrs/popup_list_agency_by_login.php?text=opener.document.myform.x_Agency_Codetxt&amp;title=Agency%20Code&amp;id=opener.document.myform.x_Agency_Code&amp;dept=A21"/>
    <hyperlink ref="BQ427" r:id="rId617" display="http://web.higov.net/oip/rrs/popup_list_agency_by_login.php?text=opener.document.myform.x_Agency_Codetxt&amp;title=Agency%20Code&amp;id=opener.document.myform.x_Agency_Code&amp;dept=A21"/>
    <hyperlink ref="BQ428" r:id="rId618" display="http://web.higov.net/oip/rrs/popup_list_agency_by_login.php?text=opener.document.myform.x_Agency_Codetxt&amp;title=Agency%20Code&amp;id=opener.document.myform.x_Agency_Code&amp;dept=A21"/>
    <hyperlink ref="BQ429" r:id="rId619" display="http://web.higov.net/oip/rrs/popup_list_agency_by_login.php?text=opener.document.myform.x_Agency_Codetxt&amp;title=Agency%20Code&amp;id=opener.document.myform.x_Agency_Code&amp;dept=A21"/>
    <hyperlink ref="BQ430" r:id="rId620" display="http://web.higov.net/oip/rrs/popup_list_agency_by_login.php?text=opener.document.myform.x_Agency_Codetxt&amp;title=Agency%20Code&amp;id=opener.document.myform.x_Agency_Code&amp;dept=A21"/>
    <hyperlink ref="BQ431" r:id="rId621" display="http://web.higov.net/oip/rrs/popup_list_agency_by_login.php?text=opener.document.myform.x_Agency_Codetxt&amp;title=Agency%20Code&amp;id=opener.document.myform.x_Agency_Code&amp;dept=A21"/>
    <hyperlink ref="BQ432" r:id="rId622" display="http://web.higov.net/oip/rrs/popup_list_agency_by_login.php?text=opener.document.myform.x_Agency_Codetxt&amp;title=Agency%20Code&amp;id=opener.document.myform.x_Agency_Code&amp;dept=A21"/>
    <hyperlink ref="BQ433" r:id="rId623" display="http://web.higov.net/oip/rrs/popup_list_agency_by_login.php?text=opener.document.myform.x_Agency_Codetxt&amp;title=Agency%20Code&amp;id=opener.document.myform.x_Agency_Code&amp;dept=A21"/>
    <hyperlink ref="BQ434" r:id="rId624" display="http://web.higov.net/oip/rrs/popup_list_agency_by_login.php?text=opener.document.myform.x_Agency_Codetxt&amp;title=Agency%20Code&amp;id=opener.document.myform.x_Agency_Code&amp;dept=A21"/>
    <hyperlink ref="BQ435" r:id="rId625" display="http://web.higov.net/oip/rrs/popup_list_agency_by_login.php?text=opener.document.myform.x_Agency_Codetxt&amp;title=Agency%20Code&amp;id=opener.document.myform.x_Agency_Code&amp;dept=A21"/>
    <hyperlink ref="BQ436" r:id="rId626" display="http://web.higov.net/oip/rrs/popup_list_agency_by_login.php?text=opener.document.myform.x_Agency_Codetxt&amp;title=Agency%20Code&amp;id=opener.document.myform.x_Agency_Code&amp;dept=A21"/>
    <hyperlink ref="BQ437" r:id="rId627" display="http://web.higov.net/oip/rrs/popup_list_agency_by_login.php?text=opener.document.myform.x_Agency_Codetxt&amp;title=Agency%20Code&amp;id=opener.document.myform.x_Agency_Code&amp;dept=A21"/>
    <hyperlink ref="BQ438" r:id="rId628" display="http://web.higov.net/oip/rrs/popup_list_agency_by_login.php?text=opener.document.myform.x_Agency_Codetxt&amp;title=Agency%20Code&amp;id=opener.document.myform.x_Agency_Code&amp;dept=A21"/>
    <hyperlink ref="BQ439" r:id="rId629" display="http://web.higov.net/oip/rrs/popup_list_agency_by_login.php?text=opener.document.myform.x_Agency_Codetxt&amp;title=Agency%20Code&amp;id=opener.document.myform.x_Agency_Code&amp;dept=A21"/>
    <hyperlink ref="BQ440" r:id="rId630" display="http://web.higov.net/oip/rrs/popup_list_agency_by_login.php?text=opener.document.myform.x_Agency_Codetxt&amp;title=Agency%20Code&amp;id=opener.document.myform.x_Agency_Code&amp;dept=A21"/>
    <hyperlink ref="BQ441" r:id="rId631" display="http://web.higov.net/oip/rrs/popup_list_agency_by_login.php?text=opener.document.myform.x_Agency_Codetxt&amp;title=Agency%20Code&amp;id=opener.document.myform.x_Agency_Code&amp;dept=A21"/>
    <hyperlink ref="BQ442" r:id="rId632" display="http://web.higov.net/oip/rrs/popup_list_agency_by_login.php?text=opener.document.myform.x_Agency_Codetxt&amp;title=Agency%20Code&amp;id=opener.document.myform.x_Agency_Code&amp;dept=A21"/>
    <hyperlink ref="BQ443" r:id="rId633" display="http://web.higov.net/oip/rrs/popup_list_agency_by_login.php?text=opener.document.myform.x_Agency_Codetxt&amp;title=Agency%20Code&amp;id=opener.document.myform.x_Agency_Code&amp;dept=A21"/>
    <hyperlink ref="BQ444" r:id="rId634" display="http://web.higov.net/oip/rrs/popup_list_agency_by_login.php?text=opener.document.myform.x_Agency_Codetxt&amp;title=Agency%20Code&amp;id=opener.document.myform.x_Agency_Code&amp;dept=A21"/>
    <hyperlink ref="BQ445" r:id="rId635" display="http://web.higov.net/oip/rrs/popup_list_agency_by_login.php?text=opener.document.myform.x_Agency_Codetxt&amp;title=Agency%20Code&amp;id=opener.document.myform.x_Agency_Code&amp;dept=A21"/>
    <hyperlink ref="BQ446" r:id="rId636" display="http://web.higov.net/oip/rrs/popup_list_agency_by_login.php?text=opener.document.myform.x_Agency_Codetxt&amp;title=Agency%20Code&amp;id=opener.document.myform.x_Agency_Code&amp;dept=A21"/>
    <hyperlink ref="BQ447" r:id="rId637" display="http://web.higov.net/oip/rrs/popup_list_agency_by_login.php?text=opener.document.myform.x_Agency_Codetxt&amp;title=Agency%20Code&amp;id=opener.document.myform.x_Agency_Code&amp;dept=A21"/>
    <hyperlink ref="BQ448" r:id="rId638" display="http://web.higov.net/oip/rrs/popup_list_agency_by_login.php?text=opener.document.myform.x_Agency_Codetxt&amp;title=Agency%20Code&amp;id=opener.document.myform.x_Agency_Code&amp;dept=A21"/>
    <hyperlink ref="BQ449" r:id="rId639" display="http://web.higov.net/oip/rrs/popup_list_agency_by_login.php?text=opener.document.myform.x_Agency_Codetxt&amp;title=Agency%20Code&amp;id=opener.document.myform.x_Agency_Code&amp;dept=A21"/>
    <hyperlink ref="BQ450" r:id="rId640" display="http://web.higov.net/oip/rrs/popup_list_agency_by_login.php?text=opener.document.myform.x_Agency_Codetxt&amp;title=Agency%20Code&amp;id=opener.document.myform.x_Agency_Code&amp;dept=A21"/>
    <hyperlink ref="BQ451" r:id="rId641" display="http://web.higov.net/oip/rrs/popup_list_agency_by_login.php?text=opener.document.myform.x_Agency_Codetxt&amp;title=Agency%20Code&amp;id=opener.document.myform.x_Agency_Code&amp;dept=A21"/>
    <hyperlink ref="BQ452" r:id="rId642" display="http://web.higov.net/oip/rrs/popup_list_agency_by_login.php?text=opener.document.myform.x_Agency_Codetxt&amp;title=Agency%20Code&amp;id=opener.document.myform.x_Agency_Code&amp;dept=A21"/>
    <hyperlink ref="BQ453" r:id="rId643" display="http://web.higov.net/oip/rrs/popup_list_agency_by_login.php?text=opener.document.myform.x_Agency_Codetxt&amp;title=Agency%20Code&amp;id=opener.document.myform.x_Agency_Code&amp;dept=A21"/>
    <hyperlink ref="BQ454" r:id="rId644" display="http://web.higov.net/oip/rrs/popup_list_agency_by_login.php?text=opener.document.myform.x_Agency_Codetxt&amp;title=Agency%20Code&amp;id=opener.document.myform.x_Agency_Code&amp;dept=A21"/>
    <hyperlink ref="BQ455" r:id="rId645" display="http://web.higov.net/oip/rrs/popup_list_agency_by_login.php?text=opener.document.myform.x_Agency_Codetxt&amp;title=Agency%20Code&amp;id=opener.document.myform.x_Agency_Code&amp;dept=A21"/>
    <hyperlink ref="BQ456" r:id="rId646" display="http://web.higov.net/oip/rrs/popup_list_agency_by_login.php?text=opener.document.myform.x_Agency_Codetxt&amp;title=Agency%20Code&amp;id=opener.document.myform.x_Agency_Code&amp;dept=A21"/>
    <hyperlink ref="BQ457" r:id="rId647" display="http://web.higov.net/oip/rrs/popup_list_agency_by_login.php?text=opener.document.myform.x_Agency_Codetxt&amp;title=Agency%20Code&amp;id=opener.document.myform.x_Agency_Code&amp;dept=A21"/>
    <hyperlink ref="BQ458" r:id="rId648" display="http://web.higov.net/oip/rrs/popup_list_agency_by_login.php?text=opener.document.myform.x_Agency_Codetxt&amp;title=Agency%20Code&amp;id=opener.document.myform.x_Agency_Code&amp;dept=A21"/>
    <hyperlink ref="BQ459" r:id="rId649" display="http://web.higov.net/oip/rrs/popup_list_agency_by_login.php?text=opener.document.myform.x_Agency_Codetxt&amp;title=Agency%20Code&amp;id=opener.document.myform.x_Agency_Code&amp;dept=A21"/>
    <hyperlink ref="BQ460" r:id="rId650" display="http://web.higov.net/oip/rrs/popup_list_agency_by_login.php?text=opener.document.myform.x_Agency_Codetxt&amp;title=Agency%20Code&amp;id=opener.document.myform.x_Agency_Code&amp;dept=A21"/>
    <hyperlink ref="BQ461" r:id="rId651" display="http://web.higov.net/oip/rrs/popup_list_agency_by_login.php?text=opener.document.myform.x_Agency_Codetxt&amp;title=Agency%20Code&amp;id=opener.document.myform.x_Agency_Code&amp;dept=A21"/>
    <hyperlink ref="BQ462" r:id="rId652" display="http://web.higov.net/oip/rrs/popup_list_agency_by_login.php?text=opener.document.myform.x_Agency_Codetxt&amp;title=Agency%20Code&amp;id=opener.document.myform.x_Agency_Code&amp;dept=A21"/>
    <hyperlink ref="BQ463" r:id="rId653" display="http://web.higov.net/oip/rrs/popup_list_agency_by_login.php?text=opener.document.myform.x_Agency_Codetxt&amp;title=Agency%20Code&amp;id=opener.document.myform.x_Agency_Code&amp;dept=A21"/>
    <hyperlink ref="BQ464" r:id="rId654" display="http://web.higov.net/oip/rrs/popup_list_agency_by_login.php?text=opener.document.myform.x_Agency_Codetxt&amp;title=Agency%20Code&amp;id=opener.document.myform.x_Agency_Code&amp;dept=A21"/>
    <hyperlink ref="BQ465" r:id="rId655" display="http://web.higov.net/oip/rrs/popup_list_agency_by_login.php?text=opener.document.myform.x_Agency_Codetxt&amp;title=Agency%20Code&amp;id=opener.document.myform.x_Agency_Code&amp;dept=A21"/>
    <hyperlink ref="BQ466" r:id="rId656" display="http://web.higov.net/oip/rrs/popup_list_agency_by_login.php?text=opener.document.myform.x_Agency_Codetxt&amp;title=Agency%20Code&amp;id=opener.document.myform.x_Agency_Code&amp;dept=A21"/>
    <hyperlink ref="BQ467" r:id="rId657" display="http://web.higov.net/oip/rrs/popup_list_agency_by_login.php?text=opener.document.myform.x_Agency_Codetxt&amp;title=Agency%20Code&amp;id=opener.document.myform.x_Agency_Code&amp;dept=A21"/>
    <hyperlink ref="BQ468" r:id="rId658" display="http://web.higov.net/oip/rrs/popup_list_agency_by_login.php?text=opener.document.myform.x_Agency_Codetxt&amp;title=Agency%20Code&amp;id=opener.document.myform.x_Agency_Code&amp;dept=A21"/>
    <hyperlink ref="BQ469" r:id="rId659" display="http://web.higov.net/oip/rrs/popup_list_agency_by_login.php?text=opener.document.myform.x_Agency_Codetxt&amp;title=Agency%20Code&amp;id=opener.document.myform.x_Agency_Code&amp;dept=A21"/>
    <hyperlink ref="BQ470" r:id="rId660" display="http://web.higov.net/oip/rrs/popup_list_agency_by_login.php?text=opener.document.myform.x_Agency_Codetxt&amp;title=Agency%20Code&amp;id=opener.document.myform.x_Agency_Code&amp;dept=A21"/>
    <hyperlink ref="BQ471" r:id="rId661" display="http://web.higov.net/oip/rrs/popup_list_agency_by_login.php?text=opener.document.myform.x_Agency_Codetxt&amp;title=Agency%20Code&amp;id=opener.document.myform.x_Agency_Code&amp;dept=A21"/>
    <hyperlink ref="BQ472" r:id="rId662" display="http://web.higov.net/oip/rrs/popup_list_agency_by_login.php?text=opener.document.myform.x_Agency_Codetxt&amp;title=Agency%20Code&amp;id=opener.document.myform.x_Agency_Code&amp;dept=A21"/>
    <hyperlink ref="BQ473" r:id="rId663" display="http://web.higov.net/oip/rrs/popup_list_agency_by_login.php?text=opener.document.myform.x_Agency_Codetxt&amp;title=Agency%20Code&amp;id=opener.document.myform.x_Agency_Code&amp;dept=A21"/>
    <hyperlink ref="BQ474" r:id="rId664" display="http://web.higov.net/oip/rrs/popup_list_agency_by_login.php?text=opener.document.myform.x_Agency_Codetxt&amp;title=Agency%20Code&amp;id=opener.document.myform.x_Agency_Code&amp;dept=A21"/>
    <hyperlink ref="BQ475" r:id="rId665" display="http://web.higov.net/oip/rrs/popup_list_agency_by_login.php?text=opener.document.myform.x_Agency_Codetxt&amp;title=Agency%20Code&amp;id=opener.document.myform.x_Agency_Code&amp;dept=A21"/>
    <hyperlink ref="BQ476" r:id="rId666" display="http://web.higov.net/oip/rrs/popup_list_agency_by_login.php?text=opener.document.myform.x_Agency_Codetxt&amp;title=Agency%20Code&amp;id=opener.document.myform.x_Agency_Code&amp;dept=A21"/>
    <hyperlink ref="BQ477" r:id="rId667" display="http://web.higov.net/oip/rrs/popup_list_agency_by_login.php?text=opener.document.myform.x_Agency_Codetxt&amp;title=Agency%20Code&amp;id=opener.document.myform.x_Agency_Code&amp;dept=A21"/>
    <hyperlink ref="BQ478" r:id="rId668" display="http://web.higov.net/oip/rrs/popup_list_agency_by_login.php?text=opener.document.myform.x_Agency_Codetxt&amp;title=Agency%20Code&amp;id=opener.document.myform.x_Agency_Code&amp;dept=A21"/>
    <hyperlink ref="BQ479" r:id="rId669" display="http://web.higov.net/oip/rrs/popup_list_agency_by_login.php?text=opener.document.myform.x_Agency_Codetxt&amp;title=Agency%20Code&amp;id=opener.document.myform.x_Agency_Code&amp;dept=A21"/>
    <hyperlink ref="BQ480" r:id="rId670" display="http://web.higov.net/oip/rrs/popup_list_agency_by_login.php?text=opener.document.myform.x_Agency_Codetxt&amp;title=Agency%20Code&amp;id=opener.document.myform.x_Agency_Code&amp;dept=A21"/>
    <hyperlink ref="BQ481" r:id="rId671" display="http://web.higov.net/oip/rrs/popup_list_agency_by_login.php?text=opener.document.myform.x_Agency_Codetxt&amp;title=Agency%20Code&amp;id=opener.document.myform.x_Agency_Code&amp;dept=A21"/>
    <hyperlink ref="BQ482" r:id="rId672" display="http://web.higov.net/oip/rrs/popup_list_agency_by_login.php?text=opener.document.myform.x_Agency_Codetxt&amp;title=Agency%20Code&amp;id=opener.document.myform.x_Agency_Code&amp;dept=A21"/>
    <hyperlink ref="BQ483" r:id="rId673" display="http://web.higov.net/oip/rrs/popup_list_agency_by_login.php?text=opener.document.myform.x_Agency_Codetxt&amp;title=Agency%20Code&amp;id=opener.document.myform.x_Agency_Code&amp;dept=A21"/>
    <hyperlink ref="BQ484" r:id="rId674" display="http://web.higov.net/oip/rrs/popup_list_agency_by_login.php?text=opener.document.myform.x_Agency_Codetxt&amp;title=Agency%20Code&amp;id=opener.document.myform.x_Agency_Code&amp;dept=A21"/>
    <hyperlink ref="BQ485" r:id="rId675" display="http://web.higov.net/oip/rrs/popup_list_agency_by_login.php?text=opener.document.myform.x_Agency_Codetxt&amp;title=Agency%20Code&amp;id=opener.document.myform.x_Agency_Code&amp;dept=A21"/>
    <hyperlink ref="BQ486" r:id="rId676" display="http://web.higov.net/oip/rrs/popup_list_agency_by_login.php?text=opener.document.myform.x_Agency_Codetxt&amp;title=Agency%20Code&amp;id=opener.document.myform.x_Agency_Code&amp;dept=A21"/>
    <hyperlink ref="BQ487" r:id="rId677" display="http://web.higov.net/oip/rrs/popup_list_agency_by_login.php?text=opener.document.myform.x_Agency_Codetxt&amp;title=Agency%20Code&amp;id=opener.document.myform.x_Agency_Code&amp;dept=A21"/>
    <hyperlink ref="BQ488" r:id="rId678" display="http://web.higov.net/oip/rrs/popup_list_agency_by_login.php?text=opener.document.myform.x_Agency_Codetxt&amp;title=Agency%20Code&amp;id=opener.document.myform.x_Agency_Code&amp;dept=A21"/>
    <hyperlink ref="BQ489" r:id="rId679" display="http://web.higov.net/oip/rrs/popup_list_agency_by_login.php?text=opener.document.myform.x_Agency_Codetxt&amp;title=Agency%20Code&amp;id=opener.document.myform.x_Agency_Code&amp;dept=A21"/>
    <hyperlink ref="BQ490" r:id="rId680" display="http://web.higov.net/oip/rrs/popup_list_agency_by_login.php?text=opener.document.myform.x_Agency_Codetxt&amp;title=Agency%20Code&amp;id=opener.document.myform.x_Agency_Code&amp;dept=A21"/>
    <hyperlink ref="BQ491" r:id="rId681" display="http://web.higov.net/oip/rrs/popup_list_agency_by_login.php?text=opener.document.myform.x_Agency_Codetxt&amp;title=Agency%20Code&amp;id=opener.document.myform.x_Agency_Code&amp;dept=A21"/>
    <hyperlink ref="BQ492" r:id="rId682" display="http://web.higov.net/oip/rrs/popup_list_agency_by_login.php?text=opener.document.myform.x_Agency_Codetxt&amp;title=Agency%20Code&amp;id=opener.document.myform.x_Agency_Code&amp;dept=A21"/>
    <hyperlink ref="BQ493" r:id="rId683" display="http://web.higov.net/oip/rrs/popup_list_agency_by_login.php?text=opener.document.myform.x_Agency_Codetxt&amp;title=Agency%20Code&amp;id=opener.document.myform.x_Agency_Code&amp;dept=A21"/>
    <hyperlink ref="BQ494" r:id="rId684" display="http://web.higov.net/oip/rrs/popup_list_agency_by_login.php?text=opener.document.myform.x_Agency_Codetxt&amp;title=Agency%20Code&amp;id=opener.document.myform.x_Agency_Code&amp;dept=A21"/>
    <hyperlink ref="BQ495" r:id="rId685" display="http://web.higov.net/oip/rrs/popup_list_agency_by_login.php?text=opener.document.myform.x_Agency_Codetxt&amp;title=Agency%20Code&amp;id=opener.document.myform.x_Agency_Code&amp;dept=A21"/>
    <hyperlink ref="BQ496" r:id="rId686" display="http://web.higov.net/oip/rrs/popup_list_agency_by_login.php?text=opener.document.myform.x_Agency_Codetxt&amp;title=Agency%20Code&amp;id=opener.document.myform.x_Agency_Code&amp;dept=A21"/>
    <hyperlink ref="BQ497" r:id="rId687" display="http://web.higov.net/oip/rrs/popup_list_agency_by_login.php?text=opener.document.myform.x_Agency_Codetxt&amp;title=Agency%20Code&amp;id=opener.document.myform.x_Agency_Code&amp;dept=A21"/>
    <hyperlink ref="BQ498" r:id="rId688" display="http://web.higov.net/oip/rrs/popup_list_agency_by_login.php?text=opener.document.myform.x_Agency_Codetxt&amp;title=Agency%20Code&amp;id=opener.document.myform.x_Agency_Code&amp;dept=A21"/>
    <hyperlink ref="BQ499" r:id="rId689" display="http://web.higov.net/oip/rrs/popup_list_agency_by_login.php?text=opener.document.myform.x_Agency_Codetxt&amp;title=Agency%20Code&amp;id=opener.document.myform.x_Agency_Code&amp;dept=A21"/>
    <hyperlink ref="BQ500" r:id="rId690" display="http://web.higov.net/oip/rrs/popup_list_agency_by_login.php?text=opener.document.myform.x_Agency_Codetxt&amp;title=Agency%20Code&amp;id=opener.document.myform.x_Agency_Code&amp;dept=A21"/>
    <hyperlink ref="BQ501" r:id="rId691" display="http://web.higov.net/oip/rrs/popup_list_agency_by_login.php?text=opener.document.myform.x_Agency_Codetxt&amp;title=Agency%20Code&amp;id=opener.document.myform.x_Agency_Code&amp;dept=A21"/>
    <hyperlink ref="BQ502" r:id="rId692" display="http://web.higov.net/oip/rrs/popup_list_agency_by_login.php?text=opener.document.myform.x_Agency_Codetxt&amp;title=Agency%20Code&amp;id=opener.document.myform.x_Agency_Code&amp;dept=A21"/>
    <hyperlink ref="BQ503" r:id="rId693" display="http://web.higov.net/oip/rrs/popup_list_agency_by_login.php?text=opener.document.myform.x_Agency_Codetxt&amp;title=Agency%20Code&amp;id=opener.document.myform.x_Agency_Code&amp;dept=A21"/>
    <hyperlink ref="BQ504" r:id="rId694" display="http://web.higov.net/oip/rrs/popup_list_agency_by_login.php?text=opener.document.myform.x_Agency_Codetxt&amp;title=Agency%20Code&amp;id=opener.document.myform.x_Agency_Code&amp;dept=A21"/>
    <hyperlink ref="BQ505" r:id="rId695" display="http://web.higov.net/oip/rrs/popup_list_agency_by_login.php?text=opener.document.myform.x_Agency_Codetxt&amp;title=Agency%20Code&amp;id=opener.document.myform.x_Agency_Code&amp;dept=A21"/>
    <hyperlink ref="BQ506" r:id="rId696" display="http://web.higov.net/oip/rrs/popup_list_agency_by_login.php?text=opener.document.myform.x_Agency_Codetxt&amp;title=Agency%20Code&amp;id=opener.document.myform.x_Agency_Code&amp;dept=A21"/>
    <hyperlink ref="BQ507" r:id="rId697" display="http://web.higov.net/oip/rrs/popup_list_agency_by_login.php?text=opener.document.myform.x_Agency_Codetxt&amp;title=Agency%20Code&amp;id=opener.document.myform.x_Agency_Code&amp;dept=A21"/>
    <hyperlink ref="BQ508" r:id="rId698" display="http://web.higov.net/oip/rrs/popup_list_agency_by_login.php?text=opener.document.myform.x_Agency_Codetxt&amp;title=Agency%20Code&amp;id=opener.document.myform.x_Agency_Code&amp;dept=A21"/>
    <hyperlink ref="BQ509" r:id="rId699" display="http://web.higov.net/oip/rrs/popup_list_agency_by_login.php?text=opener.document.myform.x_Agency_Codetxt&amp;title=Agency%20Code&amp;id=opener.document.myform.x_Agency_Code&amp;dept=A21"/>
    <hyperlink ref="BQ510" r:id="rId700" display="http://web.higov.net/oip/rrs/popup_list_agency_by_login.php?text=opener.document.myform.x_Agency_Codetxt&amp;title=Agency%20Code&amp;id=opener.document.myform.x_Agency_Code&amp;dept=A21"/>
    <hyperlink ref="BQ511" r:id="rId701" display="http://web.higov.net/oip/rrs/popup_list_agency_by_login.php?text=opener.document.myform.x_Agency_Codetxt&amp;title=Agency%20Code&amp;id=opener.document.myform.x_Agency_Code&amp;dept=A21"/>
    <hyperlink ref="BQ512" r:id="rId702" display="http://web.higov.net/oip/rrs/popup_list_agency_by_login.php?text=opener.document.myform.x_Agency_Codetxt&amp;title=Agency%20Code&amp;id=opener.document.myform.x_Agency_Code&amp;dept=A21"/>
    <hyperlink ref="BQ513" r:id="rId703" display="http://web.higov.net/oip/rrs/popup_list_agency_by_login.php?text=opener.document.myform.x_Agency_Codetxt&amp;title=Agency%20Code&amp;id=opener.document.myform.x_Agency_Code&amp;dept=A21"/>
    <hyperlink ref="BQ514" r:id="rId704" display="http://web.higov.net/oip/rrs/popup_list_agency_by_login.php?text=opener.document.myform.x_Agency_Codetxt&amp;title=Agency%20Code&amp;id=opener.document.myform.x_Agency_Code&amp;dept=A21"/>
    <hyperlink ref="BQ515" r:id="rId705" display="http://web.higov.net/oip/rrs/popup_list_agency_by_login.php?text=opener.document.myform.x_Agency_Codetxt&amp;title=Agency%20Code&amp;id=opener.document.myform.x_Agency_Code&amp;dept=A21"/>
    <hyperlink ref="BQ516" r:id="rId706" display="http://web.higov.net/oip/rrs/popup_list_agency_by_login.php?text=opener.document.myform.x_Agency_Codetxt&amp;title=Agency%20Code&amp;id=opener.document.myform.x_Agency_Code&amp;dept=A21"/>
    <hyperlink ref="BQ517" r:id="rId707" display="http://web.higov.net/oip/rrs/popup_list_agency_by_login.php?text=opener.document.myform.x_Agency_Codetxt&amp;title=Agency%20Code&amp;id=opener.document.myform.x_Agency_Code&amp;dept=A21"/>
    <hyperlink ref="BQ518" r:id="rId708" display="http://web.higov.net/oip/rrs/popup_list_agency_by_login.php?text=opener.document.myform.x_Agency_Codetxt&amp;title=Agency%20Code&amp;id=opener.document.myform.x_Agency_Code&amp;dept=A21"/>
    <hyperlink ref="BQ519" r:id="rId709" display="http://web.higov.net/oip/rrs/popup_list_agency_by_login.php?text=opener.document.myform.x_Agency_Codetxt&amp;title=Agency%20Code&amp;id=opener.document.myform.x_Agency_Code&amp;dept=A21"/>
    <hyperlink ref="BQ520" r:id="rId710" display="http://web.higov.net/oip/rrs/popup_list_agency_by_login.php?text=opener.document.myform.x_Agency_Codetxt&amp;title=Agency%20Code&amp;id=opener.document.myform.x_Agency_Code&amp;dept=A21"/>
    <hyperlink ref="BQ521" r:id="rId711" display="http://web.higov.net/oip/rrs/popup_list_agency_by_login.php?text=opener.document.myform.x_Agency_Codetxt&amp;title=Agency%20Code&amp;id=opener.document.myform.x_Agency_Code&amp;dept=A21"/>
    <hyperlink ref="BQ522" r:id="rId712" display="http://web.higov.net/oip/rrs/popup_list_agency_by_login.php?text=opener.document.myform.x_Agency_Codetxt&amp;title=Agency%20Code&amp;id=opener.document.myform.x_Agency_Code&amp;dept=A21"/>
    <hyperlink ref="BQ523" r:id="rId713" display="http://web.higov.net/oip/rrs/popup_list_agency_by_login.php?text=opener.document.myform.x_Agency_Codetxt&amp;title=Agency%20Code&amp;id=opener.document.myform.x_Agency_Code&amp;dept=A21"/>
    <hyperlink ref="BQ524" r:id="rId714" display="http://web.higov.net/oip/rrs/popup_list_agency_by_login.php?text=opener.document.myform.x_Agency_Codetxt&amp;title=Agency%20Code&amp;id=opener.document.myform.x_Agency_Code&amp;dept=A21"/>
    <hyperlink ref="BQ525" r:id="rId715" display="http://web.higov.net/oip/rrs/popup_list_agency_by_login.php?text=opener.document.myform.x_Agency_Codetxt&amp;title=Agency%20Code&amp;id=opener.document.myform.x_Agency_Code&amp;dept=A21"/>
    <hyperlink ref="BQ526" r:id="rId716" display="http://web.higov.net/oip/rrs/popup_list_agency_by_login.php?text=opener.document.myform.x_Agency_Codetxt&amp;title=Agency%20Code&amp;id=opener.document.myform.x_Agency_Code&amp;dept=A21"/>
    <hyperlink ref="BQ527" r:id="rId717" display="http://web.higov.net/oip/rrs/popup_list_agency_by_login.php?text=opener.document.myform.x_Agency_Codetxt&amp;title=Agency%20Code&amp;id=opener.document.myform.x_Agency_Code&amp;dept=A21"/>
    <hyperlink ref="BQ528" r:id="rId718" display="http://web.higov.net/oip/rrs/popup_list_agency_by_login.php?text=opener.document.myform.x_Agency_Codetxt&amp;title=Agency%20Code&amp;id=opener.document.myform.x_Agency_Code&amp;dept=A21"/>
    <hyperlink ref="BQ529" r:id="rId719" display="http://web.higov.net/oip/rrs/popup_list_agency_by_login.php?text=opener.document.myform.x_Agency_Codetxt&amp;title=Agency%20Code&amp;id=opener.document.myform.x_Agency_Code&amp;dept=A21"/>
    <hyperlink ref="BQ530" r:id="rId720" display="http://web.higov.net/oip/rrs/popup_list_agency_by_login.php?text=opener.document.myform.x_Agency_Codetxt&amp;title=Agency%20Code&amp;id=opener.document.myform.x_Agency_Code&amp;dept=A21"/>
    <hyperlink ref="BQ531" r:id="rId721" display="http://web.higov.net/oip/rrs/popup_list_agency_by_login.php?text=opener.document.myform.x_Agency_Codetxt&amp;title=Agency%20Code&amp;id=opener.document.myform.x_Agency_Code&amp;dept=A21"/>
    <hyperlink ref="BQ532" r:id="rId722" display="http://web.higov.net/oip/rrs/popup_list_agency_by_login.php?text=opener.document.myform.x_Agency_Codetxt&amp;title=Agency%20Code&amp;id=opener.document.myform.x_Agency_Code&amp;dept=A21"/>
    <hyperlink ref="BQ533" r:id="rId723" display="http://web.higov.net/oip/rrs/popup_list_agency_by_login.php?text=opener.document.myform.x_Agency_Codetxt&amp;title=Agency%20Code&amp;id=opener.document.myform.x_Agency_Code&amp;dept=A21"/>
    <hyperlink ref="BQ534" r:id="rId724" display="http://web.higov.net/oip/rrs/popup_list_agency_by_login.php?text=opener.document.myform.x_Agency_Codetxt&amp;title=Agency%20Code&amp;id=opener.document.myform.x_Agency_Code&amp;dept=A21"/>
    <hyperlink ref="BQ535" r:id="rId725" display="http://web.higov.net/oip/rrs/popup_list_agency_by_login.php?text=opener.document.myform.x_Agency_Codetxt&amp;title=Agency%20Code&amp;id=opener.document.myform.x_Agency_Code&amp;dept=A21"/>
    <hyperlink ref="BQ536" r:id="rId726" display="http://web.higov.net/oip/rrs/popup_list_agency_by_login.php?text=opener.document.myform.x_Agency_Codetxt&amp;title=Agency%20Code&amp;id=opener.document.myform.x_Agency_Code&amp;dept=A21"/>
    <hyperlink ref="BQ537" r:id="rId727" display="http://web.higov.net/oip/rrs/popup_list_agency_by_login.php?text=opener.document.myform.x_Agency_Codetxt&amp;title=Agency%20Code&amp;id=opener.document.myform.x_Agency_Code&amp;dept=A21"/>
    <hyperlink ref="BQ538" r:id="rId728" display="http://web.higov.net/oip/rrs/popup_list_agency_by_login.php?text=opener.document.myform.x_Agency_Codetxt&amp;title=Agency%20Code&amp;id=opener.document.myform.x_Agency_Code&amp;dept=A21"/>
    <hyperlink ref="BQ539" r:id="rId729" display="http://web.higov.net/oip/rrs/popup_list_agency_by_login.php?text=opener.document.myform.x_Agency_Codetxt&amp;title=Agency%20Code&amp;id=opener.document.myform.x_Agency_Code&amp;dept=A21"/>
    <hyperlink ref="BQ540" r:id="rId730" display="http://web.higov.net/oip/rrs/popup_list_agency_by_login.php?text=opener.document.myform.x_Agency_Codetxt&amp;title=Agency%20Code&amp;id=opener.document.myform.x_Agency_Code&amp;dept=A21"/>
    <hyperlink ref="BQ541" r:id="rId731" display="http://web.higov.net/oip/rrs/popup_list_agency_by_login.php?text=opener.document.myform.x_Agency_Codetxt&amp;title=Agency%20Code&amp;id=opener.document.myform.x_Agency_Code&amp;dept=A21"/>
    <hyperlink ref="BQ542" r:id="rId732" display="http://web.higov.net/oip/rrs/popup_list_agency_by_login.php?text=opener.document.myform.x_Agency_Codetxt&amp;title=Agency%20Code&amp;id=opener.document.myform.x_Agency_Code&amp;dept=A21"/>
    <hyperlink ref="BQ543" r:id="rId733" display="http://web.higov.net/oip/rrs/popup_list_agency_by_login.php?text=opener.document.myform.x_Agency_Codetxt&amp;title=Agency%20Code&amp;id=opener.document.myform.x_Agency_Code&amp;dept=A21"/>
    <hyperlink ref="BQ544" r:id="rId734" display="http://web.higov.net/oip/rrs/popup_list_agency_by_login.php?text=opener.document.myform.x_Agency_Codetxt&amp;title=Agency%20Code&amp;id=opener.document.myform.x_Agency_Code&amp;dept=A21"/>
    <hyperlink ref="BQ545" r:id="rId735" display="http://web.higov.net/oip/rrs/popup_list_agency_by_login.php?text=opener.document.myform.x_Agency_Codetxt&amp;title=Agency%20Code&amp;id=opener.document.myform.x_Agency_Code&amp;dept=A21"/>
    <hyperlink ref="BQ546" r:id="rId736" display="http://web.higov.net/oip/rrs/popup_list_agency_by_login.php?text=opener.document.myform.x_Agency_Codetxt&amp;title=Agency%20Code&amp;id=opener.document.myform.x_Agency_Code&amp;dept=A21"/>
    <hyperlink ref="BQ547" r:id="rId737" display="http://web.higov.net/oip/rrs/popup_list_agency_by_login.php?text=opener.document.myform.x_Agency_Codetxt&amp;title=Agency%20Code&amp;id=opener.document.myform.x_Agency_Code&amp;dept=A21"/>
    <hyperlink ref="BQ548" r:id="rId738" display="http://web.higov.net/oip/rrs/popup_list_agency_by_login.php?text=opener.document.myform.x_Agency_Codetxt&amp;title=Agency%20Code&amp;id=opener.document.myform.x_Agency_Code&amp;dept=A21"/>
    <hyperlink ref="BQ549" r:id="rId739" display="http://web.higov.net/oip/rrs/popup_list_agency_by_login.php?text=opener.document.myform.x_Agency_Codetxt&amp;title=Agency%20Code&amp;id=opener.document.myform.x_Agency_Code&amp;dept=A21"/>
    <hyperlink ref="BQ550" r:id="rId740" display="http://web.higov.net/oip/rrs/popup_list_agency_by_login.php?text=opener.document.myform.x_Agency_Codetxt&amp;title=Agency%20Code&amp;id=opener.document.myform.x_Agency_Code&amp;dept=A21"/>
    <hyperlink ref="BQ551" r:id="rId741" display="http://web.higov.net/oip/rrs/popup_list_agency_by_login.php?text=opener.document.myform.x_Agency_Codetxt&amp;title=Agency%20Code&amp;id=opener.document.myform.x_Agency_Code&amp;dept=A21"/>
    <hyperlink ref="BQ552" r:id="rId742" display="http://web.higov.net/oip/rrs/popup_list_agency_by_login.php?text=opener.document.myform.x_Agency_Codetxt&amp;title=Agency%20Code&amp;id=opener.document.myform.x_Agency_Code&amp;dept=A21"/>
    <hyperlink ref="BR13" r:id="rId743" display="http://web.higov.net/oip/rrs/popup_list_agency_by_login.php?text=opener.document.myform.x_Agency_Codetxt&amp;title=Agency%20Code&amp;id=opener.document.myform.x_Agency_Code&amp;dept=A54"/>
    <hyperlink ref="BR14" r:id="rId744" display="http://web.higov.net/oip/rrs/popup_list_agency_by_login.php?text=opener.document.myform.x_Agency_Codetxt&amp;title=Agency%20Code&amp;id=opener.document.myform.x_Agency_Code&amp;dept=A54"/>
    <hyperlink ref="BR15" r:id="rId745" display="http://web.higov.net/oip/rrs/popup_list_agency_by_login.php?text=opener.document.myform.x_Agency_Codetxt&amp;title=Agency%20Code&amp;id=opener.document.myform.x_Agency_Code&amp;dept=A54"/>
    <hyperlink ref="BR16" r:id="rId746" display="http://web.higov.net/oip/rrs/popup_list_agency_by_login.php?text=opener.document.myform.x_Agency_Codetxt&amp;title=Agency%20Code&amp;id=opener.document.myform.x_Agency_Code&amp;dept=A54"/>
    <hyperlink ref="BR17" r:id="rId747" display="http://web.higov.net/oip/rrs/popup_list_agency_by_login.php?text=opener.document.myform.x_Agency_Codetxt&amp;title=Agency%20Code&amp;id=opener.document.myform.x_Agency_Code&amp;dept=A54"/>
    <hyperlink ref="BR18" r:id="rId748" display="http://web.higov.net/oip/rrs/popup_list_agency_by_login.php?text=opener.document.myform.x_Agency_Codetxt&amp;title=Agency%20Code&amp;id=opener.document.myform.x_Agency_Code&amp;dept=A54"/>
    <hyperlink ref="BR19" r:id="rId749" display="http://web.higov.net/oip/rrs/popup_list_agency_by_login.php?text=opener.document.myform.x_Agency_Codetxt&amp;title=Agency%20Code&amp;id=opener.document.myform.x_Agency_Code&amp;dept=A54"/>
    <hyperlink ref="BR20" r:id="rId750" display="http://web.higov.net/oip/rrs/popup_list_agency_by_login.php?text=opener.document.myform.x_Agency_Codetxt&amp;title=Agency%20Code&amp;id=opener.document.myform.x_Agency_Code&amp;dept=A54"/>
    <hyperlink ref="BR21" r:id="rId751" display="http://web.higov.net/oip/rrs/popup_list_agency_by_login.php?text=opener.document.myform.x_Agency_Codetxt&amp;title=Agency%20Code&amp;id=opener.document.myform.x_Agency_Code&amp;dept=A54"/>
    <hyperlink ref="BR22" r:id="rId752" display="http://web.higov.net/oip/rrs/popup_list_agency_by_login.php?text=opener.document.myform.x_Agency_Codetxt&amp;title=Agency%20Code&amp;id=opener.document.myform.x_Agency_Code&amp;dept=A54"/>
    <hyperlink ref="BR23" r:id="rId753" display="http://web.higov.net/oip/rrs/popup_list_agency_by_login.php?text=opener.document.myform.x_Agency_Codetxt&amp;title=Agency%20Code&amp;id=opener.document.myform.x_Agency_Code&amp;dept=A54"/>
    <hyperlink ref="BR24" r:id="rId754" display="http://web.higov.net/oip/rrs/popup_list_agency_by_login.php?text=opener.document.myform.x_Agency_Codetxt&amp;title=Agency%20Code&amp;id=opener.document.myform.x_Agency_Code&amp;dept=A54"/>
    <hyperlink ref="BR25" r:id="rId755" display="http://web.higov.net/oip/rrs/popup_list_agency_by_login.php?text=opener.document.myform.x_Agency_Codetxt&amp;title=Agency%20Code&amp;id=opener.document.myform.x_Agency_Code&amp;dept=A54"/>
    <hyperlink ref="BS13" r:id="rId756" display="http://web.higov.net/oip/rrs/popup_list_agency_by_login.php?text=opener.document.myform.x_Agency_Codetxt&amp;title=Agency%20Code&amp;id=opener.document.myform.x_Agency_Code&amp;dept=A31"/>
    <hyperlink ref="BS14" r:id="rId757" display="http://web.higov.net/oip/rrs/popup_list_agency_by_login.php?text=opener.document.myform.x_Agency_Codetxt&amp;title=Agency%20Code&amp;id=opener.document.myform.x_Agency_Code&amp;dept=A31"/>
    <hyperlink ref="BS15" r:id="rId758" display="http://web.higov.net/oip/rrs/popup_list_agency_by_login.php?text=opener.document.myform.x_Agency_Codetxt&amp;title=Agency%20Code&amp;id=opener.document.myform.x_Agency_Code&amp;dept=A31"/>
    <hyperlink ref="BS16" r:id="rId759" display="http://web.higov.net/oip/rrs/popup_list_agency_by_login.php?text=opener.document.myform.x_Agency_Codetxt&amp;title=Agency%20Code&amp;id=opener.document.myform.x_Agency_Code&amp;dept=A31"/>
    <hyperlink ref="BS17" r:id="rId760" display="http://web.higov.net/oip/rrs/popup_list_agency_by_login.php?text=opener.document.myform.x_Agency_Codetxt&amp;title=Agency%20Code&amp;id=opener.document.myform.x_Agency_Code&amp;dept=A31"/>
    <hyperlink ref="BS18" r:id="rId761" display="http://web.higov.net/oip/rrs/popup_list_agency_by_login.php?text=opener.document.myform.x_Agency_Codetxt&amp;title=Agency%20Code&amp;id=opener.document.myform.x_Agency_Code&amp;dept=A31"/>
    <hyperlink ref="BS19" r:id="rId762" display="http://web.higov.net/oip/rrs/popup_list_agency_by_login.php?text=opener.document.myform.x_Agency_Codetxt&amp;title=Agency%20Code&amp;id=opener.document.myform.x_Agency_Code&amp;dept=A31"/>
    <hyperlink ref="BS20" r:id="rId763" display="http://web.higov.net/oip/rrs/popup_list_agency_by_login.php?text=opener.document.myform.x_Agency_Codetxt&amp;title=Agency%20Code&amp;id=opener.document.myform.x_Agency_Code&amp;dept=A31"/>
    <hyperlink ref="BS21" r:id="rId764" display="http://web.higov.net/oip/rrs/popup_list_agency_by_login.php?text=opener.document.myform.x_Agency_Codetxt&amp;title=Agency%20Code&amp;id=opener.document.myform.x_Agency_Code&amp;dept=A31"/>
    <hyperlink ref="BS22" r:id="rId765" display="http://web.higov.net/oip/rrs/popup_list_agency_by_login.php?text=opener.document.myform.x_Agency_Codetxt&amp;title=Agency%20Code&amp;id=opener.document.myform.x_Agency_Code&amp;dept=A31"/>
    <hyperlink ref="BS23" r:id="rId766" display="http://web.higov.net/oip/rrs/popup_list_agency_by_login.php?text=opener.document.myform.x_Agency_Codetxt&amp;title=Agency%20Code&amp;id=opener.document.myform.x_Agency_Code&amp;dept=A31"/>
    <hyperlink ref="BS24" r:id="rId767" display="http://web.higov.net/oip/rrs/popup_list_agency_by_login.php?text=opener.document.myform.x_Agency_Codetxt&amp;title=Agency%20Code&amp;id=opener.document.myform.x_Agency_Code&amp;dept=A31"/>
    <hyperlink ref="BS25" r:id="rId768" display="http://web.higov.net/oip/rrs/popup_list_agency_by_login.php?text=opener.document.myform.x_Agency_Codetxt&amp;title=Agency%20Code&amp;id=opener.document.myform.x_Agency_Code&amp;dept=A31"/>
    <hyperlink ref="BS26" r:id="rId769" display="http://web.higov.net/oip/rrs/popup_list_agency_by_login.php?text=opener.document.myform.x_Agency_Codetxt&amp;title=Agency%20Code&amp;id=opener.document.myform.x_Agency_Code&amp;dept=A31"/>
    <hyperlink ref="BS27" r:id="rId770" display="http://web.higov.net/oip/rrs/popup_list_agency_by_login.php?text=opener.document.myform.x_Agency_Codetxt&amp;title=Agency%20Code&amp;id=opener.document.myform.x_Agency_Code&amp;dept=A31"/>
    <hyperlink ref="BS28" r:id="rId771" display="http://web.higov.net/oip/rrs/popup_list_agency_by_login.php?text=opener.document.myform.x_Agency_Codetxt&amp;title=Agency%20Code&amp;id=opener.document.myform.x_Agency_Code&amp;dept=A31"/>
    <hyperlink ref="BS29" r:id="rId772" display="http://web.higov.net/oip/rrs/popup_list_agency_by_login.php?text=opener.document.myform.x_Agency_Codetxt&amp;title=Agency%20Code&amp;id=opener.document.myform.x_Agency_Code&amp;dept=A31"/>
    <hyperlink ref="BS30" r:id="rId773" display="http://web.higov.net/oip/rrs/popup_list_agency_by_login.php?text=opener.document.myform.x_Agency_Codetxt&amp;title=Agency%20Code&amp;id=opener.document.myform.x_Agency_Code&amp;dept=A31"/>
    <hyperlink ref="BS31" r:id="rId774" display="http://web.higov.net/oip/rrs/popup_list_agency_by_login.php?text=opener.document.myform.x_Agency_Codetxt&amp;title=Agency%20Code&amp;id=opener.document.myform.x_Agency_Code&amp;dept=A31"/>
    <hyperlink ref="BS32" r:id="rId775" display="http://web.higov.net/oip/rrs/popup_list_agency_by_login.php?text=opener.document.myform.x_Agency_Codetxt&amp;title=Agency%20Code&amp;id=opener.document.myform.x_Agency_Code&amp;dept=A31"/>
    <hyperlink ref="BS33" r:id="rId776" display="http://web.higov.net/oip/rrs/popup_list_agency_by_login.php?text=opener.document.myform.x_Agency_Codetxt&amp;title=Agency%20Code&amp;id=opener.document.myform.x_Agency_Code&amp;dept=A31"/>
    <hyperlink ref="BS34" r:id="rId777" display="http://web.higov.net/oip/rrs/popup_list_agency_by_login.php?text=opener.document.myform.x_Agency_Codetxt&amp;title=Agency%20Code&amp;id=opener.document.myform.x_Agency_Code&amp;dept=A31"/>
    <hyperlink ref="BS35" r:id="rId778" display="http://web.higov.net/oip/rrs/popup_list_agency_by_login.php?text=opener.document.myform.x_Agency_Codetxt&amp;title=Agency%20Code&amp;id=opener.document.myform.x_Agency_Code&amp;dept=A31"/>
    <hyperlink ref="BS36" r:id="rId779" display="http://web.higov.net/oip/rrs/popup_list_agency_by_login.php?text=opener.document.myform.x_Agency_Codetxt&amp;title=Agency%20Code&amp;id=opener.document.myform.x_Agency_Code&amp;dept=A31"/>
    <hyperlink ref="BS37" r:id="rId780" display="http://web.higov.net/oip/rrs/popup_list_agency_by_login.php?text=opener.document.myform.x_Agency_Codetxt&amp;title=Agency%20Code&amp;id=opener.document.myform.x_Agency_Code&amp;dept=A31"/>
    <hyperlink ref="BS38" r:id="rId781" display="http://web.higov.net/oip/rrs/popup_list_agency_by_login.php?text=opener.document.myform.x_Agency_Codetxt&amp;title=Agency%20Code&amp;id=opener.document.myform.x_Agency_Code&amp;dept=A31"/>
    <hyperlink ref="BS39" r:id="rId782" display="http://web.higov.net/oip/rrs/popup_list_agency_by_login.php?text=opener.document.myform.x_Agency_Codetxt&amp;title=Agency%20Code&amp;id=opener.document.myform.x_Agency_Code&amp;dept=A31"/>
    <hyperlink ref="BS40" r:id="rId783" display="http://web.higov.net/oip/rrs/popup_list_agency_by_login.php?text=opener.document.myform.x_Agency_Codetxt&amp;title=Agency%20Code&amp;id=opener.document.myform.x_Agency_Code&amp;dept=A31"/>
    <hyperlink ref="BS41" r:id="rId784" display="http://web.higov.net/oip/rrs/popup_list_agency_by_login.php?text=opener.document.myform.x_Agency_Codetxt&amp;title=Agency%20Code&amp;id=opener.document.myform.x_Agency_Code&amp;dept=A31"/>
    <hyperlink ref="BS42" r:id="rId785" display="http://web.higov.net/oip/rrs/popup_list_agency_by_login.php?text=opener.document.myform.x_Agency_Codetxt&amp;title=Agency%20Code&amp;id=opener.document.myform.x_Agency_Code&amp;dept=A31"/>
    <hyperlink ref="BS43" r:id="rId786" display="http://web.higov.net/oip/rrs/popup_list_agency_by_login.php?text=opener.document.myform.x_Agency_Codetxt&amp;title=Agency%20Code&amp;id=opener.document.myform.x_Agency_Code&amp;dept=A31"/>
    <hyperlink ref="BS44" r:id="rId787" display="http://web.higov.net/oip/rrs/popup_list_agency_by_login.php?text=opener.document.myform.x_Agency_Codetxt&amp;title=Agency%20Code&amp;id=opener.document.myform.x_Agency_Code&amp;dept=A31"/>
    <hyperlink ref="BS45" r:id="rId788" display="http://web.higov.net/oip/rrs/popup_list_agency_by_login.php?text=opener.document.myform.x_Agency_Codetxt&amp;title=Agency%20Code&amp;id=opener.document.myform.x_Agency_Code&amp;dept=A31"/>
    <hyperlink ref="BS46" r:id="rId789" display="http://web.higov.net/oip/rrs/popup_list_agency_by_login.php?text=opener.document.myform.x_Agency_Codetxt&amp;title=Agency%20Code&amp;id=opener.document.myform.x_Agency_Code&amp;dept=A31"/>
    <hyperlink ref="BS47" r:id="rId790" display="http://web.higov.net/oip/rrs/popup_list_agency_by_login.php?text=opener.document.myform.x_Agency_Codetxt&amp;title=Agency%20Code&amp;id=opener.document.myform.x_Agency_Code&amp;dept=A31"/>
    <hyperlink ref="BS48" r:id="rId791" display="http://web.higov.net/oip/rrs/popup_list_agency_by_login.php?text=opener.document.myform.x_Agency_Codetxt&amp;title=Agency%20Code&amp;id=opener.document.myform.x_Agency_Code&amp;dept=A31"/>
    <hyperlink ref="BS49" r:id="rId792" display="http://web.higov.net/oip/rrs/popup_list_agency_by_login.php?text=opener.document.myform.x_Agency_Codetxt&amp;title=Agency%20Code&amp;id=opener.document.myform.x_Agency_Code&amp;dept=A31"/>
    <hyperlink ref="BS50" r:id="rId793" display="http://web.higov.net/oip/rrs/popup_list_agency_by_login.php?text=opener.document.myform.x_Agency_Codetxt&amp;title=Agency%20Code&amp;id=opener.document.myform.x_Agency_Code&amp;dept=A31"/>
    <hyperlink ref="BS51" r:id="rId794" display="http://web.higov.net/oip/rrs/popup_list_agency_by_login.php?text=opener.document.myform.x_Agency_Codetxt&amp;title=Agency%20Code&amp;id=opener.document.myform.x_Agency_Code&amp;dept=A31"/>
    <hyperlink ref="BT14" r:id="rId795" display="http://web.higov.net/oip/rrs/popup_list_agency_by_login.php?text=opener.document.myform.x_Agency_Codetxt&amp;title=Agency%20Code&amp;id=opener.document.myform.x_Agency_Code&amp;dept=A32"/>
    <hyperlink ref="BT15" r:id="rId796" display="http://web.higov.net/oip/rrs/popup_list_agency_by_login.php?text=opener.document.myform.x_Agency_Codetxt&amp;title=Agency%20Code&amp;id=opener.document.myform.x_Agency_Code&amp;dept=A32"/>
    <hyperlink ref="BT16" r:id="rId797" display="http://web.higov.net/oip/rrs/popup_list_agency_by_login.php?text=opener.document.myform.x_Agency_Codetxt&amp;title=Agency%20Code&amp;id=opener.document.myform.x_Agency_Code&amp;dept=A32"/>
    <hyperlink ref="BT17" r:id="rId798" display="http://web.higov.net/oip/rrs/popup_list_agency_by_login.php?text=opener.document.myform.x_Agency_Codetxt&amp;title=Agency%20Code&amp;id=opener.document.myform.x_Agency_Code&amp;dept=A32"/>
    <hyperlink ref="BT18" r:id="rId799" display="http://web.higov.net/oip/rrs/popup_list_agency_by_login.php?text=opener.document.myform.x_Agency_Codetxt&amp;title=Agency%20Code&amp;id=opener.document.myform.x_Agency_Code&amp;dept=A32"/>
    <hyperlink ref="BT19" r:id="rId800" display="http://web.higov.net/oip/rrs/popup_list_agency_by_login.php?text=opener.document.myform.x_Agency_Codetxt&amp;title=Agency%20Code&amp;id=opener.document.myform.x_Agency_Code&amp;dept=A32"/>
    <hyperlink ref="BT20" r:id="rId801" display="http://web.higov.net/oip/rrs/popup_list_agency_by_login.php?text=opener.document.myform.x_Agency_Codetxt&amp;title=Agency%20Code&amp;id=opener.document.myform.x_Agency_Code&amp;dept=A32"/>
    <hyperlink ref="BT21" r:id="rId802" display="http://web.higov.net/oip/rrs/popup_list_agency_by_login.php?text=opener.document.myform.x_Agency_Codetxt&amp;title=Agency%20Code&amp;id=opener.document.myform.x_Agency_Code&amp;dept=A32"/>
    <hyperlink ref="BT22" r:id="rId803" display="http://web.higov.net/oip/rrs/popup_list_agency_by_login.php?text=opener.document.myform.x_Agency_Codetxt&amp;title=Agency%20Code&amp;id=opener.document.myform.x_Agency_Code&amp;dept=A32"/>
    <hyperlink ref="BT24" r:id="rId804" display="http://web.higov.net/oip/rrs/popup_list_agency_by_login.php?text=opener.document.myform.x_Agency_Codetxt&amp;title=Agency%20Code&amp;id=opener.document.myform.x_Agency_Code&amp;dept=A32"/>
    <hyperlink ref="BT25" r:id="rId805" display="http://web.higov.net/oip/rrs/popup_list_agency_by_login.php?text=opener.document.myform.x_Agency_Codetxt&amp;title=Agency%20Code&amp;id=opener.document.myform.x_Agency_Code&amp;dept=A32"/>
    <hyperlink ref="BT26" r:id="rId806" display="http://web.higov.net/oip/rrs/popup_list_agency_by_login.php?text=opener.document.myform.x_Agency_Codetxt&amp;title=Agency%20Code&amp;id=opener.document.myform.x_Agency_Code&amp;dept=A32"/>
    <hyperlink ref="BT27" r:id="rId807" display="http://web.higov.net/oip/rrs/popup_list_agency_by_login.php?text=opener.document.myform.x_Agency_Codetxt&amp;title=Agency%20Code&amp;id=opener.document.myform.x_Agency_Code&amp;dept=A32"/>
    <hyperlink ref="BT28" r:id="rId808" display="http://web.higov.net/oip/rrs/popup_list_agency_by_login.php?text=opener.document.myform.x_Agency_Codetxt&amp;title=Agency%20Code&amp;id=opener.document.myform.x_Agency_Code&amp;dept=A32"/>
    <hyperlink ref="BT29" r:id="rId809" display="http://web.higov.net/oip/rrs/popup_list_agency_by_login.php?text=opener.document.myform.x_Agency_Codetxt&amp;title=Agency%20Code&amp;id=opener.document.myform.x_Agency_Code&amp;dept=A32"/>
    <hyperlink ref="BT30" r:id="rId810" display="http://web.higov.net/oip/rrs/popup_list_agency_by_login.php?text=opener.document.myform.x_Agency_Codetxt&amp;title=Agency%20Code&amp;id=opener.document.myform.x_Agency_Code&amp;dept=A32"/>
    <hyperlink ref="BT31" r:id="rId811" display="http://web.higov.net/oip/rrs/popup_list_agency_by_login.php?text=opener.document.myform.x_Agency_Codetxt&amp;title=Agency%20Code&amp;id=opener.document.myform.x_Agency_Code&amp;dept=A32"/>
    <hyperlink ref="BT32" r:id="rId812" display="http://web.higov.net/oip/rrs/popup_list_agency_by_login.php?text=opener.document.myform.x_Agency_Codetxt&amp;title=Agency%20Code&amp;id=opener.document.myform.x_Agency_Code&amp;dept=A32"/>
    <hyperlink ref="BT33" r:id="rId813" display="http://web.higov.net/oip/rrs/popup_list_agency_by_login.php?text=opener.document.myform.x_Agency_Codetxt&amp;title=Agency%20Code&amp;id=opener.document.myform.x_Agency_Code&amp;dept=A32"/>
    <hyperlink ref="BT34" r:id="rId814" display="http://web.higov.net/oip/rrs/popup_list_agency_by_login.php?text=opener.document.myform.x_Agency_Codetxt&amp;title=Agency%20Code&amp;id=opener.document.myform.x_Agency_Code&amp;dept=A32"/>
    <hyperlink ref="BT35" r:id="rId815" display="http://web.higov.net/oip/rrs/popup_list_agency_by_login.php?text=opener.document.myform.x_Agency_Codetxt&amp;title=Agency%20Code&amp;id=opener.document.myform.x_Agency_Code&amp;dept=A32"/>
    <hyperlink ref="BT36" r:id="rId816" display="http://web.higov.net/oip/rrs/popup_list_agency_by_login.php?text=opener.document.myform.x_Agency_Codetxt&amp;title=Agency%20Code&amp;id=opener.document.myform.x_Agency_Code&amp;dept=A32"/>
    <hyperlink ref="BT37" r:id="rId817" display="http://web.higov.net/oip/rrs/popup_list_agency_by_login.php?text=opener.document.myform.x_Agency_Codetxt&amp;title=Agency%20Code&amp;id=opener.document.myform.x_Agency_Code&amp;dept=A32"/>
    <hyperlink ref="BT38" r:id="rId818" display="http://web.higov.net/oip/rrs/popup_list_agency_by_login.php?text=opener.document.myform.x_Agency_Codetxt&amp;title=Agency%20Code&amp;id=opener.document.myform.x_Agency_Code&amp;dept=A32"/>
    <hyperlink ref="BT39" r:id="rId819" display="http://web.higov.net/oip/rrs/popup_list_agency_by_login.php?text=opener.document.myform.x_Agency_Codetxt&amp;title=Agency%20Code&amp;id=opener.document.myform.x_Agency_Code&amp;dept=A32"/>
    <hyperlink ref="BT40" r:id="rId820" display="http://web.higov.net/oip/rrs/popup_list_agency_by_login.php?text=opener.document.myform.x_Agency_Codetxt&amp;title=Agency%20Code&amp;id=opener.document.myform.x_Agency_Code&amp;dept=A32"/>
    <hyperlink ref="BT41" r:id="rId821" display="http://web.higov.net/oip/rrs/popup_list_agency_by_login.php?text=opener.document.myform.x_Agency_Codetxt&amp;title=Agency%20Code&amp;id=opener.document.myform.x_Agency_Code&amp;dept=A32"/>
    <hyperlink ref="BT42" r:id="rId822" display="http://web.higov.net/oip/rrs/popup_list_agency_by_login.php?text=opener.document.myform.x_Agency_Codetxt&amp;title=Agency%20Code&amp;id=opener.document.myform.x_Agency_Code&amp;dept=A32"/>
    <hyperlink ref="BT43" r:id="rId823" display="http://web.higov.net/oip/rrs/popup_list_agency_by_login.php?text=opener.document.myform.x_Agency_Codetxt&amp;title=Agency%20Code&amp;id=opener.document.myform.x_Agency_Code&amp;dept=A32"/>
    <hyperlink ref="BT44" r:id="rId824" display="http://web.higov.net/oip/rrs/popup_list_agency_by_login.php?text=opener.document.myform.x_Agency_Codetxt&amp;title=Agency%20Code&amp;id=opener.document.myform.x_Agency_Code&amp;dept=A32"/>
    <hyperlink ref="BT45" r:id="rId825" display="http://web.higov.net/oip/rrs/popup_list_agency_by_login.php?text=opener.document.myform.x_Agency_Codetxt&amp;title=Agency%20Code&amp;id=opener.document.myform.x_Agency_Code&amp;dept=A32"/>
    <hyperlink ref="BT46" r:id="rId826" display="http://web.higov.net/oip/rrs/popup_list_agency_by_login.php?text=opener.document.myform.x_Agency_Codetxt&amp;title=Agency%20Code&amp;id=opener.document.myform.x_Agency_Code&amp;dept=A32"/>
    <hyperlink ref="BT47" r:id="rId827" display="http://web.higov.net/oip/rrs/popup_list_agency_by_login.php?text=opener.document.myform.x_Agency_Codetxt&amp;title=Agency%20Code&amp;id=opener.document.myform.x_Agency_Code&amp;dept=A32"/>
    <hyperlink ref="BT48" r:id="rId828" display="http://web.higov.net/oip/rrs/popup_list_agency_by_login.php?text=opener.document.myform.x_Agency_Codetxt&amp;title=Agency%20Code&amp;id=opener.document.myform.x_Agency_Code&amp;dept=A32"/>
    <hyperlink ref="BT49" r:id="rId829" display="http://web.higov.net/oip/rrs/popup_list_agency_by_login.php?text=opener.document.myform.x_Agency_Codetxt&amp;title=Agency%20Code&amp;id=opener.document.myform.x_Agency_Code&amp;dept=A32"/>
    <hyperlink ref="BT50" r:id="rId830" display="http://web.higov.net/oip/rrs/popup_list_agency_by_login.php?text=opener.document.myform.x_Agency_Codetxt&amp;title=Agency%20Code&amp;id=opener.document.myform.x_Agency_Code&amp;dept=A32"/>
    <hyperlink ref="BT51" r:id="rId831" display="http://web.higov.net/oip/rrs/popup_list_agency_by_login.php?text=opener.document.myform.x_Agency_Codetxt&amp;title=Agency%20Code&amp;id=opener.document.myform.x_Agency_Code&amp;dept=A32"/>
    <hyperlink ref="BT52" r:id="rId832" display="http://web.higov.net/oip/rrs/popup_list_agency_by_login.php?text=opener.document.myform.x_Agency_Codetxt&amp;title=Agency%20Code&amp;id=opener.document.myform.x_Agency_Code&amp;dept=A32"/>
    <hyperlink ref="BT53" r:id="rId833" display="http://web.higov.net/oip/rrs/popup_list_agency_by_login.php?text=opener.document.myform.x_Agency_Codetxt&amp;title=Agency%20Code&amp;id=opener.document.myform.x_Agency_Code&amp;dept=A32"/>
    <hyperlink ref="BT54" r:id="rId834" display="http://web.higov.net/oip/rrs/popup_list_agency_by_login.php?text=opener.document.myform.x_Agency_Codetxt&amp;title=Agency%20Code&amp;id=opener.document.myform.x_Agency_Code&amp;dept=A32"/>
    <hyperlink ref="BT55" r:id="rId835" display="http://web.higov.net/oip/rrs/popup_list_agency_by_login.php?text=opener.document.myform.x_Agency_Codetxt&amp;title=Agency%20Code&amp;id=opener.document.myform.x_Agency_Code&amp;dept=A32"/>
    <hyperlink ref="BT56" r:id="rId836" display="http://web.higov.net/oip/rrs/popup_list_agency_by_login.php?text=opener.document.myform.x_Agency_Codetxt&amp;title=Agency%20Code&amp;id=opener.document.myform.x_Agency_Code&amp;dept=A32"/>
    <hyperlink ref="BT57" r:id="rId837" display="http://web.higov.net/oip/rrs/popup_list_agency_by_login.php?text=opener.document.myform.x_Agency_Codetxt&amp;title=Agency%20Code&amp;id=opener.document.myform.x_Agency_Code&amp;dept=A32"/>
    <hyperlink ref="BT58" r:id="rId838" display="http://web.higov.net/oip/rrs/popup_list_agency_by_login.php?text=opener.document.myform.x_Agency_Codetxt&amp;title=Agency%20Code&amp;id=opener.document.myform.x_Agency_Code&amp;dept=A32"/>
    <hyperlink ref="BT59" r:id="rId839" display="http://web.higov.net/oip/rrs/popup_list_agency_by_login.php?text=opener.document.myform.x_Agency_Codetxt&amp;title=Agency%20Code&amp;id=opener.document.myform.x_Agency_Code&amp;dept=A32"/>
    <hyperlink ref="BT60" r:id="rId840" display="http://web.higov.net/oip/rrs/popup_list_agency_by_login.php?text=opener.document.myform.x_Agency_Codetxt&amp;title=Agency%20Code&amp;id=opener.document.myform.x_Agency_Code&amp;dept=A32"/>
    <hyperlink ref="BT61" r:id="rId841" display="http://web.higov.net/oip/rrs/popup_list_agency_by_login.php?text=opener.document.myform.x_Agency_Codetxt&amp;title=Agency%20Code&amp;id=opener.document.myform.x_Agency_Code&amp;dept=A32"/>
    <hyperlink ref="BT62" r:id="rId842" display="http://web.higov.net/oip/rrs/popup_list_agency_by_login.php?text=opener.document.myform.x_Agency_Codetxt&amp;title=Agency%20Code&amp;id=opener.document.myform.x_Agency_Code&amp;dept=A32"/>
    <hyperlink ref="BT63" r:id="rId843" display="http://web.higov.net/oip/rrs/popup_list_agency_by_login.php?text=opener.document.myform.x_Agency_Codetxt&amp;title=Agency%20Code&amp;id=opener.document.myform.x_Agency_Code&amp;dept=A32"/>
    <hyperlink ref="BT64" r:id="rId844" display="http://web.higov.net/oip/rrs/popup_list_agency_by_login.php?text=opener.document.myform.x_Agency_Codetxt&amp;title=Agency%20Code&amp;id=opener.document.myform.x_Agency_Code&amp;dept=A32"/>
    <hyperlink ref="BT65" r:id="rId845" display="http://web.higov.net/oip/rrs/popup_list_agency_by_login.php?text=opener.document.myform.x_Agency_Codetxt&amp;title=Agency%20Code&amp;id=opener.document.myform.x_Agency_Code&amp;dept=A32"/>
    <hyperlink ref="BT66" r:id="rId846" display="http://web.higov.net/oip/rrs/popup_list_agency_by_login.php?text=opener.document.myform.x_Agency_Codetxt&amp;title=Agency%20Code&amp;id=opener.document.myform.x_Agency_Code&amp;dept=A32"/>
    <hyperlink ref="BT67" r:id="rId847" display="http://web.higov.net/oip/rrs/popup_list_agency_by_login.php?text=opener.document.myform.x_Agency_Codetxt&amp;title=Agency%20Code&amp;id=opener.document.myform.x_Agency_Code&amp;dept=A32"/>
    <hyperlink ref="BT68" r:id="rId848" display="http://web.higov.net/oip/rrs/popup_list_agency_by_login.php?text=opener.document.myform.x_Agency_Codetxt&amp;title=Agency%20Code&amp;id=opener.document.myform.x_Agency_Code&amp;dept=A32"/>
    <hyperlink ref="BT69" r:id="rId849" display="http://web.higov.net/oip/rrs/popup_list_agency_by_login.php?text=opener.document.myform.x_Agency_Codetxt&amp;title=Agency%20Code&amp;id=opener.document.myform.x_Agency_Code&amp;dept=A32"/>
    <hyperlink ref="BT70" r:id="rId850" display="http://web.higov.net/oip/rrs/popup_list_agency_by_login.php?text=opener.document.myform.x_Agency_Codetxt&amp;title=Agency%20Code&amp;id=opener.document.myform.x_Agency_Code&amp;dept=A32"/>
    <hyperlink ref="BT71" r:id="rId851" display="http://web.higov.net/oip/rrs/popup_list_agency_by_login.php?text=opener.document.myform.x_Agency_Codetxt&amp;title=Agency%20Code&amp;id=opener.document.myform.x_Agency_Code&amp;dept=A32"/>
    <hyperlink ref="BT72" r:id="rId852" display="http://web.higov.net/oip/rrs/popup_list_agency_by_login.php?text=opener.document.myform.x_Agency_Codetxt&amp;title=Agency%20Code&amp;id=opener.document.myform.x_Agency_Code&amp;dept=A32"/>
    <hyperlink ref="BT73" r:id="rId853" display="http://web.higov.net/oip/rrs/popup_list_agency_by_login.php?text=opener.document.myform.x_Agency_Codetxt&amp;title=Agency%20Code&amp;id=opener.document.myform.x_Agency_Code&amp;dept=A32"/>
    <hyperlink ref="BT74" r:id="rId854" display="http://web.higov.net/oip/rrs/popup_list_agency_by_login.php?text=opener.document.myform.x_Agency_Codetxt&amp;title=Agency%20Code&amp;id=opener.document.myform.x_Agency_Code&amp;dept=A32"/>
    <hyperlink ref="BT75" r:id="rId855" display="http://web.higov.net/oip/rrs/popup_list_agency_by_login.php?text=opener.document.myform.x_Agency_Codetxt&amp;title=Agency%20Code&amp;id=opener.document.myform.x_Agency_Code&amp;dept=A32"/>
    <hyperlink ref="BT76" r:id="rId856" display="http://web.higov.net/oip/rrs/popup_list_agency_by_login.php?text=opener.document.myform.x_Agency_Codetxt&amp;title=Agency%20Code&amp;id=opener.document.myform.x_Agency_Code&amp;dept=A32"/>
    <hyperlink ref="BT77" r:id="rId857" display="http://web.higov.net/oip/rrs/popup_list_agency_by_login.php?text=opener.document.myform.x_Agency_Codetxt&amp;title=Agency%20Code&amp;id=opener.document.myform.x_Agency_Code&amp;dept=A32"/>
    <hyperlink ref="BT78" r:id="rId858" display="http://web.higov.net/oip/rrs/popup_list_agency_by_login.php?text=opener.document.myform.x_Agency_Codetxt&amp;title=Agency%20Code&amp;id=opener.document.myform.x_Agency_Code&amp;dept=A32"/>
    <hyperlink ref="BT79" r:id="rId859" display="http://web.higov.net/oip/rrs/popup_list_agency_by_login.php?text=opener.document.myform.x_Agency_Codetxt&amp;title=Agency%20Code&amp;id=opener.document.myform.x_Agency_Code&amp;dept=A32"/>
    <hyperlink ref="BT80" r:id="rId860" display="http://web.higov.net/oip/rrs/popup_list_agency_by_login.php?text=opener.document.myform.x_Agency_Codetxt&amp;title=Agency%20Code&amp;id=opener.document.myform.x_Agency_Code&amp;dept=A32"/>
    <hyperlink ref="BT81" r:id="rId861" display="http://web.higov.net/oip/rrs/popup_list_agency_by_login.php?text=opener.document.myform.x_Agency_Codetxt&amp;title=Agency%20Code&amp;id=opener.document.myform.x_Agency_Code&amp;dept=A32"/>
    <hyperlink ref="BT82" r:id="rId862" display="http://web.higov.net/oip/rrs/popup_list_agency_by_login.php?text=opener.document.myform.x_Agency_Codetxt&amp;title=Agency%20Code&amp;id=opener.document.myform.x_Agency_Code&amp;dept=A32"/>
    <hyperlink ref="BT83" r:id="rId863" display="http://web.higov.net/oip/rrs/popup_list_agency_by_login.php?text=opener.document.myform.x_Agency_Codetxt&amp;title=Agency%20Code&amp;id=opener.document.myform.x_Agency_Code&amp;dept=A32"/>
    <hyperlink ref="BT84" r:id="rId864" display="http://web.higov.net/oip/rrs/popup_list_agency_by_login.php?text=opener.document.myform.x_Agency_Codetxt&amp;title=Agency%20Code&amp;id=opener.document.myform.x_Agency_Code&amp;dept=A32"/>
    <hyperlink ref="BT85" r:id="rId865" display="http://web.higov.net/oip/rrs/popup_list_agency_by_login.php?text=opener.document.myform.x_Agency_Codetxt&amp;title=Agency%20Code&amp;id=opener.document.myform.x_Agency_Code&amp;dept=A32"/>
    <hyperlink ref="BT88" r:id="rId866" display="http://web.higov.net/oip/rrs/popup_list_agency_by_login.php?text=opener.document.myform.x_Agency_Codetxt&amp;title=Agency%20Code&amp;id=opener.document.myform.x_Agency_Code&amp;dept=A32"/>
    <hyperlink ref="BT90" r:id="rId867" display="http://web.higov.net/oip/rrs/popup_list_agency_by_login.php?text=opener.document.myform.x_Agency_Codetxt&amp;title=Agency%20Code&amp;id=opener.document.myform.x_Agency_Code&amp;dept=A32"/>
    <hyperlink ref="BT96" r:id="rId868" display="http://web.higov.net/oip/rrs/popup_list_agency_by_login.php?text=opener.document.myform.x_Agency_Codetxt&amp;title=Agency%20Code&amp;id=opener.document.myform.x_Agency_Code&amp;dept=A32"/>
    <hyperlink ref="BU13" r:id="rId869" display="http://web.higov.net/oip/rrs/popup_list_agency_by_login.php?text=opener.document.myform.x_Agency_Codetxt&amp;title=Agency%20Code&amp;id=opener.document.myform.x_Agency_Code&amp;dept=A56"/>
    <hyperlink ref="BU14" r:id="rId870" display="http://web.higov.net/oip/rrs/popup_list_agency_by_login.php?text=opener.document.myform.x_Agency_Codetxt&amp;title=Agency%20Code&amp;id=opener.document.myform.x_Agency_Code&amp;dept=A56"/>
    <hyperlink ref="BU15" r:id="rId871" display="http://web.higov.net/oip/rrs/popup_list_agency_by_login.php?text=opener.document.myform.x_Agency_Codetxt&amp;title=Agency%20Code&amp;id=opener.document.myform.x_Agency_Code&amp;dept=A56"/>
    <hyperlink ref="BU16" r:id="rId872" display="http://web.higov.net/oip/rrs/popup_list_agency_by_login.php?text=opener.document.myform.x_Agency_Codetxt&amp;title=Agency%20Code&amp;id=opener.document.myform.x_Agency_Code&amp;dept=A56"/>
    <hyperlink ref="BU17" r:id="rId873" display="http://web.higov.net/oip/rrs/popup_list_agency_by_login.php?text=opener.document.myform.x_Agency_Codetxt&amp;title=Agency%20Code&amp;id=opener.document.myform.x_Agency_Code&amp;dept=A56"/>
    <hyperlink ref="BU18" r:id="rId874" display="http://web.higov.net/oip/rrs/popup_list_agency_by_login.php?text=opener.document.myform.x_Agency_Codetxt&amp;title=Agency%20Code&amp;id=opener.document.myform.x_Agency_Code&amp;dept=A56"/>
    <hyperlink ref="BU19" r:id="rId875" display="http://web.higov.net/oip/rrs/popup_list_agency_by_login.php?text=opener.document.myform.x_Agency_Codetxt&amp;title=Agency%20Code&amp;id=opener.document.myform.x_Agency_Code&amp;dept=A56"/>
    <hyperlink ref="BU20" r:id="rId876" display="http://web.higov.net/oip/rrs/popup_list_agency_by_login.php?text=opener.document.myform.x_Agency_Codetxt&amp;title=Agency%20Code&amp;id=opener.document.myform.x_Agency_Code&amp;dept=A56"/>
    <hyperlink ref="BU21" r:id="rId877" display="http://web.higov.net/oip/rrs/popup_list_agency_by_login.php?text=opener.document.myform.x_Agency_Codetxt&amp;title=Agency%20Code&amp;id=opener.document.myform.x_Agency_Code&amp;dept=A56"/>
    <hyperlink ref="BU22" r:id="rId878" display="http://web.higov.net/oip/rrs/popup_list_agency_by_login.php?text=opener.document.myform.x_Agency_Codetxt&amp;title=Agency%20Code&amp;id=opener.document.myform.x_Agency_Code&amp;dept=A56"/>
    <hyperlink ref="BV13" r:id="rId879" display="http://web.higov.net/oip/rrs/popup_list_agency_by_login.php?text=opener.document.myform.x_Agency_Codetxt&amp;title=Agency%20Code&amp;id=opener.document.myform.x_Agency_Code&amp;dept=A33"/>
    <hyperlink ref="BV14" r:id="rId880" display="http://web.higov.net/oip/rrs/popup_list_agency_by_login.php?text=opener.document.myform.x_Agency_Codetxt&amp;title=Agency%20Code&amp;id=opener.document.myform.x_Agency_Code&amp;dept=A33"/>
    <hyperlink ref="BV15" r:id="rId881" display="http://web.higov.net/oip/rrs/popup_list_agency_by_login.php?text=opener.document.myform.x_Agency_Codetxt&amp;title=Agency%20Code&amp;id=opener.document.myform.x_Agency_Code&amp;dept=A33"/>
    <hyperlink ref="BV16" r:id="rId882" display="http://web.higov.net/oip/rrs/popup_list_agency_by_login.php?text=opener.document.myform.x_Agency_Codetxt&amp;title=Agency%20Code&amp;id=opener.document.myform.x_Agency_Code&amp;dept=A33"/>
    <hyperlink ref="BV17" r:id="rId883" display="http://web.higov.net/oip/rrs/popup_list_agency_by_login.php?text=opener.document.myform.x_Agency_Codetxt&amp;title=Agency%20Code&amp;id=opener.document.myform.x_Agency_Code&amp;dept=A33"/>
    <hyperlink ref="BV18" r:id="rId884" display="http://web.higov.net/oip/rrs/popup_list_agency_by_login.php?text=opener.document.myform.x_Agency_Codetxt&amp;title=Agency%20Code&amp;id=opener.document.myform.x_Agency_Code&amp;dept=A33"/>
    <hyperlink ref="BV19" r:id="rId885" display="http://web.higov.net/oip/rrs/popup_list_agency_by_login.php?text=opener.document.myform.x_Agency_Codetxt&amp;title=Agency%20Code&amp;id=opener.document.myform.x_Agency_Code&amp;dept=A33"/>
    <hyperlink ref="BV20" r:id="rId886" display="http://web.higov.net/oip/rrs/popup_list_agency_by_login.php?text=opener.document.myform.x_Agency_Codetxt&amp;title=Agency%20Code&amp;id=opener.document.myform.x_Agency_Code&amp;dept=A33"/>
    <hyperlink ref="BV21" r:id="rId887" display="http://web.higov.net/oip/rrs/popup_list_agency_by_login.php?text=opener.document.myform.x_Agency_Codetxt&amp;title=Agency%20Code&amp;id=opener.document.myform.x_Agency_Code&amp;dept=A33"/>
    <hyperlink ref="BV22" r:id="rId888" display="http://web.higov.net/oip/rrs/popup_list_agency_by_login.php?text=opener.document.myform.x_Agency_Codetxt&amp;title=Agency%20Code&amp;id=opener.document.myform.x_Agency_Code&amp;dept=A33"/>
    <hyperlink ref="BV23" r:id="rId889" display="http://web.higov.net/oip/rrs/popup_list_agency_by_login.php?text=opener.document.myform.x_Agency_Codetxt&amp;title=Agency%20Code&amp;id=opener.document.myform.x_Agency_Code&amp;dept=A33"/>
    <hyperlink ref="BV24" r:id="rId890" display="http://web.higov.net/oip/rrs/popup_list_agency_by_login.php?text=opener.document.myform.x_Agency_Codetxt&amp;title=Agency%20Code&amp;id=opener.document.myform.x_Agency_Code&amp;dept=A33"/>
    <hyperlink ref="BV25" r:id="rId891" display="http://web.higov.net/oip/rrs/popup_list_agency_by_login.php?text=opener.document.myform.x_Agency_Codetxt&amp;title=Agency%20Code&amp;id=opener.document.myform.x_Agency_Code&amp;dept=A33"/>
    <hyperlink ref="BV26" r:id="rId892" display="http://web.higov.net/oip/rrs/popup_list_agency_by_login.php?text=opener.document.myform.x_Agency_Codetxt&amp;title=Agency%20Code&amp;id=opener.document.myform.x_Agency_Code&amp;dept=A33"/>
    <hyperlink ref="BV27" r:id="rId893" display="http://web.higov.net/oip/rrs/popup_list_agency_by_login.php?text=opener.document.myform.x_Agency_Codetxt&amp;title=Agency%20Code&amp;id=opener.document.myform.x_Agency_Code&amp;dept=A33"/>
    <hyperlink ref="BV28" r:id="rId894" display="http://web.higov.net/oip/rrs/popup_list_agency_by_login.php?text=opener.document.myform.x_Agency_Codetxt&amp;title=Agency%20Code&amp;id=opener.document.myform.x_Agency_Code&amp;dept=A33"/>
    <hyperlink ref="BV29" r:id="rId895" display="http://web.higov.net/oip/rrs/popup_list_agency_by_login.php?text=opener.document.myform.x_Agency_Codetxt&amp;title=Agency%20Code&amp;id=opener.document.myform.x_Agency_Code&amp;dept=A33"/>
    <hyperlink ref="BV30" r:id="rId896" display="http://web.higov.net/oip/rrs/popup_list_agency_by_login.php?text=opener.document.myform.x_Agency_Codetxt&amp;title=Agency%20Code&amp;id=opener.document.myform.x_Agency_Code&amp;dept=A33"/>
    <hyperlink ref="BV31" r:id="rId897" display="http://web.higov.net/oip/rrs/popup_list_agency_by_login.php?text=opener.document.myform.x_Agency_Codetxt&amp;title=Agency%20Code&amp;id=opener.document.myform.x_Agency_Code&amp;dept=A33"/>
    <hyperlink ref="BV32" r:id="rId898" display="http://web.higov.net/oip/rrs/popup_list_agency_by_login.php?text=opener.document.myform.x_Agency_Codetxt&amp;title=Agency%20Code&amp;id=opener.document.myform.x_Agency_Code&amp;dept=A33"/>
    <hyperlink ref="BV33" r:id="rId899" display="http://web.higov.net/oip/rrs/popup_list_agency_by_login.php?text=opener.document.myform.x_Agency_Codetxt&amp;title=Agency%20Code&amp;id=opener.document.myform.x_Agency_Code&amp;dept=A33"/>
    <hyperlink ref="BV34" r:id="rId900" display="http://web.higov.net/oip/rrs/popup_list_agency_by_login.php?text=opener.document.myform.x_Agency_Codetxt&amp;title=Agency%20Code&amp;id=opener.document.myform.x_Agency_Code&amp;dept=A33"/>
    <hyperlink ref="BV35" r:id="rId901" display="http://web.higov.net/oip/rrs/popup_list_agency_by_login.php?text=opener.document.myform.x_Agency_Codetxt&amp;title=Agency%20Code&amp;id=opener.document.myform.x_Agency_Code&amp;dept=A33"/>
    <hyperlink ref="BV36" r:id="rId902" display="http://web.higov.net/oip/rrs/popup_list_agency_by_login.php?text=opener.document.myform.x_Agency_Codetxt&amp;title=Agency%20Code&amp;id=opener.document.myform.x_Agency_Code&amp;dept=A33"/>
    <hyperlink ref="BV37" r:id="rId903" display="http://web.higov.net/oip/rrs/popup_list_agency_by_login.php?text=opener.document.myform.x_Agency_Codetxt&amp;title=Agency%20Code&amp;id=opener.document.myform.x_Agency_Code&amp;dept=A33"/>
    <hyperlink ref="BV38" r:id="rId904" display="http://web.higov.net/oip/rrs/popup_list_agency_by_login.php?text=opener.document.myform.x_Agency_Codetxt&amp;title=Agency%20Code&amp;id=opener.document.myform.x_Agency_Code&amp;dept=A33"/>
    <hyperlink ref="BV39" r:id="rId905" display="http://web.higov.net/oip/rrs/popup_list_agency_by_login.php?text=opener.document.myform.x_Agency_Codetxt&amp;title=Agency%20Code&amp;id=opener.document.myform.x_Agency_Code&amp;dept=A33"/>
    <hyperlink ref="BV40" r:id="rId906" display="http://web.higov.net/oip/rrs/popup_list_agency_by_login.php?text=opener.document.myform.x_Agency_Codetxt&amp;title=Agency%20Code&amp;id=opener.document.myform.x_Agency_Code&amp;dept=A33"/>
    <hyperlink ref="BV41" r:id="rId907" display="http://web.higov.net/oip/rrs/popup_list_agency_by_login.php?text=opener.document.myform.x_Agency_Codetxt&amp;title=Agency%20Code&amp;id=opener.document.myform.x_Agency_Code&amp;dept=A33"/>
    <hyperlink ref="BV42" r:id="rId908" display="http://web.higov.net/oip/rrs/popup_list_agency_by_login.php?text=opener.document.myform.x_Agency_Codetxt&amp;title=Agency%20Code&amp;id=opener.document.myform.x_Agency_Code&amp;dept=A33"/>
    <hyperlink ref="BV43" r:id="rId909" display="http://web.higov.net/oip/rrs/popup_list_agency_by_login.php?text=opener.document.myform.x_Agency_Codetxt&amp;title=Agency%20Code&amp;id=opener.document.myform.x_Agency_Code&amp;dept=A33"/>
    <hyperlink ref="BV44" r:id="rId910" display="http://web.higov.net/oip/rrs/popup_list_agency_by_login.php?text=opener.document.myform.x_Agency_Codetxt&amp;title=Agency%20Code&amp;id=opener.document.myform.x_Agency_Code&amp;dept=A33"/>
    <hyperlink ref="BV45" r:id="rId911" display="http://web.higov.net/oip/rrs/popup_list_agency_by_login.php?text=opener.document.myform.x_Agency_Codetxt&amp;title=Agency%20Code&amp;id=opener.document.myform.x_Agency_Code&amp;dept=A33"/>
    <hyperlink ref="BV46" r:id="rId912" display="http://web.higov.net/oip/rrs/popup_list_agency_by_login.php?text=opener.document.myform.x_Agency_Codetxt&amp;title=Agency%20Code&amp;id=opener.document.myform.x_Agency_Code&amp;dept=A33"/>
    <hyperlink ref="BV47" r:id="rId913" display="http://web.higov.net/oip/rrs/popup_list_agency_by_login.php?text=opener.document.myform.x_Agency_Codetxt&amp;title=Agency%20Code&amp;id=opener.document.myform.x_Agency_Code&amp;dept=A33"/>
    <hyperlink ref="BV48" r:id="rId914" display="http://web.higov.net/oip/rrs/popup_list_agency_by_login.php?text=opener.document.myform.x_Agency_Codetxt&amp;title=Agency%20Code&amp;id=opener.document.myform.x_Agency_Code&amp;dept=A33"/>
    <hyperlink ref="BV49" r:id="rId915" display="http://web.higov.net/oip/rrs/popup_list_agency_by_login.php?text=opener.document.myform.x_Agency_Codetxt&amp;title=Agency%20Code&amp;id=opener.document.myform.x_Agency_Code&amp;dept=A33"/>
    <hyperlink ref="BV50" r:id="rId916" display="http://web.higov.net/oip/rrs/popup_list_agency_by_login.php?text=opener.document.myform.x_Agency_Codetxt&amp;title=Agency%20Code&amp;id=opener.document.myform.x_Agency_Code&amp;dept=A33"/>
    <hyperlink ref="BV51" r:id="rId917" display="http://web.higov.net/oip/rrs/popup_list_agency_by_login.php?text=opener.document.myform.x_Agency_Codetxt&amp;title=Agency%20Code&amp;id=opener.document.myform.x_Agency_Code&amp;dept=A33"/>
    <hyperlink ref="BV52" r:id="rId918" display="http://web.higov.net/oip/rrs/popup_list_agency_by_login.php?text=opener.document.myform.x_Agency_Codetxt&amp;title=Agency%20Code&amp;id=opener.document.myform.x_Agency_Code&amp;dept=A33"/>
    <hyperlink ref="BV53" r:id="rId919" display="http://web.higov.net/oip/rrs/popup_list_agency_by_login.php?text=opener.document.myform.x_Agency_Codetxt&amp;title=Agency%20Code&amp;id=opener.document.myform.x_Agency_Code&amp;dept=A33"/>
    <hyperlink ref="BV54" r:id="rId920" display="http://web.higov.net/oip/rrs/popup_list_agency_by_login.php?text=opener.document.myform.x_Agency_Codetxt&amp;title=Agency%20Code&amp;id=opener.document.myform.x_Agency_Code&amp;dept=A33"/>
    <hyperlink ref="BV55" r:id="rId921" display="http://web.higov.net/oip/rrs/popup_list_agency_by_login.php?text=opener.document.myform.x_Agency_Codetxt&amp;title=Agency%20Code&amp;id=opener.document.myform.x_Agency_Code&amp;dept=A33"/>
    <hyperlink ref="BV56" r:id="rId922" display="http://web.higov.net/oip/rrs/popup_list_agency_by_login.php?text=opener.document.myform.x_Agency_Codetxt&amp;title=Agency%20Code&amp;id=opener.document.myform.x_Agency_Code&amp;dept=A33"/>
    <hyperlink ref="BV57" r:id="rId923" display="http://web.higov.net/oip/rrs/popup_list_agency_by_login.php?text=opener.document.myform.x_Agency_Codetxt&amp;title=Agency%20Code&amp;id=opener.document.myform.x_Agency_Code&amp;dept=A33"/>
    <hyperlink ref="BV58" r:id="rId924" display="http://web.higov.net/oip/rrs/popup_list_agency_by_login.php?text=opener.document.myform.x_Agency_Codetxt&amp;title=Agency%20Code&amp;id=opener.document.myform.x_Agency_Code&amp;dept=A33"/>
    <hyperlink ref="BV59" r:id="rId925" display="http://web.higov.net/oip/rrs/popup_list_agency_by_login.php?text=opener.document.myform.x_Agency_Codetxt&amp;title=Agency%20Code&amp;id=opener.document.myform.x_Agency_Code&amp;dept=A33"/>
    <hyperlink ref="BV60" r:id="rId926" display="http://web.higov.net/oip/rrs/popup_list_agency_by_login.php?text=opener.document.myform.x_Agency_Codetxt&amp;title=Agency%20Code&amp;id=opener.document.myform.x_Agency_Code&amp;dept=A33"/>
    <hyperlink ref="BV61" r:id="rId927" display="http://web.higov.net/oip/rrs/popup_list_agency_by_login.php?text=opener.document.myform.x_Agency_Codetxt&amp;title=Agency%20Code&amp;id=opener.document.myform.x_Agency_Code&amp;dept=A33"/>
    <hyperlink ref="BV62" r:id="rId928" display="http://web.higov.net/oip/rrs/popup_list_agency_by_login.php?text=opener.document.myform.x_Agency_Codetxt&amp;title=Agency%20Code&amp;id=opener.document.myform.x_Agency_Code&amp;dept=A33"/>
    <hyperlink ref="BV63" r:id="rId929" display="http://web.higov.net/oip/rrs/popup_list_agency_by_login.php?text=opener.document.myform.x_Agency_Codetxt&amp;title=Agency%20Code&amp;id=opener.document.myform.x_Agency_Code&amp;dept=A33"/>
    <hyperlink ref="BV64" r:id="rId930" display="http://web.higov.net/oip/rrs/popup_list_agency_by_login.php?text=opener.document.myform.x_Agency_Codetxt&amp;title=Agency%20Code&amp;id=opener.document.myform.x_Agency_Code&amp;dept=A33"/>
    <hyperlink ref="BV65" r:id="rId931" display="http://web.higov.net/oip/rrs/popup_list_agency_by_login.php?text=opener.document.myform.x_Agency_Codetxt&amp;title=Agency%20Code&amp;id=opener.document.myform.x_Agency_Code&amp;dept=A33"/>
    <hyperlink ref="BV66" r:id="rId932" display="http://web.higov.net/oip/rrs/popup_list_agency_by_login.php?text=opener.document.myform.x_Agency_Codetxt&amp;title=Agency%20Code&amp;id=opener.document.myform.x_Agency_Code&amp;dept=A33"/>
    <hyperlink ref="BV67" r:id="rId933" display="http://web.higov.net/oip/rrs/popup_list_agency_by_login.php?text=opener.document.myform.x_Agency_Codetxt&amp;title=Agency%20Code&amp;id=opener.document.myform.x_Agency_Code&amp;dept=A33"/>
    <hyperlink ref="BV68" r:id="rId934" display="http://web.higov.net/oip/rrs/popup_list_agency_by_login.php?text=opener.document.myform.x_Agency_Codetxt&amp;title=Agency%20Code&amp;id=opener.document.myform.x_Agency_Code&amp;dept=A33"/>
    <hyperlink ref="BV69" r:id="rId935" display="http://web.higov.net/oip/rrs/popup_list_agency_by_login.php?text=opener.document.myform.x_Agency_Codetxt&amp;title=Agency%20Code&amp;id=opener.document.myform.x_Agency_Code&amp;dept=A33"/>
    <hyperlink ref="BV70" r:id="rId936" display="http://web.higov.net/oip/rrs/popup_list_agency_by_login.php?text=opener.document.myform.x_Agency_Codetxt&amp;title=Agency%20Code&amp;id=opener.document.myform.x_Agency_Code&amp;dept=A33"/>
    <hyperlink ref="BV71" r:id="rId937" display="http://web.higov.net/oip/rrs/popup_list_agency_by_login.php?text=opener.document.myform.x_Agency_Codetxt&amp;title=Agency%20Code&amp;id=opener.document.myform.x_Agency_Code&amp;dept=A33"/>
    <hyperlink ref="BV72" r:id="rId938" display="http://web.higov.net/oip/rrs/popup_list_agency_by_login.php?text=opener.document.myform.x_Agency_Codetxt&amp;title=Agency%20Code&amp;id=opener.document.myform.x_Agency_Code&amp;dept=A33"/>
    <hyperlink ref="BV73" r:id="rId939" display="http://web.higov.net/oip/rrs/popup_list_agency_by_login.php?text=opener.document.myform.x_Agency_Codetxt&amp;title=Agency%20Code&amp;id=opener.document.myform.x_Agency_Code&amp;dept=A33"/>
    <hyperlink ref="BV74" r:id="rId940" display="http://web.higov.net/oip/rrs/popup_list_agency_by_login.php?text=opener.document.myform.x_Agency_Codetxt&amp;title=Agency%20Code&amp;id=opener.document.myform.x_Agency_Code&amp;dept=A33"/>
    <hyperlink ref="BV75" r:id="rId941" display="http://web.higov.net/oip/rrs/popup_list_agency_by_login.php?text=opener.document.myform.x_Agency_Codetxt&amp;title=Agency%20Code&amp;id=opener.document.myform.x_Agency_Code&amp;dept=A33"/>
    <hyperlink ref="BV76" r:id="rId942" display="http://web.higov.net/oip/rrs/popup_list_agency_by_login.php?text=opener.document.myform.x_Agency_Codetxt&amp;title=Agency%20Code&amp;id=opener.document.myform.x_Agency_Code&amp;dept=A33"/>
    <hyperlink ref="BV77" r:id="rId943" display="http://web.higov.net/oip/rrs/popup_list_agency_by_login.php?text=opener.document.myform.x_Agency_Codetxt&amp;title=Agency%20Code&amp;id=opener.document.myform.x_Agency_Code&amp;dept=A33"/>
    <hyperlink ref="BV78" r:id="rId944" display="http://web.higov.net/oip/rrs/popup_list_agency_by_login.php?text=opener.document.myform.x_Agency_Codetxt&amp;title=Agency%20Code&amp;id=opener.document.myform.x_Agency_Code&amp;dept=A33"/>
    <hyperlink ref="BV79" r:id="rId945" display="http://web.higov.net/oip/rrs/popup_list_agency_by_login.php?text=opener.document.myform.x_Agency_Codetxt&amp;title=Agency%20Code&amp;id=opener.document.myform.x_Agency_Code&amp;dept=A33"/>
    <hyperlink ref="BV80" r:id="rId946" display="http://web.higov.net/oip/rrs/popup_list_agency_by_login.php?text=opener.document.myform.x_Agency_Codetxt&amp;title=Agency%20Code&amp;id=opener.document.myform.x_Agency_Code&amp;dept=A33"/>
    <hyperlink ref="BV81" r:id="rId947" display="http://web.higov.net/oip/rrs/popup_list_agency_by_login.php?text=opener.document.myform.x_Agency_Codetxt&amp;title=Agency%20Code&amp;id=opener.document.myform.x_Agency_Code&amp;dept=A33"/>
    <hyperlink ref="BV82" r:id="rId948" display="http://web.higov.net/oip/rrs/popup_list_agency_by_login.php?text=opener.document.myform.x_Agency_Codetxt&amp;title=Agency%20Code&amp;id=opener.document.myform.x_Agency_Code&amp;dept=A33"/>
    <hyperlink ref="BV83" r:id="rId949" display="http://web.higov.net/oip/rrs/popup_list_agency_by_login.php?text=opener.document.myform.x_Agency_Codetxt&amp;title=Agency%20Code&amp;id=opener.document.myform.x_Agency_Code&amp;dept=A33"/>
    <hyperlink ref="BV84" r:id="rId950" display="http://web.higov.net/oip/rrs/popup_list_agency_by_login.php?text=opener.document.myform.x_Agency_Codetxt&amp;title=Agency%20Code&amp;id=opener.document.myform.x_Agency_Code&amp;dept=A33"/>
    <hyperlink ref="BV85" r:id="rId951" display="http://web.higov.net/oip/rrs/popup_list_agency_by_login.php?text=opener.document.myform.x_Agency_Codetxt&amp;title=Agency%20Code&amp;id=opener.document.myform.x_Agency_Code&amp;dept=A33"/>
    <hyperlink ref="BV88" r:id="rId952" display="http://web.higov.net/oip/rrs/popup_list_agency_by_login.php?text=opener.document.myform.x_Agency_Codetxt&amp;title=Agency%20Code&amp;id=opener.document.myform.x_Agency_Code&amp;dept=A33"/>
    <hyperlink ref="BV89" r:id="rId953" display="http://web.higov.net/oip/rrs/popup_list_agency_by_login.php?text=opener.document.myform.x_Agency_Codetxt&amp;title=Agency%20Code&amp;id=opener.document.myform.x_Agency_Code&amp;dept=A33"/>
    <hyperlink ref="BV90" r:id="rId954" display="http://web.higov.net/oip/rrs/popup_list_agency_by_login.php?text=opener.document.myform.x_Agency_Codetxt&amp;title=Agency%20Code&amp;id=opener.document.myform.x_Agency_Code&amp;dept=A33"/>
    <hyperlink ref="BV91" r:id="rId955" display="http://web.higov.net/oip/rrs/popup_list_agency_by_login.php?text=opener.document.myform.x_Agency_Codetxt&amp;title=Agency%20Code&amp;id=opener.document.myform.x_Agency_Code&amp;dept=A33"/>
    <hyperlink ref="BV92" r:id="rId956" display="http://web.higov.net/oip/rrs/popup_list_agency_by_login.php?text=opener.document.myform.x_Agency_Codetxt&amp;title=Agency%20Code&amp;id=opener.document.myform.x_Agency_Code&amp;dept=A33"/>
    <hyperlink ref="BV93" r:id="rId957" display="http://web.higov.net/oip/rrs/popup_list_agency_by_login.php?text=opener.document.myform.x_Agency_Codetxt&amp;title=Agency%20Code&amp;id=opener.document.myform.x_Agency_Code&amp;dept=A33"/>
    <hyperlink ref="BV94" r:id="rId958" display="http://web.higov.net/oip/rrs/popup_list_agency_by_login.php?text=opener.document.myform.x_Agency_Codetxt&amp;title=Agency%20Code&amp;id=opener.document.myform.x_Agency_Code&amp;dept=A33"/>
    <hyperlink ref="BV95" r:id="rId959" display="http://web.higov.net/oip/rrs/popup_list_agency_by_login.php?text=opener.document.myform.x_Agency_Codetxt&amp;title=Agency%20Code&amp;id=opener.document.myform.x_Agency_Code&amp;dept=A33"/>
    <hyperlink ref="BV96" r:id="rId960" display="http://web.higov.net/oip/rrs/popup_list_agency_by_login.php?text=opener.document.myform.x_Agency_Codetxt&amp;title=Agency%20Code&amp;id=opener.document.myform.x_Agency_Code&amp;dept=A33"/>
    <hyperlink ref="BV97" r:id="rId961" display="http://web.higov.net/oip/rrs/popup_list_agency_by_login.php?text=opener.document.myform.x_Agency_Codetxt&amp;title=Agency%20Code&amp;id=opener.document.myform.x_Agency_Code&amp;dept=A33"/>
    <hyperlink ref="BV98" r:id="rId962" display="http://web.higov.net/oip/rrs/popup_list_agency_by_login.php?text=opener.document.myform.x_Agency_Codetxt&amp;title=Agency%20Code&amp;id=opener.document.myform.x_Agency_Code&amp;dept=A33"/>
    <hyperlink ref="BV99" r:id="rId963" display="http://web.higov.net/oip/rrs/popup_list_agency_by_login.php?text=opener.document.myform.x_Agency_Codetxt&amp;title=Agency%20Code&amp;id=opener.document.myform.x_Agency_Code&amp;dept=A33"/>
    <hyperlink ref="BV100" r:id="rId964" display="http://web.higov.net/oip/rrs/popup_list_agency_by_login.php?text=opener.document.myform.x_Agency_Codetxt&amp;title=Agency%20Code&amp;id=opener.document.myform.x_Agency_Code&amp;dept=A33"/>
    <hyperlink ref="BV101" r:id="rId965" display="http://web.higov.net/oip/rrs/popup_list_agency_by_login.php?text=opener.document.myform.x_Agency_Codetxt&amp;title=Agency%20Code&amp;id=opener.document.myform.x_Agency_Code&amp;dept=A33"/>
    <hyperlink ref="BV102" r:id="rId966" display="http://web.higov.net/oip/rrs/popup_list_agency_by_login.php?text=opener.document.myform.x_Agency_Codetxt&amp;title=Agency%20Code&amp;id=opener.document.myform.x_Agency_Code&amp;dept=A33"/>
    <hyperlink ref="BV103" r:id="rId967" display="http://web.higov.net/oip/rrs/popup_list_agency_by_login.php?text=opener.document.myform.x_Agency_Codetxt&amp;title=Agency%20Code&amp;id=opener.document.myform.x_Agency_Code&amp;dept=A33"/>
    <hyperlink ref="BV104" r:id="rId968" display="http://web.higov.net/oip/rrs/popup_list_agency_by_login.php?text=opener.document.myform.x_Agency_Codetxt&amp;title=Agency%20Code&amp;id=opener.document.myform.x_Agency_Code&amp;dept=A33"/>
    <hyperlink ref="BV105" r:id="rId969" display="http://web.higov.net/oip/rrs/popup_list_agency_by_login.php?text=opener.document.myform.x_Agency_Codetxt&amp;title=Agency%20Code&amp;id=opener.document.myform.x_Agency_Code&amp;dept=A33"/>
    <hyperlink ref="BV106" r:id="rId970" display="http://web.higov.net/oip/rrs/popup_list_agency_by_login.php?text=opener.document.myform.x_Agency_Codetxt&amp;title=Agency%20Code&amp;id=opener.document.myform.x_Agency_Code&amp;dept=A33"/>
    <hyperlink ref="BV107" r:id="rId971" display="http://web.higov.net/oip/rrs/popup_list_agency_by_login.php?text=opener.document.myform.x_Agency_Codetxt&amp;title=Agency%20Code&amp;id=opener.document.myform.x_Agency_Code&amp;dept=A33"/>
    <hyperlink ref="BV108" r:id="rId972" display="http://web.higov.net/oip/rrs/popup_list_agency_by_login.php?text=opener.document.myform.x_Agency_Codetxt&amp;title=Agency%20Code&amp;id=opener.document.myform.x_Agency_Code&amp;dept=A33"/>
    <hyperlink ref="BV109" r:id="rId973" display="http://web.higov.net/oip/rrs/popup_list_agency_by_login.php?text=opener.document.myform.x_Agency_Codetxt&amp;title=Agency%20Code&amp;id=opener.document.myform.x_Agency_Code&amp;dept=A33"/>
    <hyperlink ref="BV110" r:id="rId974" display="http://web.higov.net/oip/rrs/popup_list_agency_by_login.php?text=opener.document.myform.x_Agency_Codetxt&amp;title=Agency%20Code&amp;id=opener.document.myform.x_Agency_Code&amp;dept=A33"/>
    <hyperlink ref="BV111" r:id="rId975" display="http://web.higov.net/oip/rrs/popup_list_agency_by_login.php?text=opener.document.myform.x_Agency_Codetxt&amp;title=Agency%20Code&amp;id=opener.document.myform.x_Agency_Code&amp;dept=A33"/>
    <hyperlink ref="BV112" r:id="rId976" display="http://web.higov.net/oip/rrs/popup_list_agency_by_login.php?text=opener.document.myform.x_Agency_Codetxt&amp;title=Agency%20Code&amp;id=opener.document.myform.x_Agency_Code&amp;dept=A33"/>
    <hyperlink ref="BV113" r:id="rId977" display="http://web.higov.net/oip/rrs/popup_list_agency_by_login.php?text=opener.document.myform.x_Agency_Codetxt&amp;title=Agency%20Code&amp;id=opener.document.myform.x_Agency_Code&amp;dept=A33"/>
    <hyperlink ref="BV114" r:id="rId978" display="http://web.higov.net/oip/rrs/popup_list_agency_by_login.php?text=opener.document.myform.x_Agency_Codetxt&amp;title=Agency%20Code&amp;id=opener.document.myform.x_Agency_Code&amp;dept=A33"/>
    <hyperlink ref="BV115" r:id="rId979" display="http://web.higov.net/oip/rrs/popup_list_agency_by_login.php?text=opener.document.myform.x_Agency_Codetxt&amp;title=Agency%20Code&amp;id=opener.document.myform.x_Agency_Code&amp;dept=A33"/>
    <hyperlink ref="BV116" r:id="rId980" display="http://web.higov.net/oip/rrs/popup_list_agency_by_login.php?text=opener.document.myform.x_Agency_Codetxt&amp;title=Agency%20Code&amp;id=opener.document.myform.x_Agency_Code&amp;dept=A33"/>
    <hyperlink ref="BV117" r:id="rId981" display="http://web.higov.net/oip/rrs/popup_list_agency_by_login.php?text=opener.document.myform.x_Agency_Codetxt&amp;title=Agency%20Code&amp;id=opener.document.myform.x_Agency_Code&amp;dept=A33"/>
    <hyperlink ref="BV118" r:id="rId982" display="http://web.higov.net/oip/rrs/popup_list_agency_by_login.php?text=opener.document.myform.x_Agency_Codetxt&amp;title=Agency%20Code&amp;id=opener.document.myform.x_Agency_Code&amp;dept=A33"/>
    <hyperlink ref="BV119" r:id="rId983" display="http://web.higov.net/oip/rrs/popup_list_agency_by_login.php?text=opener.document.myform.x_Agency_Codetxt&amp;title=Agency%20Code&amp;id=opener.document.myform.x_Agency_Code&amp;dept=A33"/>
    <hyperlink ref="BV120" r:id="rId984" display="http://web.higov.net/oip/rrs/popup_list_agency_by_login.php?text=opener.document.myform.x_Agency_Codetxt&amp;title=Agency%20Code&amp;id=opener.document.myform.x_Agency_Code&amp;dept=A33"/>
    <hyperlink ref="BV121" r:id="rId985" display="http://web.higov.net/oip/rrs/popup_list_agency_by_login.php?text=opener.document.myform.x_Agency_Codetxt&amp;title=Agency%20Code&amp;id=opener.document.myform.x_Agency_Code&amp;dept=A33"/>
    <hyperlink ref="BV122" r:id="rId986" display="http://web.higov.net/oip/rrs/popup_list_agency_by_login.php?text=opener.document.myform.x_Agency_Codetxt&amp;title=Agency%20Code&amp;id=opener.document.myform.x_Agency_Code&amp;dept=A33"/>
    <hyperlink ref="BV123" r:id="rId987" display="http://web.higov.net/oip/rrs/popup_list_agency_by_login.php?text=opener.document.myform.x_Agency_Codetxt&amp;title=Agency%20Code&amp;id=opener.document.myform.x_Agency_Code&amp;dept=A33"/>
    <hyperlink ref="BV124" r:id="rId988" display="http://web.higov.net/oip/rrs/popup_list_agency_by_login.php?text=opener.document.myform.x_Agency_Codetxt&amp;title=Agency%20Code&amp;id=opener.document.myform.x_Agency_Code&amp;dept=A33"/>
    <hyperlink ref="BV125" r:id="rId989" display="http://web.higov.net/oip/rrs/popup_list_agency_by_login.php?text=opener.document.myform.x_Agency_Codetxt&amp;title=Agency%20Code&amp;id=opener.document.myform.x_Agency_Code&amp;dept=A33"/>
    <hyperlink ref="BV126" r:id="rId990" display="http://web.higov.net/oip/rrs/popup_list_agency_by_login.php?text=opener.document.myform.x_Agency_Codetxt&amp;title=Agency%20Code&amp;id=opener.document.myform.x_Agency_Code&amp;dept=A33"/>
    <hyperlink ref="BV127" r:id="rId991" display="http://web.higov.net/oip/rrs/popup_list_agency_by_login.php?text=opener.document.myform.x_Agency_Codetxt&amp;title=Agency%20Code&amp;id=opener.document.myform.x_Agency_Code&amp;dept=A33"/>
    <hyperlink ref="BV128" r:id="rId992" display="http://web.higov.net/oip/rrs/popup_list_agency_by_login.php?text=opener.document.myform.x_Agency_Codetxt&amp;title=Agency%20Code&amp;id=opener.document.myform.x_Agency_Code&amp;dept=A33"/>
    <hyperlink ref="BV129" r:id="rId993" display="http://web.higov.net/oip/rrs/popup_list_agency_by_login.php?text=opener.document.myform.x_Agency_Codetxt&amp;title=Agency%20Code&amp;id=opener.document.myform.x_Agency_Code&amp;dept=A33"/>
    <hyperlink ref="BV130" r:id="rId994" display="http://web.higov.net/oip/rrs/popup_list_agency_by_login.php?text=opener.document.myform.x_Agency_Codetxt&amp;title=Agency%20Code&amp;id=opener.document.myform.x_Agency_Code&amp;dept=A33"/>
    <hyperlink ref="BV131" r:id="rId995" display="http://web.higov.net/oip/rrs/popup_list_agency_by_login.php?text=opener.document.myform.x_Agency_Codetxt&amp;title=Agency%20Code&amp;id=opener.document.myform.x_Agency_Code&amp;dept=A33"/>
    <hyperlink ref="BV132" r:id="rId996" display="http://web.higov.net/oip/rrs/popup_list_agency_by_login.php?text=opener.document.myform.x_Agency_Codetxt&amp;title=Agency%20Code&amp;id=opener.document.myform.x_Agency_Code&amp;dept=A33"/>
    <hyperlink ref="BV133" r:id="rId997" display="http://web.higov.net/oip/rrs/popup_list_agency_by_login.php?text=opener.document.myform.x_Agency_Codetxt&amp;title=Agency%20Code&amp;id=opener.document.myform.x_Agency_Code&amp;dept=A33"/>
    <hyperlink ref="BV134" r:id="rId998" display="http://web.higov.net/oip/rrs/popup_list_agency_by_login.php?text=opener.document.myform.x_Agency_Codetxt&amp;title=Agency%20Code&amp;id=opener.document.myform.x_Agency_Code&amp;dept=A33"/>
    <hyperlink ref="BV135" r:id="rId999" display="http://web.higov.net/oip/rrs/popup_list_agency_by_login.php?text=opener.document.myform.x_Agency_Codetxt&amp;title=Agency%20Code&amp;id=opener.document.myform.x_Agency_Code&amp;dept=A33"/>
    <hyperlink ref="BV136" r:id="rId1000" display="http://web.higov.net/oip/rrs/popup_list_agency_by_login.php?text=opener.document.myform.x_Agency_Codetxt&amp;title=Agency%20Code&amp;id=opener.document.myform.x_Agency_Code&amp;dept=A33"/>
    <hyperlink ref="BV137" r:id="rId1001" display="http://web.higov.net/oip/rrs/popup_list_agency_by_login.php?text=opener.document.myform.x_Agency_Codetxt&amp;title=Agency%20Code&amp;id=opener.document.myform.x_Agency_Code&amp;dept=A33"/>
    <hyperlink ref="BV138" r:id="rId1002" display="http://web.higov.net/oip/rrs/popup_list_agency_by_login.php?text=opener.document.myform.x_Agency_Codetxt&amp;title=Agency%20Code&amp;id=opener.document.myform.x_Agency_Code&amp;dept=A33"/>
    <hyperlink ref="BV139" r:id="rId1003" display="http://web.higov.net/oip/rrs/popup_list_agency_by_login.php?text=opener.document.myform.x_Agency_Codetxt&amp;title=Agency%20Code&amp;id=opener.document.myform.x_Agency_Code&amp;dept=A33"/>
    <hyperlink ref="BV140" r:id="rId1004" display="http://web.higov.net/oip/rrs/popup_list_agency_by_login.php?text=opener.document.myform.x_Agency_Codetxt&amp;title=Agency%20Code&amp;id=opener.document.myform.x_Agency_Code&amp;dept=A33"/>
    <hyperlink ref="BV141" r:id="rId1005" display="http://web.higov.net/oip/rrs/popup_list_agency_by_login.php?text=opener.document.myform.x_Agency_Codetxt&amp;title=Agency%20Code&amp;id=opener.document.myform.x_Agency_Code&amp;dept=A33"/>
    <hyperlink ref="BV142" r:id="rId1006" display="http://web.higov.net/oip/rrs/popup_list_agency_by_login.php?text=opener.document.myform.x_Agency_Codetxt&amp;title=Agency%20Code&amp;id=opener.document.myform.x_Agency_Code&amp;dept=A33"/>
    <hyperlink ref="BV143" r:id="rId1007" display="http://web.higov.net/oip/rrs/popup_list_agency_by_login.php?text=opener.document.myform.x_Agency_Codetxt&amp;title=Agency%20Code&amp;id=opener.document.myform.x_Agency_Code&amp;dept=A33"/>
    <hyperlink ref="BV144" r:id="rId1008" display="http://web.higov.net/oip/rrs/popup_list_agency_by_login.php?text=opener.document.myform.x_Agency_Codetxt&amp;title=Agency%20Code&amp;id=opener.document.myform.x_Agency_Code&amp;dept=A33"/>
    <hyperlink ref="BV145" r:id="rId1009" display="http://web.higov.net/oip/rrs/popup_list_agency_by_login.php?text=opener.document.myform.x_Agency_Codetxt&amp;title=Agency%20Code&amp;id=opener.document.myform.x_Agency_Code&amp;dept=A33"/>
    <hyperlink ref="BV146" r:id="rId1010" display="http://web.higov.net/oip/rrs/popup_list_agency_by_login.php?text=opener.document.myform.x_Agency_Codetxt&amp;title=Agency%20Code&amp;id=opener.document.myform.x_Agency_Code&amp;dept=A33"/>
    <hyperlink ref="BV147" r:id="rId1011" display="http://web.higov.net/oip/rrs/popup_list_agency_by_login.php?text=opener.document.myform.x_Agency_Codetxt&amp;title=Agency%20Code&amp;id=opener.document.myform.x_Agency_Code&amp;dept=A33"/>
    <hyperlink ref="BV148" r:id="rId1012" display="http://web.higov.net/oip/rrs/popup_list_agency_by_login.php?text=opener.document.myform.x_Agency_Codetxt&amp;title=Agency%20Code&amp;id=opener.document.myform.x_Agency_Code&amp;dept=A33"/>
    <hyperlink ref="BV149" r:id="rId1013" display="http://web.higov.net/oip/rrs/popup_list_agency_by_login.php?text=opener.document.myform.x_Agency_Codetxt&amp;title=Agency%20Code&amp;id=opener.document.myform.x_Agency_Code&amp;dept=A33"/>
    <hyperlink ref="BV150" r:id="rId1014" display="http://web.higov.net/oip/rrs/popup_list_agency_by_login.php?text=opener.document.myform.x_Agency_Codetxt&amp;title=Agency%20Code&amp;id=opener.document.myform.x_Agency_Code&amp;dept=A33"/>
    <hyperlink ref="BV151" r:id="rId1015" display="http://web.higov.net/oip/rrs/popup_list_agency_by_login.php?text=opener.document.myform.x_Agency_Codetxt&amp;title=Agency%20Code&amp;id=opener.document.myform.x_Agency_Code&amp;dept=A33"/>
    <hyperlink ref="BV152" r:id="rId1016" display="http://web.higov.net/oip/rrs/popup_list_agency_by_login.php?text=opener.document.myform.x_Agency_Codetxt&amp;title=Agency%20Code&amp;id=opener.document.myform.x_Agency_Code&amp;dept=A33"/>
    <hyperlink ref="BV153" r:id="rId1017" display="http://web.higov.net/oip/rrs/popup_list_agency_by_login.php?text=opener.document.myform.x_Agency_Codetxt&amp;title=Agency%20Code&amp;id=opener.document.myform.x_Agency_Code&amp;dept=A33"/>
    <hyperlink ref="BV154" r:id="rId1018" display="http://web.higov.net/oip/rrs/popup_list_agency_by_login.php?text=opener.document.myform.x_Agency_Codetxt&amp;title=Agency%20Code&amp;id=opener.document.myform.x_Agency_Code&amp;dept=A33"/>
    <hyperlink ref="BV155" r:id="rId1019" display="http://web.higov.net/oip/rrs/popup_list_agency_by_login.php?text=opener.document.myform.x_Agency_Codetxt&amp;title=Agency%20Code&amp;id=opener.document.myform.x_Agency_Code&amp;dept=A33"/>
    <hyperlink ref="BV156" r:id="rId1020" display="http://web.higov.net/oip/rrs/popup_list_agency_by_login.php?text=opener.document.myform.x_Agency_Codetxt&amp;title=Agency%20Code&amp;id=opener.document.myform.x_Agency_Code&amp;dept=A33"/>
    <hyperlink ref="BV157" r:id="rId1021" display="http://web.higov.net/oip/rrs/popup_list_agency_by_login.php?text=opener.document.myform.x_Agency_Codetxt&amp;title=Agency%20Code&amp;id=opener.document.myform.x_Agency_Code&amp;dept=A33"/>
    <hyperlink ref="BV158" r:id="rId1022" display="http://web.higov.net/oip/rrs/popup_list_agency_by_login.php?text=opener.document.myform.x_Agency_Codetxt&amp;title=Agency%20Code&amp;id=opener.document.myform.x_Agency_Code&amp;dept=A33"/>
    <hyperlink ref="BV159" r:id="rId1023" display="http://web.higov.net/oip/rrs/popup_list_agency_by_login.php?text=opener.document.myform.x_Agency_Codetxt&amp;title=Agency%20Code&amp;id=opener.document.myform.x_Agency_Code&amp;dept=A33"/>
    <hyperlink ref="BV160" r:id="rId1024" display="http://web.higov.net/oip/rrs/popup_list_agency_by_login.php?text=opener.document.myform.x_Agency_Codetxt&amp;title=Agency%20Code&amp;id=opener.document.myform.x_Agency_Code&amp;dept=A33"/>
    <hyperlink ref="BV161" r:id="rId1025" display="http://web.higov.net/oip/rrs/popup_list_agency_by_login.php?text=opener.document.myform.x_Agency_Codetxt&amp;title=Agency%20Code&amp;id=opener.document.myform.x_Agency_Code&amp;dept=A33"/>
    <hyperlink ref="BV162" r:id="rId1026" display="http://web.higov.net/oip/rrs/popup_list_agency_by_login.php?text=opener.document.myform.x_Agency_Codetxt&amp;title=Agency%20Code&amp;id=opener.document.myform.x_Agency_Code&amp;dept=A33"/>
    <hyperlink ref="BV163" r:id="rId1027" display="http://web.higov.net/oip/rrs/popup_list_agency_by_login.php?text=opener.document.myform.x_Agency_Codetxt&amp;title=Agency%20Code&amp;id=opener.document.myform.x_Agency_Code&amp;dept=A33"/>
    <hyperlink ref="BV164" r:id="rId1028" display="http://web.higov.net/oip/rrs/popup_list_agency_by_login.php?text=opener.document.myform.x_Agency_Codetxt&amp;title=Agency%20Code&amp;id=opener.document.myform.x_Agency_Code&amp;dept=A33"/>
    <hyperlink ref="BV165" r:id="rId1029" display="http://web.higov.net/oip/rrs/popup_list_agency_by_login.php?text=opener.document.myform.x_Agency_Codetxt&amp;title=Agency%20Code&amp;id=opener.document.myform.x_Agency_Code&amp;dept=A33"/>
    <hyperlink ref="BV166" r:id="rId1030" display="http://web.higov.net/oip/rrs/popup_list_agency_by_login.php?text=opener.document.myform.x_Agency_Codetxt&amp;title=Agency%20Code&amp;id=opener.document.myform.x_Agency_Code&amp;dept=A33"/>
    <hyperlink ref="BV167" r:id="rId1031" display="http://web.higov.net/oip/rrs/popup_list_agency_by_login.php?text=opener.document.myform.x_Agency_Codetxt&amp;title=Agency%20Code&amp;id=opener.document.myform.x_Agency_Code&amp;dept=A33"/>
    <hyperlink ref="BV168" r:id="rId1032" display="http://web.higov.net/oip/rrs/popup_list_agency_by_login.php?text=opener.document.myform.x_Agency_Codetxt&amp;title=Agency%20Code&amp;id=opener.document.myform.x_Agency_Code&amp;dept=A33"/>
    <hyperlink ref="BV169" r:id="rId1033" display="http://web.higov.net/oip/rrs/popup_list_agency_by_login.php?text=opener.document.myform.x_Agency_Codetxt&amp;title=Agency%20Code&amp;id=opener.document.myform.x_Agency_Code&amp;dept=A33"/>
    <hyperlink ref="BV170" r:id="rId1034" display="http://web.higov.net/oip/rrs/popup_list_agency_by_login.php?text=opener.document.myform.x_Agency_Codetxt&amp;title=Agency%20Code&amp;id=opener.document.myform.x_Agency_Code&amp;dept=A33"/>
    <hyperlink ref="BV171" r:id="rId1035" display="http://web.higov.net/oip/rrs/popup_list_agency_by_login.php?text=opener.document.myform.x_Agency_Codetxt&amp;title=Agency%20Code&amp;id=opener.document.myform.x_Agency_Code&amp;dept=A33"/>
    <hyperlink ref="BV172" r:id="rId1036" display="http://web.higov.net/oip/rrs/popup_list_agency_by_login.php?text=opener.document.myform.x_Agency_Codetxt&amp;title=Agency%20Code&amp;id=opener.document.myform.x_Agency_Code&amp;dept=A33"/>
    <hyperlink ref="BV173" r:id="rId1037" display="http://web.higov.net/oip/rrs/popup_list_agency_by_login.php?text=opener.document.myform.x_Agency_Codetxt&amp;title=Agency%20Code&amp;id=opener.document.myform.x_Agency_Code&amp;dept=A33"/>
    <hyperlink ref="BV174" r:id="rId1038" display="http://web.higov.net/oip/rrs/popup_list_agency_by_login.php?text=opener.document.myform.x_Agency_Codetxt&amp;title=Agency%20Code&amp;id=opener.document.myform.x_Agency_Code&amp;dept=A33"/>
    <hyperlink ref="BV175" r:id="rId1039" display="http://web.higov.net/oip/rrs/popup_list_agency_by_login.php?text=opener.document.myform.x_Agency_Codetxt&amp;title=Agency%20Code&amp;id=opener.document.myform.x_Agency_Code&amp;dept=A33"/>
    <hyperlink ref="BV176" r:id="rId1040" display="http://web.higov.net/oip/rrs/popup_list_agency_by_login.php?text=opener.document.myform.x_Agency_Codetxt&amp;title=Agency%20Code&amp;id=opener.document.myform.x_Agency_Code&amp;dept=A33"/>
    <hyperlink ref="BV177" r:id="rId1041" display="http://web.higov.net/oip/rrs/popup_list_agency_by_login.php?text=opener.document.myform.x_Agency_Codetxt&amp;title=Agency%20Code&amp;id=opener.document.myform.x_Agency_Code&amp;dept=A33"/>
    <hyperlink ref="BV178" r:id="rId1042" display="http://web.higov.net/oip/rrs/popup_list_agency_by_login.php?text=opener.document.myform.x_Agency_Codetxt&amp;title=Agency%20Code&amp;id=opener.document.myform.x_Agency_Code&amp;dept=A33"/>
    <hyperlink ref="BV179" r:id="rId1043" display="http://web.higov.net/oip/rrs/popup_list_agency_by_login.php?text=opener.document.myform.x_Agency_Codetxt&amp;title=Agency%20Code&amp;id=opener.document.myform.x_Agency_Code&amp;dept=A33"/>
    <hyperlink ref="BV180" r:id="rId1044" display="http://web.higov.net/oip/rrs/popup_list_agency_by_login.php?text=opener.document.myform.x_Agency_Codetxt&amp;title=Agency%20Code&amp;id=opener.document.myform.x_Agency_Code&amp;dept=A33"/>
    <hyperlink ref="BV181" r:id="rId1045" display="http://web.higov.net/oip/rrs/popup_list_agency_by_login.php?text=opener.document.myform.x_Agency_Codetxt&amp;title=Agency%20Code&amp;id=opener.document.myform.x_Agency_Code&amp;dept=A33"/>
    <hyperlink ref="BV182" r:id="rId1046" display="http://web.higov.net/oip/rrs/popup_list_agency_by_login.php?text=opener.document.myform.x_Agency_Codetxt&amp;title=Agency%20Code&amp;id=opener.document.myform.x_Agency_Code&amp;dept=A33"/>
    <hyperlink ref="BV183" r:id="rId1047" display="http://web.higov.net/oip/rrs/popup_list_agency_by_login.php?text=opener.document.myform.x_Agency_Codetxt&amp;title=Agency%20Code&amp;id=opener.document.myform.x_Agency_Code&amp;dept=A33"/>
    <hyperlink ref="BV184" r:id="rId1048" display="http://web.higov.net/oip/rrs/popup_list_agency_by_login.php?text=opener.document.myform.x_Agency_Codetxt&amp;title=Agency%20Code&amp;id=opener.document.myform.x_Agency_Code&amp;dept=A33"/>
    <hyperlink ref="BV185" r:id="rId1049" display="http://web.higov.net/oip/rrs/popup_list_agency_by_login.php?text=opener.document.myform.x_Agency_Codetxt&amp;title=Agency%20Code&amp;id=opener.document.myform.x_Agency_Code&amp;dept=A33"/>
    <hyperlink ref="BV186" r:id="rId1050" display="http://web.higov.net/oip/rrs/popup_list_agency_by_login.php?text=opener.document.myform.x_Agency_Codetxt&amp;title=Agency%20Code&amp;id=opener.document.myform.x_Agency_Code&amp;dept=A33"/>
    <hyperlink ref="BV187" r:id="rId1051" display="http://web.higov.net/oip/rrs/popup_list_agency_by_login.php?text=opener.document.myform.x_Agency_Codetxt&amp;title=Agency%20Code&amp;id=opener.document.myform.x_Agency_Code&amp;dept=A33"/>
    <hyperlink ref="BV188" r:id="rId1052" display="http://web.higov.net/oip/rrs/popup_list_agency_by_login.php?text=opener.document.myform.x_Agency_Codetxt&amp;title=Agency%20Code&amp;id=opener.document.myform.x_Agency_Code&amp;dept=A33"/>
    <hyperlink ref="BV189" r:id="rId1053" display="http://web.higov.net/oip/rrs/popup_list_agency_by_login.php?text=opener.document.myform.x_Agency_Codetxt&amp;title=Agency%20Code&amp;id=opener.document.myform.x_Agency_Code&amp;dept=A33"/>
    <hyperlink ref="BV190" r:id="rId1054" display="http://web.higov.net/oip/rrs/popup_list_agency_by_login.php?text=opener.document.myform.x_Agency_Codetxt&amp;title=Agency%20Code&amp;id=opener.document.myform.x_Agency_Code&amp;dept=A33"/>
    <hyperlink ref="BV191" r:id="rId1055" display="http://web.higov.net/oip/rrs/popup_list_agency_by_login.php?text=opener.document.myform.x_Agency_Codetxt&amp;title=Agency%20Code&amp;id=opener.document.myform.x_Agency_Code&amp;dept=A33"/>
    <hyperlink ref="BV192" r:id="rId1056" display="http://web.higov.net/oip/rrs/popup_list_agency_by_login.php?text=opener.document.myform.x_Agency_Codetxt&amp;title=Agency%20Code&amp;id=opener.document.myform.x_Agency_Code&amp;dept=A33"/>
    <hyperlink ref="BV193" r:id="rId1057" display="http://web.higov.net/oip/rrs/popup_list_agency_by_login.php?text=opener.document.myform.x_Agency_Codetxt&amp;title=Agency%20Code&amp;id=opener.document.myform.x_Agency_Code&amp;dept=A33"/>
    <hyperlink ref="BV194" r:id="rId1058" display="http://web.higov.net/oip/rrs/popup_list_agency_by_login.php?text=opener.document.myform.x_Agency_Codetxt&amp;title=Agency%20Code&amp;id=opener.document.myform.x_Agency_Code&amp;dept=A33"/>
    <hyperlink ref="BV195" r:id="rId1059" display="http://web.higov.net/oip/rrs/popup_list_agency_by_login.php?text=opener.document.myform.x_Agency_Codetxt&amp;title=Agency%20Code&amp;id=opener.document.myform.x_Agency_Code&amp;dept=A33"/>
    <hyperlink ref="BV196" r:id="rId1060" display="http://web.higov.net/oip/rrs/popup_list_agency_by_login.php?text=opener.document.myform.x_Agency_Codetxt&amp;title=Agency%20Code&amp;id=opener.document.myform.x_Agency_Code&amp;dept=A33"/>
    <hyperlink ref="BV197" r:id="rId1061" display="http://web.higov.net/oip/rrs/popup_list_agency_by_login.php?text=opener.document.myform.x_Agency_Codetxt&amp;title=Agency%20Code&amp;id=opener.document.myform.x_Agency_Code&amp;dept=A33"/>
    <hyperlink ref="BV198" r:id="rId1062" display="http://web.higov.net/oip/rrs/popup_list_agency_by_login.php?text=opener.document.myform.x_Agency_Codetxt&amp;title=Agency%20Code&amp;id=opener.document.myform.x_Agency_Code&amp;dept=A33"/>
    <hyperlink ref="BV199" r:id="rId1063" display="http://web.higov.net/oip/rrs/popup_list_agency_by_login.php?text=opener.document.myform.x_Agency_Codetxt&amp;title=Agency%20Code&amp;id=opener.document.myform.x_Agency_Code&amp;dept=A33"/>
    <hyperlink ref="BV200" r:id="rId1064" display="http://web.higov.net/oip/rrs/popup_list_agency_by_login.php?text=opener.document.myform.x_Agency_Codetxt&amp;title=Agency%20Code&amp;id=opener.document.myform.x_Agency_Code&amp;dept=A33"/>
    <hyperlink ref="BV201" r:id="rId1065" display="http://web.higov.net/oip/rrs/popup_list_agency_by_login.php?text=opener.document.myform.x_Agency_Codetxt&amp;title=Agency%20Code&amp;id=opener.document.myform.x_Agency_Code&amp;dept=A33"/>
    <hyperlink ref="BV202" r:id="rId1066" display="http://web.higov.net/oip/rrs/popup_list_agency_by_login.php?text=opener.document.myform.x_Agency_Codetxt&amp;title=Agency%20Code&amp;id=opener.document.myform.x_Agency_Code&amp;dept=A33"/>
    <hyperlink ref="BV203" r:id="rId1067" display="http://web.higov.net/oip/rrs/popup_list_agency_by_login.php?text=opener.document.myform.x_Agency_Codetxt&amp;title=Agency%20Code&amp;id=opener.document.myform.x_Agency_Code&amp;dept=A33"/>
    <hyperlink ref="BV204" r:id="rId1068" display="http://web.higov.net/oip/rrs/popup_list_agency_by_login.php?text=opener.document.myform.x_Agency_Codetxt&amp;title=Agency%20Code&amp;id=opener.document.myform.x_Agency_Code&amp;dept=A33"/>
    <hyperlink ref="BV205" r:id="rId1069" display="http://web.higov.net/oip/rrs/popup_list_agency_by_login.php?text=opener.document.myform.x_Agency_Codetxt&amp;title=Agency%20Code&amp;id=opener.document.myform.x_Agency_Code&amp;dept=A33"/>
    <hyperlink ref="BV206" r:id="rId1070" display="http://web.higov.net/oip/rrs/popup_list_agency_by_login.php?text=opener.document.myform.x_Agency_Codetxt&amp;title=Agency%20Code&amp;id=opener.document.myform.x_Agency_Code&amp;dept=A33"/>
    <hyperlink ref="BV207" r:id="rId1071" display="http://web.higov.net/oip/rrs/popup_list_agency_by_login.php?text=opener.document.myform.x_Agency_Codetxt&amp;title=Agency%20Code&amp;id=opener.document.myform.x_Agency_Code&amp;dept=A33"/>
    <hyperlink ref="BV208" r:id="rId1072" display="http://web.higov.net/oip/rrs/popup_list_agency_by_login.php?text=opener.document.myform.x_Agency_Codetxt&amp;title=Agency%20Code&amp;id=opener.document.myform.x_Agency_Code&amp;dept=A33"/>
    <hyperlink ref="BV209" r:id="rId1073" display="http://web.higov.net/oip/rrs/popup_list_agency_by_login.php?text=opener.document.myform.x_Agency_Codetxt&amp;title=Agency%20Code&amp;id=opener.document.myform.x_Agency_Code&amp;dept=A33"/>
    <hyperlink ref="BV210" r:id="rId1074" display="http://web.higov.net/oip/rrs/popup_list_agency_by_login.php?text=opener.document.myform.x_Agency_Codetxt&amp;title=Agency%20Code&amp;id=opener.document.myform.x_Agency_Code&amp;dept=A33"/>
    <hyperlink ref="BV211" r:id="rId1075" display="http://web.higov.net/oip/rrs/popup_list_agency_by_login.php?text=opener.document.myform.x_Agency_Codetxt&amp;title=Agency%20Code&amp;id=opener.document.myform.x_Agency_Code&amp;dept=A33"/>
    <hyperlink ref="BV212" r:id="rId1076" display="http://web.higov.net/oip/rrs/popup_list_agency_by_login.php?text=opener.document.myform.x_Agency_Codetxt&amp;title=Agency%20Code&amp;id=opener.document.myform.x_Agency_Code&amp;dept=A33"/>
    <hyperlink ref="BV213" r:id="rId1077" display="http://web.higov.net/oip/rrs/popup_list_agency_by_login.php?text=opener.document.myform.x_Agency_Codetxt&amp;title=Agency%20Code&amp;id=opener.document.myform.x_Agency_Code&amp;dept=A33"/>
    <hyperlink ref="BV214" r:id="rId1078" display="http://web.higov.net/oip/rrs/popup_list_agency_by_login.php?text=opener.document.myform.x_Agency_Codetxt&amp;title=Agency%20Code&amp;id=opener.document.myform.x_Agency_Code&amp;dept=A33"/>
    <hyperlink ref="BV215" r:id="rId1079" display="http://web.higov.net/oip/rrs/popup_list_agency_by_login.php?text=opener.document.myform.x_Agency_Codetxt&amp;title=Agency%20Code&amp;id=opener.document.myform.x_Agency_Code&amp;dept=A33"/>
    <hyperlink ref="BV216" r:id="rId1080" display="http://web.higov.net/oip/rrs/popup_list_agency_by_login.php?text=opener.document.myform.x_Agency_Codetxt&amp;title=Agency%20Code&amp;id=opener.document.myform.x_Agency_Code&amp;dept=A33"/>
    <hyperlink ref="BV217" r:id="rId1081" display="http://web.higov.net/oip/rrs/popup_list_agency_by_login.php?text=opener.document.myform.x_Agency_Codetxt&amp;title=Agency%20Code&amp;id=opener.document.myform.x_Agency_Code&amp;dept=A33"/>
    <hyperlink ref="BV218" r:id="rId1082" display="http://web.higov.net/oip/rrs/popup_list_agency_by_login.php?text=opener.document.myform.x_Agency_Codetxt&amp;title=Agency%20Code&amp;id=opener.document.myform.x_Agency_Code&amp;dept=A33"/>
    <hyperlink ref="BV219" r:id="rId1083" display="http://web.higov.net/oip/rrs/popup_list_agency_by_login.php?text=opener.document.myform.x_Agency_Codetxt&amp;title=Agency%20Code&amp;id=opener.document.myform.x_Agency_Code&amp;dept=A33"/>
    <hyperlink ref="BV220" r:id="rId1084" display="http://web.higov.net/oip/rrs/popup_list_agency_by_login.php?text=opener.document.myform.x_Agency_Codetxt&amp;title=Agency%20Code&amp;id=opener.document.myform.x_Agency_Code&amp;dept=A33"/>
    <hyperlink ref="BV221" r:id="rId1085" display="http://web.higov.net/oip/rrs/popup_list_agency_by_login.php?text=opener.document.myform.x_Agency_Codetxt&amp;title=Agency%20Code&amp;id=opener.document.myform.x_Agency_Code&amp;dept=A33"/>
    <hyperlink ref="BV222" r:id="rId1086" display="http://web.higov.net/oip/rrs/popup_list_agency_by_login.php?text=opener.document.myform.x_Agency_Codetxt&amp;title=Agency%20Code&amp;id=opener.document.myform.x_Agency_Code&amp;dept=A33"/>
    <hyperlink ref="BV223" r:id="rId1087" display="http://web.higov.net/oip/rrs/popup_list_agency_by_login.php?text=opener.document.myform.x_Agency_Codetxt&amp;title=Agency%20Code&amp;id=opener.document.myform.x_Agency_Code&amp;dept=A33"/>
    <hyperlink ref="BV224" r:id="rId1088" display="http://web.higov.net/oip/rrs/popup_list_agency_by_login.php?text=opener.document.myform.x_Agency_Codetxt&amp;title=Agency%20Code&amp;id=opener.document.myform.x_Agency_Code&amp;dept=A33"/>
    <hyperlink ref="BV225" r:id="rId1089" display="http://web.higov.net/oip/rrs/popup_list_agency_by_login.php?text=opener.document.myform.x_Agency_Codetxt&amp;title=Agency%20Code&amp;id=opener.document.myform.x_Agency_Code&amp;dept=A33"/>
    <hyperlink ref="BV226" r:id="rId1090" display="http://web.higov.net/oip/rrs/popup_list_agency_by_login.php?text=opener.document.myform.x_Agency_Codetxt&amp;title=Agency%20Code&amp;id=opener.document.myform.x_Agency_Code&amp;dept=A33"/>
    <hyperlink ref="BV227" r:id="rId1091" display="http://web.higov.net/oip/rrs/popup_list_agency_by_login.php?text=opener.document.myform.x_Agency_Codetxt&amp;title=Agency%20Code&amp;id=opener.document.myform.x_Agency_Code&amp;dept=A33"/>
    <hyperlink ref="BV228" r:id="rId1092" display="http://web.higov.net/oip/rrs/popup_list_agency_by_login.php?text=opener.document.myform.x_Agency_Codetxt&amp;title=Agency%20Code&amp;id=opener.document.myform.x_Agency_Code&amp;dept=A33"/>
    <hyperlink ref="BV229" r:id="rId1093" display="http://web.higov.net/oip/rrs/popup_list_agency_by_login.php?text=opener.document.myform.x_Agency_Codetxt&amp;title=Agency%20Code&amp;id=opener.document.myform.x_Agency_Code&amp;dept=A33"/>
    <hyperlink ref="BV230" r:id="rId1094" display="http://web.higov.net/oip/rrs/popup_list_agency_by_login.php?text=opener.document.myform.x_Agency_Codetxt&amp;title=Agency%20Code&amp;id=opener.document.myform.x_Agency_Code&amp;dept=A33"/>
    <hyperlink ref="BV231" r:id="rId1095" display="http://web.higov.net/oip/rrs/popup_list_agency_by_login.php?text=opener.document.myform.x_Agency_Codetxt&amp;title=Agency%20Code&amp;id=opener.document.myform.x_Agency_Code&amp;dept=A33"/>
    <hyperlink ref="BV232" r:id="rId1096" display="http://web.higov.net/oip/rrs/popup_list_agency_by_login.php?text=opener.document.myform.x_Agency_Codetxt&amp;title=Agency%20Code&amp;id=opener.document.myform.x_Agency_Code&amp;dept=A33"/>
    <hyperlink ref="BV233" r:id="rId1097" display="http://web.higov.net/oip/rrs/popup_list_agency_by_login.php?text=opener.document.myform.x_Agency_Codetxt&amp;title=Agency%20Code&amp;id=opener.document.myform.x_Agency_Code&amp;dept=A33"/>
    <hyperlink ref="BV234" r:id="rId1098" display="http://web.higov.net/oip/rrs/popup_list_agency_by_login.php?text=opener.document.myform.x_Agency_Codetxt&amp;title=Agency%20Code&amp;id=opener.document.myform.x_Agency_Code&amp;dept=A33"/>
    <hyperlink ref="BV235" r:id="rId1099" display="http://web.higov.net/oip/rrs/popup_list_agency_by_login.php?text=opener.document.myform.x_Agency_Codetxt&amp;title=Agency%20Code&amp;id=opener.document.myform.x_Agency_Code&amp;dept=A33"/>
    <hyperlink ref="BV236" r:id="rId1100" display="http://web.higov.net/oip/rrs/popup_list_agency_by_login.php?text=opener.document.myform.x_Agency_Codetxt&amp;title=Agency%20Code&amp;id=opener.document.myform.x_Agency_Code&amp;dept=A33"/>
    <hyperlink ref="BV237" r:id="rId1101" display="http://web.higov.net/oip/rrs/popup_list_agency_by_login.php?text=opener.document.myform.x_Agency_Codetxt&amp;title=Agency%20Code&amp;id=opener.document.myform.x_Agency_Code&amp;dept=A33"/>
    <hyperlink ref="BV238" r:id="rId1102" display="http://web.higov.net/oip/rrs/popup_list_agency_by_login.php?text=opener.document.myform.x_Agency_Codetxt&amp;title=Agency%20Code&amp;id=opener.document.myform.x_Agency_Code&amp;dept=A33"/>
    <hyperlink ref="BV239" r:id="rId1103" display="http://web.higov.net/oip/rrs/popup_list_agency_by_login.php?text=opener.document.myform.x_Agency_Codetxt&amp;title=Agency%20Code&amp;id=opener.document.myform.x_Agency_Code&amp;dept=A33"/>
    <hyperlink ref="BV240" r:id="rId1104" display="http://web.higov.net/oip/rrs/popup_list_agency_by_login.php?text=opener.document.myform.x_Agency_Codetxt&amp;title=Agency%20Code&amp;id=opener.document.myform.x_Agency_Code&amp;dept=A33"/>
    <hyperlink ref="BV241" r:id="rId1105" display="http://web.higov.net/oip/rrs/popup_list_agency_by_login.php?text=opener.document.myform.x_Agency_Codetxt&amp;title=Agency%20Code&amp;id=opener.document.myform.x_Agency_Code&amp;dept=A33"/>
    <hyperlink ref="BV242" r:id="rId1106" display="http://web.higov.net/oip/rrs/popup_list_agency_by_login.php?text=opener.document.myform.x_Agency_Codetxt&amp;title=Agency%20Code&amp;id=opener.document.myform.x_Agency_Code&amp;dept=A33"/>
    <hyperlink ref="BV243" r:id="rId1107" display="http://web.higov.net/oip/rrs/popup_list_agency_by_login.php?text=opener.document.myform.x_Agency_Codetxt&amp;title=Agency%20Code&amp;id=opener.document.myform.x_Agency_Code&amp;dept=A33"/>
    <hyperlink ref="BV244" r:id="rId1108" display="http://web.higov.net/oip/rrs/popup_list_agency_by_login.php?text=opener.document.myform.x_Agency_Codetxt&amp;title=Agency%20Code&amp;id=opener.document.myform.x_Agency_Code&amp;dept=A33"/>
    <hyperlink ref="BV245" r:id="rId1109" display="http://web.higov.net/oip/rrs/popup_list_agency_by_login.php?text=opener.document.myform.x_Agency_Codetxt&amp;title=Agency%20Code&amp;id=opener.document.myform.x_Agency_Code&amp;dept=A33"/>
    <hyperlink ref="BV246" r:id="rId1110" display="http://web.higov.net/oip/rrs/popup_list_agency_by_login.php?text=opener.document.myform.x_Agency_Codetxt&amp;title=Agency%20Code&amp;id=opener.document.myform.x_Agency_Code&amp;dept=A33"/>
    <hyperlink ref="BV247" r:id="rId1111" display="http://web.higov.net/oip/rrs/popup_list_agency_by_login.php?text=opener.document.myform.x_Agency_Codetxt&amp;title=Agency%20Code&amp;id=opener.document.myform.x_Agency_Code&amp;dept=A33"/>
    <hyperlink ref="BV248" r:id="rId1112" display="http://web.higov.net/oip/rrs/popup_list_agency_by_login.php?text=opener.document.myform.x_Agency_Codetxt&amp;title=Agency%20Code&amp;id=opener.document.myform.x_Agency_Code&amp;dept=A33"/>
    <hyperlink ref="BV249" r:id="rId1113" display="http://web.higov.net/oip/rrs/popup_list_agency_by_login.php?text=opener.document.myform.x_Agency_Codetxt&amp;title=Agency%20Code&amp;id=opener.document.myform.x_Agency_Code&amp;dept=A33"/>
    <hyperlink ref="BV250" r:id="rId1114" display="http://web.higov.net/oip/rrs/popup_list_agency_by_login.php?text=opener.document.myform.x_Agency_Codetxt&amp;title=Agency%20Code&amp;id=opener.document.myform.x_Agency_Code&amp;dept=A33"/>
    <hyperlink ref="BV251" r:id="rId1115" display="http://web.higov.net/oip/rrs/popup_list_agency_by_login.php?text=opener.document.myform.x_Agency_Codetxt&amp;title=Agency%20Code&amp;id=opener.document.myform.x_Agency_Code&amp;dept=A33"/>
    <hyperlink ref="BV252" r:id="rId1116" display="http://web.higov.net/oip/rrs/popup_list_agency_by_login.php?text=opener.document.myform.x_Agency_Codetxt&amp;title=Agency%20Code&amp;id=opener.document.myform.x_Agency_Code&amp;dept=A33"/>
    <hyperlink ref="BV253" r:id="rId1117" display="http://web.higov.net/oip/rrs/popup_list_agency_by_login.php?text=opener.document.myform.x_Agency_Codetxt&amp;title=Agency%20Code&amp;id=opener.document.myform.x_Agency_Code&amp;dept=A33"/>
    <hyperlink ref="BV254" r:id="rId1118" display="http://web.higov.net/oip/rrs/popup_list_agency_by_login.php?text=opener.document.myform.x_Agency_Codetxt&amp;title=Agency%20Code&amp;id=opener.document.myform.x_Agency_Code&amp;dept=A33"/>
    <hyperlink ref="BV255" r:id="rId1119" display="http://web.higov.net/oip/rrs/popup_list_agency_by_login.php?text=opener.document.myform.x_Agency_Codetxt&amp;title=Agency%20Code&amp;id=opener.document.myform.x_Agency_Code&amp;dept=A33"/>
    <hyperlink ref="BV256" r:id="rId1120" display="http://web.higov.net/oip/rrs/popup_list_agency_by_login.php?text=opener.document.myform.x_Agency_Codetxt&amp;title=Agency%20Code&amp;id=opener.document.myform.x_Agency_Code&amp;dept=A33"/>
    <hyperlink ref="BV257" r:id="rId1121" display="http://web.higov.net/oip/rrs/popup_list_agency_by_login.php?text=opener.document.myform.x_Agency_Codetxt&amp;title=Agency%20Code&amp;id=opener.document.myform.x_Agency_Code&amp;dept=A33"/>
    <hyperlink ref="BV258" r:id="rId1122" display="http://web.higov.net/oip/rrs/popup_list_agency_by_login.php?text=opener.document.myform.x_Agency_Codetxt&amp;title=Agency%20Code&amp;id=opener.document.myform.x_Agency_Code&amp;dept=A33"/>
    <hyperlink ref="BV259" r:id="rId1123" display="http://web.higov.net/oip/rrs/popup_list_agency_by_login.php?text=opener.document.myform.x_Agency_Codetxt&amp;title=Agency%20Code&amp;id=opener.document.myform.x_Agency_Code&amp;dept=A33"/>
    <hyperlink ref="BV260" r:id="rId1124" display="http://web.higov.net/oip/rrs/popup_list_agency_by_login.php?text=opener.document.myform.x_Agency_Codetxt&amp;title=Agency%20Code&amp;id=opener.document.myform.x_Agency_Code&amp;dept=A33"/>
    <hyperlink ref="BV261" r:id="rId1125" display="http://web.higov.net/oip/rrs/popup_list_agency_by_login.php?text=opener.document.myform.x_Agency_Codetxt&amp;title=Agency%20Code&amp;id=opener.document.myform.x_Agency_Code&amp;dept=A33"/>
    <hyperlink ref="BV262" r:id="rId1126" display="http://web.higov.net/oip/rrs/popup_list_agency_by_login.php?text=opener.document.myform.x_Agency_Codetxt&amp;title=Agency%20Code&amp;id=opener.document.myform.x_Agency_Code&amp;dept=A33"/>
    <hyperlink ref="BV263" r:id="rId1127" display="http://web.higov.net/oip/rrs/popup_list_agency_by_login.php?text=opener.document.myform.x_Agency_Codetxt&amp;title=Agency%20Code&amp;id=opener.document.myform.x_Agency_Code&amp;dept=A33"/>
    <hyperlink ref="BV264" r:id="rId1128" display="http://web.higov.net/oip/rrs/popup_list_agency_by_login.php?text=opener.document.myform.x_Agency_Codetxt&amp;title=Agency%20Code&amp;id=opener.document.myform.x_Agency_Code&amp;dept=A33"/>
    <hyperlink ref="BV265" r:id="rId1129" display="http://web.higov.net/oip/rrs/popup_list_agency_by_login.php?text=opener.document.myform.x_Agency_Codetxt&amp;title=Agency%20Code&amp;id=opener.document.myform.x_Agency_Code&amp;dept=A33"/>
    <hyperlink ref="BV266" r:id="rId1130" display="http://web.higov.net/oip/rrs/popup_list_agency_by_login.php?text=opener.document.myform.x_Agency_Codetxt&amp;title=Agency%20Code&amp;id=opener.document.myform.x_Agency_Code&amp;dept=A33"/>
    <hyperlink ref="BV267" r:id="rId1131" display="http://web.higov.net/oip/rrs/popup_list_agency_by_login.php?text=opener.document.myform.x_Agency_Codetxt&amp;title=Agency%20Code&amp;id=opener.document.myform.x_Agency_Code&amp;dept=A33"/>
    <hyperlink ref="BV268" r:id="rId1132" display="http://web.higov.net/oip/rrs/popup_list_agency_by_login.php?text=opener.document.myform.x_Agency_Codetxt&amp;title=Agency%20Code&amp;id=opener.document.myform.x_Agency_Code&amp;dept=A33"/>
    <hyperlink ref="BV269" r:id="rId1133" display="http://web.higov.net/oip/rrs/popup_list_agency_by_login.php?text=opener.document.myform.x_Agency_Codetxt&amp;title=Agency%20Code&amp;id=opener.document.myform.x_Agency_Code&amp;dept=A33"/>
    <hyperlink ref="BV270" r:id="rId1134" display="http://web.higov.net/oip/rrs/popup_list_agency_by_login.php?text=opener.document.myform.x_Agency_Codetxt&amp;title=Agency%20Code&amp;id=opener.document.myform.x_Agency_Code&amp;dept=A33"/>
    <hyperlink ref="BV271" r:id="rId1135" display="http://web.higov.net/oip/rrs/popup_list_agency_by_login.php?text=opener.document.myform.x_Agency_Codetxt&amp;title=Agency%20Code&amp;id=opener.document.myform.x_Agency_Code&amp;dept=A33"/>
    <hyperlink ref="BV272" r:id="rId1136" display="http://web.higov.net/oip/rrs/popup_list_agency_by_login.php?text=opener.document.myform.x_Agency_Codetxt&amp;title=Agency%20Code&amp;id=opener.document.myform.x_Agency_Code&amp;dept=A33"/>
    <hyperlink ref="BV273" r:id="rId1137" display="http://web.higov.net/oip/rrs/popup_list_agency_by_login.php?text=opener.document.myform.x_Agency_Codetxt&amp;title=Agency%20Code&amp;id=opener.document.myform.x_Agency_Code&amp;dept=A33"/>
    <hyperlink ref="BV274" r:id="rId1138" display="http://web.higov.net/oip/rrs/popup_list_agency_by_login.php?text=opener.document.myform.x_Agency_Codetxt&amp;title=Agency%20Code&amp;id=opener.document.myform.x_Agency_Code&amp;dept=A33"/>
    <hyperlink ref="BV275" r:id="rId1139" display="http://web.higov.net/oip/rrs/popup_list_agency_by_login.php?text=opener.document.myform.x_Agency_Codetxt&amp;title=Agency%20Code&amp;id=opener.document.myform.x_Agency_Code&amp;dept=A33"/>
    <hyperlink ref="BV276" r:id="rId1140" display="http://web.higov.net/oip/rrs/popup_list_agency_by_login.php?text=opener.document.myform.x_Agency_Codetxt&amp;title=Agency%20Code&amp;id=opener.document.myform.x_Agency_Code&amp;dept=A33"/>
    <hyperlink ref="BV277" r:id="rId1141" display="http://web.higov.net/oip/rrs/popup_list_agency_by_login.php?text=opener.document.myform.x_Agency_Codetxt&amp;title=Agency%20Code&amp;id=opener.document.myform.x_Agency_Code&amp;dept=A33"/>
    <hyperlink ref="BV278" r:id="rId1142" display="http://web.higov.net/oip/rrs/popup_list_agency_by_login.php?text=opener.document.myform.x_Agency_Codetxt&amp;title=Agency%20Code&amp;id=opener.document.myform.x_Agency_Code&amp;dept=A33"/>
    <hyperlink ref="BV279" r:id="rId1143" display="http://web.higov.net/oip/rrs/popup_list_agency_by_login.php?text=opener.document.myform.x_Agency_Codetxt&amp;title=Agency%20Code&amp;id=opener.document.myform.x_Agency_Code&amp;dept=A33"/>
    <hyperlink ref="BV280" r:id="rId1144" display="http://web.higov.net/oip/rrs/popup_list_agency_by_login.php?text=opener.document.myform.x_Agency_Codetxt&amp;title=Agency%20Code&amp;id=opener.document.myform.x_Agency_Code&amp;dept=A33"/>
    <hyperlink ref="BV281" r:id="rId1145" display="http://web.higov.net/oip/rrs/popup_list_agency_by_login.php?text=opener.document.myform.x_Agency_Codetxt&amp;title=Agency%20Code&amp;id=opener.document.myform.x_Agency_Code&amp;dept=A33"/>
    <hyperlink ref="BV282" r:id="rId1146" display="http://web.higov.net/oip/rrs/popup_list_agency_by_login.php?text=opener.document.myform.x_Agency_Codetxt&amp;title=Agency%20Code&amp;id=opener.document.myform.x_Agency_Code&amp;dept=A33"/>
    <hyperlink ref="BV283" r:id="rId1147" display="http://web.higov.net/oip/rrs/popup_list_agency_by_login.php?text=opener.document.myform.x_Agency_Codetxt&amp;title=Agency%20Code&amp;id=opener.document.myform.x_Agency_Code&amp;dept=A33"/>
    <hyperlink ref="BV284" r:id="rId1148" display="http://web.higov.net/oip/rrs/popup_list_agency_by_login.php?text=opener.document.myform.x_Agency_Codetxt&amp;title=Agency%20Code&amp;id=opener.document.myform.x_Agency_Code&amp;dept=A33"/>
    <hyperlink ref="BV285" r:id="rId1149" display="http://web.higov.net/oip/rrs/popup_list_agency_by_login.php?text=opener.document.myform.x_Agency_Codetxt&amp;title=Agency%20Code&amp;id=opener.document.myform.x_Agency_Code&amp;dept=A33"/>
    <hyperlink ref="BV286" r:id="rId1150" display="http://web.higov.net/oip/rrs/popup_list_agency_by_login.php?text=opener.document.myform.x_Agency_Codetxt&amp;title=Agency%20Code&amp;id=opener.document.myform.x_Agency_Code&amp;dept=A33"/>
    <hyperlink ref="BV287" r:id="rId1151" display="http://web.higov.net/oip/rrs/popup_list_agency_by_login.php?text=opener.document.myform.x_Agency_Codetxt&amp;title=Agency%20Code&amp;id=opener.document.myform.x_Agency_Code&amp;dept=A33"/>
    <hyperlink ref="BV288" r:id="rId1152" display="http://web.higov.net/oip/rrs/popup_list_agency_by_login.php?text=opener.document.myform.x_Agency_Codetxt&amp;title=Agency%20Code&amp;id=opener.document.myform.x_Agency_Code&amp;dept=A33"/>
    <hyperlink ref="BV289" r:id="rId1153" display="http://web.higov.net/oip/rrs/popup_list_agency_by_login.php?text=opener.document.myform.x_Agency_Codetxt&amp;title=Agency%20Code&amp;id=opener.document.myform.x_Agency_Code&amp;dept=A33"/>
    <hyperlink ref="BV290" r:id="rId1154" display="http://web.higov.net/oip/rrs/popup_list_agency_by_login.php?text=opener.document.myform.x_Agency_Codetxt&amp;title=Agency%20Code&amp;id=opener.document.myform.x_Agency_Code&amp;dept=A33"/>
    <hyperlink ref="BV291" r:id="rId1155" display="http://web.higov.net/oip/rrs/popup_list_agency_by_login.php?text=opener.document.myform.x_Agency_Codetxt&amp;title=Agency%20Code&amp;id=opener.document.myform.x_Agency_Code&amp;dept=A33"/>
    <hyperlink ref="BV292" r:id="rId1156" display="http://web.higov.net/oip/rrs/popup_list_agency_by_login.php?text=opener.document.myform.x_Agency_Codetxt&amp;title=Agency%20Code&amp;id=opener.document.myform.x_Agency_Code&amp;dept=A33"/>
    <hyperlink ref="BV293" r:id="rId1157" display="http://web.higov.net/oip/rrs/popup_list_agency_by_login.php?text=opener.document.myform.x_Agency_Codetxt&amp;title=Agency%20Code&amp;id=opener.document.myform.x_Agency_Code&amp;dept=A33"/>
    <hyperlink ref="BV294" r:id="rId1158" display="http://web.higov.net/oip/rrs/popup_list_agency_by_login.php?text=opener.document.myform.x_Agency_Codetxt&amp;title=Agency%20Code&amp;id=opener.document.myform.x_Agency_Code&amp;dept=A33"/>
    <hyperlink ref="BV295" r:id="rId1159" display="http://web.higov.net/oip/rrs/popup_list_agency_by_login.php?text=opener.document.myform.x_Agency_Codetxt&amp;title=Agency%20Code&amp;id=opener.document.myform.x_Agency_Code&amp;dept=A33"/>
    <hyperlink ref="BV296" r:id="rId1160" display="http://web.higov.net/oip/rrs/popup_list_agency_by_login.php?text=opener.document.myform.x_Agency_Codetxt&amp;title=Agency%20Code&amp;id=opener.document.myform.x_Agency_Code&amp;dept=A33"/>
    <hyperlink ref="BV297" r:id="rId1161" display="http://web.higov.net/oip/rrs/popup_list_agency_by_login.php?text=opener.document.myform.x_Agency_Codetxt&amp;title=Agency%20Code&amp;id=opener.document.myform.x_Agency_Code&amp;dept=A33"/>
    <hyperlink ref="BV298" r:id="rId1162" display="http://web.higov.net/oip/rrs/popup_list_agency_by_login.php?text=opener.document.myform.x_Agency_Codetxt&amp;title=Agency%20Code&amp;id=opener.document.myform.x_Agency_Code&amp;dept=A33"/>
    <hyperlink ref="BV299" r:id="rId1163" display="http://web.higov.net/oip/rrs/popup_list_agency_by_login.php?text=opener.document.myform.x_Agency_Codetxt&amp;title=Agency%20Code&amp;id=opener.document.myform.x_Agency_Code&amp;dept=A33"/>
    <hyperlink ref="BV300" r:id="rId1164" display="http://web.higov.net/oip/rrs/popup_list_agency_by_login.php?text=opener.document.myform.x_Agency_Codetxt&amp;title=Agency%20Code&amp;id=opener.document.myform.x_Agency_Code&amp;dept=A33"/>
    <hyperlink ref="BV301" r:id="rId1165" display="http://web.higov.net/oip/rrs/popup_list_agency_by_login.php?text=opener.document.myform.x_Agency_Codetxt&amp;title=Agency%20Code&amp;id=opener.document.myform.x_Agency_Code&amp;dept=A33"/>
    <hyperlink ref="BV302" r:id="rId1166" display="http://web.higov.net/oip/rrs/popup_list_agency_by_login.php?text=opener.document.myform.x_Agency_Codetxt&amp;title=Agency%20Code&amp;id=opener.document.myform.x_Agency_Code&amp;dept=A33"/>
    <hyperlink ref="BV303" r:id="rId1167" display="http://web.higov.net/oip/rrs/popup_list_agency_by_login.php?text=opener.document.myform.x_Agency_Codetxt&amp;title=Agency%20Code&amp;id=opener.document.myform.x_Agency_Code&amp;dept=A33"/>
    <hyperlink ref="BV304" r:id="rId1168" display="http://web.higov.net/oip/rrs/popup_list_agency_by_login.php?text=opener.document.myform.x_Agency_Codetxt&amp;title=Agency%20Code&amp;id=opener.document.myform.x_Agency_Code&amp;dept=A33"/>
    <hyperlink ref="BV305" r:id="rId1169" display="http://web.higov.net/oip/rrs/popup_list_agency_by_login.php?text=opener.document.myform.x_Agency_Codetxt&amp;title=Agency%20Code&amp;id=opener.document.myform.x_Agency_Code&amp;dept=A33"/>
    <hyperlink ref="BV306" r:id="rId1170" display="http://web.higov.net/oip/rrs/popup_list_agency_by_login.php?text=opener.document.myform.x_Agency_Codetxt&amp;title=Agency%20Code&amp;id=opener.document.myform.x_Agency_Code&amp;dept=A33"/>
    <hyperlink ref="BV307" r:id="rId1171" display="http://web.higov.net/oip/rrs/popup_list_agency_by_login.php?text=opener.document.myform.x_Agency_Codetxt&amp;title=Agency%20Code&amp;id=opener.document.myform.x_Agency_Code&amp;dept=A33"/>
    <hyperlink ref="BV308" r:id="rId1172" display="http://web.higov.net/oip/rrs/popup_list_agency_by_login.php?text=opener.document.myform.x_Agency_Codetxt&amp;title=Agency%20Code&amp;id=opener.document.myform.x_Agency_Code&amp;dept=A33"/>
    <hyperlink ref="BV309" r:id="rId1173" display="http://web.higov.net/oip/rrs/popup_list_agency_by_login.php?text=opener.document.myform.x_Agency_Codetxt&amp;title=Agency%20Code&amp;id=opener.document.myform.x_Agency_Code&amp;dept=A33"/>
    <hyperlink ref="BV310" r:id="rId1174" display="http://web.higov.net/oip/rrs/popup_list_agency_by_login.php?text=opener.document.myform.x_Agency_Codetxt&amp;title=Agency%20Code&amp;id=opener.document.myform.x_Agency_Code&amp;dept=A33"/>
    <hyperlink ref="BV311" r:id="rId1175" display="http://web.higov.net/oip/rrs/popup_list_agency_by_login.php?text=opener.document.myform.x_Agency_Codetxt&amp;title=Agency%20Code&amp;id=opener.document.myform.x_Agency_Code&amp;dept=A33"/>
    <hyperlink ref="BV312" r:id="rId1176" display="http://web.higov.net/oip/rrs/popup_list_agency_by_login.php?text=opener.document.myform.x_Agency_Codetxt&amp;title=Agency%20Code&amp;id=opener.document.myform.x_Agency_Code&amp;dept=A33"/>
    <hyperlink ref="BV313" r:id="rId1177" display="http://web.higov.net/oip/rrs/popup_list_agency_by_login.php?text=opener.document.myform.x_Agency_Codetxt&amp;title=Agency%20Code&amp;id=opener.document.myform.x_Agency_Code&amp;dept=A33"/>
    <hyperlink ref="BV314" r:id="rId1178" display="http://web.higov.net/oip/rrs/popup_list_agency_by_login.php?text=opener.document.myform.x_Agency_Codetxt&amp;title=Agency%20Code&amp;id=opener.document.myform.x_Agency_Code&amp;dept=A33"/>
    <hyperlink ref="BV315" r:id="rId1179" display="http://web.higov.net/oip/rrs/popup_list_agency_by_login.php?text=opener.document.myform.x_Agency_Codetxt&amp;title=Agency%20Code&amp;id=opener.document.myform.x_Agency_Code&amp;dept=A33"/>
    <hyperlink ref="BV316" r:id="rId1180" display="http://web.higov.net/oip/rrs/popup_list_agency_by_login.php?text=opener.document.myform.x_Agency_Codetxt&amp;title=Agency%20Code&amp;id=opener.document.myform.x_Agency_Code&amp;dept=A33"/>
    <hyperlink ref="BV317" r:id="rId1181" display="http://web.higov.net/oip/rrs/popup_list_agency_by_login.php?text=opener.document.myform.x_Agency_Codetxt&amp;title=Agency%20Code&amp;id=opener.document.myform.x_Agency_Code&amp;dept=A33"/>
    <hyperlink ref="BV318" r:id="rId1182" display="http://web.higov.net/oip/rrs/popup_list_agency_by_login.php?text=opener.document.myform.x_Agency_Codetxt&amp;title=Agency%20Code&amp;id=opener.document.myform.x_Agency_Code&amp;dept=A33"/>
    <hyperlink ref="BV319" r:id="rId1183" display="http://web.higov.net/oip/rrs/popup_list_agency_by_login.php?text=opener.document.myform.x_Agency_Codetxt&amp;title=Agency%20Code&amp;id=opener.document.myform.x_Agency_Code&amp;dept=A33"/>
    <hyperlink ref="BV320" r:id="rId1184" display="http://web.higov.net/oip/rrs/popup_list_agency_by_login.php?text=opener.document.myform.x_Agency_Codetxt&amp;title=Agency%20Code&amp;id=opener.document.myform.x_Agency_Code&amp;dept=A33"/>
    <hyperlink ref="BV321" r:id="rId1185" display="http://web.higov.net/oip/rrs/popup_list_agency_by_login.php?text=opener.document.myform.x_Agency_Codetxt&amp;title=Agency%20Code&amp;id=opener.document.myform.x_Agency_Code&amp;dept=A33"/>
    <hyperlink ref="BV322" r:id="rId1186" display="http://web.higov.net/oip/rrs/popup_list_agency_by_login.php?text=opener.document.myform.x_Agency_Codetxt&amp;title=Agency%20Code&amp;id=opener.document.myform.x_Agency_Code&amp;dept=A33"/>
    <hyperlink ref="BV323" r:id="rId1187" display="http://web.higov.net/oip/rrs/popup_list_agency_by_login.php?text=opener.document.myform.x_Agency_Codetxt&amp;title=Agency%20Code&amp;id=opener.document.myform.x_Agency_Code&amp;dept=A33"/>
    <hyperlink ref="BV324" r:id="rId1188" display="http://web.higov.net/oip/rrs/popup_list_agency_by_login.php?text=opener.document.myform.x_Agency_Codetxt&amp;title=Agency%20Code&amp;id=opener.document.myform.x_Agency_Code&amp;dept=A33"/>
    <hyperlink ref="BV325" r:id="rId1189" display="http://web.higov.net/oip/rrs/popup_list_agency_by_login.php?text=opener.document.myform.x_Agency_Codetxt&amp;title=Agency%20Code&amp;id=opener.document.myform.x_Agency_Code&amp;dept=A33"/>
    <hyperlink ref="BV326" r:id="rId1190" display="http://web.higov.net/oip/rrs/popup_list_agency_by_login.php?text=opener.document.myform.x_Agency_Codetxt&amp;title=Agency%20Code&amp;id=opener.document.myform.x_Agency_Code&amp;dept=A33"/>
    <hyperlink ref="BV327" r:id="rId1191" display="http://web.higov.net/oip/rrs/popup_list_agency_by_login.php?text=opener.document.myform.x_Agency_Codetxt&amp;title=Agency%20Code&amp;id=opener.document.myform.x_Agency_Code&amp;dept=A33"/>
    <hyperlink ref="BV328" r:id="rId1192" display="http://web.higov.net/oip/rrs/popup_list_agency_by_login.php?text=opener.document.myform.x_Agency_Codetxt&amp;title=Agency%20Code&amp;id=opener.document.myform.x_Agency_Code&amp;dept=A33"/>
    <hyperlink ref="BV329" r:id="rId1193" display="http://web.higov.net/oip/rrs/popup_list_agency_by_login.php?text=opener.document.myform.x_Agency_Codetxt&amp;title=Agency%20Code&amp;id=opener.document.myform.x_Agency_Code&amp;dept=A33"/>
    <hyperlink ref="BV330" r:id="rId1194" display="http://web.higov.net/oip/rrs/popup_list_agency_by_login.php?text=opener.document.myform.x_Agency_Codetxt&amp;title=Agency%20Code&amp;id=opener.document.myform.x_Agency_Code&amp;dept=A33"/>
    <hyperlink ref="BV331" r:id="rId1195" display="http://web.higov.net/oip/rrs/popup_list_agency_by_login.php?text=opener.document.myform.x_Agency_Codetxt&amp;title=Agency%20Code&amp;id=opener.document.myform.x_Agency_Code&amp;dept=A33"/>
    <hyperlink ref="BV332" r:id="rId1196" display="http://web.higov.net/oip/rrs/popup_list_agency_by_login.php?text=opener.document.myform.x_Agency_Codetxt&amp;title=Agency%20Code&amp;id=opener.document.myform.x_Agency_Code&amp;dept=A33"/>
    <hyperlink ref="BV333" r:id="rId1197" display="http://web.higov.net/oip/rrs/popup_list_agency_by_login.php?text=opener.document.myform.x_Agency_Codetxt&amp;title=Agency%20Code&amp;id=opener.document.myform.x_Agency_Code&amp;dept=A33"/>
    <hyperlink ref="BV334" r:id="rId1198" display="http://web.higov.net/oip/rrs/popup_list_agency_by_login.php?text=opener.document.myform.x_Agency_Codetxt&amp;title=Agency%20Code&amp;id=opener.document.myform.x_Agency_Code&amp;dept=A33"/>
    <hyperlink ref="BV335" r:id="rId1199" display="http://web.higov.net/oip/rrs/popup_list_agency_by_login.php?text=opener.document.myform.x_Agency_Codetxt&amp;title=Agency%20Code&amp;id=opener.document.myform.x_Agency_Code&amp;dept=A33"/>
    <hyperlink ref="BV336" r:id="rId1200" display="http://web.higov.net/oip/rrs/popup_list_agency_by_login.php?text=opener.document.myform.x_Agency_Codetxt&amp;title=Agency%20Code&amp;id=opener.document.myform.x_Agency_Code&amp;dept=A33"/>
    <hyperlink ref="BV337" r:id="rId1201" display="http://web.higov.net/oip/rrs/popup_list_agency_by_login.php?text=opener.document.myform.x_Agency_Codetxt&amp;title=Agency%20Code&amp;id=opener.document.myform.x_Agency_Code&amp;dept=A33"/>
    <hyperlink ref="BV338" r:id="rId1202" display="http://web.higov.net/oip/rrs/popup_list_agency_by_login.php?text=opener.document.myform.x_Agency_Codetxt&amp;title=Agency%20Code&amp;id=opener.document.myform.x_Agency_Code&amp;dept=A33"/>
    <hyperlink ref="BV339" r:id="rId1203" display="http://web.higov.net/oip/rrs/popup_list_agency_by_login.php?text=opener.document.myform.x_Agency_Codetxt&amp;title=Agency%20Code&amp;id=opener.document.myform.x_Agency_Code&amp;dept=A33"/>
    <hyperlink ref="BV340" r:id="rId1204" display="http://web.higov.net/oip/rrs/popup_list_agency_by_login.php?text=opener.document.myform.x_Agency_Codetxt&amp;title=Agency%20Code&amp;id=opener.document.myform.x_Agency_Code&amp;dept=A33"/>
    <hyperlink ref="BV341" r:id="rId1205" display="http://web.higov.net/oip/rrs/popup_list_agency_by_login.php?text=opener.document.myform.x_Agency_Codetxt&amp;title=Agency%20Code&amp;id=opener.document.myform.x_Agency_Code&amp;dept=A33"/>
    <hyperlink ref="BV342" r:id="rId1206" display="http://web.higov.net/oip/rrs/popup_list_agency_by_login.php?text=opener.document.myform.x_Agency_Codetxt&amp;title=Agency%20Code&amp;id=opener.document.myform.x_Agency_Code&amp;dept=A33"/>
    <hyperlink ref="BV343" r:id="rId1207" display="http://web.higov.net/oip/rrs/popup_list_agency_by_login.php?text=opener.document.myform.x_Agency_Codetxt&amp;title=Agency%20Code&amp;id=opener.document.myform.x_Agency_Code&amp;dept=A33"/>
    <hyperlink ref="BV344" r:id="rId1208" display="http://web.higov.net/oip/rrs/popup_list_agency_by_login.php?text=opener.document.myform.x_Agency_Codetxt&amp;title=Agency%20Code&amp;id=opener.document.myform.x_Agency_Code&amp;dept=A33"/>
    <hyperlink ref="BV345" r:id="rId1209" display="http://web.higov.net/oip/rrs/popup_list_agency_by_login.php?text=opener.document.myform.x_Agency_Codetxt&amp;title=Agency%20Code&amp;id=opener.document.myform.x_Agency_Code&amp;dept=A33"/>
    <hyperlink ref="BV346" r:id="rId1210" display="http://web.higov.net/oip/rrs/popup_list_agency_by_login.php?text=opener.document.myform.x_Agency_Codetxt&amp;title=Agency%20Code&amp;id=opener.document.myform.x_Agency_Code&amp;dept=A33"/>
    <hyperlink ref="BV347" r:id="rId1211" display="http://web.higov.net/oip/rrs/popup_list_agency_by_login.php?text=opener.document.myform.x_Agency_Codetxt&amp;title=Agency%20Code&amp;id=opener.document.myform.x_Agency_Code&amp;dept=A33"/>
    <hyperlink ref="BV348" r:id="rId1212" display="http://web.higov.net/oip/rrs/popup_list_agency_by_login.php?text=opener.document.myform.x_Agency_Codetxt&amp;title=Agency%20Code&amp;id=opener.document.myform.x_Agency_Code&amp;dept=A33"/>
    <hyperlink ref="BV349" r:id="rId1213" display="http://web.higov.net/oip/rrs/popup_list_agency_by_login.php?text=opener.document.myform.x_Agency_Codetxt&amp;title=Agency%20Code&amp;id=opener.document.myform.x_Agency_Code&amp;dept=A33"/>
    <hyperlink ref="BV350" r:id="rId1214" display="http://web.higov.net/oip/rrs/popup_list_agency_by_login.php?text=opener.document.myform.x_Agency_Codetxt&amp;title=Agency%20Code&amp;id=opener.document.myform.x_Agency_Code&amp;dept=A33"/>
    <hyperlink ref="BV351" r:id="rId1215" display="http://web.higov.net/oip/rrs/popup_list_agency_by_login.php?text=opener.document.myform.x_Agency_Codetxt&amp;title=Agency%20Code&amp;id=opener.document.myform.x_Agency_Code&amp;dept=A33"/>
    <hyperlink ref="BV352" r:id="rId1216" display="http://web.higov.net/oip/rrs/popup_list_agency_by_login.php?text=opener.document.myform.x_Agency_Codetxt&amp;title=Agency%20Code&amp;id=opener.document.myform.x_Agency_Code&amp;dept=A33"/>
    <hyperlink ref="BV353" r:id="rId1217" display="http://web.higov.net/oip/rrs/popup_list_agency_by_login.php?text=opener.document.myform.x_Agency_Codetxt&amp;title=Agency%20Code&amp;id=opener.document.myform.x_Agency_Code&amp;dept=A33"/>
    <hyperlink ref="BV354" r:id="rId1218" display="http://web.higov.net/oip/rrs/popup_list_agency_by_login.php?text=opener.document.myform.x_Agency_Codetxt&amp;title=Agency%20Code&amp;id=opener.document.myform.x_Agency_Code&amp;dept=A33"/>
    <hyperlink ref="BV355" r:id="rId1219" display="http://web.higov.net/oip/rrs/popup_list_agency_by_login.php?text=opener.document.myform.x_Agency_Codetxt&amp;title=Agency%20Code&amp;id=opener.document.myform.x_Agency_Code&amp;dept=A33"/>
    <hyperlink ref="BV356" r:id="rId1220" display="http://web.higov.net/oip/rrs/popup_list_agency_by_login.php?text=opener.document.myform.x_Agency_Codetxt&amp;title=Agency%20Code&amp;id=opener.document.myform.x_Agency_Code&amp;dept=A33"/>
    <hyperlink ref="BV357" r:id="rId1221" display="http://web.higov.net/oip/rrs/popup_list_agency_by_login.php?text=opener.document.myform.x_Agency_Codetxt&amp;title=Agency%20Code&amp;id=opener.document.myform.x_Agency_Code&amp;dept=A33"/>
    <hyperlink ref="BV358" r:id="rId1222" display="http://web.higov.net/oip/rrs/popup_list_agency_by_login.php?text=opener.document.myform.x_Agency_Codetxt&amp;title=Agency%20Code&amp;id=opener.document.myform.x_Agency_Code&amp;dept=A33"/>
    <hyperlink ref="BV359" r:id="rId1223" display="http://web.higov.net/oip/rrs/popup_list_agency_by_login.php?text=opener.document.myform.x_Agency_Codetxt&amp;title=Agency%20Code&amp;id=opener.document.myform.x_Agency_Code&amp;dept=A33"/>
    <hyperlink ref="BV360" r:id="rId1224" display="http://web.higov.net/oip/rrs/popup_list_agency_by_login.php?text=opener.document.myform.x_Agency_Codetxt&amp;title=Agency%20Code&amp;id=opener.document.myform.x_Agency_Code&amp;dept=A33"/>
    <hyperlink ref="BV361" r:id="rId1225" display="http://web.higov.net/oip/rrs/popup_list_agency_by_login.php?text=opener.document.myform.x_Agency_Codetxt&amp;title=Agency%20Code&amp;id=opener.document.myform.x_Agency_Code&amp;dept=A33"/>
    <hyperlink ref="BV362" r:id="rId1226" display="http://web.higov.net/oip/rrs/popup_list_agency_by_login.php?text=opener.document.myform.x_Agency_Codetxt&amp;title=Agency%20Code&amp;id=opener.document.myform.x_Agency_Code&amp;dept=A33"/>
    <hyperlink ref="BV363" r:id="rId1227" display="http://web.higov.net/oip/rrs/popup_list_agency_by_login.php?text=opener.document.myform.x_Agency_Codetxt&amp;title=Agency%20Code&amp;id=opener.document.myform.x_Agency_Code&amp;dept=A33"/>
    <hyperlink ref="BV364" r:id="rId1228" display="http://web.higov.net/oip/rrs/popup_list_agency_by_login.php?text=opener.document.myform.x_Agency_Codetxt&amp;title=Agency%20Code&amp;id=opener.document.myform.x_Agency_Code&amp;dept=A33"/>
    <hyperlink ref="BV365" r:id="rId1229" display="http://web.higov.net/oip/rrs/popup_list_agency_by_login.php?text=opener.document.myform.x_Agency_Codetxt&amp;title=Agency%20Code&amp;id=opener.document.myform.x_Agency_Code&amp;dept=A33"/>
    <hyperlink ref="BV366" r:id="rId1230" display="http://web.higov.net/oip/rrs/popup_list_agency_by_login.php?text=opener.document.myform.x_Agency_Codetxt&amp;title=Agency%20Code&amp;id=opener.document.myform.x_Agency_Code&amp;dept=A33"/>
    <hyperlink ref="BV367" r:id="rId1231" display="http://web.higov.net/oip/rrs/popup_list_agency_by_login.php?text=opener.document.myform.x_Agency_Codetxt&amp;title=Agency%20Code&amp;id=opener.document.myform.x_Agency_Code&amp;dept=A33"/>
    <hyperlink ref="BV368" r:id="rId1232" display="http://web.higov.net/oip/rrs/popup_list_agency_by_login.php?text=opener.document.myform.x_Agency_Codetxt&amp;title=Agency%20Code&amp;id=opener.document.myform.x_Agency_Code&amp;dept=A33"/>
    <hyperlink ref="BV369" r:id="rId1233" display="http://web.higov.net/oip/rrs/popup_list_agency_by_login.php?text=opener.document.myform.x_Agency_Codetxt&amp;title=Agency%20Code&amp;id=opener.document.myform.x_Agency_Code&amp;dept=A33"/>
    <hyperlink ref="BV370" r:id="rId1234" display="http://web.higov.net/oip/rrs/popup_list_agency_by_login.php?text=opener.document.myform.x_Agency_Codetxt&amp;title=Agency%20Code&amp;id=opener.document.myform.x_Agency_Code&amp;dept=A33"/>
    <hyperlink ref="BV371" r:id="rId1235" display="http://web.higov.net/oip/rrs/popup_list_agency_by_login.php?text=opener.document.myform.x_Agency_Codetxt&amp;title=Agency%20Code&amp;id=opener.document.myform.x_Agency_Code&amp;dept=A33"/>
    <hyperlink ref="BV372" r:id="rId1236" display="http://web.higov.net/oip/rrs/popup_list_agency_by_login.php?text=opener.document.myform.x_Agency_Codetxt&amp;title=Agency%20Code&amp;id=opener.document.myform.x_Agency_Code&amp;dept=A33"/>
    <hyperlink ref="BV373" r:id="rId1237" display="http://web.higov.net/oip/rrs/popup_list_agency_by_login.php?text=opener.document.myform.x_Agency_Codetxt&amp;title=Agency%20Code&amp;id=opener.document.myform.x_Agency_Code&amp;dept=A33"/>
    <hyperlink ref="BV374" r:id="rId1238" display="http://web.higov.net/oip/rrs/popup_list_agency_by_login.php?text=opener.document.myform.x_Agency_Codetxt&amp;title=Agency%20Code&amp;id=opener.document.myform.x_Agency_Code&amp;dept=A33"/>
    <hyperlink ref="BV375" r:id="rId1239" display="http://web.higov.net/oip/rrs/popup_list_agency_by_login.php?text=opener.document.myform.x_Agency_Codetxt&amp;title=Agency%20Code&amp;id=opener.document.myform.x_Agency_Code&amp;dept=A33"/>
    <hyperlink ref="BV376" r:id="rId1240" display="http://web.higov.net/oip/rrs/popup_list_agency_by_login.php?text=opener.document.myform.x_Agency_Codetxt&amp;title=Agency%20Code&amp;id=opener.document.myform.x_Agency_Code&amp;dept=A33"/>
    <hyperlink ref="BV377" r:id="rId1241" display="http://web.higov.net/oip/rrs/popup_list_agency_by_login.php?text=opener.document.myform.x_Agency_Codetxt&amp;title=Agency%20Code&amp;id=opener.document.myform.x_Agency_Code&amp;dept=A33"/>
    <hyperlink ref="BV378" r:id="rId1242" display="http://web.higov.net/oip/rrs/popup_list_agency_by_login.php?text=opener.document.myform.x_Agency_Codetxt&amp;title=Agency%20Code&amp;id=opener.document.myform.x_Agency_Code&amp;dept=A33"/>
    <hyperlink ref="BV379" r:id="rId1243" display="http://web.higov.net/oip/rrs/popup_list_agency_by_login.php?text=opener.document.myform.x_Agency_Codetxt&amp;title=Agency%20Code&amp;id=opener.document.myform.x_Agency_Code&amp;dept=A33"/>
    <hyperlink ref="BV380" r:id="rId1244" display="http://web.higov.net/oip/rrs/popup_list_agency_by_login.php?text=opener.document.myform.x_Agency_Codetxt&amp;title=Agency%20Code&amp;id=opener.document.myform.x_Agency_Code&amp;dept=A33"/>
    <hyperlink ref="BV381" r:id="rId1245" display="http://web.higov.net/oip/rrs/popup_list_agency_by_login.php?text=opener.document.myform.x_Agency_Codetxt&amp;title=Agency%20Code&amp;id=opener.document.myform.x_Agency_Code&amp;dept=A33"/>
    <hyperlink ref="BV382" r:id="rId1246" display="http://web.higov.net/oip/rrs/popup_list_agency_by_login.php?text=opener.document.myform.x_Agency_Codetxt&amp;title=Agency%20Code&amp;id=opener.document.myform.x_Agency_Code&amp;dept=A33"/>
    <hyperlink ref="BV383" r:id="rId1247" display="http://web.higov.net/oip/rrs/popup_list_agency_by_login.php?text=opener.document.myform.x_Agency_Codetxt&amp;title=Agency%20Code&amp;id=opener.document.myform.x_Agency_Code&amp;dept=A33"/>
    <hyperlink ref="BV384" r:id="rId1248" display="http://web.higov.net/oip/rrs/popup_list_agency_by_login.php?text=opener.document.myform.x_Agency_Codetxt&amp;title=Agency%20Code&amp;id=opener.document.myform.x_Agency_Code&amp;dept=A33"/>
    <hyperlink ref="BV385" r:id="rId1249" display="http://web.higov.net/oip/rrs/popup_list_agency_by_login.php?text=opener.document.myform.x_Agency_Codetxt&amp;title=Agency%20Code&amp;id=opener.document.myform.x_Agency_Code&amp;dept=A33"/>
    <hyperlink ref="BV386" r:id="rId1250" display="http://web.higov.net/oip/rrs/popup_list_agency_by_login.php?text=opener.document.myform.x_Agency_Codetxt&amp;title=Agency%20Code&amp;id=opener.document.myform.x_Agency_Code&amp;dept=A33"/>
    <hyperlink ref="BV387" r:id="rId1251" display="http://web.higov.net/oip/rrs/popup_list_agency_by_login.php?text=opener.document.myform.x_Agency_Codetxt&amp;title=Agency%20Code&amp;id=opener.document.myform.x_Agency_Code&amp;dept=A33"/>
    <hyperlink ref="BV388" r:id="rId1252" display="http://web.higov.net/oip/rrs/popup_list_agency_by_login.php?text=opener.document.myform.x_Agency_Codetxt&amp;title=Agency%20Code&amp;id=opener.document.myform.x_Agency_Code&amp;dept=A33"/>
    <hyperlink ref="BV389" r:id="rId1253" display="http://web.higov.net/oip/rrs/popup_list_agency_by_login.php?text=opener.document.myform.x_Agency_Codetxt&amp;title=Agency%20Code&amp;id=opener.document.myform.x_Agency_Code&amp;dept=A33"/>
    <hyperlink ref="BV390" r:id="rId1254" display="http://web.higov.net/oip/rrs/popup_list_agency_by_login.php?text=opener.document.myform.x_Agency_Codetxt&amp;title=Agency%20Code&amp;id=opener.document.myform.x_Agency_Code&amp;dept=A33"/>
    <hyperlink ref="BV391" r:id="rId1255" display="http://web.higov.net/oip/rrs/popup_list_agency_by_login.php?text=opener.document.myform.x_Agency_Codetxt&amp;title=Agency%20Code&amp;id=opener.document.myform.x_Agency_Code&amp;dept=A33"/>
    <hyperlink ref="BV392" r:id="rId1256" display="http://web.higov.net/oip/rrs/popup_list_agency_by_login.php?text=opener.document.myform.x_Agency_Codetxt&amp;title=Agency%20Code&amp;id=opener.document.myform.x_Agency_Code&amp;dept=A33"/>
    <hyperlink ref="BV393" r:id="rId1257" display="http://web.higov.net/oip/rrs/popup_list_agency_by_login.php?text=opener.document.myform.x_Agency_Codetxt&amp;title=Agency%20Code&amp;id=opener.document.myform.x_Agency_Code&amp;dept=A33"/>
    <hyperlink ref="BV394" r:id="rId1258" display="http://web.higov.net/oip/rrs/popup_list_agency_by_login.php?text=opener.document.myform.x_Agency_Codetxt&amp;title=Agency%20Code&amp;id=opener.document.myform.x_Agency_Code&amp;dept=A33"/>
    <hyperlink ref="BV395" r:id="rId1259" display="http://web.higov.net/oip/rrs/popup_list_agency_by_login.php?text=opener.document.myform.x_Agency_Codetxt&amp;title=Agency%20Code&amp;id=opener.document.myform.x_Agency_Code&amp;dept=A33"/>
    <hyperlink ref="BV396" r:id="rId1260" display="http://web.higov.net/oip/rrs/popup_list_agency_by_login.php?text=opener.document.myform.x_Agency_Codetxt&amp;title=Agency%20Code&amp;id=opener.document.myform.x_Agency_Code&amp;dept=A33"/>
    <hyperlink ref="BV397" r:id="rId1261" display="http://web.higov.net/oip/rrs/popup_list_agency_by_login.php?text=opener.document.myform.x_Agency_Codetxt&amp;title=Agency%20Code&amp;id=opener.document.myform.x_Agency_Code&amp;dept=A33"/>
    <hyperlink ref="BV398" r:id="rId1262" display="http://web.higov.net/oip/rrs/popup_list_agency_by_login.php?text=opener.document.myform.x_Agency_Codetxt&amp;title=Agency%20Code&amp;id=opener.document.myform.x_Agency_Code&amp;dept=A33"/>
    <hyperlink ref="BV399" r:id="rId1263" display="http://web.higov.net/oip/rrs/popup_list_agency_by_login.php?text=opener.document.myform.x_Agency_Codetxt&amp;title=Agency%20Code&amp;id=opener.document.myform.x_Agency_Code&amp;dept=A33"/>
    <hyperlink ref="BV400" r:id="rId1264" display="http://web.higov.net/oip/rrs/popup_list_agency_by_login.php?text=opener.document.myform.x_Agency_Codetxt&amp;title=Agency%20Code&amp;id=opener.document.myform.x_Agency_Code&amp;dept=A33"/>
    <hyperlink ref="BV401" r:id="rId1265" display="http://web.higov.net/oip/rrs/popup_list_agency_by_login.php?text=opener.document.myform.x_Agency_Codetxt&amp;title=Agency%20Code&amp;id=opener.document.myform.x_Agency_Code&amp;dept=A33"/>
    <hyperlink ref="BV402" r:id="rId1266" display="http://web.higov.net/oip/rrs/popup_list_agency_by_login.php?text=opener.document.myform.x_Agency_Codetxt&amp;title=Agency%20Code&amp;id=opener.document.myform.x_Agency_Code&amp;dept=A33"/>
    <hyperlink ref="BV403" r:id="rId1267" display="http://web.higov.net/oip/rrs/popup_list_agency_by_login.php?text=opener.document.myform.x_Agency_Codetxt&amp;title=Agency%20Code&amp;id=opener.document.myform.x_Agency_Code&amp;dept=A33"/>
    <hyperlink ref="BV404" r:id="rId1268" display="http://web.higov.net/oip/rrs/popup_list_agency_by_login.php?text=opener.document.myform.x_Agency_Codetxt&amp;title=Agency%20Code&amp;id=opener.document.myform.x_Agency_Code&amp;dept=A33"/>
    <hyperlink ref="BV405" r:id="rId1269" display="http://web.higov.net/oip/rrs/popup_list_agency_by_login.php?text=opener.document.myform.x_Agency_Codetxt&amp;title=Agency%20Code&amp;id=opener.document.myform.x_Agency_Code&amp;dept=A33"/>
    <hyperlink ref="BV406" r:id="rId1270" display="http://web.higov.net/oip/rrs/popup_list_agency_by_login.php?text=opener.document.myform.x_Agency_Codetxt&amp;title=Agency%20Code&amp;id=opener.document.myform.x_Agency_Code&amp;dept=A33"/>
    <hyperlink ref="BV407" r:id="rId1271" display="http://web.higov.net/oip/rrs/popup_list_agency_by_login.php?text=opener.document.myform.x_Agency_Codetxt&amp;title=Agency%20Code&amp;id=opener.document.myform.x_Agency_Code&amp;dept=A33"/>
    <hyperlink ref="BV408" r:id="rId1272" display="http://web.higov.net/oip/rrs/popup_list_agency_by_login.php?text=opener.document.myform.x_Agency_Codetxt&amp;title=Agency%20Code&amp;id=opener.document.myform.x_Agency_Code&amp;dept=A33"/>
    <hyperlink ref="BV409" r:id="rId1273" display="http://web.higov.net/oip/rrs/popup_list_agency_by_login.php?text=opener.document.myform.x_Agency_Codetxt&amp;title=Agency%20Code&amp;id=opener.document.myform.x_Agency_Code&amp;dept=A33"/>
    <hyperlink ref="BV410" r:id="rId1274" display="http://web.higov.net/oip/rrs/popup_list_agency_by_login.php?text=opener.document.myform.x_Agency_Codetxt&amp;title=Agency%20Code&amp;id=opener.document.myform.x_Agency_Code&amp;dept=A33"/>
    <hyperlink ref="BV411" r:id="rId1275" display="http://web.higov.net/oip/rrs/popup_list_agency_by_login.php?text=opener.document.myform.x_Agency_Codetxt&amp;title=Agency%20Code&amp;id=opener.document.myform.x_Agency_Code&amp;dept=A33"/>
    <hyperlink ref="BV412" r:id="rId1276" display="http://web.higov.net/oip/rrs/popup_list_agency_by_login.php?text=opener.document.myform.x_Agency_Codetxt&amp;title=Agency%20Code&amp;id=opener.document.myform.x_Agency_Code&amp;dept=A33"/>
    <hyperlink ref="BV413" r:id="rId1277" display="http://web.higov.net/oip/rrs/popup_list_agency_by_login.php?text=opener.document.myform.x_Agency_Codetxt&amp;title=Agency%20Code&amp;id=opener.document.myform.x_Agency_Code&amp;dept=A33"/>
    <hyperlink ref="BV414" r:id="rId1278" display="http://web.higov.net/oip/rrs/popup_list_agency_by_login.php?text=opener.document.myform.x_Agency_Codetxt&amp;title=Agency%20Code&amp;id=opener.document.myform.x_Agency_Code&amp;dept=A33"/>
    <hyperlink ref="BV415" r:id="rId1279" display="http://web.higov.net/oip/rrs/popup_list_agency_by_login.php?text=opener.document.myform.x_Agency_Codetxt&amp;title=Agency%20Code&amp;id=opener.document.myform.x_Agency_Code&amp;dept=A33"/>
    <hyperlink ref="BV416" r:id="rId1280" display="http://web.higov.net/oip/rrs/popup_list_agency_by_login.php?text=opener.document.myform.x_Agency_Codetxt&amp;title=Agency%20Code&amp;id=opener.document.myform.x_Agency_Code&amp;dept=A33"/>
    <hyperlink ref="BV417" r:id="rId1281" display="http://web.higov.net/oip/rrs/popup_list_agency_by_login.php?text=opener.document.myform.x_Agency_Codetxt&amp;title=Agency%20Code&amp;id=opener.document.myform.x_Agency_Code&amp;dept=A33"/>
    <hyperlink ref="BV418" r:id="rId1282" display="http://web.higov.net/oip/rrs/popup_list_agency_by_login.php?text=opener.document.myform.x_Agency_Codetxt&amp;title=Agency%20Code&amp;id=opener.document.myform.x_Agency_Code&amp;dept=A33"/>
    <hyperlink ref="BV419" r:id="rId1283" display="http://web.higov.net/oip/rrs/popup_list_agency_by_login.php?text=opener.document.myform.x_Agency_Codetxt&amp;title=Agency%20Code&amp;id=opener.document.myform.x_Agency_Code&amp;dept=A33"/>
    <hyperlink ref="BV420" r:id="rId1284" display="http://web.higov.net/oip/rrs/popup_list_agency_by_login.php?text=opener.document.myform.x_Agency_Codetxt&amp;title=Agency%20Code&amp;id=opener.document.myform.x_Agency_Code&amp;dept=A33"/>
    <hyperlink ref="BV421" r:id="rId1285" display="http://web.higov.net/oip/rrs/popup_list_agency_by_login.php?text=opener.document.myform.x_Agency_Codetxt&amp;title=Agency%20Code&amp;id=opener.document.myform.x_Agency_Code&amp;dept=A33"/>
    <hyperlink ref="BV422" r:id="rId1286" display="http://web.higov.net/oip/rrs/popup_list_agency_by_login.php?text=opener.document.myform.x_Agency_Codetxt&amp;title=Agency%20Code&amp;id=opener.document.myform.x_Agency_Code&amp;dept=A33"/>
    <hyperlink ref="BV423" r:id="rId1287" display="http://web.higov.net/oip/rrs/popup_list_agency_by_login.php?text=opener.document.myform.x_Agency_Codetxt&amp;title=Agency%20Code&amp;id=opener.document.myform.x_Agency_Code&amp;dept=A33"/>
    <hyperlink ref="BV424" r:id="rId1288" display="http://web.higov.net/oip/rrs/popup_list_agency_by_login.php?text=opener.document.myform.x_Agency_Codetxt&amp;title=Agency%20Code&amp;id=opener.document.myform.x_Agency_Code&amp;dept=A33"/>
    <hyperlink ref="BV425" r:id="rId1289" display="http://web.higov.net/oip/rrs/popup_list_agency_by_login.php?text=opener.document.myform.x_Agency_Codetxt&amp;title=Agency%20Code&amp;id=opener.document.myform.x_Agency_Code&amp;dept=A33"/>
    <hyperlink ref="BV426" r:id="rId1290" display="http://web.higov.net/oip/rrs/popup_list_agency_by_login.php?text=opener.document.myform.x_Agency_Codetxt&amp;title=Agency%20Code&amp;id=opener.document.myform.x_Agency_Code&amp;dept=A33"/>
    <hyperlink ref="BV427" r:id="rId1291" display="http://web.higov.net/oip/rrs/popup_list_agency_by_login.php?text=opener.document.myform.x_Agency_Codetxt&amp;title=Agency%20Code&amp;id=opener.document.myform.x_Agency_Code&amp;dept=A33"/>
    <hyperlink ref="BV428" r:id="rId1292" display="http://web.higov.net/oip/rrs/popup_list_agency_by_login.php?text=opener.document.myform.x_Agency_Codetxt&amp;title=Agency%20Code&amp;id=opener.document.myform.x_Agency_Code&amp;dept=A33"/>
    <hyperlink ref="BV429" r:id="rId1293" display="http://web.higov.net/oip/rrs/popup_list_agency_by_login.php?text=opener.document.myform.x_Agency_Codetxt&amp;title=Agency%20Code&amp;id=opener.document.myform.x_Agency_Code&amp;dept=A33"/>
    <hyperlink ref="BV430" r:id="rId1294" display="http://web.higov.net/oip/rrs/popup_list_agency_by_login.php?text=opener.document.myform.x_Agency_Codetxt&amp;title=Agency%20Code&amp;id=opener.document.myform.x_Agency_Code&amp;dept=A33"/>
    <hyperlink ref="BV431" r:id="rId1295" display="http://web.higov.net/oip/rrs/popup_list_agency_by_login.php?text=opener.document.myform.x_Agency_Codetxt&amp;title=Agency%20Code&amp;id=opener.document.myform.x_Agency_Code&amp;dept=A33"/>
    <hyperlink ref="BV432" r:id="rId1296" display="http://web.higov.net/oip/rrs/popup_list_agency_by_login.php?text=opener.document.myform.x_Agency_Codetxt&amp;title=Agency%20Code&amp;id=opener.document.myform.x_Agency_Code&amp;dept=A33"/>
    <hyperlink ref="BV433" r:id="rId1297" display="http://web.higov.net/oip/rrs/popup_list_agency_by_login.php?text=opener.document.myform.x_Agency_Codetxt&amp;title=Agency%20Code&amp;id=opener.document.myform.x_Agency_Code&amp;dept=A33"/>
    <hyperlink ref="BV434" r:id="rId1298" display="http://web.higov.net/oip/rrs/popup_list_agency_by_login.php?text=opener.document.myform.x_Agency_Codetxt&amp;title=Agency%20Code&amp;id=opener.document.myform.x_Agency_Code&amp;dept=A33"/>
    <hyperlink ref="BW13" r:id="rId1299" display="http://web.higov.net/oip/rrs/popup_list_agency_by_login.php?text=opener.document.myform.x_Agency_Codetxt&amp;title=Agency%20Code&amp;id=opener.document.myform.x_Agency_Code&amp;dept=B61"/>
    <hyperlink ref="BW14" r:id="rId1300" display="http://web.higov.net/oip/rrs/popup_list_agency_by_login.php?text=opener.document.myform.x_Agency_Codetxt&amp;title=Agency%20Code&amp;id=opener.document.myform.x_Agency_Code&amp;dept=B61"/>
    <hyperlink ref="BW15" r:id="rId1301" display="http://web.higov.net/oip/rrs/popup_list_agency_by_login.php?text=opener.document.myform.x_Agency_Codetxt&amp;title=Agency%20Code&amp;id=opener.document.myform.x_Agency_Code&amp;dept=B61"/>
    <hyperlink ref="BW16" r:id="rId1302" display="http://web.higov.net/oip/rrs/popup_list_agency_by_login.php?text=opener.document.myform.x_Agency_Codetxt&amp;title=Agency%20Code&amp;id=opener.document.myform.x_Agency_Code&amp;dept=B61"/>
    <hyperlink ref="BW17" r:id="rId1303" display="http://web.higov.net/oip/rrs/popup_list_agency_by_login.php?text=opener.document.myform.x_Agency_Codetxt&amp;title=Agency%20Code&amp;id=opener.document.myform.x_Agency_Code&amp;dept=B61"/>
    <hyperlink ref="BW18" r:id="rId1304" display="http://web.higov.net/oip/rrs/popup_list_agency_by_login.php?text=opener.document.myform.x_Agency_Codetxt&amp;title=Agency%20Code&amp;id=opener.document.myform.x_Agency_Code&amp;dept=B61"/>
    <hyperlink ref="BW19" r:id="rId1305" display="http://web.higov.net/oip/rrs/popup_list_agency_by_login.php?text=opener.document.myform.x_Agency_Codetxt&amp;title=Agency%20Code&amp;id=opener.document.myform.x_Agency_Code&amp;dept=B61"/>
    <hyperlink ref="BW20" r:id="rId1306" display="http://web.higov.net/oip/rrs/popup_list_agency_by_login.php?text=opener.document.myform.x_Agency_Codetxt&amp;title=Agency%20Code&amp;id=opener.document.myform.x_Agency_Code&amp;dept=B61"/>
    <hyperlink ref="BW21" r:id="rId1307" display="http://web.higov.net/oip/rrs/popup_list_agency_by_login.php?text=opener.document.myform.x_Agency_Codetxt&amp;title=Agency%20Code&amp;id=opener.document.myform.x_Agency_Code&amp;dept=B61"/>
    <hyperlink ref="BW22" r:id="rId1308" display="http://web.higov.net/oip/rrs/popup_list_agency_by_login.php?text=opener.document.myform.x_Agency_Codetxt&amp;title=Agency%20Code&amp;id=opener.document.myform.x_Agency_Code&amp;dept=B61"/>
    <hyperlink ref="BW23" r:id="rId1309" display="http://web.higov.net/oip/rrs/popup_list_agency_by_login.php?text=opener.document.myform.x_Agency_Codetxt&amp;title=Agency%20Code&amp;id=opener.document.myform.x_Agency_Code&amp;dept=B61"/>
    <hyperlink ref="BW24" r:id="rId1310" display="http://web.higov.net/oip/rrs/popup_list_agency_by_login.php?text=opener.document.myform.x_Agency_Codetxt&amp;title=Agency%20Code&amp;id=opener.document.myform.x_Agency_Code&amp;dept=B61"/>
    <hyperlink ref="BW25" r:id="rId1311" display="http://web.higov.net/oip/rrs/popup_list_agency_by_login.php?text=opener.document.myform.x_Agency_Codetxt&amp;title=Agency%20Code&amp;id=opener.document.myform.x_Agency_Code&amp;dept=B61"/>
    <hyperlink ref="BW26" r:id="rId1312" display="http://web.higov.net/oip/rrs/popup_list_agency_by_login.php?text=opener.document.myform.x_Agency_Codetxt&amp;title=Agency%20Code&amp;id=opener.document.myform.x_Agency_Code&amp;dept=B61"/>
    <hyperlink ref="BW27" r:id="rId1313" display="http://web.higov.net/oip/rrs/popup_list_agency_by_login.php?text=opener.document.myform.x_Agency_Codetxt&amp;title=Agency%20Code&amp;id=opener.document.myform.x_Agency_Code&amp;dept=B61"/>
    <hyperlink ref="BW28" r:id="rId1314" display="http://web.higov.net/oip/rrs/popup_list_agency_by_login.php?text=opener.document.myform.x_Agency_Codetxt&amp;title=Agency%20Code&amp;id=opener.document.myform.x_Agency_Code&amp;dept=B61"/>
    <hyperlink ref="BW29" r:id="rId1315" display="http://web.higov.net/oip/rrs/popup_list_agency_by_login.php?text=opener.document.myform.x_Agency_Codetxt&amp;title=Agency%20Code&amp;id=opener.document.myform.x_Agency_Code&amp;dept=B61"/>
    <hyperlink ref="BW30" r:id="rId1316" display="http://web.higov.net/oip/rrs/popup_list_agency_by_login.php?text=opener.document.myform.x_Agency_Codetxt&amp;title=Agency%20Code&amp;id=opener.document.myform.x_Agency_Code&amp;dept=B61"/>
    <hyperlink ref="BW31" r:id="rId1317" display="http://web.higov.net/oip/rrs/popup_list_agency_by_login.php?text=opener.document.myform.x_Agency_Codetxt&amp;title=Agency%20Code&amp;id=opener.document.myform.x_Agency_Code&amp;dept=B61"/>
    <hyperlink ref="BW32" r:id="rId1318" display="http://web.higov.net/oip/rrs/popup_list_agency_by_login.php?text=opener.document.myform.x_Agency_Codetxt&amp;title=Agency%20Code&amp;id=opener.document.myform.x_Agency_Code&amp;dept=B61"/>
    <hyperlink ref="BW33" r:id="rId1319" display="http://web.higov.net/oip/rrs/popup_list_agency_by_login.php?text=opener.document.myform.x_Agency_Codetxt&amp;title=Agency%20Code&amp;id=opener.document.myform.x_Agency_Code&amp;dept=B61"/>
    <hyperlink ref="BW34" r:id="rId1320" display="http://web.higov.net/oip/rrs/popup_list_agency_by_login.php?text=opener.document.myform.x_Agency_Codetxt&amp;title=Agency%20Code&amp;id=opener.document.myform.x_Agency_Code&amp;dept=B61"/>
    <hyperlink ref="BW35" r:id="rId1321" display="http://web.higov.net/oip/rrs/popup_list_agency_by_login.php?text=opener.document.myform.x_Agency_Codetxt&amp;title=Agency%20Code&amp;id=opener.document.myform.x_Agency_Code&amp;dept=B61"/>
    <hyperlink ref="BW36" r:id="rId1322" display="http://web.higov.net/oip/rrs/popup_list_agency_by_login.php?text=opener.document.myform.x_Agency_Codetxt&amp;title=Agency%20Code&amp;id=opener.document.myform.x_Agency_Code&amp;dept=B61"/>
    <hyperlink ref="BW37" r:id="rId1323" display="http://web.higov.net/oip/rrs/popup_list_agency_by_login.php?text=opener.document.myform.x_Agency_Codetxt&amp;title=Agency%20Code&amp;id=opener.document.myform.x_Agency_Code&amp;dept=B61"/>
    <hyperlink ref="BW38" r:id="rId1324" display="http://web.higov.net/oip/rrs/popup_list_agency_by_login.php?text=opener.document.myform.x_Agency_Codetxt&amp;title=Agency%20Code&amp;id=opener.document.myform.x_Agency_Code&amp;dept=B61"/>
    <hyperlink ref="BW39" r:id="rId1325" display="http://web.higov.net/oip/rrs/popup_list_agency_by_login.php?text=opener.document.myform.x_Agency_Codetxt&amp;title=Agency%20Code&amp;id=opener.document.myform.x_Agency_Code&amp;dept=B61"/>
    <hyperlink ref="BW40" r:id="rId1326" display="http://web.higov.net/oip/rrs/popup_list_agency_by_login.php?text=opener.document.myform.x_Agency_Codetxt&amp;title=Agency%20Code&amp;id=opener.document.myform.x_Agency_Code&amp;dept=B61"/>
    <hyperlink ref="BW41" r:id="rId1327" display="http://web.higov.net/oip/rrs/popup_list_agency_by_login.php?text=opener.document.myform.x_Agency_Codetxt&amp;title=Agency%20Code&amp;id=opener.document.myform.x_Agency_Code&amp;dept=B61"/>
    <hyperlink ref="BW42" r:id="rId1328" display="http://web.higov.net/oip/rrs/popup_list_agency_by_login.php?text=opener.document.myform.x_Agency_Codetxt&amp;title=Agency%20Code&amp;id=opener.document.myform.x_Agency_Code&amp;dept=B61"/>
    <hyperlink ref="BW43" r:id="rId1329" display="http://web.higov.net/oip/rrs/popup_list_agency_by_login.php?text=opener.document.myform.x_Agency_Codetxt&amp;title=Agency%20Code&amp;id=opener.document.myform.x_Agency_Code&amp;dept=B61"/>
    <hyperlink ref="BW44" r:id="rId1330" display="http://web.higov.net/oip/rrs/popup_list_agency_by_login.php?text=opener.document.myform.x_Agency_Codetxt&amp;title=Agency%20Code&amp;id=opener.document.myform.x_Agency_Code&amp;dept=B61"/>
    <hyperlink ref="BW45" r:id="rId1331" display="http://web.higov.net/oip/rrs/popup_list_agency_by_login.php?text=opener.document.myform.x_Agency_Codetxt&amp;title=Agency%20Code&amp;id=opener.document.myform.x_Agency_Code&amp;dept=B61"/>
    <hyperlink ref="BW46" r:id="rId1332" display="http://web.higov.net/oip/rrs/popup_list_agency_by_login.php?text=opener.document.myform.x_Agency_Codetxt&amp;title=Agency%20Code&amp;id=opener.document.myform.x_Agency_Code&amp;dept=B61"/>
    <hyperlink ref="BW47" r:id="rId1333" display="http://web.higov.net/oip/rrs/popup_list_agency_by_login.php?text=opener.document.myform.x_Agency_Codetxt&amp;title=Agency%20Code&amp;id=opener.document.myform.x_Agency_Code&amp;dept=B61"/>
    <hyperlink ref="BW48" r:id="rId1334" display="http://web.higov.net/oip/rrs/popup_list_agency_by_login.php?text=opener.document.myform.x_Agency_Codetxt&amp;title=Agency%20Code&amp;id=opener.document.myform.x_Agency_Code&amp;dept=B61"/>
    <hyperlink ref="BW49" r:id="rId1335" display="http://web.higov.net/oip/rrs/popup_list_agency_by_login.php?text=opener.document.myform.x_Agency_Codetxt&amp;title=Agency%20Code&amp;id=opener.document.myform.x_Agency_Code&amp;dept=B61"/>
    <hyperlink ref="BW50" r:id="rId1336" display="http://web.higov.net/oip/rrs/popup_list_agency_by_login.php?text=opener.document.myform.x_Agency_Codetxt&amp;title=Agency%20Code&amp;id=opener.document.myform.x_Agency_Code&amp;dept=B61"/>
    <hyperlink ref="BW51" r:id="rId1337" display="http://web.higov.net/oip/rrs/popup_list_agency_by_login.php?text=opener.document.myform.x_Agency_Codetxt&amp;title=Agency%20Code&amp;id=opener.document.myform.x_Agency_Code&amp;dept=B61"/>
    <hyperlink ref="BW52" r:id="rId1338" display="http://web.higov.net/oip/rrs/popup_list_agency_by_login.php?text=opener.document.myform.x_Agency_Codetxt&amp;title=Agency%20Code&amp;id=opener.document.myform.x_Agency_Code&amp;dept=B61"/>
    <hyperlink ref="BW53" r:id="rId1339" display="http://web.higov.net/oip/rrs/popup_list_agency_by_login.php?text=opener.document.myform.x_Agency_Codetxt&amp;title=Agency%20Code&amp;id=opener.document.myform.x_Agency_Code&amp;dept=B61"/>
    <hyperlink ref="BW54" r:id="rId1340" display="http://web.higov.net/oip/rrs/popup_list_agency_by_login.php?text=opener.document.myform.x_Agency_Codetxt&amp;title=Agency%20Code&amp;id=opener.document.myform.x_Agency_Code&amp;dept=B61"/>
    <hyperlink ref="BW55" r:id="rId1341" display="http://web.higov.net/oip/rrs/popup_list_agency_by_login.php?text=opener.document.myform.x_Agency_Codetxt&amp;title=Agency%20Code&amp;id=opener.document.myform.x_Agency_Code&amp;dept=B61"/>
    <hyperlink ref="BW56" r:id="rId1342" display="http://web.higov.net/oip/rrs/popup_list_agency_by_login.php?text=opener.document.myform.x_Agency_Codetxt&amp;title=Agency%20Code&amp;id=opener.document.myform.x_Agency_Code&amp;dept=B61"/>
    <hyperlink ref="BW57" r:id="rId1343" display="http://web.higov.net/oip/rrs/popup_list_agency_by_login.php?text=opener.document.myform.x_Agency_Codetxt&amp;title=Agency%20Code&amp;id=opener.document.myform.x_Agency_Code&amp;dept=B61"/>
    <hyperlink ref="BW58" r:id="rId1344" display="http://web.higov.net/oip/rrs/popup_list_agency_by_login.php?text=opener.document.myform.x_Agency_Codetxt&amp;title=Agency%20Code&amp;id=opener.document.myform.x_Agency_Code&amp;dept=B61"/>
    <hyperlink ref="BW59" r:id="rId1345" display="http://web.higov.net/oip/rrs/popup_list_agency_by_login.php?text=opener.document.myform.x_Agency_Codetxt&amp;title=Agency%20Code&amp;id=opener.document.myform.x_Agency_Code&amp;dept=B61"/>
    <hyperlink ref="BW60" r:id="rId1346" display="http://web.higov.net/oip/rrs/popup_list_agency_by_login.php?text=opener.document.myform.x_Agency_Codetxt&amp;title=Agency%20Code&amp;id=opener.document.myform.x_Agency_Code&amp;dept=B61"/>
    <hyperlink ref="BW61" r:id="rId1347" display="http://web.higov.net/oip/rrs/popup_list_agency_by_login.php?text=opener.document.myform.x_Agency_Codetxt&amp;title=Agency%20Code&amp;id=opener.document.myform.x_Agency_Code&amp;dept=B61"/>
    <hyperlink ref="BW62" r:id="rId1348" display="http://web.higov.net/oip/rrs/popup_list_agency_by_login.php?text=opener.document.myform.x_Agency_Codetxt&amp;title=Agency%20Code&amp;id=opener.document.myform.x_Agency_Code&amp;dept=B61"/>
    <hyperlink ref="BW63" r:id="rId1349" display="http://web.higov.net/oip/rrs/popup_list_agency_by_login.php?text=opener.document.myform.x_Agency_Codetxt&amp;title=Agency%20Code&amp;id=opener.document.myform.x_Agency_Code&amp;dept=B61"/>
    <hyperlink ref="BW64" r:id="rId1350" display="http://web.higov.net/oip/rrs/popup_list_agency_by_login.php?text=opener.document.myform.x_Agency_Codetxt&amp;title=Agency%20Code&amp;id=opener.document.myform.x_Agency_Code&amp;dept=B61"/>
    <hyperlink ref="BW65" r:id="rId1351" display="http://web.higov.net/oip/rrs/popup_list_agency_by_login.php?text=opener.document.myform.x_Agency_Codetxt&amp;title=Agency%20Code&amp;id=opener.document.myform.x_Agency_Code&amp;dept=B61"/>
    <hyperlink ref="BW66" r:id="rId1352" display="http://web.higov.net/oip/rrs/popup_list_agency_by_login.php?text=opener.document.myform.x_Agency_Codetxt&amp;title=Agency%20Code&amp;id=opener.document.myform.x_Agency_Code&amp;dept=B61"/>
    <hyperlink ref="BW67" r:id="rId1353" display="http://web.higov.net/oip/rrs/popup_list_agency_by_login.php?text=opener.document.myform.x_Agency_Codetxt&amp;title=Agency%20Code&amp;id=opener.document.myform.x_Agency_Code&amp;dept=B61"/>
    <hyperlink ref="BW68" r:id="rId1354" display="http://web.higov.net/oip/rrs/popup_list_agency_by_login.php?text=opener.document.myform.x_Agency_Codetxt&amp;title=Agency%20Code&amp;id=opener.document.myform.x_Agency_Code&amp;dept=B61"/>
    <hyperlink ref="BW69" r:id="rId1355" display="http://web.higov.net/oip/rrs/popup_list_agency_by_login.php?text=opener.document.myform.x_Agency_Codetxt&amp;title=Agency%20Code&amp;id=opener.document.myform.x_Agency_Code&amp;dept=B61"/>
    <hyperlink ref="BW70" r:id="rId1356" display="http://web.higov.net/oip/rrs/popup_list_agency_by_login.php?text=opener.document.myform.x_Agency_Codetxt&amp;title=Agency%20Code&amp;id=opener.document.myform.x_Agency_Code&amp;dept=B61"/>
    <hyperlink ref="BW71" r:id="rId1357" display="http://web.higov.net/oip/rrs/popup_list_agency_by_login.php?text=opener.document.myform.x_Agency_Codetxt&amp;title=Agency%20Code&amp;id=opener.document.myform.x_Agency_Code&amp;dept=B61"/>
    <hyperlink ref="BW72" r:id="rId1358" display="http://web.higov.net/oip/rrs/popup_list_agency_by_login.php?text=opener.document.myform.x_Agency_Codetxt&amp;title=Agency%20Code&amp;id=opener.document.myform.x_Agency_Code&amp;dept=B61"/>
    <hyperlink ref="BW73" r:id="rId1359" display="http://web.higov.net/oip/rrs/popup_list_agency_by_login.php?text=opener.document.myform.x_Agency_Codetxt&amp;title=Agency%20Code&amp;id=opener.document.myform.x_Agency_Code&amp;dept=B61"/>
    <hyperlink ref="BW74" r:id="rId1360" display="http://web.higov.net/oip/rrs/popup_list_agency_by_login.php?text=opener.document.myform.x_Agency_Codetxt&amp;title=Agency%20Code&amp;id=opener.document.myform.x_Agency_Code&amp;dept=B61"/>
    <hyperlink ref="BW75" r:id="rId1361" display="http://web.higov.net/oip/rrs/popup_list_agency_by_login.php?text=opener.document.myform.x_Agency_Codetxt&amp;title=Agency%20Code&amp;id=opener.document.myform.x_Agency_Code&amp;dept=B61"/>
    <hyperlink ref="BW76" r:id="rId1362" display="http://web.higov.net/oip/rrs/popup_list_agency_by_login.php?text=opener.document.myform.x_Agency_Codetxt&amp;title=Agency%20Code&amp;id=opener.document.myform.x_Agency_Code&amp;dept=B61"/>
    <hyperlink ref="BW77" r:id="rId1363" display="http://web.higov.net/oip/rrs/popup_list_agency_by_login.php?text=opener.document.myform.x_Agency_Codetxt&amp;title=Agency%20Code&amp;id=opener.document.myform.x_Agency_Code&amp;dept=B61"/>
    <hyperlink ref="BW78" r:id="rId1364" display="http://web.higov.net/oip/rrs/popup_list_agency_by_login.php?text=opener.document.myform.x_Agency_Codetxt&amp;title=Agency%20Code&amp;id=opener.document.myform.x_Agency_Code&amp;dept=B61"/>
    <hyperlink ref="BW79" r:id="rId1365" display="http://web.higov.net/oip/rrs/popup_list_agency_by_login.php?text=opener.document.myform.x_Agency_Codetxt&amp;title=Agency%20Code&amp;id=opener.document.myform.x_Agency_Code&amp;dept=B61"/>
    <hyperlink ref="BW80" r:id="rId1366" display="http://web.higov.net/oip/rrs/popup_list_agency_by_login.php?text=opener.document.myform.x_Agency_Codetxt&amp;title=Agency%20Code&amp;id=opener.document.myform.x_Agency_Code&amp;dept=B61"/>
    <hyperlink ref="BW81" r:id="rId1367" display="http://web.higov.net/oip/rrs/popup_list_agency_by_login.php?text=opener.document.myform.x_Agency_Codetxt&amp;title=Agency%20Code&amp;id=opener.document.myform.x_Agency_Code&amp;dept=B61"/>
    <hyperlink ref="BW82" r:id="rId1368" display="http://web.higov.net/oip/rrs/popup_list_agency_by_login.php?text=opener.document.myform.x_Agency_Codetxt&amp;title=Agency%20Code&amp;id=opener.document.myform.x_Agency_Code&amp;dept=B61"/>
    <hyperlink ref="BW83" r:id="rId1369" display="http://web.higov.net/oip/rrs/popup_list_agency_by_login.php?text=opener.document.myform.x_Agency_Codetxt&amp;title=Agency%20Code&amp;id=opener.document.myform.x_Agency_Code&amp;dept=B61"/>
    <hyperlink ref="BW84" r:id="rId1370" display="http://web.higov.net/oip/rrs/popup_list_agency_by_login.php?text=opener.document.myform.x_Agency_Codetxt&amp;title=Agency%20Code&amp;id=opener.document.myform.x_Agency_Code&amp;dept=B61"/>
    <hyperlink ref="BW85" r:id="rId1371" display="http://web.higov.net/oip/rrs/popup_list_agency_by_login.php?text=opener.document.myform.x_Agency_Codetxt&amp;title=Agency%20Code&amp;id=opener.document.myform.x_Agency_Code&amp;dept=B61"/>
    <hyperlink ref="BW88" r:id="rId1372" display="http://web.higov.net/oip/rrs/popup_list_agency_by_login.php?text=opener.document.myform.x_Agency_Codetxt&amp;title=Agency%20Code&amp;id=opener.document.myform.x_Agency_Code&amp;dept=B61"/>
    <hyperlink ref="BW89" r:id="rId1373" display="http://web.higov.net/oip/rrs/popup_list_agency_by_login.php?text=opener.document.myform.x_Agency_Codetxt&amp;title=Agency%20Code&amp;id=opener.document.myform.x_Agency_Code&amp;dept=B61"/>
    <hyperlink ref="BW90" r:id="rId1374" display="http://web.higov.net/oip/rrs/popup_list_agency_by_login.php?text=opener.document.myform.x_Agency_Codetxt&amp;title=Agency%20Code&amp;id=opener.document.myform.x_Agency_Code&amp;dept=B61"/>
    <hyperlink ref="BW91" r:id="rId1375" display="http://web.higov.net/oip/rrs/popup_list_agency_by_login.php?text=opener.document.myform.x_Agency_Codetxt&amp;title=Agency%20Code&amp;id=opener.document.myform.x_Agency_Code&amp;dept=B61"/>
    <hyperlink ref="BW92" r:id="rId1376" display="http://web.higov.net/oip/rrs/popup_list_agency_by_login.php?text=opener.document.myform.x_Agency_Codetxt&amp;title=Agency%20Code&amp;id=opener.document.myform.x_Agency_Code&amp;dept=B61"/>
    <hyperlink ref="BW93" r:id="rId1377" display="http://web.higov.net/oip/rrs/popup_list_agency_by_login.php?text=opener.document.myform.x_Agency_Codetxt&amp;title=Agency%20Code&amp;id=opener.document.myform.x_Agency_Code&amp;dept=B61"/>
    <hyperlink ref="BW94" r:id="rId1378" display="http://web.higov.net/oip/rrs/popup_list_agency_by_login.php?text=opener.document.myform.x_Agency_Codetxt&amp;title=Agency%20Code&amp;id=opener.document.myform.x_Agency_Code&amp;dept=B61"/>
    <hyperlink ref="BW95" r:id="rId1379" display="http://web.higov.net/oip/rrs/popup_list_agency_by_login.php?text=opener.document.myform.x_Agency_Codetxt&amp;title=Agency%20Code&amp;id=opener.document.myform.x_Agency_Code&amp;dept=B61"/>
    <hyperlink ref="BW96" r:id="rId1380" display="http://web.higov.net/oip/rrs/popup_list_agency_by_login.php?text=opener.document.myform.x_Agency_Codetxt&amp;title=Agency%20Code&amp;id=opener.document.myform.x_Agency_Code&amp;dept=B61"/>
    <hyperlink ref="BW97" r:id="rId1381" display="http://web.higov.net/oip/rrs/popup_list_agency_by_login.php?text=opener.document.myform.x_Agency_Codetxt&amp;title=Agency%20Code&amp;id=opener.document.myform.x_Agency_Code&amp;dept=B61"/>
    <hyperlink ref="BW98" r:id="rId1382" display="http://web.higov.net/oip/rrs/popup_list_agency_by_login.php?text=opener.document.myform.x_Agency_Codetxt&amp;title=Agency%20Code&amp;id=opener.document.myform.x_Agency_Code&amp;dept=B61"/>
    <hyperlink ref="BW99" r:id="rId1383" display="http://web.higov.net/oip/rrs/popup_list_agency_by_login.php?text=opener.document.myform.x_Agency_Codetxt&amp;title=Agency%20Code&amp;id=opener.document.myform.x_Agency_Code&amp;dept=B61"/>
    <hyperlink ref="BW100" r:id="rId1384" display="http://web.higov.net/oip/rrs/popup_list_agency_by_login.php?text=opener.document.myform.x_Agency_Codetxt&amp;title=Agency%20Code&amp;id=opener.document.myform.x_Agency_Code&amp;dept=B61"/>
    <hyperlink ref="BW101" r:id="rId1385" display="http://web.higov.net/oip/rrs/popup_list_agency_by_login.php?text=opener.document.myform.x_Agency_Codetxt&amp;title=Agency%20Code&amp;id=opener.document.myform.x_Agency_Code&amp;dept=B61"/>
    <hyperlink ref="BW102" r:id="rId1386" display="http://web.higov.net/oip/rrs/popup_list_agency_by_login.php?text=opener.document.myform.x_Agency_Codetxt&amp;title=Agency%20Code&amp;id=opener.document.myform.x_Agency_Code&amp;dept=B61"/>
    <hyperlink ref="BW103" r:id="rId1387" display="http://web.higov.net/oip/rrs/popup_list_agency_by_login.php?text=opener.document.myform.x_Agency_Codetxt&amp;title=Agency%20Code&amp;id=opener.document.myform.x_Agency_Code&amp;dept=B61"/>
    <hyperlink ref="BW104" r:id="rId1388" display="http://web.higov.net/oip/rrs/popup_list_agency_by_login.php?text=opener.document.myform.x_Agency_Codetxt&amp;title=Agency%20Code&amp;id=opener.document.myform.x_Agency_Code&amp;dept=B61"/>
    <hyperlink ref="BW105" r:id="rId1389" display="http://web.higov.net/oip/rrs/popup_list_agency_by_login.php?text=opener.document.myform.x_Agency_Codetxt&amp;title=Agency%20Code&amp;id=opener.document.myform.x_Agency_Code&amp;dept=B61"/>
    <hyperlink ref="BW106" r:id="rId1390" display="http://web.higov.net/oip/rrs/popup_list_agency_by_login.php?text=opener.document.myform.x_Agency_Codetxt&amp;title=Agency%20Code&amp;id=opener.document.myform.x_Agency_Code&amp;dept=B61"/>
    <hyperlink ref="BW107" r:id="rId1391" display="http://web.higov.net/oip/rrs/popup_list_agency_by_login.php?text=opener.document.myform.x_Agency_Codetxt&amp;title=Agency%20Code&amp;id=opener.document.myform.x_Agency_Code&amp;dept=B61"/>
    <hyperlink ref="BW108" r:id="rId1392" display="http://web.higov.net/oip/rrs/popup_list_agency_by_login.php?text=opener.document.myform.x_Agency_Codetxt&amp;title=Agency%20Code&amp;id=opener.document.myform.x_Agency_Code&amp;dept=B61"/>
    <hyperlink ref="BW109" r:id="rId1393" display="http://web.higov.net/oip/rrs/popup_list_agency_by_login.php?text=opener.document.myform.x_Agency_Codetxt&amp;title=Agency%20Code&amp;id=opener.document.myform.x_Agency_Code&amp;dept=B61"/>
    <hyperlink ref="BW110" r:id="rId1394" display="http://web.higov.net/oip/rrs/popup_list_agency_by_login.php?text=opener.document.myform.x_Agency_Codetxt&amp;title=Agency%20Code&amp;id=opener.document.myform.x_Agency_Code&amp;dept=B61"/>
    <hyperlink ref="BW111" r:id="rId1395" display="http://web.higov.net/oip/rrs/popup_list_agency_by_login.php?text=opener.document.myform.x_Agency_Codetxt&amp;title=Agency%20Code&amp;id=opener.document.myform.x_Agency_Code&amp;dept=B61"/>
    <hyperlink ref="BW112" r:id="rId1396" display="http://web.higov.net/oip/rrs/popup_list_agency_by_login.php?text=opener.document.myform.x_Agency_Codetxt&amp;title=Agency%20Code&amp;id=opener.document.myform.x_Agency_Code&amp;dept=B61"/>
    <hyperlink ref="BW113" r:id="rId1397" display="http://web.higov.net/oip/rrs/popup_list_agency_by_login.php?text=opener.document.myform.x_Agency_Codetxt&amp;title=Agency%20Code&amp;id=opener.document.myform.x_Agency_Code&amp;dept=B61"/>
    <hyperlink ref="BW114" r:id="rId1398" display="http://web.higov.net/oip/rrs/popup_list_agency_by_login.php?text=opener.document.myform.x_Agency_Codetxt&amp;title=Agency%20Code&amp;id=opener.document.myform.x_Agency_Code&amp;dept=B61"/>
    <hyperlink ref="BW115" r:id="rId1399" display="http://web.higov.net/oip/rrs/popup_list_agency_by_login.php?text=opener.document.myform.x_Agency_Codetxt&amp;title=Agency%20Code&amp;id=opener.document.myform.x_Agency_Code&amp;dept=B61"/>
    <hyperlink ref="BX13" r:id="rId1400" display="http://web.higov.net/oip/rrs/popup_list_agency_by_login.php?text=opener.document.myform.x_Agency_Codetxt&amp;title=Agency%20Code&amp;id=opener.document.myform.x_Agency_Code&amp;dept=A42"/>
    <hyperlink ref="BX14" r:id="rId1401" display="http://web.higov.net/oip/rrs/popup_list_agency_by_login.php?text=opener.document.myform.x_Agency_Codetxt&amp;title=Agency%20Code&amp;id=opener.document.myform.x_Agency_Code&amp;dept=A42"/>
    <hyperlink ref="BX15" r:id="rId1402" display="http://web.higov.net/oip/rrs/popup_list_agency_by_login.php?text=opener.document.myform.x_Agency_Codetxt&amp;title=Agency%20Code&amp;id=opener.document.myform.x_Agency_Code&amp;dept=A42"/>
    <hyperlink ref="BX16" r:id="rId1403" display="http://web.higov.net/oip/rrs/popup_list_agency_by_login.php?text=opener.document.myform.x_Agency_Codetxt&amp;title=Agency%20Code&amp;id=opener.document.myform.x_Agency_Code&amp;dept=A42"/>
    <hyperlink ref="BX17" r:id="rId1404" display="http://web.higov.net/oip/rrs/popup_list_agency_by_login.php?text=opener.document.myform.x_Agency_Codetxt&amp;title=Agency%20Code&amp;id=opener.document.myform.x_Agency_Code&amp;dept=A42"/>
    <hyperlink ref="BX18" r:id="rId1405" display="http://web.higov.net/oip/rrs/popup_list_agency_by_login.php?text=opener.document.myform.x_Agency_Codetxt&amp;title=Agency%20Code&amp;id=opener.document.myform.x_Agency_Code&amp;dept=A42"/>
    <hyperlink ref="BX19" r:id="rId1406" display="http://web.higov.net/oip/rrs/popup_list_agency_by_login.php?text=opener.document.myform.x_Agency_Codetxt&amp;title=Agency%20Code&amp;id=opener.document.myform.x_Agency_Code&amp;dept=A42"/>
    <hyperlink ref="BX20" r:id="rId1407" display="http://web.higov.net/oip/rrs/popup_list_agency_by_login.php?text=opener.document.myform.x_Agency_Codetxt&amp;title=Agency%20Code&amp;id=opener.document.myform.x_Agency_Code&amp;dept=A42"/>
    <hyperlink ref="BX21" r:id="rId1408" display="http://web.higov.net/oip/rrs/popup_list_agency_by_login.php?text=opener.document.myform.x_Agency_Codetxt&amp;title=Agency%20Code&amp;id=opener.document.myform.x_Agency_Code&amp;dept=A42"/>
    <hyperlink ref="BX22" r:id="rId1409" display="http://web.higov.net/oip/rrs/popup_list_agency_by_login.php?text=opener.document.myform.x_Agency_Codetxt&amp;title=Agency%20Code&amp;id=opener.document.myform.x_Agency_Code&amp;dept=A42"/>
    <hyperlink ref="BX23" r:id="rId1410" display="http://web.higov.net/oip/rrs/popup_list_agency_by_login.php?text=opener.document.myform.x_Agency_Codetxt&amp;title=Agency%20Code&amp;id=opener.document.myform.x_Agency_Code&amp;dept=A42"/>
    <hyperlink ref="BX24" r:id="rId1411" display="http://web.higov.net/oip/rrs/popup_list_agency_by_login.php?text=opener.document.myform.x_Agency_Codetxt&amp;title=Agency%20Code&amp;id=opener.document.myform.x_Agency_Code&amp;dept=A42"/>
    <hyperlink ref="BX25" r:id="rId1412" display="http://web.higov.net/oip/rrs/popup_list_agency_by_login.php?text=opener.document.myform.x_Agency_Codetxt&amp;title=Agency%20Code&amp;id=opener.document.myform.x_Agency_Code&amp;dept=A42"/>
    <hyperlink ref="BX26" r:id="rId1413" display="http://web.higov.net/oip/rrs/popup_list_agency_by_login.php?text=opener.document.myform.x_Agency_Codetxt&amp;title=Agency%20Code&amp;id=opener.document.myform.x_Agency_Code&amp;dept=A42"/>
    <hyperlink ref="BX27" r:id="rId1414" display="http://web.higov.net/oip/rrs/popup_list_agency_by_login.php?text=opener.document.myform.x_Agency_Codetxt&amp;title=Agency%20Code&amp;id=opener.document.myform.x_Agency_Code&amp;dept=A42"/>
    <hyperlink ref="BX28" r:id="rId1415" display="http://web.higov.net/oip/rrs/popup_list_agency_by_login.php?text=opener.document.myform.x_Agency_Codetxt&amp;title=Agency%20Code&amp;id=opener.document.myform.x_Agency_Code&amp;dept=A42"/>
    <hyperlink ref="BX29" r:id="rId1416" display="http://web.higov.net/oip/rrs/popup_list_agency_by_login.php?text=opener.document.myform.x_Agency_Codetxt&amp;title=Agency%20Code&amp;id=opener.document.myform.x_Agency_Code&amp;dept=A42"/>
    <hyperlink ref="BX30" r:id="rId1417" display="http://web.higov.net/oip/rrs/popup_list_agency_by_login.php?text=opener.document.myform.x_Agency_Codetxt&amp;title=Agency%20Code&amp;id=opener.document.myform.x_Agency_Code&amp;dept=A42"/>
    <hyperlink ref="BX31" r:id="rId1418" display="http://web.higov.net/oip/rrs/popup_list_agency_by_login.php?text=opener.document.myform.x_Agency_Codetxt&amp;title=Agency%20Code&amp;id=opener.document.myform.x_Agency_Code&amp;dept=A42"/>
    <hyperlink ref="BX32" r:id="rId1419" display="http://web.higov.net/oip/rrs/popup_list_agency_by_login.php?text=opener.document.myform.x_Agency_Codetxt&amp;title=Agency%20Code&amp;id=opener.document.myform.x_Agency_Code&amp;dept=A42"/>
    <hyperlink ref="BX33" r:id="rId1420" display="http://web.higov.net/oip/rrs/popup_list_agency_by_login.php?text=opener.document.myform.x_Agency_Codetxt&amp;title=Agency%20Code&amp;id=opener.document.myform.x_Agency_Code&amp;dept=A42"/>
    <hyperlink ref="BX34" r:id="rId1421" display="http://web.higov.net/oip/rrs/popup_list_agency_by_login.php?text=opener.document.myform.x_Agency_Codetxt&amp;title=Agency%20Code&amp;id=opener.document.myform.x_Agency_Code&amp;dept=A42"/>
    <hyperlink ref="BX35" r:id="rId1422" display="http://web.higov.net/oip/rrs/popup_list_agency_by_login.php?text=opener.document.myform.x_Agency_Codetxt&amp;title=Agency%20Code&amp;id=opener.document.myform.x_Agency_Code&amp;dept=A42"/>
    <hyperlink ref="BX36" r:id="rId1423" display="http://web.higov.net/oip/rrs/popup_list_agency_by_login.php?text=opener.document.myform.x_Agency_Codetxt&amp;title=Agency%20Code&amp;id=opener.document.myform.x_Agency_Code&amp;dept=A42"/>
    <hyperlink ref="BX37" r:id="rId1424" display="http://web.higov.net/oip/rrs/popup_list_agency_by_login.php?text=opener.document.myform.x_Agency_Codetxt&amp;title=Agency%20Code&amp;id=opener.document.myform.x_Agency_Code&amp;dept=A42"/>
    <hyperlink ref="BX38" r:id="rId1425" display="http://web.higov.net/oip/rrs/popup_list_agency_by_login.php?text=opener.document.myform.x_Agency_Codetxt&amp;title=Agency%20Code&amp;id=opener.document.myform.x_Agency_Code&amp;dept=A42"/>
    <hyperlink ref="BX39" r:id="rId1426" display="http://web.higov.net/oip/rrs/popup_list_agency_by_login.php?text=opener.document.myform.x_Agency_Codetxt&amp;title=Agency%20Code&amp;id=opener.document.myform.x_Agency_Code&amp;dept=A42"/>
    <hyperlink ref="BX40" r:id="rId1427" display="http://web.higov.net/oip/rrs/popup_list_agency_by_login.php?text=opener.document.myform.x_Agency_Codetxt&amp;title=Agency%20Code&amp;id=opener.document.myform.x_Agency_Code&amp;dept=A42"/>
    <hyperlink ref="BX41" r:id="rId1428" display="http://web.higov.net/oip/rrs/popup_list_agency_by_login.php?text=opener.document.myform.x_Agency_Codetxt&amp;title=Agency%20Code&amp;id=opener.document.myform.x_Agency_Code&amp;dept=A42"/>
    <hyperlink ref="BX42" r:id="rId1429" display="http://web.higov.net/oip/rrs/popup_list_agency_by_login.php?text=opener.document.myform.x_Agency_Codetxt&amp;title=Agency%20Code&amp;id=opener.document.myform.x_Agency_Code&amp;dept=A42"/>
    <hyperlink ref="BX43" r:id="rId1430" display="http://web.higov.net/oip/rrs/popup_list_agency_by_login.php?text=opener.document.myform.x_Agency_Codetxt&amp;title=Agency%20Code&amp;id=opener.document.myform.x_Agency_Code&amp;dept=A42"/>
    <hyperlink ref="BX44" r:id="rId1431" display="http://web.higov.net/oip/rrs/popup_list_agency_by_login.php?text=opener.document.myform.x_Agency_Codetxt&amp;title=Agency%20Code&amp;id=opener.document.myform.x_Agency_Code&amp;dept=A42"/>
    <hyperlink ref="BX45" r:id="rId1432" display="http://web.higov.net/oip/rrs/popup_list_agency_by_login.php?text=opener.document.myform.x_Agency_Codetxt&amp;title=Agency%20Code&amp;id=opener.document.myform.x_Agency_Code&amp;dept=A42"/>
    <hyperlink ref="BX46" r:id="rId1433" display="http://web.higov.net/oip/rrs/popup_list_agency_by_login.php?text=opener.document.myform.x_Agency_Codetxt&amp;title=Agency%20Code&amp;id=opener.document.myform.x_Agency_Code&amp;dept=A42"/>
    <hyperlink ref="BX47" r:id="rId1434" display="http://web.higov.net/oip/rrs/popup_list_agency_by_login.php?text=opener.document.myform.x_Agency_Codetxt&amp;title=Agency%20Code&amp;id=opener.document.myform.x_Agency_Code&amp;dept=A42"/>
    <hyperlink ref="BX48" r:id="rId1435" display="http://web.higov.net/oip/rrs/popup_list_agency_by_login.php?text=opener.document.myform.x_Agency_Codetxt&amp;title=Agency%20Code&amp;id=opener.document.myform.x_Agency_Code&amp;dept=A42"/>
    <hyperlink ref="BX49" r:id="rId1436" display="http://web.higov.net/oip/rrs/popup_list_agency_by_login.php?text=opener.document.myform.x_Agency_Codetxt&amp;title=Agency%20Code&amp;id=opener.document.myform.x_Agency_Code&amp;dept=A42"/>
    <hyperlink ref="BX50" r:id="rId1437" display="http://web.higov.net/oip/rrs/popup_list_agency_by_login.php?text=opener.document.myform.x_Agency_Codetxt&amp;title=Agency%20Code&amp;id=opener.document.myform.x_Agency_Code&amp;dept=A42"/>
    <hyperlink ref="BX51" r:id="rId1438" display="http://web.higov.net/oip/rrs/popup_list_agency_by_login.php?text=opener.document.myform.x_Agency_Codetxt&amp;title=Agency%20Code&amp;id=opener.document.myform.x_Agency_Code&amp;dept=A42"/>
    <hyperlink ref="BX52" r:id="rId1439" display="http://web.higov.net/oip/rrs/popup_list_agency_by_login.php?text=opener.document.myform.x_Agency_Codetxt&amp;title=Agency%20Code&amp;id=opener.document.myform.x_Agency_Code&amp;dept=A42"/>
    <hyperlink ref="BX53" r:id="rId1440" display="http://web.higov.net/oip/rrs/popup_list_agency_by_login.php?text=opener.document.myform.x_Agency_Codetxt&amp;title=Agency%20Code&amp;id=opener.document.myform.x_Agency_Code&amp;dept=A42"/>
    <hyperlink ref="BX54" r:id="rId1441" display="http://web.higov.net/oip/rrs/popup_list_agency_by_login.php?text=opener.document.myform.x_Agency_Codetxt&amp;title=Agency%20Code&amp;id=opener.document.myform.x_Agency_Code&amp;dept=A42"/>
    <hyperlink ref="BX55" r:id="rId1442" display="http://web.higov.net/oip/rrs/popup_list_agency_by_login.php?text=opener.document.myform.x_Agency_Codetxt&amp;title=Agency%20Code&amp;id=opener.document.myform.x_Agency_Code&amp;dept=A42"/>
    <hyperlink ref="BX56" r:id="rId1443" display="http://web.higov.net/oip/rrs/popup_list_agency_by_login.php?text=opener.document.myform.x_Agency_Codetxt&amp;title=Agency%20Code&amp;id=opener.document.myform.x_Agency_Code&amp;dept=A42"/>
    <hyperlink ref="BX57" r:id="rId1444" display="http://web.higov.net/oip/rrs/popup_list_agency_by_login.php?text=opener.document.myform.x_Agency_Codetxt&amp;title=Agency%20Code&amp;id=opener.document.myform.x_Agency_Code&amp;dept=A42"/>
    <hyperlink ref="BX58" r:id="rId1445" display="http://web.higov.net/oip/rrs/popup_list_agency_by_login.php?text=opener.document.myform.x_Agency_Codetxt&amp;title=Agency%20Code&amp;id=opener.document.myform.x_Agency_Code&amp;dept=A42"/>
    <hyperlink ref="BX59" r:id="rId1446" display="http://web.higov.net/oip/rrs/popup_list_agency_by_login.php?text=opener.document.myform.x_Agency_Codetxt&amp;title=Agency%20Code&amp;id=opener.document.myform.x_Agency_Code&amp;dept=A42"/>
    <hyperlink ref="BX60" r:id="rId1447" display="http://web.higov.net/oip/rrs/popup_list_agency_by_login.php?text=opener.document.myform.x_Agency_Codetxt&amp;title=Agency%20Code&amp;id=opener.document.myform.x_Agency_Code&amp;dept=A42"/>
    <hyperlink ref="BX61" r:id="rId1448" display="http://web.higov.net/oip/rrs/popup_list_agency_by_login.php?text=opener.document.myform.x_Agency_Codetxt&amp;title=Agency%20Code&amp;id=opener.document.myform.x_Agency_Code&amp;dept=A42"/>
    <hyperlink ref="BX62" r:id="rId1449" display="http://web.higov.net/oip/rrs/popup_list_agency_by_login.php?text=opener.document.myform.x_Agency_Codetxt&amp;title=Agency%20Code&amp;id=opener.document.myform.x_Agency_Code&amp;dept=A42"/>
    <hyperlink ref="BX63" r:id="rId1450" display="http://web.higov.net/oip/rrs/popup_list_agency_by_login.php?text=opener.document.myform.x_Agency_Codetxt&amp;title=Agency%20Code&amp;id=opener.document.myform.x_Agency_Code&amp;dept=A42"/>
    <hyperlink ref="BX64" r:id="rId1451" display="http://web.higov.net/oip/rrs/popup_list_agency_by_login.php?text=opener.document.myform.x_Agency_Codetxt&amp;title=Agency%20Code&amp;id=opener.document.myform.x_Agency_Code&amp;dept=A42"/>
    <hyperlink ref="BX65" r:id="rId1452" display="http://web.higov.net/oip/rrs/popup_list_agency_by_login.php?text=opener.document.myform.x_Agency_Codetxt&amp;title=Agency%20Code&amp;id=opener.document.myform.x_Agency_Code&amp;dept=A42"/>
    <hyperlink ref="BX66" r:id="rId1453" display="http://web.higov.net/oip/rrs/popup_list_agency_by_login.php?text=opener.document.myform.x_Agency_Codetxt&amp;title=Agency%20Code&amp;id=opener.document.myform.x_Agency_Code&amp;dept=A42"/>
    <hyperlink ref="BX67" r:id="rId1454" display="http://web.higov.net/oip/rrs/popup_list_agency_by_login.php?text=opener.document.myform.x_Agency_Codetxt&amp;title=Agency%20Code&amp;id=opener.document.myform.x_Agency_Code&amp;dept=A42"/>
    <hyperlink ref="BX68" r:id="rId1455" display="http://web.higov.net/oip/rrs/popup_list_agency_by_login.php?text=opener.document.myform.x_Agency_Codetxt&amp;title=Agency%20Code&amp;id=opener.document.myform.x_Agency_Code&amp;dept=A42"/>
    <hyperlink ref="BX69" r:id="rId1456" display="http://web.higov.net/oip/rrs/popup_list_agency_by_login.php?text=opener.document.myform.x_Agency_Codetxt&amp;title=Agency%20Code&amp;id=opener.document.myform.x_Agency_Code&amp;dept=A42"/>
    <hyperlink ref="BX70" r:id="rId1457" display="http://web.higov.net/oip/rrs/popup_list_agency_by_login.php?text=opener.document.myform.x_Agency_Codetxt&amp;title=Agency%20Code&amp;id=opener.document.myform.x_Agency_Code&amp;dept=A42"/>
    <hyperlink ref="BX71" r:id="rId1458" display="http://web.higov.net/oip/rrs/popup_list_agency_by_login.php?text=opener.document.myform.x_Agency_Codetxt&amp;title=Agency%20Code&amp;id=opener.document.myform.x_Agency_Code&amp;dept=A42"/>
    <hyperlink ref="BX72" r:id="rId1459" display="http://web.higov.net/oip/rrs/popup_list_agency_by_login.php?text=opener.document.myform.x_Agency_Codetxt&amp;title=Agency%20Code&amp;id=opener.document.myform.x_Agency_Code&amp;dept=A42"/>
    <hyperlink ref="BX73" r:id="rId1460" display="http://web.higov.net/oip/rrs/popup_list_agency_by_login.php?text=opener.document.myform.x_Agency_Codetxt&amp;title=Agency%20Code&amp;id=opener.document.myform.x_Agency_Code&amp;dept=A42"/>
    <hyperlink ref="BX74" r:id="rId1461" display="http://web.higov.net/oip/rrs/popup_list_agency_by_login.php?text=opener.document.myform.x_Agency_Codetxt&amp;title=Agency%20Code&amp;id=opener.document.myform.x_Agency_Code&amp;dept=A42"/>
    <hyperlink ref="BX75" r:id="rId1462" display="http://web.higov.net/oip/rrs/popup_list_agency_by_login.php?text=opener.document.myform.x_Agency_Codetxt&amp;title=Agency%20Code&amp;id=opener.document.myform.x_Agency_Code&amp;dept=A42"/>
    <hyperlink ref="BX76" r:id="rId1463" display="http://web.higov.net/oip/rrs/popup_list_agency_by_login.php?text=opener.document.myform.x_Agency_Codetxt&amp;title=Agency%20Code&amp;id=opener.document.myform.x_Agency_Code&amp;dept=A42"/>
    <hyperlink ref="BX77" r:id="rId1464" display="http://web.higov.net/oip/rrs/popup_list_agency_by_login.php?text=opener.document.myform.x_Agency_Codetxt&amp;title=Agency%20Code&amp;id=opener.document.myform.x_Agency_Code&amp;dept=A42"/>
    <hyperlink ref="BX78" r:id="rId1465" display="http://web.higov.net/oip/rrs/popup_list_agency_by_login.php?text=opener.document.myform.x_Agency_Codetxt&amp;title=Agency%20Code&amp;id=opener.document.myform.x_Agency_Code&amp;dept=A42"/>
    <hyperlink ref="BX79" r:id="rId1466" display="http://web.higov.net/oip/rrs/popup_list_agency_by_login.php?text=opener.document.myform.x_Agency_Codetxt&amp;title=Agency%20Code&amp;id=opener.document.myform.x_Agency_Code&amp;dept=A42"/>
    <hyperlink ref="BX80" r:id="rId1467" display="http://web.higov.net/oip/rrs/popup_list_agency_by_login.php?text=opener.document.myform.x_Agency_Codetxt&amp;title=Agency%20Code&amp;id=opener.document.myform.x_Agency_Code&amp;dept=A42"/>
    <hyperlink ref="BX81" r:id="rId1468" display="http://web.higov.net/oip/rrs/popup_list_agency_by_login.php?text=opener.document.myform.x_Agency_Codetxt&amp;title=Agency%20Code&amp;id=opener.document.myform.x_Agency_Code&amp;dept=A42"/>
    <hyperlink ref="BX82" r:id="rId1469" display="http://web.higov.net/oip/rrs/popup_list_agency_by_login.php?text=opener.document.myform.x_Agency_Codetxt&amp;title=Agency%20Code&amp;id=opener.document.myform.x_Agency_Code&amp;dept=A42"/>
    <hyperlink ref="BX83" r:id="rId1470" display="http://web.higov.net/oip/rrs/popup_list_agency_by_login.php?text=opener.document.myform.x_Agency_Codetxt&amp;title=Agency%20Code&amp;id=opener.document.myform.x_Agency_Code&amp;dept=A42"/>
    <hyperlink ref="BX84" r:id="rId1471" display="http://web.higov.net/oip/rrs/popup_list_agency_by_login.php?text=opener.document.myform.x_Agency_Codetxt&amp;title=Agency%20Code&amp;id=opener.document.myform.x_Agency_Code&amp;dept=A42"/>
    <hyperlink ref="BX85" r:id="rId1472" display="http://web.higov.net/oip/rrs/popup_list_agency_by_login.php?text=opener.document.myform.x_Agency_Codetxt&amp;title=Agency%20Code&amp;id=opener.document.myform.x_Agency_Code&amp;dept=A42"/>
    <hyperlink ref="BX88" r:id="rId1473" display="http://web.higov.net/oip/rrs/popup_list_agency_by_login.php?text=opener.document.myform.x_Agency_Codetxt&amp;title=Agency%20Code&amp;id=opener.document.myform.x_Agency_Code&amp;dept=A42"/>
    <hyperlink ref="BX89" r:id="rId1474" display="http://web.higov.net/oip/rrs/popup_list_agency_by_login.php?text=opener.document.myform.x_Agency_Codetxt&amp;title=Agency%20Code&amp;id=opener.document.myform.x_Agency_Code&amp;dept=A42"/>
    <hyperlink ref="BX90" r:id="rId1475" display="http://web.higov.net/oip/rrs/popup_list_agency_by_login.php?text=opener.document.myform.x_Agency_Codetxt&amp;title=Agency%20Code&amp;id=opener.document.myform.x_Agency_Code&amp;dept=A42"/>
    <hyperlink ref="BX91" r:id="rId1476" display="http://web.higov.net/oip/rrs/popup_list_agency_by_login.php?text=opener.document.myform.x_Agency_Codetxt&amp;title=Agency%20Code&amp;id=opener.document.myform.x_Agency_Code&amp;dept=A42"/>
    <hyperlink ref="BX92" r:id="rId1477" display="http://web.higov.net/oip/rrs/popup_list_agency_by_login.php?text=opener.document.myform.x_Agency_Codetxt&amp;title=Agency%20Code&amp;id=opener.document.myform.x_Agency_Code&amp;dept=A42"/>
    <hyperlink ref="BX93" r:id="rId1478" display="http://web.higov.net/oip/rrs/popup_list_agency_by_login.php?text=opener.document.myform.x_Agency_Codetxt&amp;title=Agency%20Code&amp;id=opener.document.myform.x_Agency_Code&amp;dept=A42"/>
    <hyperlink ref="BX94" r:id="rId1479" display="http://web.higov.net/oip/rrs/popup_list_agency_by_login.php?text=opener.document.myform.x_Agency_Codetxt&amp;title=Agency%20Code&amp;id=opener.document.myform.x_Agency_Code&amp;dept=A42"/>
    <hyperlink ref="BX95" r:id="rId1480" display="http://web.higov.net/oip/rrs/popup_list_agency_by_login.php?text=opener.document.myform.x_Agency_Codetxt&amp;title=Agency%20Code&amp;id=opener.document.myform.x_Agency_Code&amp;dept=A42"/>
    <hyperlink ref="BX96" r:id="rId1481" display="http://web.higov.net/oip/rrs/popup_list_agency_by_login.php?text=opener.document.myform.x_Agency_Codetxt&amp;title=Agency%20Code&amp;id=opener.document.myform.x_Agency_Code&amp;dept=A42"/>
    <hyperlink ref="BX97" r:id="rId1482" display="http://web.higov.net/oip/rrs/popup_list_agency_by_login.php?text=opener.document.myform.x_Agency_Codetxt&amp;title=Agency%20Code&amp;id=opener.document.myform.x_Agency_Code&amp;dept=A42"/>
    <hyperlink ref="BX98" r:id="rId1483" display="http://web.higov.net/oip/rrs/popup_list_agency_by_login.php?text=opener.document.myform.x_Agency_Codetxt&amp;title=Agency%20Code&amp;id=opener.document.myform.x_Agency_Code&amp;dept=A42"/>
    <hyperlink ref="BX99" r:id="rId1484" display="http://web.higov.net/oip/rrs/popup_list_agency_by_login.php?text=opener.document.myform.x_Agency_Codetxt&amp;title=Agency%20Code&amp;id=opener.document.myform.x_Agency_Code&amp;dept=A42"/>
    <hyperlink ref="BX100" r:id="rId1485" display="http://web.higov.net/oip/rrs/popup_list_agency_by_login.php?text=opener.document.myform.x_Agency_Codetxt&amp;title=Agency%20Code&amp;id=opener.document.myform.x_Agency_Code&amp;dept=A42"/>
    <hyperlink ref="BX101" r:id="rId1486" display="http://web.higov.net/oip/rrs/popup_list_agency_by_login.php?text=opener.document.myform.x_Agency_Codetxt&amp;title=Agency%20Code&amp;id=opener.document.myform.x_Agency_Code&amp;dept=A42"/>
    <hyperlink ref="BX102" r:id="rId1487" display="http://web.higov.net/oip/rrs/popup_list_agency_by_login.php?text=opener.document.myform.x_Agency_Codetxt&amp;title=Agency%20Code&amp;id=opener.document.myform.x_Agency_Code&amp;dept=A42"/>
    <hyperlink ref="BX103" r:id="rId1488" display="http://web.higov.net/oip/rrs/popup_list_agency_by_login.php?text=opener.document.myform.x_Agency_Codetxt&amp;title=Agency%20Code&amp;id=opener.document.myform.x_Agency_Code&amp;dept=A42"/>
    <hyperlink ref="BX104" r:id="rId1489" display="http://web.higov.net/oip/rrs/popup_list_agency_by_login.php?text=opener.document.myform.x_Agency_Codetxt&amp;title=Agency%20Code&amp;id=opener.document.myform.x_Agency_Code&amp;dept=A42"/>
    <hyperlink ref="BX105" r:id="rId1490" display="http://web.higov.net/oip/rrs/popup_list_agency_by_login.php?text=opener.document.myform.x_Agency_Codetxt&amp;title=Agency%20Code&amp;id=opener.document.myform.x_Agency_Code&amp;dept=A42"/>
    <hyperlink ref="BX106" r:id="rId1491" display="http://web.higov.net/oip/rrs/popup_list_agency_by_login.php?text=opener.document.myform.x_Agency_Codetxt&amp;title=Agency%20Code&amp;id=opener.document.myform.x_Agency_Code&amp;dept=A42"/>
    <hyperlink ref="BX107" r:id="rId1492" display="http://web.higov.net/oip/rrs/popup_list_agency_by_login.php?text=opener.document.myform.x_Agency_Codetxt&amp;title=Agency%20Code&amp;id=opener.document.myform.x_Agency_Code&amp;dept=A42"/>
    <hyperlink ref="BX108" r:id="rId1493" display="http://web.higov.net/oip/rrs/popup_list_agency_by_login.php?text=opener.document.myform.x_Agency_Codetxt&amp;title=Agency%20Code&amp;id=opener.document.myform.x_Agency_Code&amp;dept=A42"/>
    <hyperlink ref="BX109" r:id="rId1494" display="http://web.higov.net/oip/rrs/popup_list_agency_by_login.php?text=opener.document.myform.x_Agency_Codetxt&amp;title=Agency%20Code&amp;id=opener.document.myform.x_Agency_Code&amp;dept=A42"/>
    <hyperlink ref="BX110" r:id="rId1495" display="http://web.higov.net/oip/rrs/popup_list_agency_by_login.php?text=opener.document.myform.x_Agency_Codetxt&amp;title=Agency%20Code&amp;id=opener.document.myform.x_Agency_Code&amp;dept=A42"/>
    <hyperlink ref="BX111" r:id="rId1496" display="http://web.higov.net/oip/rrs/popup_list_agency_by_login.php?text=opener.document.myform.x_Agency_Codetxt&amp;title=Agency%20Code&amp;id=opener.document.myform.x_Agency_Code&amp;dept=A42"/>
    <hyperlink ref="BX112" r:id="rId1497" display="http://web.higov.net/oip/rrs/popup_list_agency_by_login.php?text=opener.document.myform.x_Agency_Codetxt&amp;title=Agency%20Code&amp;id=opener.document.myform.x_Agency_Code&amp;dept=A42"/>
    <hyperlink ref="BX113" r:id="rId1498" display="http://web.higov.net/oip/rrs/popup_list_agency_by_login.php?text=opener.document.myform.x_Agency_Codetxt&amp;title=Agency%20Code&amp;id=opener.document.myform.x_Agency_Code&amp;dept=A42"/>
    <hyperlink ref="BX114" r:id="rId1499" display="http://web.higov.net/oip/rrs/popup_list_agency_by_login.php?text=opener.document.myform.x_Agency_Codetxt&amp;title=Agency%20Code&amp;id=opener.document.myform.x_Agency_Code&amp;dept=A42"/>
    <hyperlink ref="BX115" r:id="rId1500" display="http://web.higov.net/oip/rrs/popup_list_agency_by_login.php?text=opener.document.myform.x_Agency_Codetxt&amp;title=Agency%20Code&amp;id=opener.document.myform.x_Agency_Code&amp;dept=A42"/>
    <hyperlink ref="BX116" r:id="rId1501" display="http://web.higov.net/oip/rrs/popup_list_agency_by_login.php?text=opener.document.myform.x_Agency_Codetxt&amp;title=Agency%20Code&amp;id=opener.document.myform.x_Agency_Code&amp;dept=A42"/>
    <hyperlink ref="BX117" r:id="rId1502" display="http://web.higov.net/oip/rrs/popup_list_agency_by_login.php?text=opener.document.myform.x_Agency_Codetxt&amp;title=Agency%20Code&amp;id=opener.document.myform.x_Agency_Code&amp;dept=A42"/>
    <hyperlink ref="BX118" r:id="rId1503" display="http://web.higov.net/oip/rrs/popup_list_agency_by_login.php?text=opener.document.myform.x_Agency_Codetxt&amp;title=Agency%20Code&amp;id=opener.document.myform.x_Agency_Code&amp;dept=A42"/>
    <hyperlink ref="BX119" r:id="rId1504" display="http://web.higov.net/oip/rrs/popup_list_agency_by_login.php?text=opener.document.myform.x_Agency_Codetxt&amp;title=Agency%20Code&amp;id=opener.document.myform.x_Agency_Code&amp;dept=A42"/>
    <hyperlink ref="BX120" r:id="rId1505" display="http://web.higov.net/oip/rrs/popup_list_agency_by_login.php?text=opener.document.myform.x_Agency_Codetxt&amp;title=Agency%20Code&amp;id=opener.document.myform.x_Agency_Code&amp;dept=A42"/>
    <hyperlink ref="BX121" r:id="rId1506" display="http://web.higov.net/oip/rrs/popup_list_agency_by_login.php?text=opener.document.myform.x_Agency_Codetxt&amp;title=Agency%20Code&amp;id=opener.document.myform.x_Agency_Code&amp;dept=A42"/>
    <hyperlink ref="BX122" r:id="rId1507" display="http://web.higov.net/oip/rrs/popup_list_agency_by_login.php?text=opener.document.myform.x_Agency_Codetxt&amp;title=Agency%20Code&amp;id=opener.document.myform.x_Agency_Code&amp;dept=A42"/>
    <hyperlink ref="BX123" r:id="rId1508" display="http://web.higov.net/oip/rrs/popup_list_agency_by_login.php?text=opener.document.myform.x_Agency_Codetxt&amp;title=Agency%20Code&amp;id=opener.document.myform.x_Agency_Code&amp;dept=A42"/>
    <hyperlink ref="BX124" r:id="rId1509" display="http://web.higov.net/oip/rrs/popup_list_agency_by_login.php?text=opener.document.myform.x_Agency_Codetxt&amp;title=Agency%20Code&amp;id=opener.document.myform.x_Agency_Code&amp;dept=A42"/>
    <hyperlink ref="BX125" r:id="rId1510" display="http://web.higov.net/oip/rrs/popup_list_agency_by_login.php?text=opener.document.myform.x_Agency_Codetxt&amp;title=Agency%20Code&amp;id=opener.document.myform.x_Agency_Code&amp;dept=A42"/>
    <hyperlink ref="BX126" r:id="rId1511" display="http://web.higov.net/oip/rrs/popup_list_agency_by_login.php?text=opener.document.myform.x_Agency_Codetxt&amp;title=Agency%20Code&amp;id=opener.document.myform.x_Agency_Code&amp;dept=A42"/>
    <hyperlink ref="BX127" r:id="rId1512" display="http://web.higov.net/oip/rrs/popup_list_agency_by_login.php?text=opener.document.myform.x_Agency_Codetxt&amp;title=Agency%20Code&amp;id=opener.document.myform.x_Agency_Code&amp;dept=A42"/>
    <hyperlink ref="BX128" r:id="rId1513" display="http://web.higov.net/oip/rrs/popup_list_agency_by_login.php?text=opener.document.myform.x_Agency_Codetxt&amp;title=Agency%20Code&amp;id=opener.document.myform.x_Agency_Code&amp;dept=A42"/>
    <hyperlink ref="BX129" r:id="rId1514" display="http://web.higov.net/oip/rrs/popup_list_agency_by_login.php?text=opener.document.myform.x_Agency_Codetxt&amp;title=Agency%20Code&amp;id=opener.document.myform.x_Agency_Code&amp;dept=A42"/>
    <hyperlink ref="BX130" r:id="rId1515" display="http://web.higov.net/oip/rrs/popup_list_agency_by_login.php?text=opener.document.myform.x_Agency_Codetxt&amp;title=Agency%20Code&amp;id=opener.document.myform.x_Agency_Code&amp;dept=A42"/>
    <hyperlink ref="BX131" r:id="rId1516" display="http://web.higov.net/oip/rrs/popup_list_agency_by_login.php?text=opener.document.myform.x_Agency_Codetxt&amp;title=Agency%20Code&amp;id=opener.document.myform.x_Agency_Code&amp;dept=A42"/>
    <hyperlink ref="BX132" r:id="rId1517" display="http://web.higov.net/oip/rrs/popup_list_agency_by_login.php?text=opener.document.myform.x_Agency_Codetxt&amp;title=Agency%20Code&amp;id=opener.document.myform.x_Agency_Code&amp;dept=A42"/>
    <hyperlink ref="BX133" r:id="rId1518" display="http://web.higov.net/oip/rrs/popup_list_agency_by_login.php?text=opener.document.myform.x_Agency_Codetxt&amp;title=Agency%20Code&amp;id=opener.document.myform.x_Agency_Code&amp;dept=A42"/>
    <hyperlink ref="BX134" r:id="rId1519" display="http://web.higov.net/oip/rrs/popup_list_agency_by_login.php?text=opener.document.myform.x_Agency_Codetxt&amp;title=Agency%20Code&amp;id=opener.document.myform.x_Agency_Code&amp;dept=A42"/>
    <hyperlink ref="BX135" r:id="rId1520" display="http://web.higov.net/oip/rrs/popup_list_agency_by_login.php?text=opener.document.myform.x_Agency_Codetxt&amp;title=Agency%20Code&amp;id=opener.document.myform.x_Agency_Code&amp;dept=A42"/>
    <hyperlink ref="BX136" r:id="rId1521" display="http://web.higov.net/oip/rrs/popup_list_agency_by_login.php?text=opener.document.myform.x_Agency_Codetxt&amp;title=Agency%20Code&amp;id=opener.document.myform.x_Agency_Code&amp;dept=A42"/>
    <hyperlink ref="BX137" r:id="rId1522" display="http://web.higov.net/oip/rrs/popup_list_agency_by_login.php?text=opener.document.myform.x_Agency_Codetxt&amp;title=Agency%20Code&amp;id=opener.document.myform.x_Agency_Code&amp;dept=A42"/>
    <hyperlink ref="BX138" r:id="rId1523" display="http://web.higov.net/oip/rrs/popup_list_agency_by_login.php?text=opener.document.myform.x_Agency_Codetxt&amp;title=Agency%20Code&amp;id=opener.document.myform.x_Agency_Code&amp;dept=A42"/>
    <hyperlink ref="BX139" r:id="rId1524" display="http://web.higov.net/oip/rrs/popup_list_agency_by_login.php?text=opener.document.myform.x_Agency_Codetxt&amp;title=Agency%20Code&amp;id=opener.document.myform.x_Agency_Code&amp;dept=A42"/>
    <hyperlink ref="BX140" r:id="rId1525" display="http://web.higov.net/oip/rrs/popup_list_agency_by_login.php?text=opener.document.myform.x_Agency_Codetxt&amp;title=Agency%20Code&amp;id=opener.document.myform.x_Agency_Code&amp;dept=A42"/>
    <hyperlink ref="BX141" r:id="rId1526" display="http://web.higov.net/oip/rrs/popup_list_agency_by_login.php?text=opener.document.myform.x_Agency_Codetxt&amp;title=Agency%20Code&amp;id=opener.document.myform.x_Agency_Code&amp;dept=A42"/>
    <hyperlink ref="BX142" r:id="rId1527" display="http://web.higov.net/oip/rrs/popup_list_agency_by_login.php?text=opener.document.myform.x_Agency_Codetxt&amp;title=Agency%20Code&amp;id=opener.document.myform.x_Agency_Code&amp;dept=A42"/>
    <hyperlink ref="BX143" r:id="rId1528" display="http://web.higov.net/oip/rrs/popup_list_agency_by_login.php?text=opener.document.myform.x_Agency_Codetxt&amp;title=Agency%20Code&amp;id=opener.document.myform.x_Agency_Code&amp;dept=A42"/>
    <hyperlink ref="BX144" r:id="rId1529" display="http://web.higov.net/oip/rrs/popup_list_agency_by_login.php?text=opener.document.myform.x_Agency_Codetxt&amp;title=Agency%20Code&amp;id=opener.document.myform.x_Agency_Code&amp;dept=A42"/>
    <hyperlink ref="BX145" r:id="rId1530" display="http://web.higov.net/oip/rrs/popup_list_agency_by_login.php?text=opener.document.myform.x_Agency_Codetxt&amp;title=Agency%20Code&amp;id=opener.document.myform.x_Agency_Code&amp;dept=A42"/>
    <hyperlink ref="BX146" r:id="rId1531" display="http://web.higov.net/oip/rrs/popup_list_agency_by_login.php?text=opener.document.myform.x_Agency_Codetxt&amp;title=Agency%20Code&amp;id=opener.document.myform.x_Agency_Code&amp;dept=A42"/>
    <hyperlink ref="BX147" r:id="rId1532" display="http://web.higov.net/oip/rrs/popup_list_agency_by_login.php?text=opener.document.myform.x_Agency_Codetxt&amp;title=Agency%20Code&amp;id=opener.document.myform.x_Agency_Code&amp;dept=A42"/>
    <hyperlink ref="BX148" r:id="rId1533" display="http://web.higov.net/oip/rrs/popup_list_agency_by_login.php?text=opener.document.myform.x_Agency_Codetxt&amp;title=Agency%20Code&amp;id=opener.document.myform.x_Agency_Code&amp;dept=A42"/>
    <hyperlink ref="BX149" r:id="rId1534" display="http://web.higov.net/oip/rrs/popup_list_agency_by_login.php?text=opener.document.myform.x_Agency_Codetxt&amp;title=Agency%20Code&amp;id=opener.document.myform.x_Agency_Code&amp;dept=A42"/>
    <hyperlink ref="BX150" r:id="rId1535" display="http://web.higov.net/oip/rrs/popup_list_agency_by_login.php?text=opener.document.myform.x_Agency_Codetxt&amp;title=Agency%20Code&amp;id=opener.document.myform.x_Agency_Code&amp;dept=A42"/>
    <hyperlink ref="BX151" r:id="rId1536" display="http://web.higov.net/oip/rrs/popup_list_agency_by_login.php?text=opener.document.myform.x_Agency_Codetxt&amp;title=Agency%20Code&amp;id=opener.document.myform.x_Agency_Code&amp;dept=A42"/>
    <hyperlink ref="BX152" r:id="rId1537" display="http://web.higov.net/oip/rrs/popup_list_agency_by_login.php?text=opener.document.myform.x_Agency_Codetxt&amp;title=Agency%20Code&amp;id=opener.document.myform.x_Agency_Code&amp;dept=A42"/>
    <hyperlink ref="BX153" r:id="rId1538" display="http://web.higov.net/oip/rrs/popup_list_agency_by_login.php?text=opener.document.myform.x_Agency_Codetxt&amp;title=Agency%20Code&amp;id=opener.document.myform.x_Agency_Code&amp;dept=A42"/>
    <hyperlink ref="BX154" r:id="rId1539" display="http://web.higov.net/oip/rrs/popup_list_agency_by_login.php?text=opener.document.myform.x_Agency_Codetxt&amp;title=Agency%20Code&amp;id=opener.document.myform.x_Agency_Code&amp;dept=A42"/>
    <hyperlink ref="BX155" r:id="rId1540" display="http://web.higov.net/oip/rrs/popup_list_agency_by_login.php?text=opener.document.myform.x_Agency_Codetxt&amp;title=Agency%20Code&amp;id=opener.document.myform.x_Agency_Code&amp;dept=A42"/>
    <hyperlink ref="BX156" r:id="rId1541" display="http://web.higov.net/oip/rrs/popup_list_agency_by_login.php?text=opener.document.myform.x_Agency_Codetxt&amp;title=Agency%20Code&amp;id=opener.document.myform.x_Agency_Code&amp;dept=A42"/>
    <hyperlink ref="BX157" r:id="rId1542" display="http://web.higov.net/oip/rrs/popup_list_agency_by_login.php?text=opener.document.myform.x_Agency_Codetxt&amp;title=Agency%20Code&amp;id=opener.document.myform.x_Agency_Code&amp;dept=A42"/>
    <hyperlink ref="BX158" r:id="rId1543" display="http://web.higov.net/oip/rrs/popup_list_agency_by_login.php?text=opener.document.myform.x_Agency_Codetxt&amp;title=Agency%20Code&amp;id=opener.document.myform.x_Agency_Code&amp;dept=A42"/>
    <hyperlink ref="BX159" r:id="rId1544" display="http://web.higov.net/oip/rrs/popup_list_agency_by_login.php?text=opener.document.myform.x_Agency_Codetxt&amp;title=Agency%20Code&amp;id=opener.document.myform.x_Agency_Code&amp;dept=A42"/>
    <hyperlink ref="BX160" r:id="rId1545" display="http://web.higov.net/oip/rrs/popup_list_agency_by_login.php?text=opener.document.myform.x_Agency_Codetxt&amp;title=Agency%20Code&amp;id=opener.document.myform.x_Agency_Code&amp;dept=A42"/>
    <hyperlink ref="BX161" r:id="rId1546" display="http://web.higov.net/oip/rrs/popup_list_agency_by_login.php?text=opener.document.myform.x_Agency_Codetxt&amp;title=Agency%20Code&amp;id=opener.document.myform.x_Agency_Code&amp;dept=A42"/>
    <hyperlink ref="BX162" r:id="rId1547" display="http://web.higov.net/oip/rrs/popup_list_agency_by_login.php?text=opener.document.myform.x_Agency_Codetxt&amp;title=Agency%20Code&amp;id=opener.document.myform.x_Agency_Code&amp;dept=A42"/>
    <hyperlink ref="BX163" r:id="rId1548" display="http://web.higov.net/oip/rrs/popup_list_agency_by_login.php?text=opener.document.myform.x_Agency_Codetxt&amp;title=Agency%20Code&amp;id=opener.document.myform.x_Agency_Code&amp;dept=A42"/>
    <hyperlink ref="BX164" r:id="rId1549" display="http://web.higov.net/oip/rrs/popup_list_agency_by_login.php?text=opener.document.myform.x_Agency_Codetxt&amp;title=Agency%20Code&amp;id=opener.document.myform.x_Agency_Code&amp;dept=A42"/>
    <hyperlink ref="BX165" r:id="rId1550" display="http://web.higov.net/oip/rrs/popup_list_agency_by_login.php?text=opener.document.myform.x_Agency_Codetxt&amp;title=Agency%20Code&amp;id=opener.document.myform.x_Agency_Code&amp;dept=A42"/>
    <hyperlink ref="BX166" r:id="rId1551" display="http://web.higov.net/oip/rrs/popup_list_agency_by_login.php?text=opener.document.myform.x_Agency_Codetxt&amp;title=Agency%20Code&amp;id=opener.document.myform.x_Agency_Code&amp;dept=A42"/>
    <hyperlink ref="BX167" r:id="rId1552" display="http://web.higov.net/oip/rrs/popup_list_agency_by_login.php?text=opener.document.myform.x_Agency_Codetxt&amp;title=Agency%20Code&amp;id=opener.document.myform.x_Agency_Code&amp;dept=A42"/>
    <hyperlink ref="BX168" r:id="rId1553" display="http://web.higov.net/oip/rrs/popup_list_agency_by_login.php?text=opener.document.myform.x_Agency_Codetxt&amp;title=Agency%20Code&amp;id=opener.document.myform.x_Agency_Code&amp;dept=A42"/>
    <hyperlink ref="BX169" r:id="rId1554" display="http://web.higov.net/oip/rrs/popup_list_agency_by_login.php?text=opener.document.myform.x_Agency_Codetxt&amp;title=Agency%20Code&amp;id=opener.document.myform.x_Agency_Code&amp;dept=A42"/>
    <hyperlink ref="BX170" r:id="rId1555" display="http://web.higov.net/oip/rrs/popup_list_agency_by_login.php?text=opener.document.myform.x_Agency_Codetxt&amp;title=Agency%20Code&amp;id=opener.document.myform.x_Agency_Code&amp;dept=A42"/>
    <hyperlink ref="BX171" r:id="rId1556" display="http://web.higov.net/oip/rrs/popup_list_agency_by_login.php?text=opener.document.myform.x_Agency_Codetxt&amp;title=Agency%20Code&amp;id=opener.document.myform.x_Agency_Code&amp;dept=A42"/>
    <hyperlink ref="BX172" r:id="rId1557" display="http://web.higov.net/oip/rrs/popup_list_agency_by_login.php?text=opener.document.myform.x_Agency_Codetxt&amp;title=Agency%20Code&amp;id=opener.document.myform.x_Agency_Code&amp;dept=A42"/>
    <hyperlink ref="BX173" r:id="rId1558" display="http://web.higov.net/oip/rrs/popup_list_agency_by_login.php?text=opener.document.myform.x_Agency_Codetxt&amp;title=Agency%20Code&amp;id=opener.document.myform.x_Agency_Code&amp;dept=A42"/>
    <hyperlink ref="BX174" r:id="rId1559" display="http://web.higov.net/oip/rrs/popup_list_agency_by_login.php?text=opener.document.myform.x_Agency_Codetxt&amp;title=Agency%20Code&amp;id=opener.document.myform.x_Agency_Code&amp;dept=A42"/>
    <hyperlink ref="BX175" r:id="rId1560" display="http://web.higov.net/oip/rrs/popup_list_agency_by_login.php?text=opener.document.myform.x_Agency_Codetxt&amp;title=Agency%20Code&amp;id=opener.document.myform.x_Agency_Code&amp;dept=A42"/>
    <hyperlink ref="BX176" r:id="rId1561" display="http://web.higov.net/oip/rrs/popup_list_agency_by_login.php?text=opener.document.myform.x_Agency_Codetxt&amp;title=Agency%20Code&amp;id=opener.document.myform.x_Agency_Code&amp;dept=A42"/>
    <hyperlink ref="BX177" r:id="rId1562" display="http://web.higov.net/oip/rrs/popup_list_agency_by_login.php?text=opener.document.myform.x_Agency_Codetxt&amp;title=Agency%20Code&amp;id=opener.document.myform.x_Agency_Code&amp;dept=A42"/>
    <hyperlink ref="BX178" r:id="rId1563" display="http://web.higov.net/oip/rrs/popup_list_agency_by_login.php?text=opener.document.myform.x_Agency_Codetxt&amp;title=Agency%20Code&amp;id=opener.document.myform.x_Agency_Code&amp;dept=A42"/>
    <hyperlink ref="BX179" r:id="rId1564" display="http://web.higov.net/oip/rrs/popup_list_agency_by_login.php?text=opener.document.myform.x_Agency_Codetxt&amp;title=Agency%20Code&amp;id=opener.document.myform.x_Agency_Code&amp;dept=A42"/>
    <hyperlink ref="BX180" r:id="rId1565" display="http://web.higov.net/oip/rrs/popup_list_agency_by_login.php?text=opener.document.myform.x_Agency_Codetxt&amp;title=Agency%20Code&amp;id=opener.document.myform.x_Agency_Code&amp;dept=A42"/>
    <hyperlink ref="BX181" r:id="rId1566" display="http://web.higov.net/oip/rrs/popup_list_agency_by_login.php?text=opener.document.myform.x_Agency_Codetxt&amp;title=Agency%20Code&amp;id=opener.document.myform.x_Agency_Code&amp;dept=A42"/>
    <hyperlink ref="BX182" r:id="rId1567" display="http://web.higov.net/oip/rrs/popup_list_agency_by_login.php?text=opener.document.myform.x_Agency_Codetxt&amp;title=Agency%20Code&amp;id=opener.document.myform.x_Agency_Code&amp;dept=A42"/>
    <hyperlink ref="BX183" r:id="rId1568" display="http://web.higov.net/oip/rrs/popup_list_agency_by_login.php?text=opener.document.myform.x_Agency_Codetxt&amp;title=Agency%20Code&amp;id=opener.document.myform.x_Agency_Code&amp;dept=A42"/>
    <hyperlink ref="BX184" r:id="rId1569" display="http://web.higov.net/oip/rrs/popup_list_agency_by_login.php?text=opener.document.myform.x_Agency_Codetxt&amp;title=Agency%20Code&amp;id=opener.document.myform.x_Agency_Code&amp;dept=A42"/>
    <hyperlink ref="BX185" r:id="rId1570" display="http://web.higov.net/oip/rrs/popup_list_agency_by_login.php?text=opener.document.myform.x_Agency_Codetxt&amp;title=Agency%20Code&amp;id=opener.document.myform.x_Agency_Code&amp;dept=A42"/>
    <hyperlink ref="BX186" r:id="rId1571" display="http://web.higov.net/oip/rrs/popup_list_agency_by_login.php?text=opener.document.myform.x_Agency_Codetxt&amp;title=Agency%20Code&amp;id=opener.document.myform.x_Agency_Code&amp;dept=A42"/>
    <hyperlink ref="BX187" r:id="rId1572" display="http://web.higov.net/oip/rrs/popup_list_agency_by_login.php?text=opener.document.myform.x_Agency_Codetxt&amp;title=Agency%20Code&amp;id=opener.document.myform.x_Agency_Code&amp;dept=A42"/>
    <hyperlink ref="BX188" r:id="rId1573" display="http://web.higov.net/oip/rrs/popup_list_agency_by_login.php?text=opener.document.myform.x_Agency_Codetxt&amp;title=Agency%20Code&amp;id=opener.document.myform.x_Agency_Code&amp;dept=A42"/>
    <hyperlink ref="BX189" r:id="rId1574" display="http://web.higov.net/oip/rrs/popup_list_agency_by_login.php?text=opener.document.myform.x_Agency_Codetxt&amp;title=Agency%20Code&amp;id=opener.document.myform.x_Agency_Code&amp;dept=A42"/>
    <hyperlink ref="BX190" r:id="rId1575" display="http://web.higov.net/oip/rrs/popup_list_agency_by_login.php?text=opener.document.myform.x_Agency_Codetxt&amp;title=Agency%20Code&amp;id=opener.document.myform.x_Agency_Code&amp;dept=A42"/>
    <hyperlink ref="BX191" r:id="rId1576" display="http://web.higov.net/oip/rrs/popup_list_agency_by_login.php?text=opener.document.myform.x_Agency_Codetxt&amp;title=Agency%20Code&amp;id=opener.document.myform.x_Agency_Code&amp;dept=A42"/>
    <hyperlink ref="BX192" r:id="rId1577" display="http://web.higov.net/oip/rrs/popup_list_agency_by_login.php?text=opener.document.myform.x_Agency_Codetxt&amp;title=Agency%20Code&amp;id=opener.document.myform.x_Agency_Code&amp;dept=A42"/>
    <hyperlink ref="BX193" r:id="rId1578" display="http://web.higov.net/oip/rrs/popup_list_agency_by_login.php?text=opener.document.myform.x_Agency_Codetxt&amp;title=Agency%20Code&amp;id=opener.document.myform.x_Agency_Code&amp;dept=A42"/>
    <hyperlink ref="BX194" r:id="rId1579" display="http://web.higov.net/oip/rrs/popup_list_agency_by_login.php?text=opener.document.myform.x_Agency_Codetxt&amp;title=Agency%20Code&amp;id=opener.document.myform.x_Agency_Code&amp;dept=A42"/>
    <hyperlink ref="BX195" r:id="rId1580" display="http://web.higov.net/oip/rrs/popup_list_agency_by_login.php?text=opener.document.myform.x_Agency_Codetxt&amp;title=Agency%20Code&amp;id=opener.document.myform.x_Agency_Code&amp;dept=A42"/>
    <hyperlink ref="BX196" r:id="rId1581" display="http://web.higov.net/oip/rrs/popup_list_agency_by_login.php?text=opener.document.myform.x_Agency_Codetxt&amp;title=Agency%20Code&amp;id=opener.document.myform.x_Agency_Code&amp;dept=A42"/>
    <hyperlink ref="BX197" r:id="rId1582" display="http://web.higov.net/oip/rrs/popup_list_agency_by_login.php?text=opener.document.myform.x_Agency_Codetxt&amp;title=Agency%20Code&amp;id=opener.document.myform.x_Agency_Code&amp;dept=A42"/>
    <hyperlink ref="BX198" r:id="rId1583" display="http://web.higov.net/oip/rrs/popup_list_agency_by_login.php?text=opener.document.myform.x_Agency_Codetxt&amp;title=Agency%20Code&amp;id=opener.document.myform.x_Agency_Code&amp;dept=A42"/>
    <hyperlink ref="BX199" r:id="rId1584" display="http://web.higov.net/oip/rrs/popup_list_agency_by_login.php?text=opener.document.myform.x_Agency_Codetxt&amp;title=Agency%20Code&amp;id=opener.document.myform.x_Agency_Code&amp;dept=A42"/>
    <hyperlink ref="BX200" r:id="rId1585" display="http://web.higov.net/oip/rrs/popup_list_agency_by_login.php?text=opener.document.myform.x_Agency_Codetxt&amp;title=Agency%20Code&amp;id=opener.document.myform.x_Agency_Code&amp;dept=A42"/>
    <hyperlink ref="BX201" r:id="rId1586" display="http://web.higov.net/oip/rrs/popup_list_agency_by_login.php?text=opener.document.myform.x_Agency_Codetxt&amp;title=Agency%20Code&amp;id=opener.document.myform.x_Agency_Code&amp;dept=A42"/>
    <hyperlink ref="BX202" r:id="rId1587" display="http://web.higov.net/oip/rrs/popup_list_agency_by_login.php?text=opener.document.myform.x_Agency_Codetxt&amp;title=Agency%20Code&amp;id=opener.document.myform.x_Agency_Code&amp;dept=A42"/>
    <hyperlink ref="BX203" r:id="rId1588" display="http://web.higov.net/oip/rrs/popup_list_agency_by_login.php?text=opener.document.myform.x_Agency_Codetxt&amp;title=Agency%20Code&amp;id=opener.document.myform.x_Agency_Code&amp;dept=A42"/>
    <hyperlink ref="BX204" r:id="rId1589" display="http://web.higov.net/oip/rrs/popup_list_agency_by_login.php?text=opener.document.myform.x_Agency_Codetxt&amp;title=Agency%20Code&amp;id=opener.document.myform.x_Agency_Code&amp;dept=A42"/>
    <hyperlink ref="BX205" r:id="rId1590" display="http://web.higov.net/oip/rrs/popup_list_agency_by_login.php?text=opener.document.myform.x_Agency_Codetxt&amp;title=Agency%20Code&amp;id=opener.document.myform.x_Agency_Code&amp;dept=A42"/>
    <hyperlink ref="BX206" r:id="rId1591" display="http://web.higov.net/oip/rrs/popup_list_agency_by_login.php?text=opener.document.myform.x_Agency_Codetxt&amp;title=Agency%20Code&amp;id=opener.document.myform.x_Agency_Code&amp;dept=A42"/>
    <hyperlink ref="BX207" r:id="rId1592" display="http://web.higov.net/oip/rrs/popup_list_agency_by_login.php?text=opener.document.myform.x_Agency_Codetxt&amp;title=Agency%20Code&amp;id=opener.document.myform.x_Agency_Code&amp;dept=A42"/>
    <hyperlink ref="BX208" r:id="rId1593" display="http://web.higov.net/oip/rrs/popup_list_agency_by_login.php?text=opener.document.myform.x_Agency_Codetxt&amp;title=Agency%20Code&amp;id=opener.document.myform.x_Agency_Code&amp;dept=A42"/>
    <hyperlink ref="BX209" r:id="rId1594" display="http://web.higov.net/oip/rrs/popup_list_agency_by_login.php?text=opener.document.myform.x_Agency_Codetxt&amp;title=Agency%20Code&amp;id=opener.document.myform.x_Agency_Code&amp;dept=A42"/>
    <hyperlink ref="BX210" r:id="rId1595" display="http://web.higov.net/oip/rrs/popup_list_agency_by_login.php?text=opener.document.myform.x_Agency_Codetxt&amp;title=Agency%20Code&amp;id=opener.document.myform.x_Agency_Code&amp;dept=A42"/>
    <hyperlink ref="BX211" r:id="rId1596" display="http://web.higov.net/oip/rrs/popup_list_agency_by_login.php?text=opener.document.myform.x_Agency_Codetxt&amp;title=Agency%20Code&amp;id=opener.document.myform.x_Agency_Code&amp;dept=A42"/>
    <hyperlink ref="BX212" r:id="rId1597" display="http://web.higov.net/oip/rrs/popup_list_agency_by_login.php?text=opener.document.myform.x_Agency_Codetxt&amp;title=Agency%20Code&amp;id=opener.document.myform.x_Agency_Code&amp;dept=A42"/>
    <hyperlink ref="BX213" r:id="rId1598" display="http://web.higov.net/oip/rrs/popup_list_agency_by_login.php?text=opener.document.myform.x_Agency_Codetxt&amp;title=Agency%20Code&amp;id=opener.document.myform.x_Agency_Code&amp;dept=A42"/>
    <hyperlink ref="BX214" r:id="rId1599" display="http://web.higov.net/oip/rrs/popup_list_agency_by_login.php?text=opener.document.myform.x_Agency_Codetxt&amp;title=Agency%20Code&amp;id=opener.document.myform.x_Agency_Code&amp;dept=A42"/>
    <hyperlink ref="BY13" r:id="rId1600" display="http://web.higov.net/oip/rrs/popup_list_agency_by_login.php?text=opener.document.myform.x_Agency_Codetxt&amp;title=Agency%20Code&amp;id=opener.document.myform.x_Agency_Code&amp;dept=A13"/>
    <hyperlink ref="BY14" r:id="rId1601" display="http://web.higov.net/oip/rrs/popup_list_agency_by_login.php?text=opener.document.myform.x_Agency_Codetxt&amp;title=Agency%20Code&amp;id=opener.document.myform.x_Agency_Code&amp;dept=A13"/>
    <hyperlink ref="BY15" r:id="rId1602" display="http://web.higov.net/oip/rrs/popup_list_agency_by_login.php?text=opener.document.myform.x_Agency_Codetxt&amp;title=Agency%20Code&amp;id=opener.document.myform.x_Agency_Code&amp;dept=A13"/>
    <hyperlink ref="BY16" r:id="rId1603" display="http://web.higov.net/oip/rrs/popup_list_agency_by_login.php?text=opener.document.myform.x_Agency_Codetxt&amp;title=Agency%20Code&amp;id=opener.document.myform.x_Agency_Code&amp;dept=A13"/>
    <hyperlink ref="BY17" r:id="rId1604" display="http://web.higov.net/oip/rrs/popup_list_agency_by_login.php?text=opener.document.myform.x_Agency_Codetxt&amp;title=Agency%20Code&amp;id=opener.document.myform.x_Agency_Code&amp;dept=A13"/>
    <hyperlink ref="BY18" r:id="rId1605" display="http://web.higov.net/oip/rrs/popup_list_agency_by_login.php?text=opener.document.myform.x_Agency_Codetxt&amp;title=Agency%20Code&amp;id=opener.document.myform.x_Agency_Code&amp;dept=A13"/>
    <hyperlink ref="BY19" r:id="rId1606" display="http://web.higov.net/oip/rrs/popup_list_agency_by_login.php?text=opener.document.myform.x_Agency_Codetxt&amp;title=Agency%20Code&amp;id=opener.document.myform.x_Agency_Code&amp;dept=A13"/>
    <hyperlink ref="BY20" r:id="rId1607" display="http://web.higov.net/oip/rrs/popup_list_agency_by_login.php?text=opener.document.myform.x_Agency_Codetxt&amp;title=Agency%20Code&amp;id=opener.document.myform.x_Agency_Code&amp;dept=A13"/>
    <hyperlink ref="BY21" r:id="rId1608" display="http://web.higov.net/oip/rrs/popup_list_agency_by_login.php?text=opener.document.myform.x_Agency_Codetxt&amp;title=Agency%20Code&amp;id=opener.document.myform.x_Agency_Code&amp;dept=A13"/>
    <hyperlink ref="BY22" r:id="rId1609" display="http://web.higov.net/oip/rrs/popup_list_agency_by_login.php?text=opener.document.myform.x_Agency_Codetxt&amp;title=Agency%20Code&amp;id=opener.document.myform.x_Agency_Code&amp;dept=A13"/>
    <hyperlink ref="BY23" r:id="rId1610" display="http://web.higov.net/oip/rrs/popup_list_agency_by_login.php?text=opener.document.myform.x_Agency_Codetxt&amp;title=Agency%20Code&amp;id=opener.document.myform.x_Agency_Code&amp;dept=A13"/>
    <hyperlink ref="BY24" r:id="rId1611" display="http://web.higov.net/oip/rrs/popup_list_agency_by_login.php?text=opener.document.myform.x_Agency_Codetxt&amp;title=Agency%20Code&amp;id=opener.document.myform.x_Agency_Code&amp;dept=A13"/>
    <hyperlink ref="BY25" r:id="rId1612" display="http://web.higov.net/oip/rrs/popup_list_agency_by_login.php?text=opener.document.myform.x_Agency_Codetxt&amp;title=Agency%20Code&amp;id=opener.document.myform.x_Agency_Code&amp;dept=A13"/>
    <hyperlink ref="BY26" r:id="rId1613" display="http://web.higov.net/oip/rrs/popup_list_agency_by_login.php?text=opener.document.myform.x_Agency_Codetxt&amp;title=Agency%20Code&amp;id=opener.document.myform.x_Agency_Code&amp;dept=A13"/>
    <hyperlink ref="BY27" r:id="rId1614" display="http://web.higov.net/oip/rrs/popup_list_agency_by_login.php?text=opener.document.myform.x_Agency_Codetxt&amp;title=Agency%20Code&amp;id=opener.document.myform.x_Agency_Code&amp;dept=A13"/>
    <hyperlink ref="BY28" r:id="rId1615" display="http://web.higov.net/oip/rrs/popup_list_agency_by_login.php?text=opener.document.myform.x_Agency_Codetxt&amp;title=Agency%20Code&amp;id=opener.document.myform.x_Agency_Code&amp;dept=A13"/>
    <hyperlink ref="BY29" r:id="rId1616" display="http://web.higov.net/oip/rrs/popup_list_agency_by_login.php?text=opener.document.myform.x_Agency_Codetxt&amp;title=Agency%20Code&amp;id=opener.document.myform.x_Agency_Code&amp;dept=A13"/>
    <hyperlink ref="BY30" r:id="rId1617" display="http://web.higov.net/oip/rrs/popup_list_agency_by_login.php?text=opener.document.myform.x_Agency_Codetxt&amp;title=Agency%20Code&amp;id=opener.document.myform.x_Agency_Code&amp;dept=A13"/>
    <hyperlink ref="BY31" r:id="rId1618" display="http://web.higov.net/oip/rrs/popup_list_agency_by_login.php?text=opener.document.myform.x_Agency_Codetxt&amp;title=Agency%20Code&amp;id=opener.document.myform.x_Agency_Code&amp;dept=A13"/>
    <hyperlink ref="BY32" r:id="rId1619" display="http://web.higov.net/oip/rrs/popup_list_agency_by_login.php?text=opener.document.myform.x_Agency_Codetxt&amp;title=Agency%20Code&amp;id=opener.document.myform.x_Agency_Code&amp;dept=A13"/>
    <hyperlink ref="BY33" r:id="rId1620" display="http://web.higov.net/oip/rrs/popup_list_agency_by_login.php?text=opener.document.myform.x_Agency_Codetxt&amp;title=Agency%20Code&amp;id=opener.document.myform.x_Agency_Code&amp;dept=A13"/>
    <hyperlink ref="BY34" r:id="rId1621" display="http://web.higov.net/oip/rrs/popup_list_agency_by_login.php?text=opener.document.myform.x_Agency_Codetxt&amp;title=Agency%20Code&amp;id=opener.document.myform.x_Agency_Code&amp;dept=A13"/>
    <hyperlink ref="BY35" r:id="rId1622" display="http://web.higov.net/oip/rrs/popup_list_agency_by_login.php?text=opener.document.myform.x_Agency_Codetxt&amp;title=Agency%20Code&amp;id=opener.document.myform.x_Agency_Code&amp;dept=A13"/>
    <hyperlink ref="BY36" r:id="rId1623" display="http://web.higov.net/oip/rrs/popup_list_agency_by_login.php?text=opener.document.myform.x_Agency_Codetxt&amp;title=Agency%20Code&amp;id=opener.document.myform.x_Agency_Code&amp;dept=A13"/>
    <hyperlink ref="BY37" r:id="rId1624" display="http://web.higov.net/oip/rrs/popup_list_agency_by_login.php?text=opener.document.myform.x_Agency_Codetxt&amp;title=Agency%20Code&amp;id=opener.document.myform.x_Agency_Code&amp;dept=A13"/>
    <hyperlink ref="BY38" r:id="rId1625" display="http://web.higov.net/oip/rrs/popup_list_agency_by_login.php?text=opener.document.myform.x_Agency_Codetxt&amp;title=Agency%20Code&amp;id=opener.document.myform.x_Agency_Code&amp;dept=A13"/>
    <hyperlink ref="BY39" r:id="rId1626" display="http://web.higov.net/oip/rrs/popup_list_agency_by_login.php?text=opener.document.myform.x_Agency_Codetxt&amp;title=Agency%20Code&amp;id=opener.document.myform.x_Agency_Code&amp;dept=A13"/>
    <hyperlink ref="BY40" r:id="rId1627" display="http://web.higov.net/oip/rrs/popup_list_agency_by_login.php?text=opener.document.myform.x_Agency_Codetxt&amp;title=Agency%20Code&amp;id=opener.document.myform.x_Agency_Code&amp;dept=A13"/>
    <hyperlink ref="BY41" r:id="rId1628" display="http://web.higov.net/oip/rrs/popup_list_agency_by_login.php?text=opener.document.myform.x_Agency_Codetxt&amp;title=Agency%20Code&amp;id=opener.document.myform.x_Agency_Code&amp;dept=A13"/>
    <hyperlink ref="BY42" r:id="rId1629" display="http://web.higov.net/oip/rrs/popup_list_agency_by_login.php?text=opener.document.myform.x_Agency_Codetxt&amp;title=Agency%20Code&amp;id=opener.document.myform.x_Agency_Code&amp;dept=A13"/>
    <hyperlink ref="BY43" r:id="rId1630" display="http://web.higov.net/oip/rrs/popup_list_agency_by_login.php?text=opener.document.myform.x_Agency_Codetxt&amp;title=Agency%20Code&amp;id=opener.document.myform.x_Agency_Code&amp;dept=A13"/>
    <hyperlink ref="BY44" r:id="rId1631" display="http://web.higov.net/oip/rrs/popup_list_agency_by_login.php?text=opener.document.myform.x_Agency_Codetxt&amp;title=Agency%20Code&amp;id=opener.document.myform.x_Agency_Code&amp;dept=A13"/>
    <hyperlink ref="BY45" r:id="rId1632" display="http://web.higov.net/oip/rrs/popup_list_agency_by_login.php?text=opener.document.myform.x_Agency_Codetxt&amp;title=Agency%20Code&amp;id=opener.document.myform.x_Agency_Code&amp;dept=A13"/>
    <hyperlink ref="BY46" r:id="rId1633" display="http://web.higov.net/oip/rrs/popup_list_agency_by_login.php?text=opener.document.myform.x_Agency_Codetxt&amp;title=Agency%20Code&amp;id=opener.document.myform.x_Agency_Code&amp;dept=A13"/>
    <hyperlink ref="BY47" r:id="rId1634" display="http://web.higov.net/oip/rrs/popup_list_agency_by_login.php?text=opener.document.myform.x_Agency_Codetxt&amp;title=Agency%20Code&amp;id=opener.document.myform.x_Agency_Code&amp;dept=A13"/>
    <hyperlink ref="BY48" r:id="rId1635" display="http://web.higov.net/oip/rrs/popup_list_agency_by_login.php?text=opener.document.myform.x_Agency_Codetxt&amp;title=Agency%20Code&amp;id=opener.document.myform.x_Agency_Code&amp;dept=A13"/>
    <hyperlink ref="BY49" r:id="rId1636" display="http://web.higov.net/oip/rrs/popup_list_agency_by_login.php?text=opener.document.myform.x_Agency_Codetxt&amp;title=Agency%20Code&amp;id=opener.document.myform.x_Agency_Code&amp;dept=A13"/>
    <hyperlink ref="BY50" r:id="rId1637" display="http://web.higov.net/oip/rrs/popup_list_agency_by_login.php?text=opener.document.myform.x_Agency_Codetxt&amp;title=Agency%20Code&amp;id=opener.document.myform.x_Agency_Code&amp;dept=A13"/>
    <hyperlink ref="BY51" r:id="rId1638" display="http://web.higov.net/oip/rrs/popup_list_agency_by_login.php?text=opener.document.myform.x_Agency_Codetxt&amp;title=Agency%20Code&amp;id=opener.document.myform.x_Agency_Code&amp;dept=A13"/>
    <hyperlink ref="BY52" r:id="rId1639" display="http://web.higov.net/oip/rrs/popup_list_agency_by_login.php?text=opener.document.myform.x_Agency_Codetxt&amp;title=Agency%20Code&amp;id=opener.document.myform.x_Agency_Code&amp;dept=A13"/>
    <hyperlink ref="BY53" r:id="rId1640" display="http://web.higov.net/oip/rrs/popup_list_agency_by_login.php?text=opener.document.myform.x_Agency_Codetxt&amp;title=Agency%20Code&amp;id=opener.document.myform.x_Agency_Code&amp;dept=A13"/>
    <hyperlink ref="BY54" r:id="rId1641" display="http://web.higov.net/oip/rrs/popup_list_agency_by_login.php?text=opener.document.myform.x_Agency_Codetxt&amp;title=Agency%20Code&amp;id=opener.document.myform.x_Agency_Code&amp;dept=A13"/>
    <hyperlink ref="BY55" r:id="rId1642" display="http://web.higov.net/oip/rrs/popup_list_agency_by_login.php?text=opener.document.myform.x_Agency_Codetxt&amp;title=Agency%20Code&amp;id=opener.document.myform.x_Agency_Code&amp;dept=A13"/>
    <hyperlink ref="BY56" r:id="rId1643" display="http://web.higov.net/oip/rrs/popup_list_agency_by_login.php?text=opener.document.myform.x_Agency_Codetxt&amp;title=Agency%20Code&amp;id=opener.document.myform.x_Agency_Code&amp;dept=A13"/>
    <hyperlink ref="BY57" r:id="rId1644" display="http://web.higov.net/oip/rrs/popup_list_agency_by_login.php?text=opener.document.myform.x_Agency_Codetxt&amp;title=Agency%20Code&amp;id=opener.document.myform.x_Agency_Code&amp;dept=A13"/>
    <hyperlink ref="BY58" r:id="rId1645" display="http://web.higov.net/oip/rrs/popup_list_agency_by_login.php?text=opener.document.myform.x_Agency_Codetxt&amp;title=Agency%20Code&amp;id=opener.document.myform.x_Agency_Code&amp;dept=A13"/>
    <hyperlink ref="BY59" r:id="rId1646" display="http://web.higov.net/oip/rrs/popup_list_agency_by_login.php?text=opener.document.myform.x_Agency_Codetxt&amp;title=Agency%20Code&amp;id=opener.document.myform.x_Agency_Code&amp;dept=A13"/>
    <hyperlink ref="BY60" r:id="rId1647" display="http://web.higov.net/oip/rrs/popup_list_agency_by_login.php?text=opener.document.myform.x_Agency_Codetxt&amp;title=Agency%20Code&amp;id=opener.document.myform.x_Agency_Code&amp;dept=A13"/>
    <hyperlink ref="BY61" r:id="rId1648" display="http://web.higov.net/oip/rrs/popup_list_agency_by_login.php?text=opener.document.myform.x_Agency_Codetxt&amp;title=Agency%20Code&amp;id=opener.document.myform.x_Agency_Code&amp;dept=A13"/>
    <hyperlink ref="BY62" r:id="rId1649" display="http://web.higov.net/oip/rrs/popup_list_agency_by_login.php?text=opener.document.myform.x_Agency_Codetxt&amp;title=Agency%20Code&amp;id=opener.document.myform.x_Agency_Code&amp;dept=A13"/>
    <hyperlink ref="BY63" r:id="rId1650" display="http://web.higov.net/oip/rrs/popup_list_agency_by_login.php?text=opener.document.myform.x_Agency_Codetxt&amp;title=Agency%20Code&amp;id=opener.document.myform.x_Agency_Code&amp;dept=A13"/>
    <hyperlink ref="BY64" r:id="rId1651" display="http://web.higov.net/oip/rrs/popup_list_agency_by_login.php?text=opener.document.myform.x_Agency_Codetxt&amp;title=Agency%20Code&amp;id=opener.document.myform.x_Agency_Code&amp;dept=A13"/>
    <hyperlink ref="BY65" r:id="rId1652" display="http://web.higov.net/oip/rrs/popup_list_agency_by_login.php?text=opener.document.myform.x_Agency_Codetxt&amp;title=Agency%20Code&amp;id=opener.document.myform.x_Agency_Code&amp;dept=A13"/>
    <hyperlink ref="BY66" r:id="rId1653" display="http://web.higov.net/oip/rrs/popup_list_agency_by_login.php?text=opener.document.myform.x_Agency_Codetxt&amp;title=Agency%20Code&amp;id=opener.document.myform.x_Agency_Code&amp;dept=A13"/>
    <hyperlink ref="BY67" r:id="rId1654" display="http://web.higov.net/oip/rrs/popup_list_agency_by_login.php?text=opener.document.myform.x_Agency_Codetxt&amp;title=Agency%20Code&amp;id=opener.document.myform.x_Agency_Code&amp;dept=A13"/>
    <hyperlink ref="BY68" r:id="rId1655" display="http://web.higov.net/oip/rrs/popup_list_agency_by_login.php?text=opener.document.myform.x_Agency_Codetxt&amp;title=Agency%20Code&amp;id=opener.document.myform.x_Agency_Code&amp;dept=A13"/>
    <hyperlink ref="BY69" r:id="rId1656" display="http://web.higov.net/oip/rrs/popup_list_agency_by_login.php?text=opener.document.myform.x_Agency_Codetxt&amp;title=Agency%20Code&amp;id=opener.document.myform.x_Agency_Code&amp;dept=A13"/>
    <hyperlink ref="BY70" r:id="rId1657" display="http://web.higov.net/oip/rrs/popup_list_agency_by_login.php?text=opener.document.myform.x_Agency_Codetxt&amp;title=Agency%20Code&amp;id=opener.document.myform.x_Agency_Code&amp;dept=A13"/>
    <hyperlink ref="BY71" r:id="rId1658" display="http://web.higov.net/oip/rrs/popup_list_agency_by_login.php?text=opener.document.myform.x_Agency_Codetxt&amp;title=Agency%20Code&amp;id=opener.document.myform.x_Agency_Code&amp;dept=A13"/>
    <hyperlink ref="BY72" r:id="rId1659" display="http://web.higov.net/oip/rrs/popup_list_agency_by_login.php?text=opener.document.myform.x_Agency_Codetxt&amp;title=Agency%20Code&amp;id=opener.document.myform.x_Agency_Code&amp;dept=A13"/>
    <hyperlink ref="BY73" r:id="rId1660" display="http://web.higov.net/oip/rrs/popup_list_agency_by_login.php?text=opener.document.myform.x_Agency_Codetxt&amp;title=Agency%20Code&amp;id=opener.document.myform.x_Agency_Code&amp;dept=A13"/>
    <hyperlink ref="BY74" r:id="rId1661" display="http://web.higov.net/oip/rrs/popup_list_agency_by_login.php?text=opener.document.myform.x_Agency_Codetxt&amp;title=Agency%20Code&amp;id=opener.document.myform.x_Agency_Code&amp;dept=A13"/>
    <hyperlink ref="BY75" r:id="rId1662" display="http://web.higov.net/oip/rrs/popup_list_agency_by_login.php?text=opener.document.myform.x_Agency_Codetxt&amp;title=Agency%20Code&amp;id=opener.document.myform.x_Agency_Code&amp;dept=A13"/>
    <hyperlink ref="BY76" r:id="rId1663" display="http://web.higov.net/oip/rrs/popup_list_agency_by_login.php?text=opener.document.myform.x_Agency_Codetxt&amp;title=Agency%20Code&amp;id=opener.document.myform.x_Agency_Code&amp;dept=A13"/>
    <hyperlink ref="BY77" r:id="rId1664" display="http://web.higov.net/oip/rrs/popup_list_agency_by_login.php?text=opener.document.myform.x_Agency_Codetxt&amp;title=Agency%20Code&amp;id=opener.document.myform.x_Agency_Code&amp;dept=A13"/>
    <hyperlink ref="BY78" r:id="rId1665" display="http://web.higov.net/oip/rrs/popup_list_agency_by_login.php?text=opener.document.myform.x_Agency_Codetxt&amp;title=Agency%20Code&amp;id=opener.document.myform.x_Agency_Code&amp;dept=A13"/>
    <hyperlink ref="BY79" r:id="rId1666" display="http://web.higov.net/oip/rrs/popup_list_agency_by_login.php?text=opener.document.myform.x_Agency_Codetxt&amp;title=Agency%20Code&amp;id=opener.document.myform.x_Agency_Code&amp;dept=A13"/>
    <hyperlink ref="BY80" r:id="rId1667" display="http://web.higov.net/oip/rrs/popup_list_agency_by_login.php?text=opener.document.myform.x_Agency_Codetxt&amp;title=Agency%20Code&amp;id=opener.document.myform.x_Agency_Code&amp;dept=A13"/>
    <hyperlink ref="BY81" r:id="rId1668" display="http://web.higov.net/oip/rrs/popup_list_agency_by_login.php?text=opener.document.myform.x_Agency_Codetxt&amp;title=Agency%20Code&amp;id=opener.document.myform.x_Agency_Code&amp;dept=A13"/>
    <hyperlink ref="BY82" r:id="rId1669" display="http://web.higov.net/oip/rrs/popup_list_agency_by_login.php?text=opener.document.myform.x_Agency_Codetxt&amp;title=Agency%20Code&amp;id=opener.document.myform.x_Agency_Code&amp;dept=A13"/>
    <hyperlink ref="BY83" r:id="rId1670" display="http://web.higov.net/oip/rrs/popup_list_agency_by_login.php?text=opener.document.myform.x_Agency_Codetxt&amp;title=Agency%20Code&amp;id=opener.document.myform.x_Agency_Code&amp;dept=A13"/>
    <hyperlink ref="BY84" r:id="rId1671" display="http://web.higov.net/oip/rrs/popup_list_agency_by_login.php?text=opener.document.myform.x_Agency_Codetxt&amp;title=Agency%20Code&amp;id=opener.document.myform.x_Agency_Code&amp;dept=A13"/>
    <hyperlink ref="BY85" r:id="rId1672" display="http://web.higov.net/oip/rrs/popup_list_agency_by_login.php?text=opener.document.myform.x_Agency_Codetxt&amp;title=Agency%20Code&amp;id=opener.document.myform.x_Agency_Code&amp;dept=A13"/>
    <hyperlink ref="BY88" r:id="rId1673" display="http://web.higov.net/oip/rrs/popup_list_agency_by_login.php?text=opener.document.myform.x_Agency_Codetxt&amp;title=Agency%20Code&amp;id=opener.document.myform.x_Agency_Code&amp;dept=A13"/>
    <hyperlink ref="BY89" r:id="rId1674" display="http://web.higov.net/oip/rrs/popup_list_agency_by_login.php?text=opener.document.myform.x_Agency_Codetxt&amp;title=Agency%20Code&amp;id=opener.document.myform.x_Agency_Code&amp;dept=A13"/>
    <hyperlink ref="BY90" r:id="rId1675" display="http://web.higov.net/oip/rrs/popup_list_agency_by_login.php?text=opener.document.myform.x_Agency_Codetxt&amp;title=Agency%20Code&amp;id=opener.document.myform.x_Agency_Code&amp;dept=A13"/>
    <hyperlink ref="BY91" r:id="rId1676" display="http://web.higov.net/oip/rrs/popup_list_agency_by_login.php?text=opener.document.myform.x_Agency_Codetxt&amp;title=Agency%20Code&amp;id=opener.document.myform.x_Agency_Code&amp;dept=A13"/>
    <hyperlink ref="BY92" r:id="rId1677" display="http://web.higov.net/oip/rrs/popup_list_agency_by_login.php?text=opener.document.myform.x_Agency_Codetxt&amp;title=Agency%20Code&amp;id=opener.document.myform.x_Agency_Code&amp;dept=A13"/>
    <hyperlink ref="BY93" r:id="rId1678" display="http://web.higov.net/oip/rrs/popup_list_agency_by_login.php?text=opener.document.myform.x_Agency_Codetxt&amp;title=Agency%20Code&amp;id=opener.document.myform.x_Agency_Code&amp;dept=A13"/>
    <hyperlink ref="BY94" r:id="rId1679" display="http://web.higov.net/oip/rrs/popup_list_agency_by_login.php?text=opener.document.myform.x_Agency_Codetxt&amp;title=Agency%20Code&amp;id=opener.document.myform.x_Agency_Code&amp;dept=A13"/>
    <hyperlink ref="BY95" r:id="rId1680" display="http://web.higov.net/oip/rrs/popup_list_agency_by_login.php?text=opener.document.myform.x_Agency_Codetxt&amp;title=Agency%20Code&amp;id=opener.document.myform.x_Agency_Code&amp;dept=A13"/>
    <hyperlink ref="BY96" r:id="rId1681" display="http://web.higov.net/oip/rrs/popup_list_agency_by_login.php?text=opener.document.myform.x_Agency_Codetxt&amp;title=Agency%20Code&amp;id=opener.document.myform.x_Agency_Code&amp;dept=A13"/>
    <hyperlink ref="BY97" r:id="rId1682" display="http://web.higov.net/oip/rrs/popup_list_agency_by_login.php?text=opener.document.myform.x_Agency_Codetxt&amp;title=Agency%20Code&amp;id=opener.document.myform.x_Agency_Code&amp;dept=A13"/>
    <hyperlink ref="BY98" r:id="rId1683" display="http://web.higov.net/oip/rrs/popup_list_agency_by_login.php?text=opener.document.myform.x_Agency_Codetxt&amp;title=Agency%20Code&amp;id=opener.document.myform.x_Agency_Code&amp;dept=A13"/>
    <hyperlink ref="BY99" r:id="rId1684" display="http://web.higov.net/oip/rrs/popup_list_agency_by_login.php?text=opener.document.myform.x_Agency_Codetxt&amp;title=Agency%20Code&amp;id=opener.document.myform.x_Agency_Code&amp;dept=A13"/>
    <hyperlink ref="BY100" r:id="rId1685" display="http://web.higov.net/oip/rrs/popup_list_agency_by_login.php?text=opener.document.myform.x_Agency_Codetxt&amp;title=Agency%20Code&amp;id=opener.document.myform.x_Agency_Code&amp;dept=A13"/>
    <hyperlink ref="BY101" r:id="rId1686" display="http://web.higov.net/oip/rrs/popup_list_agency_by_login.php?text=opener.document.myform.x_Agency_Codetxt&amp;title=Agency%20Code&amp;id=opener.document.myform.x_Agency_Code&amp;dept=A13"/>
    <hyperlink ref="BY102" r:id="rId1687" display="http://web.higov.net/oip/rrs/popup_list_agency_by_login.php?text=opener.document.myform.x_Agency_Codetxt&amp;title=Agency%20Code&amp;id=opener.document.myform.x_Agency_Code&amp;dept=A13"/>
    <hyperlink ref="BY103" r:id="rId1688" display="http://web.higov.net/oip/rrs/popup_list_agency_by_login.php?text=opener.document.myform.x_Agency_Codetxt&amp;title=Agency%20Code&amp;id=opener.document.myform.x_Agency_Code&amp;dept=A13"/>
    <hyperlink ref="BY104" r:id="rId1689" display="http://web.higov.net/oip/rrs/popup_list_agency_by_login.php?text=opener.document.myform.x_Agency_Codetxt&amp;title=Agency%20Code&amp;id=opener.document.myform.x_Agency_Code&amp;dept=A13"/>
    <hyperlink ref="BY105" r:id="rId1690" display="http://web.higov.net/oip/rrs/popup_list_agency_by_login.php?text=opener.document.myform.x_Agency_Codetxt&amp;title=Agency%20Code&amp;id=opener.document.myform.x_Agency_Code&amp;dept=A13"/>
    <hyperlink ref="BY106" r:id="rId1691" display="http://web.higov.net/oip/rrs/popup_list_agency_by_login.php?text=opener.document.myform.x_Agency_Codetxt&amp;title=Agency%20Code&amp;id=opener.document.myform.x_Agency_Code&amp;dept=A13"/>
    <hyperlink ref="BY107" r:id="rId1692" display="http://web.higov.net/oip/rrs/popup_list_agency_by_login.php?text=opener.document.myform.x_Agency_Codetxt&amp;title=Agency%20Code&amp;id=opener.document.myform.x_Agency_Code&amp;dept=A13"/>
    <hyperlink ref="BY108" r:id="rId1693" display="http://web.higov.net/oip/rrs/popup_list_agency_by_login.php?text=opener.document.myform.x_Agency_Codetxt&amp;title=Agency%20Code&amp;id=opener.document.myform.x_Agency_Code&amp;dept=A13"/>
    <hyperlink ref="BY109" r:id="rId1694" display="http://web.higov.net/oip/rrs/popup_list_agency_by_login.php?text=opener.document.myform.x_Agency_Codetxt&amp;title=Agency%20Code&amp;id=opener.document.myform.x_Agency_Code&amp;dept=A13"/>
    <hyperlink ref="BY110" r:id="rId1695" display="http://web.higov.net/oip/rrs/popup_list_agency_by_login.php?text=opener.document.myform.x_Agency_Codetxt&amp;title=Agency%20Code&amp;id=opener.document.myform.x_Agency_Code&amp;dept=A13"/>
    <hyperlink ref="BY111" r:id="rId1696" display="http://web.higov.net/oip/rrs/popup_list_agency_by_login.php?text=opener.document.myform.x_Agency_Codetxt&amp;title=Agency%20Code&amp;id=opener.document.myform.x_Agency_Code&amp;dept=A13"/>
    <hyperlink ref="BY112" r:id="rId1697" display="http://web.higov.net/oip/rrs/popup_list_agency_by_login.php?text=opener.document.myform.x_Agency_Codetxt&amp;title=Agency%20Code&amp;id=opener.document.myform.x_Agency_Code&amp;dept=A13"/>
    <hyperlink ref="BY113" r:id="rId1698" display="http://web.higov.net/oip/rrs/popup_list_agency_by_login.php?text=opener.document.myform.x_Agency_Codetxt&amp;title=Agency%20Code&amp;id=opener.document.myform.x_Agency_Code&amp;dept=A13"/>
    <hyperlink ref="BY114" r:id="rId1699" display="http://web.higov.net/oip/rrs/popup_list_agency_by_login.php?text=opener.document.myform.x_Agency_Codetxt&amp;title=Agency%20Code&amp;id=opener.document.myform.x_Agency_Code&amp;dept=A13"/>
    <hyperlink ref="BY115" r:id="rId1700" display="http://web.higov.net/oip/rrs/popup_list_agency_by_login.php?text=opener.document.myform.x_Agency_Codetxt&amp;title=Agency%20Code&amp;id=opener.document.myform.x_Agency_Code&amp;dept=A13"/>
    <hyperlink ref="BY116" r:id="rId1701" display="http://web.higov.net/oip/rrs/popup_list_agency_by_login.php?text=opener.document.myform.x_Agency_Codetxt&amp;title=Agency%20Code&amp;id=opener.document.myform.x_Agency_Code&amp;dept=A13"/>
    <hyperlink ref="BY117" r:id="rId1702" display="http://web.higov.net/oip/rrs/popup_list_agency_by_login.php?text=opener.document.myform.x_Agency_Codetxt&amp;title=Agency%20Code&amp;id=opener.document.myform.x_Agency_Code&amp;dept=A13"/>
    <hyperlink ref="BY118" r:id="rId1703" display="http://web.higov.net/oip/rrs/popup_list_agency_by_login.php?text=opener.document.myform.x_Agency_Codetxt&amp;title=Agency%20Code&amp;id=opener.document.myform.x_Agency_Code&amp;dept=A13"/>
    <hyperlink ref="BY119" r:id="rId1704" display="http://web.higov.net/oip/rrs/popup_list_agency_by_login.php?text=opener.document.myform.x_Agency_Codetxt&amp;title=Agency%20Code&amp;id=opener.document.myform.x_Agency_Code&amp;dept=A13"/>
    <hyperlink ref="BY120" r:id="rId1705" display="http://web.higov.net/oip/rrs/popup_list_agency_by_login.php?text=opener.document.myform.x_Agency_Codetxt&amp;title=Agency%20Code&amp;id=opener.document.myform.x_Agency_Code&amp;dept=A13"/>
    <hyperlink ref="BY121" r:id="rId1706" display="http://web.higov.net/oip/rrs/popup_list_agency_by_login.php?text=opener.document.myform.x_Agency_Codetxt&amp;title=Agency%20Code&amp;id=opener.document.myform.x_Agency_Code&amp;dept=A13"/>
    <hyperlink ref="BY122" r:id="rId1707" display="http://web.higov.net/oip/rrs/popup_list_agency_by_login.php?text=opener.document.myform.x_Agency_Codetxt&amp;title=Agency%20Code&amp;id=opener.document.myform.x_Agency_Code&amp;dept=A13"/>
    <hyperlink ref="BY123" r:id="rId1708" display="http://web.higov.net/oip/rrs/popup_list_agency_by_login.php?text=opener.document.myform.x_Agency_Codetxt&amp;title=Agency%20Code&amp;id=opener.document.myform.x_Agency_Code&amp;dept=A13"/>
    <hyperlink ref="BY124" r:id="rId1709" display="http://web.higov.net/oip/rrs/popup_list_agency_by_login.php?text=opener.document.myform.x_Agency_Codetxt&amp;title=Agency%20Code&amp;id=opener.document.myform.x_Agency_Code&amp;dept=A13"/>
    <hyperlink ref="BY125" r:id="rId1710" display="http://web.higov.net/oip/rrs/popup_list_agency_by_login.php?text=opener.document.myform.x_Agency_Codetxt&amp;title=Agency%20Code&amp;id=opener.document.myform.x_Agency_Code&amp;dept=A13"/>
    <hyperlink ref="BY126" r:id="rId1711" display="http://web.higov.net/oip/rrs/popup_list_agency_by_login.php?text=opener.document.myform.x_Agency_Codetxt&amp;title=Agency%20Code&amp;id=opener.document.myform.x_Agency_Code&amp;dept=A13"/>
    <hyperlink ref="BY127" r:id="rId1712" display="http://web.higov.net/oip/rrs/popup_list_agency_by_login.php?text=opener.document.myform.x_Agency_Codetxt&amp;title=Agency%20Code&amp;id=opener.document.myform.x_Agency_Code&amp;dept=A13"/>
    <hyperlink ref="BY128" r:id="rId1713" display="http://web.higov.net/oip/rrs/popup_list_agency_by_login.php?text=opener.document.myform.x_Agency_Codetxt&amp;title=Agency%20Code&amp;id=opener.document.myform.x_Agency_Code&amp;dept=A13"/>
    <hyperlink ref="BY129" r:id="rId1714" display="http://web.higov.net/oip/rrs/popup_list_agency_by_login.php?text=opener.document.myform.x_Agency_Codetxt&amp;title=Agency%20Code&amp;id=opener.document.myform.x_Agency_Code&amp;dept=A13"/>
    <hyperlink ref="BY130" r:id="rId1715" display="http://web.higov.net/oip/rrs/popup_list_agency_by_login.php?text=opener.document.myform.x_Agency_Codetxt&amp;title=Agency%20Code&amp;id=opener.document.myform.x_Agency_Code&amp;dept=A13"/>
    <hyperlink ref="BY131" r:id="rId1716" display="http://web.higov.net/oip/rrs/popup_list_agency_by_login.php?text=opener.document.myform.x_Agency_Codetxt&amp;title=Agency%20Code&amp;id=opener.document.myform.x_Agency_Code&amp;dept=A13"/>
    <hyperlink ref="BY132" r:id="rId1717" display="http://web.higov.net/oip/rrs/popup_list_agency_by_login.php?text=opener.document.myform.x_Agency_Codetxt&amp;title=Agency%20Code&amp;id=opener.document.myform.x_Agency_Code&amp;dept=A13"/>
    <hyperlink ref="BY133" r:id="rId1718" display="http://web.higov.net/oip/rrs/popup_list_agency_by_login.php?text=opener.document.myform.x_Agency_Codetxt&amp;title=Agency%20Code&amp;id=opener.document.myform.x_Agency_Code&amp;dept=A13"/>
    <hyperlink ref="BY134" r:id="rId1719" display="http://web.higov.net/oip/rrs/popup_list_agency_by_login.php?text=opener.document.myform.x_Agency_Codetxt&amp;title=Agency%20Code&amp;id=opener.document.myform.x_Agency_Code&amp;dept=A13"/>
    <hyperlink ref="BY135" r:id="rId1720" display="http://web.higov.net/oip/rrs/popup_list_agency_by_login.php?text=opener.document.myform.x_Agency_Codetxt&amp;title=Agency%20Code&amp;id=opener.document.myform.x_Agency_Code&amp;dept=A13"/>
    <hyperlink ref="BY136" r:id="rId1721" display="http://web.higov.net/oip/rrs/popup_list_agency_by_login.php?text=opener.document.myform.x_Agency_Codetxt&amp;title=Agency%20Code&amp;id=opener.document.myform.x_Agency_Code&amp;dept=A13"/>
    <hyperlink ref="BY137" r:id="rId1722" display="http://web.higov.net/oip/rrs/popup_list_agency_by_login.php?text=opener.document.myform.x_Agency_Codetxt&amp;title=Agency%20Code&amp;id=opener.document.myform.x_Agency_Code&amp;dept=A13"/>
    <hyperlink ref="BY138" r:id="rId1723" display="http://web.higov.net/oip/rrs/popup_list_agency_by_login.php?text=opener.document.myform.x_Agency_Codetxt&amp;title=Agency%20Code&amp;id=opener.document.myform.x_Agency_Code&amp;dept=A13"/>
    <hyperlink ref="BY139" r:id="rId1724" display="http://web.higov.net/oip/rrs/popup_list_agency_by_login.php?text=opener.document.myform.x_Agency_Codetxt&amp;title=Agency%20Code&amp;id=opener.document.myform.x_Agency_Code&amp;dept=A13"/>
    <hyperlink ref="BY140" r:id="rId1725" display="http://web.higov.net/oip/rrs/popup_list_agency_by_login.php?text=opener.document.myform.x_Agency_Codetxt&amp;title=Agency%20Code&amp;id=opener.document.myform.x_Agency_Code&amp;dept=A13"/>
    <hyperlink ref="BY141" r:id="rId1726" display="http://web.higov.net/oip/rrs/popup_list_agency_by_login.php?text=opener.document.myform.x_Agency_Codetxt&amp;title=Agency%20Code&amp;id=opener.document.myform.x_Agency_Code&amp;dept=A13"/>
    <hyperlink ref="BY142" r:id="rId1727" display="http://web.higov.net/oip/rrs/popup_list_agency_by_login.php?text=opener.document.myform.x_Agency_Codetxt&amp;title=Agency%20Code&amp;id=opener.document.myform.x_Agency_Code&amp;dept=A13"/>
    <hyperlink ref="BY143" r:id="rId1728" display="http://web.higov.net/oip/rrs/popup_list_agency_by_login.php?text=opener.document.myform.x_Agency_Codetxt&amp;title=Agency%20Code&amp;id=opener.document.myform.x_Agency_Code&amp;dept=A13"/>
    <hyperlink ref="BY144" r:id="rId1729" display="http://web.higov.net/oip/rrs/popup_list_agency_by_login.php?text=opener.document.myform.x_Agency_Codetxt&amp;title=Agency%20Code&amp;id=opener.document.myform.x_Agency_Code&amp;dept=A13"/>
    <hyperlink ref="BY145" r:id="rId1730" display="http://web.higov.net/oip/rrs/popup_list_agency_by_login.php?text=opener.document.myform.x_Agency_Codetxt&amp;title=Agency%20Code&amp;id=opener.document.myform.x_Agency_Code&amp;dept=A13"/>
    <hyperlink ref="BY146" r:id="rId1731" display="http://web.higov.net/oip/rrs/popup_list_agency_by_login.php?text=opener.document.myform.x_Agency_Codetxt&amp;title=Agency%20Code&amp;id=opener.document.myform.x_Agency_Code&amp;dept=A13"/>
    <hyperlink ref="BY147" r:id="rId1732" display="http://web.higov.net/oip/rrs/popup_list_agency_by_login.php?text=opener.document.myform.x_Agency_Codetxt&amp;title=Agency%20Code&amp;id=opener.document.myform.x_Agency_Code&amp;dept=A13"/>
    <hyperlink ref="BY148" r:id="rId1733" display="http://web.higov.net/oip/rrs/popup_list_agency_by_login.php?text=opener.document.myform.x_Agency_Codetxt&amp;title=Agency%20Code&amp;id=opener.document.myform.x_Agency_Code&amp;dept=A13"/>
    <hyperlink ref="BY149" r:id="rId1734" display="http://web.higov.net/oip/rrs/popup_list_agency_by_login.php?text=opener.document.myform.x_Agency_Codetxt&amp;title=Agency%20Code&amp;id=opener.document.myform.x_Agency_Code&amp;dept=A13"/>
    <hyperlink ref="BY150" r:id="rId1735" display="http://web.higov.net/oip/rrs/popup_list_agency_by_login.php?text=opener.document.myform.x_Agency_Codetxt&amp;title=Agency%20Code&amp;id=opener.document.myform.x_Agency_Code&amp;dept=A13"/>
    <hyperlink ref="BY151" r:id="rId1736" display="http://web.higov.net/oip/rrs/popup_list_agency_by_login.php?text=opener.document.myform.x_Agency_Codetxt&amp;title=Agency%20Code&amp;id=opener.document.myform.x_Agency_Code&amp;dept=A13"/>
    <hyperlink ref="BY152" r:id="rId1737" display="http://web.higov.net/oip/rrs/popup_list_agency_by_login.php?text=opener.document.myform.x_Agency_Codetxt&amp;title=Agency%20Code&amp;id=opener.document.myform.x_Agency_Code&amp;dept=A13"/>
    <hyperlink ref="BY153" r:id="rId1738" display="http://web.higov.net/oip/rrs/popup_list_agency_by_login.php?text=opener.document.myform.x_Agency_Codetxt&amp;title=Agency%20Code&amp;id=opener.document.myform.x_Agency_Code&amp;dept=A13"/>
    <hyperlink ref="BY154" r:id="rId1739" display="http://web.higov.net/oip/rrs/popup_list_agency_by_login.php?text=opener.document.myform.x_Agency_Codetxt&amp;title=Agency%20Code&amp;id=opener.document.myform.x_Agency_Code&amp;dept=A13"/>
    <hyperlink ref="BY155" r:id="rId1740" display="http://web.higov.net/oip/rrs/popup_list_agency_by_login.php?text=opener.document.myform.x_Agency_Codetxt&amp;title=Agency%20Code&amp;id=opener.document.myform.x_Agency_Code&amp;dept=A13"/>
    <hyperlink ref="BY156" r:id="rId1741" display="http://web.higov.net/oip/rrs/popup_list_agency_by_login.php?text=opener.document.myform.x_Agency_Codetxt&amp;title=Agency%20Code&amp;id=opener.document.myform.x_Agency_Code&amp;dept=A13"/>
    <hyperlink ref="BY157" r:id="rId1742" display="http://web.higov.net/oip/rrs/popup_list_agency_by_login.php?text=opener.document.myform.x_Agency_Codetxt&amp;title=Agency%20Code&amp;id=opener.document.myform.x_Agency_Code&amp;dept=A13"/>
    <hyperlink ref="BY158" r:id="rId1743" display="http://web.higov.net/oip/rrs/popup_list_agency_by_login.php?text=opener.document.myform.x_Agency_Codetxt&amp;title=Agency%20Code&amp;id=opener.document.myform.x_Agency_Code&amp;dept=A13"/>
    <hyperlink ref="BY159" r:id="rId1744" display="http://web.higov.net/oip/rrs/popup_list_agency_by_login.php?text=opener.document.myform.x_Agency_Codetxt&amp;title=Agency%20Code&amp;id=opener.document.myform.x_Agency_Code&amp;dept=A13"/>
    <hyperlink ref="BY160" r:id="rId1745" display="http://web.higov.net/oip/rrs/popup_list_agency_by_login.php?text=opener.document.myform.x_Agency_Codetxt&amp;title=Agency%20Code&amp;id=opener.document.myform.x_Agency_Code&amp;dept=A13"/>
    <hyperlink ref="BY161" r:id="rId1746" display="http://web.higov.net/oip/rrs/popup_list_agency_by_login.php?text=opener.document.myform.x_Agency_Codetxt&amp;title=Agency%20Code&amp;id=opener.document.myform.x_Agency_Code&amp;dept=A13"/>
    <hyperlink ref="BY162" r:id="rId1747" display="http://web.higov.net/oip/rrs/popup_list_agency_by_login.php?text=opener.document.myform.x_Agency_Codetxt&amp;title=Agency%20Code&amp;id=opener.document.myform.x_Agency_Code&amp;dept=A13"/>
    <hyperlink ref="BY163" r:id="rId1748" display="http://web.higov.net/oip/rrs/popup_list_agency_by_login.php?text=opener.document.myform.x_Agency_Codetxt&amp;title=Agency%20Code&amp;id=opener.document.myform.x_Agency_Code&amp;dept=A13"/>
    <hyperlink ref="BY164" r:id="rId1749" display="http://web.higov.net/oip/rrs/popup_list_agency_by_login.php?text=opener.document.myform.x_Agency_Codetxt&amp;title=Agency%20Code&amp;id=opener.document.myform.x_Agency_Code&amp;dept=A13"/>
    <hyperlink ref="BY165" r:id="rId1750" display="http://web.higov.net/oip/rrs/popup_list_agency_by_login.php?text=opener.document.myform.x_Agency_Codetxt&amp;title=Agency%20Code&amp;id=opener.document.myform.x_Agency_Code&amp;dept=A13"/>
    <hyperlink ref="BY166" r:id="rId1751" display="http://web.higov.net/oip/rrs/popup_list_agency_by_login.php?text=opener.document.myform.x_Agency_Codetxt&amp;title=Agency%20Code&amp;id=opener.document.myform.x_Agency_Code&amp;dept=A13"/>
    <hyperlink ref="BY167" r:id="rId1752" display="http://web.higov.net/oip/rrs/popup_list_agency_by_login.php?text=opener.document.myform.x_Agency_Codetxt&amp;title=Agency%20Code&amp;id=opener.document.myform.x_Agency_Code&amp;dept=A13"/>
    <hyperlink ref="BY168" r:id="rId1753" display="http://web.higov.net/oip/rrs/popup_list_agency_by_login.php?text=opener.document.myform.x_Agency_Codetxt&amp;title=Agency%20Code&amp;id=opener.document.myform.x_Agency_Code&amp;dept=A13"/>
    <hyperlink ref="BY169" r:id="rId1754" display="http://web.higov.net/oip/rrs/popup_list_agency_by_login.php?text=opener.document.myform.x_Agency_Codetxt&amp;title=Agency%20Code&amp;id=opener.document.myform.x_Agency_Code&amp;dept=A13"/>
    <hyperlink ref="BY170" r:id="rId1755" display="http://web.higov.net/oip/rrs/popup_list_agency_by_login.php?text=opener.document.myform.x_Agency_Codetxt&amp;title=Agency%20Code&amp;id=opener.document.myform.x_Agency_Code&amp;dept=A13"/>
    <hyperlink ref="BY171" r:id="rId1756" display="http://web.higov.net/oip/rrs/popup_list_agency_by_login.php?text=opener.document.myform.x_Agency_Codetxt&amp;title=Agency%20Code&amp;id=opener.document.myform.x_Agency_Code&amp;dept=A13"/>
    <hyperlink ref="BY172" r:id="rId1757" display="http://web.higov.net/oip/rrs/popup_list_agency_by_login.php?text=opener.document.myform.x_Agency_Codetxt&amp;title=Agency%20Code&amp;id=opener.document.myform.x_Agency_Code&amp;dept=A13"/>
    <hyperlink ref="BY173" r:id="rId1758" display="http://web.higov.net/oip/rrs/popup_list_agency_by_login.php?text=opener.document.myform.x_Agency_Codetxt&amp;title=Agency%20Code&amp;id=opener.document.myform.x_Agency_Code&amp;dept=A13"/>
    <hyperlink ref="BY174" r:id="rId1759" display="http://web.higov.net/oip/rrs/popup_list_agency_by_login.php?text=opener.document.myform.x_Agency_Codetxt&amp;title=Agency%20Code&amp;id=opener.document.myform.x_Agency_Code&amp;dept=A13"/>
    <hyperlink ref="BY175" r:id="rId1760" display="http://web.higov.net/oip/rrs/popup_list_agency_by_login.php?text=opener.document.myform.x_Agency_Codetxt&amp;title=Agency%20Code&amp;id=opener.document.myform.x_Agency_Code&amp;dept=A13"/>
    <hyperlink ref="BY176" r:id="rId1761" display="http://web.higov.net/oip/rrs/popup_list_agency_by_login.php?text=opener.document.myform.x_Agency_Codetxt&amp;title=Agency%20Code&amp;id=opener.document.myform.x_Agency_Code&amp;dept=A13"/>
    <hyperlink ref="BY177" r:id="rId1762" display="http://web.higov.net/oip/rrs/popup_list_agency_by_login.php?text=opener.document.myform.x_Agency_Codetxt&amp;title=Agency%20Code&amp;id=opener.document.myform.x_Agency_Code&amp;dept=A13"/>
    <hyperlink ref="BY178" r:id="rId1763" display="http://web.higov.net/oip/rrs/popup_list_agency_by_login.php?text=opener.document.myform.x_Agency_Codetxt&amp;title=Agency%20Code&amp;id=opener.document.myform.x_Agency_Code&amp;dept=A13"/>
    <hyperlink ref="BY179" r:id="rId1764" display="http://web.higov.net/oip/rrs/popup_list_agency_by_login.php?text=opener.document.myform.x_Agency_Codetxt&amp;title=Agency%20Code&amp;id=opener.document.myform.x_Agency_Code&amp;dept=A13"/>
    <hyperlink ref="BY180" r:id="rId1765" display="http://web.higov.net/oip/rrs/popup_list_agency_by_login.php?text=opener.document.myform.x_Agency_Codetxt&amp;title=Agency%20Code&amp;id=opener.document.myform.x_Agency_Code&amp;dept=A13"/>
    <hyperlink ref="BY181" r:id="rId1766" display="http://web.higov.net/oip/rrs/popup_list_agency_by_login.php?text=opener.document.myform.x_Agency_Codetxt&amp;title=Agency%20Code&amp;id=opener.document.myform.x_Agency_Code&amp;dept=A13"/>
    <hyperlink ref="BY182" r:id="rId1767" display="http://web.higov.net/oip/rrs/popup_list_agency_by_login.php?text=opener.document.myform.x_Agency_Codetxt&amp;title=Agency%20Code&amp;id=opener.document.myform.x_Agency_Code&amp;dept=A13"/>
    <hyperlink ref="BY183" r:id="rId1768" display="http://web.higov.net/oip/rrs/popup_list_agency_by_login.php?text=opener.document.myform.x_Agency_Codetxt&amp;title=Agency%20Code&amp;id=opener.document.myform.x_Agency_Code&amp;dept=A13"/>
    <hyperlink ref="BY184" r:id="rId1769" display="http://web.higov.net/oip/rrs/popup_list_agency_by_login.php?text=opener.document.myform.x_Agency_Codetxt&amp;title=Agency%20Code&amp;id=opener.document.myform.x_Agency_Code&amp;dept=A13"/>
    <hyperlink ref="BY185" r:id="rId1770" display="http://web.higov.net/oip/rrs/popup_list_agency_by_login.php?text=opener.document.myform.x_Agency_Codetxt&amp;title=Agency%20Code&amp;id=opener.document.myform.x_Agency_Code&amp;dept=A13"/>
    <hyperlink ref="BY186" r:id="rId1771" display="http://web.higov.net/oip/rrs/popup_list_agency_by_login.php?text=opener.document.myform.x_Agency_Codetxt&amp;title=Agency%20Code&amp;id=opener.document.myform.x_Agency_Code&amp;dept=A13"/>
    <hyperlink ref="BY187" r:id="rId1772" display="http://web.higov.net/oip/rrs/popup_list_agency_by_login.php?text=opener.document.myform.x_Agency_Codetxt&amp;title=Agency%20Code&amp;id=opener.document.myform.x_Agency_Code&amp;dept=A13"/>
    <hyperlink ref="BY188" r:id="rId1773" display="http://web.higov.net/oip/rrs/popup_list_agency_by_login.php?text=opener.document.myform.x_Agency_Codetxt&amp;title=Agency%20Code&amp;id=opener.document.myform.x_Agency_Code&amp;dept=A13"/>
    <hyperlink ref="BY189" r:id="rId1774" display="http://web.higov.net/oip/rrs/popup_list_agency_by_login.php?text=opener.document.myform.x_Agency_Codetxt&amp;title=Agency%20Code&amp;id=opener.document.myform.x_Agency_Code&amp;dept=A13"/>
    <hyperlink ref="BY190" r:id="rId1775" display="http://web.higov.net/oip/rrs/popup_list_agency_by_login.php?text=opener.document.myform.x_Agency_Codetxt&amp;title=Agency%20Code&amp;id=opener.document.myform.x_Agency_Code&amp;dept=A13"/>
    <hyperlink ref="BY191" r:id="rId1776" display="http://web.higov.net/oip/rrs/popup_list_agency_by_login.php?text=opener.document.myform.x_Agency_Codetxt&amp;title=Agency%20Code&amp;id=opener.document.myform.x_Agency_Code&amp;dept=A13"/>
    <hyperlink ref="BY192" r:id="rId1777" display="http://web.higov.net/oip/rrs/popup_list_agency_by_login.php?text=opener.document.myform.x_Agency_Codetxt&amp;title=Agency%20Code&amp;id=opener.document.myform.x_Agency_Code&amp;dept=A13"/>
    <hyperlink ref="BY193" r:id="rId1778" display="http://web.higov.net/oip/rrs/popup_list_agency_by_login.php?text=opener.document.myform.x_Agency_Codetxt&amp;title=Agency%20Code&amp;id=opener.document.myform.x_Agency_Code&amp;dept=A13"/>
    <hyperlink ref="BY194" r:id="rId1779" display="http://web.higov.net/oip/rrs/popup_list_agency_by_login.php?text=opener.document.myform.x_Agency_Codetxt&amp;title=Agency%20Code&amp;id=opener.document.myform.x_Agency_Code&amp;dept=A13"/>
    <hyperlink ref="BY195" r:id="rId1780" display="http://web.higov.net/oip/rrs/popup_list_agency_by_login.php?text=opener.document.myform.x_Agency_Codetxt&amp;title=Agency%20Code&amp;id=opener.document.myform.x_Agency_Code&amp;dept=A13"/>
    <hyperlink ref="BY196" r:id="rId1781" display="http://web.higov.net/oip/rrs/popup_list_agency_by_login.php?text=opener.document.myform.x_Agency_Codetxt&amp;title=Agency%20Code&amp;id=opener.document.myform.x_Agency_Code&amp;dept=A13"/>
    <hyperlink ref="BY197" r:id="rId1782" display="http://web.higov.net/oip/rrs/popup_list_agency_by_login.php?text=opener.document.myform.x_Agency_Codetxt&amp;title=Agency%20Code&amp;id=opener.document.myform.x_Agency_Code&amp;dept=A13"/>
    <hyperlink ref="BY198" r:id="rId1783" display="http://web.higov.net/oip/rrs/popup_list_agency_by_login.php?text=opener.document.myform.x_Agency_Codetxt&amp;title=Agency%20Code&amp;id=opener.document.myform.x_Agency_Code&amp;dept=A13"/>
    <hyperlink ref="BY199" r:id="rId1784" display="http://web.higov.net/oip/rrs/popup_list_agency_by_login.php?text=opener.document.myform.x_Agency_Codetxt&amp;title=Agency%20Code&amp;id=opener.document.myform.x_Agency_Code&amp;dept=A13"/>
    <hyperlink ref="BY200" r:id="rId1785" display="http://web.higov.net/oip/rrs/popup_list_agency_by_login.php?text=opener.document.myform.x_Agency_Codetxt&amp;title=Agency%20Code&amp;id=opener.document.myform.x_Agency_Code&amp;dept=A13"/>
    <hyperlink ref="BY201" r:id="rId1786" display="http://web.higov.net/oip/rrs/popup_list_agency_by_login.php?text=opener.document.myform.x_Agency_Codetxt&amp;title=Agency%20Code&amp;id=opener.document.myform.x_Agency_Code&amp;dept=A13"/>
    <hyperlink ref="BY202" r:id="rId1787" display="http://web.higov.net/oip/rrs/popup_list_agency_by_login.php?text=opener.document.myform.x_Agency_Codetxt&amp;title=Agency%20Code&amp;id=opener.document.myform.x_Agency_Code&amp;dept=A13"/>
    <hyperlink ref="BY203" r:id="rId1788" display="http://web.higov.net/oip/rrs/popup_list_agency_by_login.php?text=opener.document.myform.x_Agency_Codetxt&amp;title=Agency%20Code&amp;id=opener.document.myform.x_Agency_Code&amp;dept=A13"/>
    <hyperlink ref="BY204" r:id="rId1789" display="http://web.higov.net/oip/rrs/popup_list_agency_by_login.php?text=opener.document.myform.x_Agency_Codetxt&amp;title=Agency%20Code&amp;id=opener.document.myform.x_Agency_Code&amp;dept=A13"/>
    <hyperlink ref="BY205" r:id="rId1790" display="http://web.higov.net/oip/rrs/popup_list_agency_by_login.php?text=opener.document.myform.x_Agency_Codetxt&amp;title=Agency%20Code&amp;id=opener.document.myform.x_Agency_Code&amp;dept=A13"/>
    <hyperlink ref="BY206" r:id="rId1791" display="http://web.higov.net/oip/rrs/popup_list_agency_by_login.php?text=opener.document.myform.x_Agency_Codetxt&amp;title=Agency%20Code&amp;id=opener.document.myform.x_Agency_Code&amp;dept=A13"/>
    <hyperlink ref="BY207" r:id="rId1792" display="http://web.higov.net/oip/rrs/popup_list_agency_by_login.php?text=opener.document.myform.x_Agency_Codetxt&amp;title=Agency%20Code&amp;id=opener.document.myform.x_Agency_Code&amp;dept=A13"/>
    <hyperlink ref="BY208" r:id="rId1793" display="http://web.higov.net/oip/rrs/popup_list_agency_by_login.php?text=opener.document.myform.x_Agency_Codetxt&amp;title=Agency%20Code&amp;id=opener.document.myform.x_Agency_Code&amp;dept=A13"/>
    <hyperlink ref="BY209" r:id="rId1794" display="http://web.higov.net/oip/rrs/popup_list_agency_by_login.php?text=opener.document.myform.x_Agency_Codetxt&amp;title=Agency%20Code&amp;id=opener.document.myform.x_Agency_Code&amp;dept=A13"/>
    <hyperlink ref="BY210" r:id="rId1795" display="http://web.higov.net/oip/rrs/popup_list_agency_by_login.php?text=opener.document.myform.x_Agency_Codetxt&amp;title=Agency%20Code&amp;id=opener.document.myform.x_Agency_Code&amp;dept=A13"/>
    <hyperlink ref="BY211" r:id="rId1796" display="http://web.higov.net/oip/rrs/popup_list_agency_by_login.php?text=opener.document.myform.x_Agency_Codetxt&amp;title=Agency%20Code&amp;id=opener.document.myform.x_Agency_Code&amp;dept=A13"/>
    <hyperlink ref="BY212" r:id="rId1797" display="http://web.higov.net/oip/rrs/popup_list_agency_by_login.php?text=opener.document.myform.x_Agency_Codetxt&amp;title=Agency%20Code&amp;id=opener.document.myform.x_Agency_Code&amp;dept=A13"/>
    <hyperlink ref="BY213" r:id="rId1798" display="http://web.higov.net/oip/rrs/popup_list_agency_by_login.php?text=opener.document.myform.x_Agency_Codetxt&amp;title=Agency%20Code&amp;id=opener.document.myform.x_Agency_Code&amp;dept=A13"/>
    <hyperlink ref="BY214" r:id="rId1799" display="http://web.higov.net/oip/rrs/popup_list_agency_by_login.php?text=opener.document.myform.x_Agency_Codetxt&amp;title=Agency%20Code&amp;id=opener.document.myform.x_Agency_Code&amp;dept=A13"/>
    <hyperlink ref="BY215" r:id="rId1800" display="http://web.higov.net/oip/rrs/popup_list_agency_by_login.php?text=opener.document.myform.x_Agency_Codetxt&amp;title=Agency%20Code&amp;id=opener.document.myform.x_Agency_Code&amp;dept=A13"/>
    <hyperlink ref="BY216" r:id="rId1801" display="http://web.higov.net/oip/rrs/popup_list_agency_by_login.php?text=opener.document.myform.x_Agency_Codetxt&amp;title=Agency%20Code&amp;id=opener.document.myform.x_Agency_Code&amp;dept=A13"/>
    <hyperlink ref="BY217" r:id="rId1802" display="http://web.higov.net/oip/rrs/popup_list_agency_by_login.php?text=opener.document.myform.x_Agency_Codetxt&amp;title=Agency%20Code&amp;id=opener.document.myform.x_Agency_Code&amp;dept=A13"/>
    <hyperlink ref="BY218" r:id="rId1803" display="http://web.higov.net/oip/rrs/popup_list_agency_by_login.php?text=opener.document.myform.x_Agency_Codetxt&amp;title=Agency%20Code&amp;id=opener.document.myform.x_Agency_Code&amp;dept=A13"/>
    <hyperlink ref="BY219" r:id="rId1804" display="http://web.higov.net/oip/rrs/popup_list_agency_by_login.php?text=opener.document.myform.x_Agency_Codetxt&amp;title=Agency%20Code&amp;id=opener.document.myform.x_Agency_Code&amp;dept=A13"/>
    <hyperlink ref="BY220" r:id="rId1805" display="http://web.higov.net/oip/rrs/popup_list_agency_by_login.php?text=opener.document.myform.x_Agency_Codetxt&amp;title=Agency%20Code&amp;id=opener.document.myform.x_Agency_Code&amp;dept=A13"/>
    <hyperlink ref="BY221" r:id="rId1806" display="http://web.higov.net/oip/rrs/popup_list_agency_by_login.php?text=opener.document.myform.x_Agency_Codetxt&amp;title=Agency%20Code&amp;id=opener.document.myform.x_Agency_Code&amp;dept=A13"/>
    <hyperlink ref="BY222" r:id="rId1807" display="http://web.higov.net/oip/rrs/popup_list_agency_by_login.php?text=opener.document.myform.x_Agency_Codetxt&amp;title=Agency%20Code&amp;id=opener.document.myform.x_Agency_Code&amp;dept=A13"/>
    <hyperlink ref="BY223" r:id="rId1808" display="http://web.higov.net/oip/rrs/popup_list_agency_by_login.php?text=opener.document.myform.x_Agency_Codetxt&amp;title=Agency%20Code&amp;id=opener.document.myform.x_Agency_Code&amp;dept=A13"/>
    <hyperlink ref="BY224" r:id="rId1809" display="http://web.higov.net/oip/rrs/popup_list_agency_by_login.php?text=opener.document.myform.x_Agency_Codetxt&amp;title=Agency%20Code&amp;id=opener.document.myform.x_Agency_Code&amp;dept=A13"/>
    <hyperlink ref="BY225" r:id="rId1810" display="http://web.higov.net/oip/rrs/popup_list_agency_by_login.php?text=opener.document.myform.x_Agency_Codetxt&amp;title=Agency%20Code&amp;id=opener.document.myform.x_Agency_Code&amp;dept=A13"/>
    <hyperlink ref="BY226" r:id="rId1811" display="http://web.higov.net/oip/rrs/popup_list_agency_by_login.php?text=opener.document.myform.x_Agency_Codetxt&amp;title=Agency%20Code&amp;id=opener.document.myform.x_Agency_Code&amp;dept=A13"/>
    <hyperlink ref="BY227" r:id="rId1812" display="http://web.higov.net/oip/rrs/popup_list_agency_by_login.php?text=opener.document.myform.x_Agency_Codetxt&amp;title=Agency%20Code&amp;id=opener.document.myform.x_Agency_Code&amp;dept=A13"/>
    <hyperlink ref="BY228" r:id="rId1813" display="http://web.higov.net/oip/rrs/popup_list_agency_by_login.php?text=opener.document.myform.x_Agency_Codetxt&amp;title=Agency%20Code&amp;id=opener.document.myform.x_Agency_Code&amp;dept=A13"/>
    <hyperlink ref="BY229" r:id="rId1814" display="http://web.higov.net/oip/rrs/popup_list_agency_by_login.php?text=opener.document.myform.x_Agency_Codetxt&amp;title=Agency%20Code&amp;id=opener.document.myform.x_Agency_Code&amp;dept=A13"/>
    <hyperlink ref="BY230" r:id="rId1815" display="http://web.higov.net/oip/rrs/popup_list_agency_by_login.php?text=opener.document.myform.x_Agency_Codetxt&amp;title=Agency%20Code&amp;id=opener.document.myform.x_Agency_Code&amp;dept=A13"/>
    <hyperlink ref="BY231" r:id="rId1816" display="http://web.higov.net/oip/rrs/popup_list_agency_by_login.php?text=opener.document.myform.x_Agency_Codetxt&amp;title=Agency%20Code&amp;id=opener.document.myform.x_Agency_Code&amp;dept=A13"/>
    <hyperlink ref="BY232" r:id="rId1817" display="http://web.higov.net/oip/rrs/popup_list_agency_by_login.php?text=opener.document.myform.x_Agency_Codetxt&amp;title=Agency%20Code&amp;id=opener.document.myform.x_Agency_Code&amp;dept=A13"/>
    <hyperlink ref="BY233" r:id="rId1818" display="http://web.higov.net/oip/rrs/popup_list_agency_by_login.php?text=opener.document.myform.x_Agency_Codetxt&amp;title=Agency%20Code&amp;id=opener.document.myform.x_Agency_Code&amp;dept=A13"/>
    <hyperlink ref="BY234" r:id="rId1819" display="http://web.higov.net/oip/rrs/popup_list_agency_by_login.php?text=opener.document.myform.x_Agency_Codetxt&amp;title=Agency%20Code&amp;id=opener.document.myform.x_Agency_Code&amp;dept=A13"/>
    <hyperlink ref="BY235" r:id="rId1820" display="http://web.higov.net/oip/rrs/popup_list_agency_by_login.php?text=opener.document.myform.x_Agency_Codetxt&amp;title=Agency%20Code&amp;id=opener.document.myform.x_Agency_Code&amp;dept=A13"/>
    <hyperlink ref="BY236" r:id="rId1821" display="http://web.higov.net/oip/rrs/popup_list_agency_by_login.php?text=opener.document.myform.x_Agency_Codetxt&amp;title=Agency%20Code&amp;id=opener.document.myform.x_Agency_Code&amp;dept=A13"/>
    <hyperlink ref="BY237" r:id="rId1822" display="http://web.higov.net/oip/rrs/popup_list_agency_by_login.php?text=opener.document.myform.x_Agency_Codetxt&amp;title=Agency%20Code&amp;id=opener.document.myform.x_Agency_Code&amp;dept=A13"/>
    <hyperlink ref="BY238" r:id="rId1823" display="http://web.higov.net/oip/rrs/popup_list_agency_by_login.php?text=opener.document.myform.x_Agency_Codetxt&amp;title=Agency%20Code&amp;id=opener.document.myform.x_Agency_Code&amp;dept=A13"/>
    <hyperlink ref="BY239" r:id="rId1824" display="http://web.higov.net/oip/rrs/popup_list_agency_by_login.php?text=opener.document.myform.x_Agency_Codetxt&amp;title=Agency%20Code&amp;id=opener.document.myform.x_Agency_Code&amp;dept=A13"/>
    <hyperlink ref="BY240" r:id="rId1825" display="http://web.higov.net/oip/rrs/popup_list_agency_by_login.php?text=opener.document.myform.x_Agency_Codetxt&amp;title=Agency%20Code&amp;id=opener.document.myform.x_Agency_Code&amp;dept=A13"/>
    <hyperlink ref="BY241" r:id="rId1826" display="http://web.higov.net/oip/rrs/popup_list_agency_by_login.php?text=opener.document.myform.x_Agency_Codetxt&amp;title=Agency%20Code&amp;id=opener.document.myform.x_Agency_Code&amp;dept=A13"/>
    <hyperlink ref="BY242" r:id="rId1827" display="http://web.higov.net/oip/rrs/popup_list_agency_by_login.php?text=opener.document.myform.x_Agency_Codetxt&amp;title=Agency%20Code&amp;id=opener.document.myform.x_Agency_Code&amp;dept=A13"/>
    <hyperlink ref="BY243" r:id="rId1828" display="http://web.higov.net/oip/rrs/popup_list_agency_by_login.php?text=opener.document.myform.x_Agency_Codetxt&amp;title=Agency%20Code&amp;id=opener.document.myform.x_Agency_Code&amp;dept=A13"/>
    <hyperlink ref="BY244" r:id="rId1829" display="http://web.higov.net/oip/rrs/popup_list_agency_by_login.php?text=opener.document.myform.x_Agency_Codetxt&amp;title=Agency%20Code&amp;id=opener.document.myform.x_Agency_Code&amp;dept=A13"/>
    <hyperlink ref="BY245" r:id="rId1830" display="http://web.higov.net/oip/rrs/popup_list_agency_by_login.php?text=opener.document.myform.x_Agency_Codetxt&amp;title=Agency%20Code&amp;id=opener.document.myform.x_Agency_Code&amp;dept=A13"/>
    <hyperlink ref="BY246" r:id="rId1831" display="http://web.higov.net/oip/rrs/popup_list_agency_by_login.php?text=opener.document.myform.x_Agency_Codetxt&amp;title=Agency%20Code&amp;id=opener.document.myform.x_Agency_Code&amp;dept=A13"/>
    <hyperlink ref="BY247" r:id="rId1832" display="http://web.higov.net/oip/rrs/popup_list_agency_by_login.php?text=opener.document.myform.x_Agency_Codetxt&amp;title=Agency%20Code&amp;id=opener.document.myform.x_Agency_Code&amp;dept=A13"/>
    <hyperlink ref="BY248" r:id="rId1833" display="http://web.higov.net/oip/rrs/popup_list_agency_by_login.php?text=opener.document.myform.x_Agency_Codetxt&amp;title=Agency%20Code&amp;id=opener.document.myform.x_Agency_Code&amp;dept=A13"/>
    <hyperlink ref="BY249" r:id="rId1834" display="http://web.higov.net/oip/rrs/popup_list_agency_by_login.php?text=opener.document.myform.x_Agency_Codetxt&amp;title=Agency%20Code&amp;id=opener.document.myform.x_Agency_Code&amp;dept=A13"/>
    <hyperlink ref="BZ13" r:id="rId1835" display="http://web.higov.net/oip/rrs/popup_list_agency_by_login.php?text=opener.document.myform.x_Agency_Codetxt&amp;title=Agency%20Code&amp;id=opener.document.myform.x_Agency_Code&amp;dept=A55"/>
    <hyperlink ref="BZ14" r:id="rId1836" display="http://web.higov.net/oip/rrs/popup_list_agency_by_login.php?text=opener.document.myform.x_Agency_Codetxt&amp;title=Agency%20Code&amp;id=opener.document.myform.x_Agency_Code&amp;dept=A55"/>
    <hyperlink ref="CA13" r:id="rId1837" display="http://web.higov.net/oip/rrs/popup_list_agency_by_login.php?text=opener.document.myform.x_Agency_Codetxt&amp;title=Agency%20Code&amp;id=opener.document.myform.x_Agency_Code&amp;dept=A34"/>
    <hyperlink ref="CA14" r:id="rId1838" display="http://web.higov.net/oip/rrs/popup_list_agency_by_login.php?text=opener.document.myform.x_Agency_Codetxt&amp;title=Agency%20Code&amp;id=opener.document.myform.x_Agency_Code&amp;dept=A34"/>
    <hyperlink ref="CA15" r:id="rId1839" display="http://web.higov.net/oip/rrs/popup_list_agency_by_login.php?text=opener.document.myform.x_Agency_Codetxt&amp;title=Agency%20Code&amp;id=opener.document.myform.x_Agency_Code&amp;dept=A34"/>
    <hyperlink ref="CA16" r:id="rId1840" display="http://web.higov.net/oip/rrs/popup_list_agency_by_login.php?text=opener.document.myform.x_Agency_Codetxt&amp;title=Agency%20Code&amp;id=opener.document.myform.x_Agency_Code&amp;dept=A34"/>
    <hyperlink ref="CA17" r:id="rId1841" display="http://web.higov.net/oip/rrs/popup_list_agency_by_login.php?text=opener.document.myform.x_Agency_Codetxt&amp;title=Agency%20Code&amp;id=opener.document.myform.x_Agency_Code&amp;dept=A34"/>
    <hyperlink ref="CA18" r:id="rId1842" display="http://web.higov.net/oip/rrs/popup_list_agency_by_login.php?text=opener.document.myform.x_Agency_Codetxt&amp;title=Agency%20Code&amp;id=opener.document.myform.x_Agency_Code&amp;dept=A34"/>
    <hyperlink ref="CA19" r:id="rId1843" display="http://web.higov.net/oip/rrs/popup_list_agency_by_login.php?text=opener.document.myform.x_Agency_Codetxt&amp;title=Agency%20Code&amp;id=opener.document.myform.x_Agency_Code&amp;dept=A34"/>
    <hyperlink ref="CA20" r:id="rId1844" display="http://web.higov.net/oip/rrs/popup_list_agency_by_login.php?text=opener.document.myform.x_Agency_Codetxt&amp;title=Agency%20Code&amp;id=opener.document.myform.x_Agency_Code&amp;dept=A34"/>
    <hyperlink ref="CA21" r:id="rId1845" display="http://web.higov.net/oip/rrs/popup_list_agency_by_login.php?text=opener.document.myform.x_Agency_Codetxt&amp;title=Agency%20Code&amp;id=opener.document.myform.x_Agency_Code&amp;dept=A34"/>
    <hyperlink ref="CA22" r:id="rId1846" display="http://web.higov.net/oip/rrs/popup_list_agency_by_login.php?text=opener.document.myform.x_Agency_Codetxt&amp;title=Agency%20Code&amp;id=opener.document.myform.x_Agency_Code&amp;dept=A34"/>
    <hyperlink ref="CA23" r:id="rId1847" display="http://web.higov.net/oip/rrs/popup_list_agency_by_login.php?text=opener.document.myform.x_Agency_Codetxt&amp;title=Agency%20Code&amp;id=opener.document.myform.x_Agency_Code&amp;dept=A34"/>
    <hyperlink ref="CA24" r:id="rId1848" display="http://web.higov.net/oip/rrs/popup_list_agency_by_login.php?text=opener.document.myform.x_Agency_Codetxt&amp;title=Agency%20Code&amp;id=opener.document.myform.x_Agency_Code&amp;dept=A34"/>
    <hyperlink ref="CA25" r:id="rId1849" display="http://web.higov.net/oip/rrs/popup_list_agency_by_login.php?text=opener.document.myform.x_Agency_Codetxt&amp;title=Agency%20Code&amp;id=opener.document.myform.x_Agency_Code&amp;dept=A34"/>
    <hyperlink ref="CA26" r:id="rId1850" display="http://web.higov.net/oip/rrs/popup_list_agency_by_login.php?text=opener.document.myform.x_Agency_Codetxt&amp;title=Agency%20Code&amp;id=opener.document.myform.x_Agency_Code&amp;dept=A34"/>
    <hyperlink ref="CA27" r:id="rId1851" display="http://web.higov.net/oip/rrs/popup_list_agency_by_login.php?text=opener.document.myform.x_Agency_Codetxt&amp;title=Agency%20Code&amp;id=opener.document.myform.x_Agency_Code&amp;dept=A34"/>
    <hyperlink ref="CA28" r:id="rId1852" display="http://web.higov.net/oip/rrs/popup_list_agency_by_login.php?text=opener.document.myform.x_Agency_Codetxt&amp;title=Agency%20Code&amp;id=opener.document.myform.x_Agency_Code&amp;dept=A34"/>
    <hyperlink ref="CA29" r:id="rId1853" display="http://web.higov.net/oip/rrs/popup_list_agency_by_login.php?text=opener.document.myform.x_Agency_Codetxt&amp;title=Agency%20Code&amp;id=opener.document.myform.x_Agency_Code&amp;dept=A34"/>
    <hyperlink ref="CA30" r:id="rId1854" display="http://web.higov.net/oip/rrs/popup_list_agency_by_login.php?text=opener.document.myform.x_Agency_Codetxt&amp;title=Agency%20Code&amp;id=opener.document.myform.x_Agency_Code&amp;dept=A34"/>
    <hyperlink ref="CA31" r:id="rId1855" display="http://web.higov.net/oip/rrs/popup_list_agency_by_login.php?text=opener.document.myform.x_Agency_Codetxt&amp;title=Agency%20Code&amp;id=opener.document.myform.x_Agency_Code&amp;dept=A34"/>
    <hyperlink ref="CA32" r:id="rId1856" display="http://web.higov.net/oip/rrs/popup_list_agency_by_login.php?text=opener.document.myform.x_Agency_Codetxt&amp;title=Agency%20Code&amp;id=opener.document.myform.x_Agency_Code&amp;dept=A34"/>
    <hyperlink ref="CA33" r:id="rId1857" display="http://web.higov.net/oip/rrs/popup_list_agency_by_login.php?text=opener.document.myform.x_Agency_Codetxt&amp;title=Agency%20Code&amp;id=opener.document.myform.x_Agency_Code&amp;dept=A34"/>
    <hyperlink ref="CA34" r:id="rId1858" display="http://web.higov.net/oip/rrs/popup_list_agency_by_login.php?text=opener.document.myform.x_Agency_Codetxt&amp;title=Agency%20Code&amp;id=opener.document.myform.x_Agency_Code&amp;dept=A34"/>
    <hyperlink ref="CA35" r:id="rId1859" display="http://web.higov.net/oip/rrs/popup_list_agency_by_login.php?text=opener.document.myform.x_Agency_Codetxt&amp;title=Agency%20Code&amp;id=opener.document.myform.x_Agency_Code&amp;dept=A34"/>
    <hyperlink ref="CA36" r:id="rId1860" display="http://web.higov.net/oip/rrs/popup_list_agency_by_login.php?text=opener.document.myform.x_Agency_Codetxt&amp;title=Agency%20Code&amp;id=opener.document.myform.x_Agency_Code&amp;dept=A34"/>
    <hyperlink ref="CA37" r:id="rId1861" display="http://web.higov.net/oip/rrs/popup_list_agency_by_login.php?text=opener.document.myform.x_Agency_Codetxt&amp;title=Agency%20Code&amp;id=opener.document.myform.x_Agency_Code&amp;dept=A34"/>
    <hyperlink ref="CA38" r:id="rId1862" display="http://web.higov.net/oip/rrs/popup_list_agency_by_login.php?text=opener.document.myform.x_Agency_Codetxt&amp;title=Agency%20Code&amp;id=opener.document.myform.x_Agency_Code&amp;dept=A34"/>
    <hyperlink ref="CA39" r:id="rId1863" display="http://web.higov.net/oip/rrs/popup_list_agency_by_login.php?text=opener.document.myform.x_Agency_Codetxt&amp;title=Agency%20Code&amp;id=opener.document.myform.x_Agency_Code&amp;dept=A34"/>
    <hyperlink ref="CA40" r:id="rId1864" display="http://web.higov.net/oip/rrs/popup_list_agency_by_login.php?text=opener.document.myform.x_Agency_Codetxt&amp;title=Agency%20Code&amp;id=opener.document.myform.x_Agency_Code&amp;dept=A34"/>
    <hyperlink ref="CA41" r:id="rId1865" display="http://web.higov.net/oip/rrs/popup_list_agency_by_login.php?text=opener.document.myform.x_Agency_Codetxt&amp;title=Agency%20Code&amp;id=opener.document.myform.x_Agency_Code&amp;dept=A34"/>
    <hyperlink ref="CA42" r:id="rId1866" display="http://web.higov.net/oip/rrs/popup_list_agency_by_login.php?text=opener.document.myform.x_Agency_Codetxt&amp;title=Agency%20Code&amp;id=opener.document.myform.x_Agency_Code&amp;dept=A34"/>
    <hyperlink ref="CA43" r:id="rId1867" display="http://web.higov.net/oip/rrs/popup_list_agency_by_login.php?text=opener.document.myform.x_Agency_Codetxt&amp;title=Agency%20Code&amp;id=opener.document.myform.x_Agency_Code&amp;dept=A34"/>
    <hyperlink ref="CA44" r:id="rId1868" display="http://web.higov.net/oip/rrs/popup_list_agency_by_login.php?text=opener.document.myform.x_Agency_Codetxt&amp;title=Agency%20Code&amp;id=opener.document.myform.x_Agency_Code&amp;dept=A34"/>
    <hyperlink ref="CA45" r:id="rId1869" display="http://web.higov.net/oip/rrs/popup_list_agency_by_login.php?text=opener.document.myform.x_Agency_Codetxt&amp;title=Agency%20Code&amp;id=opener.document.myform.x_Agency_Code&amp;dept=A34"/>
    <hyperlink ref="CA46" r:id="rId1870" display="http://web.higov.net/oip/rrs/popup_list_agency_by_login.php?text=opener.document.myform.x_Agency_Codetxt&amp;title=Agency%20Code&amp;id=opener.document.myform.x_Agency_Code&amp;dept=A34"/>
    <hyperlink ref="CA47" r:id="rId1871" display="http://web.higov.net/oip/rrs/popup_list_agency_by_login.php?text=opener.document.myform.x_Agency_Codetxt&amp;title=Agency%20Code&amp;id=opener.document.myform.x_Agency_Code&amp;dept=A34"/>
    <hyperlink ref="CA48" r:id="rId1872" display="http://web.higov.net/oip/rrs/popup_list_agency_by_login.php?text=opener.document.myform.x_Agency_Codetxt&amp;title=Agency%20Code&amp;id=opener.document.myform.x_Agency_Code&amp;dept=A34"/>
    <hyperlink ref="CA49" r:id="rId1873" display="http://web.higov.net/oip/rrs/popup_list_agency_by_login.php?text=opener.document.myform.x_Agency_Codetxt&amp;title=Agency%20Code&amp;id=opener.document.myform.x_Agency_Code&amp;dept=A34"/>
    <hyperlink ref="CA50" r:id="rId1874" display="http://web.higov.net/oip/rrs/popup_list_agency_by_login.php?text=opener.document.myform.x_Agency_Codetxt&amp;title=Agency%20Code&amp;id=opener.document.myform.x_Agency_Code&amp;dept=A34"/>
    <hyperlink ref="CA51" r:id="rId1875" display="http://web.higov.net/oip/rrs/popup_list_agency_by_login.php?text=opener.document.myform.x_Agency_Codetxt&amp;title=Agency%20Code&amp;id=opener.document.myform.x_Agency_Code&amp;dept=A34"/>
    <hyperlink ref="CA52" r:id="rId1876" display="http://web.higov.net/oip/rrs/popup_list_agency_by_login.php?text=opener.document.myform.x_Agency_Codetxt&amp;title=Agency%20Code&amp;id=opener.document.myform.x_Agency_Code&amp;dept=A34"/>
    <hyperlink ref="CA53" r:id="rId1877" display="http://web.higov.net/oip/rrs/popup_list_agency_by_login.php?text=opener.document.myform.x_Agency_Codetxt&amp;title=Agency%20Code&amp;id=opener.document.myform.x_Agency_Code&amp;dept=A34"/>
    <hyperlink ref="CA54" r:id="rId1878" display="http://web.higov.net/oip/rrs/popup_list_agency_by_login.php?text=opener.document.myform.x_Agency_Codetxt&amp;title=Agency%20Code&amp;id=opener.document.myform.x_Agency_Code&amp;dept=A34"/>
    <hyperlink ref="CA55" r:id="rId1879" display="http://web.higov.net/oip/rrs/popup_list_agency_by_login.php?text=opener.document.myform.x_Agency_Codetxt&amp;title=Agency%20Code&amp;id=opener.document.myform.x_Agency_Code&amp;dept=A34"/>
    <hyperlink ref="CA56" r:id="rId1880" display="http://web.higov.net/oip/rrs/popup_list_agency_by_login.php?text=opener.document.myform.x_Agency_Codetxt&amp;title=Agency%20Code&amp;id=opener.document.myform.x_Agency_Code&amp;dept=A34"/>
    <hyperlink ref="CA57" r:id="rId1881" display="http://web.higov.net/oip/rrs/popup_list_agency_by_login.php?text=opener.document.myform.x_Agency_Codetxt&amp;title=Agency%20Code&amp;id=opener.document.myform.x_Agency_Code&amp;dept=A34"/>
    <hyperlink ref="CA58" r:id="rId1882" display="http://web.higov.net/oip/rrs/popup_list_agency_by_login.php?text=opener.document.myform.x_Agency_Codetxt&amp;title=Agency%20Code&amp;id=opener.document.myform.x_Agency_Code&amp;dept=A34"/>
    <hyperlink ref="CA59" r:id="rId1883" display="http://web.higov.net/oip/rrs/popup_list_agency_by_login.php?text=opener.document.myform.x_Agency_Codetxt&amp;title=Agency%20Code&amp;id=opener.document.myform.x_Agency_Code&amp;dept=A34"/>
    <hyperlink ref="CA60" r:id="rId1884" display="http://web.higov.net/oip/rrs/popup_list_agency_by_login.php?text=opener.document.myform.x_Agency_Codetxt&amp;title=Agency%20Code&amp;id=opener.document.myform.x_Agency_Code&amp;dept=A34"/>
    <hyperlink ref="CA61" r:id="rId1885" display="http://web.higov.net/oip/rrs/popup_list_agency_by_login.php?text=opener.document.myform.x_Agency_Codetxt&amp;title=Agency%20Code&amp;id=opener.document.myform.x_Agency_Code&amp;dept=A34"/>
    <hyperlink ref="CA62" r:id="rId1886" display="http://web.higov.net/oip/rrs/popup_list_agency_by_login.php?text=opener.document.myform.x_Agency_Codetxt&amp;title=Agency%20Code&amp;id=opener.document.myform.x_Agency_Code&amp;dept=A34"/>
    <hyperlink ref="CA63" r:id="rId1887" display="http://web.higov.net/oip/rrs/popup_list_agency_by_login.php?text=opener.document.myform.x_Agency_Codetxt&amp;title=Agency%20Code&amp;id=opener.document.myform.x_Agency_Code&amp;dept=A34"/>
    <hyperlink ref="CA64" r:id="rId1888" display="http://web.higov.net/oip/rrs/popup_list_agency_by_login.php?text=opener.document.myform.x_Agency_Codetxt&amp;title=Agency%20Code&amp;id=opener.document.myform.x_Agency_Code&amp;dept=A34"/>
    <hyperlink ref="CA65" r:id="rId1889" display="http://web.higov.net/oip/rrs/popup_list_agency_by_login.php?text=opener.document.myform.x_Agency_Codetxt&amp;title=Agency%20Code&amp;id=opener.document.myform.x_Agency_Code&amp;dept=A34"/>
    <hyperlink ref="CA66" r:id="rId1890" display="http://web.higov.net/oip/rrs/popup_list_agency_by_login.php?text=opener.document.myform.x_Agency_Codetxt&amp;title=Agency%20Code&amp;id=opener.document.myform.x_Agency_Code&amp;dept=A34"/>
    <hyperlink ref="CA67" r:id="rId1891" display="http://web.higov.net/oip/rrs/popup_list_agency_by_login.php?text=opener.document.myform.x_Agency_Codetxt&amp;title=Agency%20Code&amp;id=opener.document.myform.x_Agency_Code&amp;dept=A34"/>
    <hyperlink ref="CA68" r:id="rId1892" display="http://web.higov.net/oip/rrs/popup_list_agency_by_login.php?text=opener.document.myform.x_Agency_Codetxt&amp;title=Agency%20Code&amp;id=opener.document.myform.x_Agency_Code&amp;dept=A34"/>
    <hyperlink ref="CA69" r:id="rId1893" display="http://web.higov.net/oip/rrs/popup_list_agency_by_login.php?text=opener.document.myform.x_Agency_Codetxt&amp;title=Agency%20Code&amp;id=opener.document.myform.x_Agency_Code&amp;dept=A34"/>
    <hyperlink ref="CA70" r:id="rId1894" display="http://web.higov.net/oip/rrs/popup_list_agency_by_login.php?text=opener.document.myform.x_Agency_Codetxt&amp;title=Agency%20Code&amp;id=opener.document.myform.x_Agency_Code&amp;dept=A34"/>
    <hyperlink ref="CA71" r:id="rId1895" display="http://web.higov.net/oip/rrs/popup_list_agency_by_login.php?text=opener.document.myform.x_Agency_Codetxt&amp;title=Agency%20Code&amp;id=opener.document.myform.x_Agency_Code&amp;dept=A34"/>
    <hyperlink ref="CA72" r:id="rId1896" display="http://web.higov.net/oip/rrs/popup_list_agency_by_login.php?text=opener.document.myform.x_Agency_Codetxt&amp;title=Agency%20Code&amp;id=opener.document.myform.x_Agency_Code&amp;dept=A34"/>
    <hyperlink ref="CA73" r:id="rId1897" display="http://web.higov.net/oip/rrs/popup_list_agency_by_login.php?text=opener.document.myform.x_Agency_Codetxt&amp;title=Agency%20Code&amp;id=opener.document.myform.x_Agency_Code&amp;dept=A34"/>
    <hyperlink ref="CA74" r:id="rId1898" display="http://web.higov.net/oip/rrs/popup_list_agency_by_login.php?text=opener.document.myform.x_Agency_Codetxt&amp;title=Agency%20Code&amp;id=opener.document.myform.x_Agency_Code&amp;dept=A34"/>
    <hyperlink ref="CA75" r:id="rId1899" display="http://web.higov.net/oip/rrs/popup_list_agency_by_login.php?text=opener.document.myform.x_Agency_Codetxt&amp;title=Agency%20Code&amp;id=opener.document.myform.x_Agency_Code&amp;dept=A34"/>
    <hyperlink ref="CA76" r:id="rId1900" display="http://web.higov.net/oip/rrs/popup_list_agency_by_login.php?text=opener.document.myform.x_Agency_Codetxt&amp;title=Agency%20Code&amp;id=opener.document.myform.x_Agency_Code&amp;dept=A34"/>
    <hyperlink ref="CA77" r:id="rId1901" display="http://web.higov.net/oip/rrs/popup_list_agency_by_login.php?text=opener.document.myform.x_Agency_Codetxt&amp;title=Agency%20Code&amp;id=opener.document.myform.x_Agency_Code&amp;dept=A34"/>
    <hyperlink ref="CA78" r:id="rId1902" display="http://web.higov.net/oip/rrs/popup_list_agency_by_login.php?text=opener.document.myform.x_Agency_Codetxt&amp;title=Agency%20Code&amp;id=opener.document.myform.x_Agency_Code&amp;dept=A34"/>
    <hyperlink ref="CA79" r:id="rId1903" display="http://web.higov.net/oip/rrs/popup_list_agency_by_login.php?text=opener.document.myform.x_Agency_Codetxt&amp;title=Agency%20Code&amp;id=opener.document.myform.x_Agency_Code&amp;dept=A34"/>
    <hyperlink ref="CA80" r:id="rId1904" display="http://web.higov.net/oip/rrs/popup_list_agency_by_login.php?text=opener.document.myform.x_Agency_Codetxt&amp;title=Agency%20Code&amp;id=opener.document.myform.x_Agency_Code&amp;dept=A34"/>
    <hyperlink ref="CA81" r:id="rId1905" display="http://web.higov.net/oip/rrs/popup_list_agency_by_login.php?text=opener.document.myform.x_Agency_Codetxt&amp;title=Agency%20Code&amp;id=opener.document.myform.x_Agency_Code&amp;dept=A34"/>
    <hyperlink ref="CA82" r:id="rId1906" display="http://web.higov.net/oip/rrs/popup_list_agency_by_login.php?text=opener.document.myform.x_Agency_Codetxt&amp;title=Agency%20Code&amp;id=opener.document.myform.x_Agency_Code&amp;dept=A34"/>
    <hyperlink ref="CA83" r:id="rId1907" display="http://web.higov.net/oip/rrs/popup_list_agency_by_login.php?text=opener.document.myform.x_Agency_Codetxt&amp;title=Agency%20Code&amp;id=opener.document.myform.x_Agency_Code&amp;dept=A34"/>
    <hyperlink ref="CA84" r:id="rId1908" display="http://web.higov.net/oip/rrs/popup_list_agency_by_login.php?text=opener.document.myform.x_Agency_Codetxt&amp;title=Agency%20Code&amp;id=opener.document.myform.x_Agency_Code&amp;dept=A34"/>
    <hyperlink ref="CA85" r:id="rId1909" display="http://web.higov.net/oip/rrs/popup_list_agency_by_login.php?text=opener.document.myform.x_Agency_Codetxt&amp;title=Agency%20Code&amp;id=opener.document.myform.x_Agency_Code&amp;dept=A34"/>
    <hyperlink ref="CA88" r:id="rId1910" display="http://web.higov.net/oip/rrs/popup_list_agency_by_login.php?text=opener.document.myform.x_Agency_Codetxt&amp;title=Agency%20Code&amp;id=opener.document.myform.x_Agency_Code&amp;dept=A34"/>
    <hyperlink ref="CA89" r:id="rId1911" display="http://web.higov.net/oip/rrs/popup_list_agency_by_login.php?text=opener.document.myform.x_Agency_Codetxt&amp;title=Agency%20Code&amp;id=opener.document.myform.x_Agency_Code&amp;dept=A34"/>
    <hyperlink ref="CA90" r:id="rId1912" display="http://web.higov.net/oip/rrs/popup_list_agency_by_login.php?text=opener.document.myform.x_Agency_Codetxt&amp;title=Agency%20Code&amp;id=opener.document.myform.x_Agency_Code&amp;dept=A34"/>
    <hyperlink ref="CA91" r:id="rId1913" display="http://web.higov.net/oip/rrs/popup_list_agency_by_login.php?text=opener.document.myform.x_Agency_Codetxt&amp;title=Agency%20Code&amp;id=opener.document.myform.x_Agency_Code&amp;dept=A34"/>
    <hyperlink ref="CA92" r:id="rId1914" display="http://web.higov.net/oip/rrs/popup_list_agency_by_login.php?text=opener.document.myform.x_Agency_Codetxt&amp;title=Agency%20Code&amp;id=opener.document.myform.x_Agency_Code&amp;dept=A34"/>
    <hyperlink ref="CA93" r:id="rId1915" display="http://web.higov.net/oip/rrs/popup_list_agency_by_login.php?text=opener.document.myform.x_Agency_Codetxt&amp;title=Agency%20Code&amp;id=opener.document.myform.x_Agency_Code&amp;dept=A34"/>
    <hyperlink ref="CA94" r:id="rId1916" display="http://web.higov.net/oip/rrs/popup_list_agency_by_login.php?text=opener.document.myform.x_Agency_Codetxt&amp;title=Agency%20Code&amp;id=opener.document.myform.x_Agency_Code&amp;dept=A34"/>
    <hyperlink ref="CA95" r:id="rId1917" display="http://web.higov.net/oip/rrs/popup_list_agency_by_login.php?text=opener.document.myform.x_Agency_Codetxt&amp;title=Agency%20Code&amp;id=opener.document.myform.x_Agency_Code&amp;dept=A34"/>
    <hyperlink ref="CA96" r:id="rId1918" display="http://web.higov.net/oip/rrs/popup_list_agency_by_login.php?text=opener.document.myform.x_Agency_Codetxt&amp;title=Agency%20Code&amp;id=opener.document.myform.x_Agency_Code&amp;dept=A34"/>
    <hyperlink ref="CA97" r:id="rId1919" display="http://web.higov.net/oip/rrs/popup_list_agency_by_login.php?text=opener.document.myform.x_Agency_Codetxt&amp;title=Agency%20Code&amp;id=opener.document.myform.x_Agency_Code&amp;dept=A34"/>
    <hyperlink ref="CA98" r:id="rId1920" display="http://web.higov.net/oip/rrs/popup_list_agency_by_login.php?text=opener.document.myform.x_Agency_Codetxt&amp;title=Agency%20Code&amp;id=opener.document.myform.x_Agency_Code&amp;dept=A34"/>
    <hyperlink ref="CA99" r:id="rId1921" display="http://web.higov.net/oip/rrs/popup_list_agency_by_login.php?text=opener.document.myform.x_Agency_Codetxt&amp;title=Agency%20Code&amp;id=opener.document.myform.x_Agency_Code&amp;dept=A34"/>
    <hyperlink ref="CA100" r:id="rId1922" display="http://web.higov.net/oip/rrs/popup_list_agency_by_login.php?text=opener.document.myform.x_Agency_Codetxt&amp;title=Agency%20Code&amp;id=opener.document.myform.x_Agency_Code&amp;dept=A34"/>
    <hyperlink ref="CA101" r:id="rId1923" display="http://web.higov.net/oip/rrs/popup_list_agency_by_login.php?text=opener.document.myform.x_Agency_Codetxt&amp;title=Agency%20Code&amp;id=opener.document.myform.x_Agency_Code&amp;dept=A34"/>
    <hyperlink ref="CA102" r:id="rId1924" display="http://web.higov.net/oip/rrs/popup_list_agency_by_login.php?text=opener.document.myform.x_Agency_Codetxt&amp;title=Agency%20Code&amp;id=opener.document.myform.x_Agency_Code&amp;dept=A34"/>
    <hyperlink ref="CA103" r:id="rId1925" display="http://web.higov.net/oip/rrs/popup_list_agency_by_login.php?text=opener.document.myform.x_Agency_Codetxt&amp;title=Agency%20Code&amp;id=opener.document.myform.x_Agency_Code&amp;dept=A34"/>
    <hyperlink ref="CA104" r:id="rId1926" display="http://web.higov.net/oip/rrs/popup_list_agency_by_login.php?text=opener.document.myform.x_Agency_Codetxt&amp;title=Agency%20Code&amp;id=opener.document.myform.x_Agency_Code&amp;dept=A34"/>
    <hyperlink ref="CA105" r:id="rId1927" display="http://web.higov.net/oip/rrs/popup_list_agency_by_login.php?text=opener.document.myform.x_Agency_Codetxt&amp;title=Agency%20Code&amp;id=opener.document.myform.x_Agency_Code&amp;dept=A34"/>
    <hyperlink ref="CA106" r:id="rId1928" display="http://web.higov.net/oip/rrs/popup_list_agency_by_login.php?text=opener.document.myform.x_Agency_Codetxt&amp;title=Agency%20Code&amp;id=opener.document.myform.x_Agency_Code&amp;dept=A34"/>
    <hyperlink ref="CA107" r:id="rId1929" display="http://web.higov.net/oip/rrs/popup_list_agency_by_login.php?text=opener.document.myform.x_Agency_Codetxt&amp;title=Agency%20Code&amp;id=opener.document.myform.x_Agency_Code&amp;dept=A34"/>
    <hyperlink ref="CA108" r:id="rId1930" display="http://web.higov.net/oip/rrs/popup_list_agency_by_login.php?text=opener.document.myform.x_Agency_Codetxt&amp;title=Agency%20Code&amp;id=opener.document.myform.x_Agency_Code&amp;dept=A34"/>
    <hyperlink ref="CA109" r:id="rId1931" display="http://web.higov.net/oip/rrs/popup_list_agency_by_login.php?text=opener.document.myform.x_Agency_Codetxt&amp;title=Agency%20Code&amp;id=opener.document.myform.x_Agency_Code&amp;dept=A34"/>
    <hyperlink ref="CA110" r:id="rId1932" display="http://web.higov.net/oip/rrs/popup_list_agency_by_login.php?text=opener.document.myform.x_Agency_Codetxt&amp;title=Agency%20Code&amp;id=opener.document.myform.x_Agency_Code&amp;dept=A34"/>
    <hyperlink ref="CA111" r:id="rId1933" display="http://web.higov.net/oip/rrs/popup_list_agency_by_login.php?text=opener.document.myform.x_Agency_Codetxt&amp;title=Agency%20Code&amp;id=opener.document.myform.x_Agency_Code&amp;dept=A34"/>
    <hyperlink ref="CA112" r:id="rId1934" display="http://web.higov.net/oip/rrs/popup_list_agency_by_login.php?text=opener.document.myform.x_Agency_Codetxt&amp;title=Agency%20Code&amp;id=opener.document.myform.x_Agency_Code&amp;dept=A34"/>
    <hyperlink ref="CA113" r:id="rId1935" display="http://web.higov.net/oip/rrs/popup_list_agency_by_login.php?text=opener.document.myform.x_Agency_Codetxt&amp;title=Agency%20Code&amp;id=opener.document.myform.x_Agency_Code&amp;dept=A34"/>
    <hyperlink ref="CA114" r:id="rId1936" display="http://web.higov.net/oip/rrs/popup_list_agency_by_login.php?text=opener.document.myform.x_Agency_Codetxt&amp;title=Agency%20Code&amp;id=opener.document.myform.x_Agency_Code&amp;dept=A34"/>
    <hyperlink ref="CA115" r:id="rId1937" display="http://web.higov.net/oip/rrs/popup_list_agency_by_login.php?text=opener.document.myform.x_Agency_Codetxt&amp;title=Agency%20Code&amp;id=opener.document.myform.x_Agency_Code&amp;dept=A34"/>
    <hyperlink ref="CA116" r:id="rId1938" display="http://web.higov.net/oip/rrs/popup_list_agency_by_login.php?text=opener.document.myform.x_Agency_Codetxt&amp;title=Agency%20Code&amp;id=opener.document.myform.x_Agency_Code&amp;dept=A34"/>
    <hyperlink ref="CA117" r:id="rId1939" display="http://web.higov.net/oip/rrs/popup_list_agency_by_login.php?text=opener.document.myform.x_Agency_Codetxt&amp;title=Agency%20Code&amp;id=opener.document.myform.x_Agency_Code&amp;dept=A34"/>
    <hyperlink ref="CA118" r:id="rId1940" display="http://web.higov.net/oip/rrs/popup_list_agency_by_login.php?text=opener.document.myform.x_Agency_Codetxt&amp;title=Agency%20Code&amp;id=opener.document.myform.x_Agency_Code&amp;dept=A34"/>
    <hyperlink ref="CA119" r:id="rId1941" display="http://web.higov.net/oip/rrs/popup_list_agency_by_login.php?text=opener.document.myform.x_Agency_Codetxt&amp;title=Agency%20Code&amp;id=opener.document.myform.x_Agency_Code&amp;dept=A34"/>
    <hyperlink ref="CA120" r:id="rId1942" display="http://web.higov.net/oip/rrs/popup_list_agency_by_login.php?text=opener.document.myform.x_Agency_Codetxt&amp;title=Agency%20Code&amp;id=opener.document.myform.x_Agency_Code&amp;dept=A34"/>
    <hyperlink ref="CA121" r:id="rId1943" display="http://web.higov.net/oip/rrs/popup_list_agency_by_login.php?text=opener.document.myform.x_Agency_Codetxt&amp;title=Agency%20Code&amp;id=opener.document.myform.x_Agency_Code&amp;dept=A34"/>
    <hyperlink ref="CA122" r:id="rId1944" display="http://web.higov.net/oip/rrs/popup_list_agency_by_login.php?text=opener.document.myform.x_Agency_Codetxt&amp;title=Agency%20Code&amp;id=opener.document.myform.x_Agency_Code&amp;dept=A34"/>
    <hyperlink ref="CA123" r:id="rId1945" display="http://web.higov.net/oip/rrs/popup_list_agency_by_login.php?text=opener.document.myform.x_Agency_Codetxt&amp;title=Agency%20Code&amp;id=opener.document.myform.x_Agency_Code&amp;dept=A34"/>
    <hyperlink ref="CA124" r:id="rId1946" display="http://web.higov.net/oip/rrs/popup_list_agency_by_login.php?text=opener.document.myform.x_Agency_Codetxt&amp;title=Agency%20Code&amp;id=opener.document.myform.x_Agency_Code&amp;dept=A34"/>
    <hyperlink ref="CA125" r:id="rId1947" display="http://web.higov.net/oip/rrs/popup_list_agency_by_login.php?text=opener.document.myform.x_Agency_Codetxt&amp;title=Agency%20Code&amp;id=opener.document.myform.x_Agency_Code&amp;dept=A34"/>
    <hyperlink ref="CA126" r:id="rId1948" display="http://web.higov.net/oip/rrs/popup_list_agency_by_login.php?text=opener.document.myform.x_Agency_Codetxt&amp;title=Agency%20Code&amp;id=opener.document.myform.x_Agency_Code&amp;dept=A34"/>
    <hyperlink ref="CA127" r:id="rId1949" display="http://web.higov.net/oip/rrs/popup_list_agency_by_login.php?text=opener.document.myform.x_Agency_Codetxt&amp;title=Agency%20Code&amp;id=opener.document.myform.x_Agency_Code&amp;dept=A34"/>
    <hyperlink ref="CA128" r:id="rId1950" display="http://web.higov.net/oip/rrs/popup_list_agency_by_login.php?text=opener.document.myform.x_Agency_Codetxt&amp;title=Agency%20Code&amp;id=opener.document.myform.x_Agency_Code&amp;dept=A34"/>
    <hyperlink ref="CA129" r:id="rId1951" display="http://web.higov.net/oip/rrs/popup_list_agency_by_login.php?text=opener.document.myform.x_Agency_Codetxt&amp;title=Agency%20Code&amp;id=opener.document.myform.x_Agency_Code&amp;dept=A34"/>
    <hyperlink ref="CA130" r:id="rId1952" display="http://web.higov.net/oip/rrs/popup_list_agency_by_login.php?text=opener.document.myform.x_Agency_Codetxt&amp;title=Agency%20Code&amp;id=opener.document.myform.x_Agency_Code&amp;dept=A34"/>
    <hyperlink ref="CA131" r:id="rId1953" display="http://web.higov.net/oip/rrs/popup_list_agency_by_login.php?text=opener.document.myform.x_Agency_Codetxt&amp;title=Agency%20Code&amp;id=opener.document.myform.x_Agency_Code&amp;dept=A34"/>
    <hyperlink ref="CA132" r:id="rId1954" display="http://web.higov.net/oip/rrs/popup_list_agency_by_login.php?text=opener.document.myform.x_Agency_Codetxt&amp;title=Agency%20Code&amp;id=opener.document.myform.x_Agency_Code&amp;dept=A34"/>
    <hyperlink ref="CA133" r:id="rId1955" display="http://web.higov.net/oip/rrs/popup_list_agency_by_login.php?text=opener.document.myform.x_Agency_Codetxt&amp;title=Agency%20Code&amp;id=opener.document.myform.x_Agency_Code&amp;dept=A34"/>
    <hyperlink ref="CA134" r:id="rId1956" display="http://web.higov.net/oip/rrs/popup_list_agency_by_login.php?text=opener.document.myform.x_Agency_Codetxt&amp;title=Agency%20Code&amp;id=opener.document.myform.x_Agency_Code&amp;dept=A34"/>
    <hyperlink ref="CA135" r:id="rId1957" display="http://web.higov.net/oip/rrs/popup_list_agency_by_login.php?text=opener.document.myform.x_Agency_Codetxt&amp;title=Agency%20Code&amp;id=opener.document.myform.x_Agency_Code&amp;dept=A34"/>
    <hyperlink ref="CA136" r:id="rId1958" display="http://web.higov.net/oip/rrs/popup_list_agency_by_login.php?text=opener.document.myform.x_Agency_Codetxt&amp;title=Agency%20Code&amp;id=opener.document.myform.x_Agency_Code&amp;dept=A34"/>
    <hyperlink ref="CA137" r:id="rId1959" display="http://web.higov.net/oip/rrs/popup_list_agency_by_login.php?text=opener.document.myform.x_Agency_Codetxt&amp;title=Agency%20Code&amp;id=opener.document.myform.x_Agency_Code&amp;dept=A34"/>
    <hyperlink ref="CA138" r:id="rId1960" display="http://web.higov.net/oip/rrs/popup_list_agency_by_login.php?text=opener.document.myform.x_Agency_Codetxt&amp;title=Agency%20Code&amp;id=opener.document.myform.x_Agency_Code&amp;dept=A34"/>
    <hyperlink ref="CA139" r:id="rId1961" display="http://web.higov.net/oip/rrs/popup_list_agency_by_login.php?text=opener.document.myform.x_Agency_Codetxt&amp;title=Agency%20Code&amp;id=opener.document.myform.x_Agency_Code&amp;dept=A34"/>
    <hyperlink ref="CA140" r:id="rId1962" display="http://web.higov.net/oip/rrs/popup_list_agency_by_login.php?text=opener.document.myform.x_Agency_Codetxt&amp;title=Agency%20Code&amp;id=opener.document.myform.x_Agency_Code&amp;dept=A34"/>
    <hyperlink ref="CA141" r:id="rId1963" display="http://web.higov.net/oip/rrs/popup_list_agency_by_login.php?text=opener.document.myform.x_Agency_Codetxt&amp;title=Agency%20Code&amp;id=opener.document.myform.x_Agency_Code&amp;dept=A34"/>
    <hyperlink ref="CA142" r:id="rId1964" display="http://web.higov.net/oip/rrs/popup_list_agency_by_login.php?text=opener.document.myform.x_Agency_Codetxt&amp;title=Agency%20Code&amp;id=opener.document.myform.x_Agency_Code&amp;dept=A34"/>
    <hyperlink ref="CA143" r:id="rId1965" display="http://web.higov.net/oip/rrs/popup_list_agency_by_login.php?text=opener.document.myform.x_Agency_Codetxt&amp;title=Agency%20Code&amp;id=opener.document.myform.x_Agency_Code&amp;dept=A34"/>
    <hyperlink ref="CA144" r:id="rId1966" display="http://web.higov.net/oip/rrs/popup_list_agency_by_login.php?text=opener.document.myform.x_Agency_Codetxt&amp;title=Agency%20Code&amp;id=opener.document.myform.x_Agency_Code&amp;dept=A34"/>
    <hyperlink ref="CA145" r:id="rId1967" display="http://web.higov.net/oip/rrs/popup_list_agency_by_login.php?text=opener.document.myform.x_Agency_Codetxt&amp;title=Agency%20Code&amp;id=opener.document.myform.x_Agency_Code&amp;dept=A34"/>
    <hyperlink ref="CA146" r:id="rId1968" display="http://web.higov.net/oip/rrs/popup_list_agency_by_login.php?text=opener.document.myform.x_Agency_Codetxt&amp;title=Agency%20Code&amp;id=opener.document.myform.x_Agency_Code&amp;dept=A34"/>
    <hyperlink ref="CA147" r:id="rId1969" display="http://web.higov.net/oip/rrs/popup_list_agency_by_login.php?text=opener.document.myform.x_Agency_Codetxt&amp;title=Agency%20Code&amp;id=opener.document.myform.x_Agency_Code&amp;dept=A34"/>
    <hyperlink ref="CA148" r:id="rId1970" display="http://web.higov.net/oip/rrs/popup_list_agency_by_login.php?text=opener.document.myform.x_Agency_Codetxt&amp;title=Agency%20Code&amp;id=opener.document.myform.x_Agency_Code&amp;dept=A34"/>
    <hyperlink ref="CA149" r:id="rId1971" display="http://web.higov.net/oip/rrs/popup_list_agency_by_login.php?text=opener.document.myform.x_Agency_Codetxt&amp;title=Agency%20Code&amp;id=opener.document.myform.x_Agency_Code&amp;dept=A34"/>
    <hyperlink ref="CA150" r:id="rId1972" display="http://web.higov.net/oip/rrs/popup_list_agency_by_login.php?text=opener.document.myform.x_Agency_Codetxt&amp;title=Agency%20Code&amp;id=opener.document.myform.x_Agency_Code&amp;dept=A34"/>
    <hyperlink ref="CA151" r:id="rId1973" display="http://web.higov.net/oip/rrs/popup_list_agency_by_login.php?text=opener.document.myform.x_Agency_Codetxt&amp;title=Agency%20Code&amp;id=opener.document.myform.x_Agency_Code&amp;dept=A34"/>
    <hyperlink ref="CA152" r:id="rId1974" display="http://web.higov.net/oip/rrs/popup_list_agency_by_login.php?text=opener.document.myform.x_Agency_Codetxt&amp;title=Agency%20Code&amp;id=opener.document.myform.x_Agency_Code&amp;dept=A34"/>
    <hyperlink ref="CA153" r:id="rId1975" display="http://web.higov.net/oip/rrs/popup_list_agency_by_login.php?text=opener.document.myform.x_Agency_Codetxt&amp;title=Agency%20Code&amp;id=opener.document.myform.x_Agency_Code&amp;dept=A34"/>
    <hyperlink ref="CA154" r:id="rId1976" display="http://web.higov.net/oip/rrs/popup_list_agency_by_login.php?text=opener.document.myform.x_Agency_Codetxt&amp;title=Agency%20Code&amp;id=opener.document.myform.x_Agency_Code&amp;dept=A34"/>
    <hyperlink ref="CA155" r:id="rId1977" display="http://web.higov.net/oip/rrs/popup_list_agency_by_login.php?text=opener.document.myform.x_Agency_Codetxt&amp;title=Agency%20Code&amp;id=opener.document.myform.x_Agency_Code&amp;dept=A34"/>
    <hyperlink ref="CA156" r:id="rId1978" display="http://web.higov.net/oip/rrs/popup_list_agency_by_login.php?text=opener.document.myform.x_Agency_Codetxt&amp;title=Agency%20Code&amp;id=opener.document.myform.x_Agency_Code&amp;dept=A34"/>
    <hyperlink ref="CA157" r:id="rId1979" display="http://web.higov.net/oip/rrs/popup_list_agency_by_login.php?text=opener.document.myform.x_Agency_Codetxt&amp;title=Agency%20Code&amp;id=opener.document.myform.x_Agency_Code&amp;dept=A34"/>
    <hyperlink ref="CA158" r:id="rId1980" display="http://web.higov.net/oip/rrs/popup_list_agency_by_login.php?text=opener.document.myform.x_Agency_Codetxt&amp;title=Agency%20Code&amp;id=opener.document.myform.x_Agency_Code&amp;dept=A34"/>
    <hyperlink ref="CA159" r:id="rId1981" display="http://web.higov.net/oip/rrs/popup_list_agency_by_login.php?text=opener.document.myform.x_Agency_Codetxt&amp;title=Agency%20Code&amp;id=opener.document.myform.x_Agency_Code&amp;dept=A34"/>
    <hyperlink ref="CA160" r:id="rId1982" display="http://web.higov.net/oip/rrs/popup_list_agency_by_login.php?text=opener.document.myform.x_Agency_Codetxt&amp;title=Agency%20Code&amp;id=opener.document.myform.x_Agency_Code&amp;dept=A34"/>
    <hyperlink ref="CA161" r:id="rId1983" display="http://web.higov.net/oip/rrs/popup_list_agency_by_login.php?text=opener.document.myform.x_Agency_Codetxt&amp;title=Agency%20Code&amp;id=opener.document.myform.x_Agency_Code&amp;dept=A34"/>
    <hyperlink ref="CA162" r:id="rId1984" display="http://web.higov.net/oip/rrs/popup_list_agency_by_login.php?text=opener.document.myform.x_Agency_Codetxt&amp;title=Agency%20Code&amp;id=opener.document.myform.x_Agency_Code&amp;dept=A34"/>
    <hyperlink ref="CA163" r:id="rId1985" display="http://web.higov.net/oip/rrs/popup_list_agency_by_login.php?text=opener.document.myform.x_Agency_Codetxt&amp;title=Agency%20Code&amp;id=opener.document.myform.x_Agency_Code&amp;dept=A34"/>
    <hyperlink ref="CA164" r:id="rId1986" display="http://web.higov.net/oip/rrs/popup_list_agency_by_login.php?text=opener.document.myform.x_Agency_Codetxt&amp;title=Agency%20Code&amp;id=opener.document.myform.x_Agency_Code&amp;dept=A34"/>
    <hyperlink ref="CA165" r:id="rId1987" display="http://web.higov.net/oip/rrs/popup_list_agency_by_login.php?text=opener.document.myform.x_Agency_Codetxt&amp;title=Agency%20Code&amp;id=opener.document.myform.x_Agency_Code&amp;dept=A34"/>
    <hyperlink ref="CA166" r:id="rId1988" display="http://web.higov.net/oip/rrs/popup_list_agency_by_login.php?text=opener.document.myform.x_Agency_Codetxt&amp;title=Agency%20Code&amp;id=opener.document.myform.x_Agency_Code&amp;dept=A34"/>
    <hyperlink ref="CA167" r:id="rId1989" display="http://web.higov.net/oip/rrs/popup_list_agency_by_login.php?text=opener.document.myform.x_Agency_Codetxt&amp;title=Agency%20Code&amp;id=opener.document.myform.x_Agency_Code&amp;dept=A34"/>
    <hyperlink ref="CA168" r:id="rId1990" display="http://web.higov.net/oip/rrs/popup_list_agency_by_login.php?text=opener.document.myform.x_Agency_Codetxt&amp;title=Agency%20Code&amp;id=opener.document.myform.x_Agency_Code&amp;dept=A34"/>
    <hyperlink ref="CA169" r:id="rId1991" display="http://web.higov.net/oip/rrs/popup_list_agency_by_login.php?text=opener.document.myform.x_Agency_Codetxt&amp;title=Agency%20Code&amp;id=opener.document.myform.x_Agency_Code&amp;dept=A34"/>
    <hyperlink ref="CA170" r:id="rId1992" display="http://web.higov.net/oip/rrs/popup_list_agency_by_login.php?text=opener.document.myform.x_Agency_Codetxt&amp;title=Agency%20Code&amp;id=opener.document.myform.x_Agency_Code&amp;dept=A34"/>
    <hyperlink ref="CA171" r:id="rId1993" display="http://web.higov.net/oip/rrs/popup_list_agency_by_login.php?text=opener.document.myform.x_Agency_Codetxt&amp;title=Agency%20Code&amp;id=opener.document.myform.x_Agency_Code&amp;dept=A34"/>
    <hyperlink ref="CA172" r:id="rId1994" display="http://web.higov.net/oip/rrs/popup_list_agency_by_login.php?text=opener.document.myform.x_Agency_Codetxt&amp;title=Agency%20Code&amp;id=opener.document.myform.x_Agency_Code&amp;dept=A34"/>
    <hyperlink ref="CA173" r:id="rId1995" display="http://web.higov.net/oip/rrs/popup_list_agency_by_login.php?text=opener.document.myform.x_Agency_Codetxt&amp;title=Agency%20Code&amp;id=opener.document.myform.x_Agency_Code&amp;dept=A34"/>
    <hyperlink ref="CA174" r:id="rId1996" display="http://web.higov.net/oip/rrs/popup_list_agency_by_login.php?text=opener.document.myform.x_Agency_Codetxt&amp;title=Agency%20Code&amp;id=opener.document.myform.x_Agency_Code&amp;dept=A34"/>
    <hyperlink ref="CA175" r:id="rId1997" display="http://web.higov.net/oip/rrs/popup_list_agency_by_login.php?text=opener.document.myform.x_Agency_Codetxt&amp;title=Agency%20Code&amp;id=opener.document.myform.x_Agency_Code&amp;dept=A34"/>
    <hyperlink ref="CA176" r:id="rId1998" display="http://web.higov.net/oip/rrs/popup_list_agency_by_login.php?text=opener.document.myform.x_Agency_Codetxt&amp;title=Agency%20Code&amp;id=opener.document.myform.x_Agency_Code&amp;dept=A34"/>
    <hyperlink ref="CA177" r:id="rId1999" display="http://web.higov.net/oip/rrs/popup_list_agency_by_login.php?text=opener.document.myform.x_Agency_Codetxt&amp;title=Agency%20Code&amp;id=opener.document.myform.x_Agency_Code&amp;dept=A34"/>
    <hyperlink ref="CA178" r:id="rId2000" display="http://web.higov.net/oip/rrs/popup_list_agency_by_login.php?text=opener.document.myform.x_Agency_Codetxt&amp;title=Agency%20Code&amp;id=opener.document.myform.x_Agency_Code&amp;dept=A34"/>
    <hyperlink ref="CA179" r:id="rId2001" display="http://web.higov.net/oip/rrs/popup_list_agency_by_login.php?text=opener.document.myform.x_Agency_Codetxt&amp;title=Agency%20Code&amp;id=opener.document.myform.x_Agency_Code&amp;dept=A34"/>
    <hyperlink ref="CA180" r:id="rId2002" display="http://web.higov.net/oip/rrs/popup_list_agency_by_login.php?text=opener.document.myform.x_Agency_Codetxt&amp;title=Agency%20Code&amp;id=opener.document.myform.x_Agency_Code&amp;dept=A34"/>
    <hyperlink ref="CA181" r:id="rId2003" display="http://web.higov.net/oip/rrs/popup_list_agency_by_login.php?text=opener.document.myform.x_Agency_Codetxt&amp;title=Agency%20Code&amp;id=opener.document.myform.x_Agency_Code&amp;dept=A34"/>
    <hyperlink ref="CA182" r:id="rId2004" display="http://web.higov.net/oip/rrs/popup_list_agency_by_login.php?text=opener.document.myform.x_Agency_Codetxt&amp;title=Agency%20Code&amp;id=opener.document.myform.x_Agency_Code&amp;dept=A34"/>
    <hyperlink ref="CA183" r:id="rId2005" display="http://web.higov.net/oip/rrs/popup_list_agency_by_login.php?text=opener.document.myform.x_Agency_Codetxt&amp;title=Agency%20Code&amp;id=opener.document.myform.x_Agency_Code&amp;dept=A34"/>
    <hyperlink ref="CA184" r:id="rId2006" display="http://web.higov.net/oip/rrs/popup_list_agency_by_login.php?text=opener.document.myform.x_Agency_Codetxt&amp;title=Agency%20Code&amp;id=opener.document.myform.x_Agency_Code&amp;dept=A34"/>
    <hyperlink ref="CA185" r:id="rId2007" display="http://web.higov.net/oip/rrs/popup_list_agency_by_login.php?text=opener.document.myform.x_Agency_Codetxt&amp;title=Agency%20Code&amp;id=opener.document.myform.x_Agency_Code&amp;dept=A34"/>
    <hyperlink ref="CA186" r:id="rId2008" display="http://web.higov.net/oip/rrs/popup_list_agency_by_login.php?text=opener.document.myform.x_Agency_Codetxt&amp;title=Agency%20Code&amp;id=opener.document.myform.x_Agency_Code&amp;dept=A34"/>
    <hyperlink ref="CA187" r:id="rId2009" display="http://web.higov.net/oip/rrs/popup_list_agency_by_login.php?text=opener.document.myform.x_Agency_Codetxt&amp;title=Agency%20Code&amp;id=opener.document.myform.x_Agency_Code&amp;dept=A34"/>
    <hyperlink ref="CA188" r:id="rId2010" display="http://web.higov.net/oip/rrs/popup_list_agency_by_login.php?text=opener.document.myform.x_Agency_Codetxt&amp;title=Agency%20Code&amp;id=opener.document.myform.x_Agency_Code&amp;dept=A34"/>
    <hyperlink ref="CA189" r:id="rId2011" display="http://web.higov.net/oip/rrs/popup_list_agency_by_login.php?text=opener.document.myform.x_Agency_Codetxt&amp;title=Agency%20Code&amp;id=opener.document.myform.x_Agency_Code&amp;dept=A34"/>
    <hyperlink ref="CA190" r:id="rId2012" display="http://web.higov.net/oip/rrs/popup_list_agency_by_login.php?text=opener.document.myform.x_Agency_Codetxt&amp;title=Agency%20Code&amp;id=opener.document.myform.x_Agency_Code&amp;dept=A34"/>
    <hyperlink ref="CA191" r:id="rId2013" display="http://web.higov.net/oip/rrs/popup_list_agency_by_login.php?text=opener.document.myform.x_Agency_Codetxt&amp;title=Agency%20Code&amp;id=opener.document.myform.x_Agency_Code&amp;dept=A34"/>
    <hyperlink ref="CA192" r:id="rId2014" display="http://web.higov.net/oip/rrs/popup_list_agency_by_login.php?text=opener.document.myform.x_Agency_Codetxt&amp;title=Agency%20Code&amp;id=opener.document.myform.x_Agency_Code&amp;dept=A34"/>
    <hyperlink ref="CA193" r:id="rId2015" display="http://web.higov.net/oip/rrs/popup_list_agency_by_login.php?text=opener.document.myform.x_Agency_Codetxt&amp;title=Agency%20Code&amp;id=opener.document.myform.x_Agency_Code&amp;dept=A34"/>
    <hyperlink ref="CA194" r:id="rId2016" display="http://web.higov.net/oip/rrs/popup_list_agency_by_login.php?text=opener.document.myform.x_Agency_Codetxt&amp;title=Agency%20Code&amp;id=opener.document.myform.x_Agency_Code&amp;dept=A34"/>
    <hyperlink ref="CA195" r:id="rId2017" display="http://web.higov.net/oip/rrs/popup_list_agency_by_login.php?text=opener.document.myform.x_Agency_Codetxt&amp;title=Agency%20Code&amp;id=opener.document.myform.x_Agency_Code&amp;dept=A34"/>
    <hyperlink ref="CA196" r:id="rId2018" display="http://web.higov.net/oip/rrs/popup_list_agency_by_login.php?text=opener.document.myform.x_Agency_Codetxt&amp;title=Agency%20Code&amp;id=opener.document.myform.x_Agency_Code&amp;dept=A34"/>
    <hyperlink ref="CA197" r:id="rId2019" display="http://web.higov.net/oip/rrs/popup_list_agency_by_login.php?text=opener.document.myform.x_Agency_Codetxt&amp;title=Agency%20Code&amp;id=opener.document.myform.x_Agency_Code&amp;dept=A34"/>
    <hyperlink ref="CA198" r:id="rId2020" display="http://web.higov.net/oip/rrs/popup_list_agency_by_login.php?text=opener.document.myform.x_Agency_Codetxt&amp;title=Agency%20Code&amp;id=opener.document.myform.x_Agency_Code&amp;dept=A34"/>
    <hyperlink ref="CA199" r:id="rId2021" display="http://web.higov.net/oip/rrs/popup_list_agency_by_login.php?text=opener.document.myform.x_Agency_Codetxt&amp;title=Agency%20Code&amp;id=opener.document.myform.x_Agency_Code&amp;dept=A34"/>
    <hyperlink ref="CA200" r:id="rId2022" display="http://web.higov.net/oip/rrs/popup_list_agency_by_login.php?text=opener.document.myform.x_Agency_Codetxt&amp;title=Agency%20Code&amp;id=opener.document.myform.x_Agency_Code&amp;dept=A34"/>
    <hyperlink ref="CA201" r:id="rId2023" display="http://web.higov.net/oip/rrs/popup_list_agency_by_login.php?text=opener.document.myform.x_Agency_Codetxt&amp;title=Agency%20Code&amp;id=opener.document.myform.x_Agency_Code&amp;dept=A34"/>
    <hyperlink ref="CA202" r:id="rId2024" display="http://web.higov.net/oip/rrs/popup_list_agency_by_login.php?text=opener.document.myform.x_Agency_Codetxt&amp;title=Agency%20Code&amp;id=opener.document.myform.x_Agency_Code&amp;dept=A34"/>
    <hyperlink ref="CA203" r:id="rId2025" display="http://web.higov.net/oip/rrs/popup_list_agency_by_login.php?text=opener.document.myform.x_Agency_Codetxt&amp;title=Agency%20Code&amp;id=opener.document.myform.x_Agency_Code&amp;dept=A34"/>
    <hyperlink ref="CA204" r:id="rId2026" display="http://web.higov.net/oip/rrs/popup_list_agency_by_login.php?text=opener.document.myform.x_Agency_Codetxt&amp;title=Agency%20Code&amp;id=opener.document.myform.x_Agency_Code&amp;dept=A34"/>
    <hyperlink ref="CA205" r:id="rId2027" display="http://web.higov.net/oip/rrs/popup_list_agency_by_login.php?text=opener.document.myform.x_Agency_Codetxt&amp;title=Agency%20Code&amp;id=opener.document.myform.x_Agency_Code&amp;dept=A34"/>
    <hyperlink ref="CA206" r:id="rId2028" display="http://web.higov.net/oip/rrs/popup_list_agency_by_login.php?text=opener.document.myform.x_Agency_Codetxt&amp;title=Agency%20Code&amp;id=opener.document.myform.x_Agency_Code&amp;dept=A34"/>
    <hyperlink ref="CA207" r:id="rId2029" display="http://web.higov.net/oip/rrs/popup_list_agency_by_login.php?text=opener.document.myform.x_Agency_Codetxt&amp;title=Agency%20Code&amp;id=opener.document.myform.x_Agency_Code&amp;dept=A34"/>
    <hyperlink ref="CA208" r:id="rId2030" display="http://web.higov.net/oip/rrs/popup_list_agency_by_login.php?text=opener.document.myform.x_Agency_Codetxt&amp;title=Agency%20Code&amp;id=opener.document.myform.x_Agency_Code&amp;dept=A34"/>
    <hyperlink ref="CA209" r:id="rId2031" display="http://web.higov.net/oip/rrs/popup_list_agency_by_login.php?text=opener.document.myform.x_Agency_Codetxt&amp;title=Agency%20Code&amp;id=opener.document.myform.x_Agency_Code&amp;dept=A34"/>
    <hyperlink ref="CA210" r:id="rId2032" display="http://web.higov.net/oip/rrs/popup_list_agency_by_login.php?text=opener.document.myform.x_Agency_Codetxt&amp;title=Agency%20Code&amp;id=opener.document.myform.x_Agency_Code&amp;dept=A34"/>
    <hyperlink ref="CA211" r:id="rId2033" display="http://web.higov.net/oip/rrs/popup_list_agency_by_login.php?text=opener.document.myform.x_Agency_Codetxt&amp;title=Agency%20Code&amp;id=opener.document.myform.x_Agency_Code&amp;dept=A34"/>
    <hyperlink ref="CA212" r:id="rId2034" display="http://web.higov.net/oip/rrs/popup_list_agency_by_login.php?text=opener.document.myform.x_Agency_Codetxt&amp;title=Agency%20Code&amp;id=opener.document.myform.x_Agency_Code&amp;dept=A34"/>
    <hyperlink ref="CA213" r:id="rId2035" display="http://web.higov.net/oip/rrs/popup_list_agency_by_login.php?text=opener.document.myform.x_Agency_Codetxt&amp;title=Agency%20Code&amp;id=opener.document.myform.x_Agency_Code&amp;dept=A34"/>
    <hyperlink ref="CA214" r:id="rId2036" display="http://web.higov.net/oip/rrs/popup_list_agency_by_login.php?text=opener.document.myform.x_Agency_Codetxt&amp;title=Agency%20Code&amp;id=opener.document.myform.x_Agency_Code&amp;dept=A34"/>
    <hyperlink ref="CA215" r:id="rId2037" display="http://web.higov.net/oip/rrs/popup_list_agency_by_login.php?text=opener.document.myform.x_Agency_Codetxt&amp;title=Agency%20Code&amp;id=opener.document.myform.x_Agency_Code&amp;dept=A34"/>
    <hyperlink ref="CA216" r:id="rId2038" display="http://web.higov.net/oip/rrs/popup_list_agency_by_login.php?text=opener.document.myform.x_Agency_Codetxt&amp;title=Agency%20Code&amp;id=opener.document.myform.x_Agency_Code&amp;dept=A34"/>
    <hyperlink ref="CA217" r:id="rId2039" display="http://web.higov.net/oip/rrs/popup_list_agency_by_login.php?text=opener.document.myform.x_Agency_Codetxt&amp;title=Agency%20Code&amp;id=opener.document.myform.x_Agency_Code&amp;dept=A34"/>
    <hyperlink ref="CA218" r:id="rId2040" display="http://web.higov.net/oip/rrs/popup_list_agency_by_login.php?text=opener.document.myform.x_Agency_Codetxt&amp;title=Agency%20Code&amp;id=opener.document.myform.x_Agency_Code&amp;dept=A34"/>
    <hyperlink ref="CA219" r:id="rId2041" display="http://web.higov.net/oip/rrs/popup_list_agency_by_login.php?text=opener.document.myform.x_Agency_Codetxt&amp;title=Agency%20Code&amp;id=opener.document.myform.x_Agency_Code&amp;dept=A34"/>
    <hyperlink ref="CA220" r:id="rId2042" display="http://web.higov.net/oip/rrs/popup_list_agency_by_login.php?text=opener.document.myform.x_Agency_Codetxt&amp;title=Agency%20Code&amp;id=opener.document.myform.x_Agency_Code&amp;dept=A34"/>
    <hyperlink ref="CA221" r:id="rId2043" display="http://web.higov.net/oip/rrs/popup_list_agency_by_login.php?text=opener.document.myform.x_Agency_Codetxt&amp;title=Agency%20Code&amp;id=opener.document.myform.x_Agency_Code&amp;dept=A34"/>
    <hyperlink ref="CA222" r:id="rId2044" display="http://web.higov.net/oip/rrs/popup_list_agency_by_login.php?text=opener.document.myform.x_Agency_Codetxt&amp;title=Agency%20Code&amp;id=opener.document.myform.x_Agency_Code&amp;dept=A34"/>
    <hyperlink ref="CA223" r:id="rId2045" display="http://web.higov.net/oip/rrs/popup_list_agency_by_login.php?text=opener.document.myform.x_Agency_Codetxt&amp;title=Agency%20Code&amp;id=opener.document.myform.x_Agency_Code&amp;dept=A34"/>
    <hyperlink ref="CA224" r:id="rId2046" display="http://web.higov.net/oip/rrs/popup_list_agency_by_login.php?text=opener.document.myform.x_Agency_Codetxt&amp;title=Agency%20Code&amp;id=opener.document.myform.x_Agency_Code&amp;dept=A34"/>
    <hyperlink ref="CA225" r:id="rId2047" display="http://web.higov.net/oip/rrs/popup_list_agency_by_login.php?text=opener.document.myform.x_Agency_Codetxt&amp;title=Agency%20Code&amp;id=opener.document.myform.x_Agency_Code&amp;dept=A34"/>
    <hyperlink ref="CA226" r:id="rId2048" display="http://web.higov.net/oip/rrs/popup_list_agency_by_login.php?text=opener.document.myform.x_Agency_Codetxt&amp;title=Agency%20Code&amp;id=opener.document.myform.x_Agency_Code&amp;dept=A34"/>
    <hyperlink ref="CA227" r:id="rId2049" display="http://web.higov.net/oip/rrs/popup_list_agency_by_login.php?text=opener.document.myform.x_Agency_Codetxt&amp;title=Agency%20Code&amp;id=opener.document.myform.x_Agency_Code&amp;dept=A34"/>
    <hyperlink ref="CA228" r:id="rId2050" display="http://web.higov.net/oip/rrs/popup_list_agency_by_login.php?text=opener.document.myform.x_Agency_Codetxt&amp;title=Agency%20Code&amp;id=opener.document.myform.x_Agency_Code&amp;dept=A34"/>
    <hyperlink ref="CA229" r:id="rId2051" display="http://web.higov.net/oip/rrs/popup_list_agency_by_login.php?text=opener.document.myform.x_Agency_Codetxt&amp;title=Agency%20Code&amp;id=opener.document.myform.x_Agency_Code&amp;dept=A34"/>
    <hyperlink ref="CA230" r:id="rId2052" display="http://web.higov.net/oip/rrs/popup_list_agency_by_login.php?text=opener.document.myform.x_Agency_Codetxt&amp;title=Agency%20Code&amp;id=opener.document.myform.x_Agency_Code&amp;dept=A34"/>
    <hyperlink ref="CA231" r:id="rId2053" display="http://web.higov.net/oip/rrs/popup_list_agency_by_login.php?text=opener.document.myform.x_Agency_Codetxt&amp;title=Agency%20Code&amp;id=opener.document.myform.x_Agency_Code&amp;dept=A34"/>
    <hyperlink ref="CA232" r:id="rId2054" display="http://web.higov.net/oip/rrs/popup_list_agency_by_login.php?text=opener.document.myform.x_Agency_Codetxt&amp;title=Agency%20Code&amp;id=opener.document.myform.x_Agency_Code&amp;dept=A34"/>
    <hyperlink ref="CA233" r:id="rId2055" display="http://web.higov.net/oip/rrs/popup_list_agency_by_login.php?text=opener.document.myform.x_Agency_Codetxt&amp;title=Agency%20Code&amp;id=opener.document.myform.x_Agency_Code&amp;dept=A34"/>
    <hyperlink ref="CA234" r:id="rId2056" display="http://web.higov.net/oip/rrs/popup_list_agency_by_login.php?text=opener.document.myform.x_Agency_Codetxt&amp;title=Agency%20Code&amp;id=opener.document.myform.x_Agency_Code&amp;dept=A34"/>
    <hyperlink ref="CA235" r:id="rId2057" display="http://web.higov.net/oip/rrs/popup_list_agency_by_login.php?text=opener.document.myform.x_Agency_Codetxt&amp;title=Agency%20Code&amp;id=opener.document.myform.x_Agency_Code&amp;dept=A34"/>
    <hyperlink ref="CA236" r:id="rId2058" display="http://web.higov.net/oip/rrs/popup_list_agency_by_login.php?text=opener.document.myform.x_Agency_Codetxt&amp;title=Agency%20Code&amp;id=opener.document.myform.x_Agency_Code&amp;dept=A34"/>
    <hyperlink ref="CA237" r:id="rId2059" display="http://web.higov.net/oip/rrs/popup_list_agency_by_login.php?text=opener.document.myform.x_Agency_Codetxt&amp;title=Agency%20Code&amp;id=opener.document.myform.x_Agency_Code&amp;dept=A34"/>
    <hyperlink ref="CA238" r:id="rId2060" display="http://web.higov.net/oip/rrs/popup_list_agency_by_login.php?text=opener.document.myform.x_Agency_Codetxt&amp;title=Agency%20Code&amp;id=opener.document.myform.x_Agency_Code&amp;dept=A34"/>
    <hyperlink ref="CA239" r:id="rId2061" display="http://web.higov.net/oip/rrs/popup_list_agency_by_login.php?text=opener.document.myform.x_Agency_Codetxt&amp;title=Agency%20Code&amp;id=opener.document.myform.x_Agency_Code&amp;dept=A34"/>
    <hyperlink ref="CA240" r:id="rId2062" display="http://web.higov.net/oip/rrs/popup_list_agency_by_login.php?text=opener.document.myform.x_Agency_Codetxt&amp;title=Agency%20Code&amp;id=opener.document.myform.x_Agency_Code&amp;dept=A34"/>
    <hyperlink ref="CA241" r:id="rId2063" display="http://web.higov.net/oip/rrs/popup_list_agency_by_login.php?text=opener.document.myform.x_Agency_Codetxt&amp;title=Agency%20Code&amp;id=opener.document.myform.x_Agency_Code&amp;dept=A34"/>
    <hyperlink ref="CA242" r:id="rId2064" display="http://web.higov.net/oip/rrs/popup_list_agency_by_login.php?text=opener.document.myform.x_Agency_Codetxt&amp;title=Agency%20Code&amp;id=opener.document.myform.x_Agency_Code&amp;dept=A34"/>
    <hyperlink ref="CA243" r:id="rId2065" display="http://web.higov.net/oip/rrs/popup_list_agency_by_login.php?text=opener.document.myform.x_Agency_Codetxt&amp;title=Agency%20Code&amp;id=opener.document.myform.x_Agency_Code&amp;dept=A34"/>
    <hyperlink ref="CA244" r:id="rId2066" display="http://web.higov.net/oip/rrs/popup_list_agency_by_login.php?text=opener.document.myform.x_Agency_Codetxt&amp;title=Agency%20Code&amp;id=opener.document.myform.x_Agency_Code&amp;dept=A34"/>
    <hyperlink ref="CA245" r:id="rId2067" display="http://web.higov.net/oip/rrs/popup_list_agency_by_login.php?text=opener.document.myform.x_Agency_Codetxt&amp;title=Agency%20Code&amp;id=opener.document.myform.x_Agency_Code&amp;dept=A34"/>
    <hyperlink ref="CA246" r:id="rId2068" display="http://web.higov.net/oip/rrs/popup_list_agency_by_login.php?text=opener.document.myform.x_Agency_Codetxt&amp;title=Agency%20Code&amp;id=opener.document.myform.x_Agency_Code&amp;dept=A34"/>
    <hyperlink ref="CA247" r:id="rId2069" display="http://web.higov.net/oip/rrs/popup_list_agency_by_login.php?text=opener.document.myform.x_Agency_Codetxt&amp;title=Agency%20Code&amp;id=opener.document.myform.x_Agency_Code&amp;dept=A34"/>
    <hyperlink ref="CA248" r:id="rId2070" display="http://web.higov.net/oip/rrs/popup_list_agency_by_login.php?text=opener.document.myform.x_Agency_Codetxt&amp;title=Agency%20Code&amp;id=opener.document.myform.x_Agency_Code&amp;dept=A34"/>
    <hyperlink ref="CA249" r:id="rId2071" display="http://web.higov.net/oip/rrs/popup_list_agency_by_login.php?text=opener.document.myform.x_Agency_Codetxt&amp;title=Agency%20Code&amp;id=opener.document.myform.x_Agency_Code&amp;dept=A34"/>
    <hyperlink ref="CA250" r:id="rId2072" display="http://web.higov.net/oip/rrs/popup_list_agency_by_login.php?text=opener.document.myform.x_Agency_Codetxt&amp;title=Agency%20Code&amp;id=opener.document.myform.x_Agency_Code&amp;dept=A34"/>
    <hyperlink ref="CA251" r:id="rId2073" display="http://web.higov.net/oip/rrs/popup_list_agency_by_login.php?text=opener.document.myform.x_Agency_Codetxt&amp;title=Agency%20Code&amp;id=opener.document.myform.x_Agency_Code&amp;dept=A34"/>
    <hyperlink ref="CA252" r:id="rId2074" display="http://web.higov.net/oip/rrs/popup_list_agency_by_login.php?text=opener.document.myform.x_Agency_Codetxt&amp;title=Agency%20Code&amp;id=opener.document.myform.x_Agency_Code&amp;dept=A34"/>
    <hyperlink ref="CA253" r:id="rId2075" display="http://web.higov.net/oip/rrs/popup_list_agency_by_login.php?text=opener.document.myform.x_Agency_Codetxt&amp;title=Agency%20Code&amp;id=opener.document.myform.x_Agency_Code&amp;dept=A34"/>
    <hyperlink ref="CA254" r:id="rId2076" display="http://web.higov.net/oip/rrs/popup_list_agency_by_login.php?text=opener.document.myform.x_Agency_Codetxt&amp;title=Agency%20Code&amp;id=opener.document.myform.x_Agency_Code&amp;dept=A34"/>
    <hyperlink ref="CA255" r:id="rId2077" display="http://web.higov.net/oip/rrs/popup_list_agency_by_login.php?text=opener.document.myform.x_Agency_Codetxt&amp;title=Agency%20Code&amp;id=opener.document.myform.x_Agency_Code&amp;dept=A34"/>
    <hyperlink ref="CA256" r:id="rId2078" display="http://web.higov.net/oip/rrs/popup_list_agency_by_login.php?text=opener.document.myform.x_Agency_Codetxt&amp;title=Agency%20Code&amp;id=opener.document.myform.x_Agency_Code&amp;dept=A34"/>
    <hyperlink ref="CA257" r:id="rId2079" display="http://web.higov.net/oip/rrs/popup_list_agency_by_login.php?text=opener.document.myform.x_Agency_Codetxt&amp;title=Agency%20Code&amp;id=opener.document.myform.x_Agency_Code&amp;dept=A34"/>
    <hyperlink ref="CA258" r:id="rId2080" display="http://web.higov.net/oip/rrs/popup_list_agency_by_login.php?text=opener.document.myform.x_Agency_Codetxt&amp;title=Agency%20Code&amp;id=opener.document.myform.x_Agency_Code&amp;dept=A34"/>
    <hyperlink ref="CA259" r:id="rId2081" display="http://web.higov.net/oip/rrs/popup_list_agency_by_login.php?text=opener.document.myform.x_Agency_Codetxt&amp;title=Agency%20Code&amp;id=opener.document.myform.x_Agency_Code&amp;dept=A34"/>
    <hyperlink ref="CB13" r:id="rId2082" display="http://web.higov.net/oip/rrs/popup_list_agency_by_login.php?text=opener.document.myform.x_Agency_Codetxt&amp;title=Agency%20Code&amp;id=opener.document.myform.x_Agency_Code&amp;dept=A57"/>
    <hyperlink ref="CB14" r:id="rId2083" display="http://web.higov.net/oip/rrs/popup_list_agency_by_login.php?text=opener.document.myform.x_Agency_Codetxt&amp;title=Agency%20Code&amp;id=opener.document.myform.x_Agency_Code&amp;dept=A57"/>
    <hyperlink ref="CB15" r:id="rId2084" display="http://web.higov.net/oip/rrs/popup_list_agency_by_login.php?text=opener.document.myform.x_Agency_Codetxt&amp;title=Agency%20Code&amp;id=opener.document.myform.x_Agency_Code&amp;dept=A57"/>
    <hyperlink ref="CB16" r:id="rId2085" display="http://web.higov.net/oip/rrs/popup_list_agency_by_login.php?text=opener.document.myform.x_Agency_Codetxt&amp;title=Agency%20Code&amp;id=opener.document.myform.x_Agency_Code&amp;dept=A57"/>
    <hyperlink ref="CB17" r:id="rId2086" display="http://web.higov.net/oip/rrs/popup_list_agency_by_login.php?text=opener.document.myform.x_Agency_Codetxt&amp;title=Agency%20Code&amp;id=opener.document.myform.x_Agency_Code&amp;dept=A57"/>
    <hyperlink ref="CB18" r:id="rId2087" display="http://web.higov.net/oip/rrs/popup_list_agency_by_login.php?text=opener.document.myform.x_Agency_Codetxt&amp;title=Agency%20Code&amp;id=opener.document.myform.x_Agency_Code&amp;dept=A57"/>
    <hyperlink ref="CB19" r:id="rId2088" display="http://web.higov.net/oip/rrs/popup_list_agency_by_login.php?text=opener.document.myform.x_Agency_Codetxt&amp;title=Agency%20Code&amp;id=opener.document.myform.x_Agency_Code&amp;dept=A57"/>
    <hyperlink ref="CB20" r:id="rId2089" display="http://web.higov.net/oip/rrs/popup_list_agency_by_login.php?text=opener.document.myform.x_Agency_Codetxt&amp;title=Agency%20Code&amp;id=opener.document.myform.x_Agency_Code&amp;dept=A57"/>
    <hyperlink ref="CB21" r:id="rId2090" display="http://web.higov.net/oip/rrs/popup_list_agency_by_login.php?text=opener.document.myform.x_Agency_Codetxt&amp;title=Agency%20Code&amp;id=opener.document.myform.x_Agency_Code&amp;dept=A57"/>
    <hyperlink ref="CB22" r:id="rId2091" display="http://web.higov.net/oip/rrs/popup_list_agency_by_login.php?text=opener.document.myform.x_Agency_Codetxt&amp;title=Agency%20Code&amp;id=opener.document.myform.x_Agency_Code&amp;dept=A57"/>
    <hyperlink ref="CB23" r:id="rId2092" display="http://web.higov.net/oip/rrs/popup_list_agency_by_login.php?text=opener.document.myform.x_Agency_Codetxt&amp;title=Agency%20Code&amp;id=opener.document.myform.x_Agency_Code&amp;dept=A57"/>
    <hyperlink ref="CB24" r:id="rId2093" display="http://web.higov.net/oip/rrs/popup_list_agency_by_login.php?text=opener.document.myform.x_Agency_Codetxt&amp;title=Agency%20Code&amp;id=opener.document.myform.x_Agency_Code&amp;dept=A57"/>
    <hyperlink ref="CB25" r:id="rId2094" display="http://web.higov.net/oip/rrs/popup_list_agency_by_login.php?text=opener.document.myform.x_Agency_Codetxt&amp;title=Agency%20Code&amp;id=opener.document.myform.x_Agency_Code&amp;dept=A57"/>
    <hyperlink ref="CB26" r:id="rId2095" display="http://web.higov.net/oip/rrs/popup_list_agency_by_login.php?text=opener.document.myform.x_Agency_Codetxt&amp;title=Agency%20Code&amp;id=opener.document.myform.x_Agency_Code&amp;dept=A57"/>
    <hyperlink ref="CB27" r:id="rId2096" display="http://web.higov.net/oip/rrs/popup_list_agency_by_login.php?text=opener.document.myform.x_Agency_Codetxt&amp;title=Agency%20Code&amp;id=opener.document.myform.x_Agency_Code&amp;dept=A57"/>
    <hyperlink ref="CB28" r:id="rId2097" display="http://web.higov.net/oip/rrs/popup_list_agency_by_login.php?text=opener.document.myform.x_Agency_Codetxt&amp;title=Agency%20Code&amp;id=opener.document.myform.x_Agency_Code&amp;dept=A57"/>
    <hyperlink ref="CB29" r:id="rId2098" display="http://web.higov.net/oip/rrs/popup_list_agency_by_login.php?text=opener.document.myform.x_Agency_Codetxt&amp;title=Agency%20Code&amp;id=opener.document.myform.x_Agency_Code&amp;dept=A57"/>
    <hyperlink ref="CB30" r:id="rId2099" display="http://web.higov.net/oip/rrs/popup_list_agency_by_login.php?text=opener.document.myform.x_Agency_Codetxt&amp;title=Agency%20Code&amp;id=opener.document.myform.x_Agency_Code&amp;dept=A57"/>
    <hyperlink ref="CB31" r:id="rId2100" display="http://web.higov.net/oip/rrs/popup_list_agency_by_login.php?text=opener.document.myform.x_Agency_Codetxt&amp;title=Agency%20Code&amp;id=opener.document.myform.x_Agency_Code&amp;dept=A57"/>
    <hyperlink ref="CB32" r:id="rId2101" display="http://web.higov.net/oip/rrs/popup_list_agency_by_login.php?text=opener.document.myform.x_Agency_Codetxt&amp;title=Agency%20Code&amp;id=opener.document.myform.x_Agency_Code&amp;dept=A57"/>
    <hyperlink ref="CB33" r:id="rId2102" display="http://web.higov.net/oip/rrs/popup_list_agency_by_login.php?text=opener.document.myform.x_Agency_Codetxt&amp;title=Agency%20Code&amp;id=opener.document.myform.x_Agency_Code&amp;dept=A57"/>
    <hyperlink ref="CB34" r:id="rId2103" display="http://web.higov.net/oip/rrs/popup_list_agency_by_login.php?text=opener.document.myform.x_Agency_Codetxt&amp;title=Agency%20Code&amp;id=opener.document.myform.x_Agency_Code&amp;dept=A57"/>
    <hyperlink ref="CB35" r:id="rId2104" display="http://web.higov.net/oip/rrs/popup_list_agency_by_login.php?text=opener.document.myform.x_Agency_Codetxt&amp;title=Agency%20Code&amp;id=opener.document.myform.x_Agency_Code&amp;dept=A57"/>
    <hyperlink ref="CB36" r:id="rId2105" display="http://web.higov.net/oip/rrs/popup_list_agency_by_login.php?text=opener.document.myform.x_Agency_Codetxt&amp;title=Agency%20Code&amp;id=opener.document.myform.x_Agency_Code&amp;dept=A57"/>
    <hyperlink ref="CB37" r:id="rId2106" display="http://web.higov.net/oip/rrs/popup_list_agency_by_login.php?text=opener.document.myform.x_Agency_Codetxt&amp;title=Agency%20Code&amp;id=opener.document.myform.x_Agency_Code&amp;dept=A57"/>
    <hyperlink ref="CB38" r:id="rId2107" display="http://web.higov.net/oip/rrs/popup_list_agency_by_login.php?text=opener.document.myform.x_Agency_Codetxt&amp;title=Agency%20Code&amp;id=opener.document.myform.x_Agency_Code&amp;dept=A57"/>
    <hyperlink ref="CB39" r:id="rId2108" display="http://web.higov.net/oip/rrs/popup_list_agency_by_login.php?text=opener.document.myform.x_Agency_Codetxt&amp;title=Agency%20Code&amp;id=opener.document.myform.x_Agency_Code&amp;dept=A57"/>
    <hyperlink ref="CB40" r:id="rId2109" display="http://web.higov.net/oip/rrs/popup_list_agency_by_login.php?text=opener.document.myform.x_Agency_Codetxt&amp;title=Agency%20Code&amp;id=opener.document.myform.x_Agency_Code&amp;dept=A57"/>
    <hyperlink ref="CB41" r:id="rId2110" display="http://web.higov.net/oip/rrs/popup_list_agency_by_login.php?text=opener.document.myform.x_Agency_Codetxt&amp;title=Agency%20Code&amp;id=opener.document.myform.x_Agency_Code&amp;dept=A57"/>
    <hyperlink ref="CB42" r:id="rId2111" display="http://web.higov.net/oip/rrs/popup_list_agency_by_login.php?text=opener.document.myform.x_Agency_Codetxt&amp;title=Agency%20Code&amp;id=opener.document.myform.x_Agency_Code&amp;dept=A57"/>
    <hyperlink ref="CB43" r:id="rId2112" display="http://web.higov.net/oip/rrs/popup_list_agency_by_login.php?text=opener.document.myform.x_Agency_Codetxt&amp;title=Agency%20Code&amp;id=opener.document.myform.x_Agency_Code&amp;dept=A57"/>
    <hyperlink ref="CB44" r:id="rId2113" display="http://web.higov.net/oip/rrs/popup_list_agency_by_login.php?text=opener.document.myform.x_Agency_Codetxt&amp;title=Agency%20Code&amp;id=opener.document.myform.x_Agency_Code&amp;dept=A57"/>
    <hyperlink ref="CB45" r:id="rId2114" display="http://web.higov.net/oip/rrs/popup_list_agency_by_login.php?text=opener.document.myform.x_Agency_Codetxt&amp;title=Agency%20Code&amp;id=opener.document.myform.x_Agency_Code&amp;dept=A57"/>
    <hyperlink ref="CB46" r:id="rId2115" display="http://web.higov.net/oip/rrs/popup_list_agency_by_login.php?text=opener.document.myform.x_Agency_Codetxt&amp;title=Agency%20Code&amp;id=opener.document.myform.x_Agency_Code&amp;dept=A57"/>
    <hyperlink ref="CB47" r:id="rId2116" display="http://web.higov.net/oip/rrs/popup_list_agency_by_login.php?text=opener.document.myform.x_Agency_Codetxt&amp;title=Agency%20Code&amp;id=opener.document.myform.x_Agency_Code&amp;dept=A57"/>
    <hyperlink ref="CB48" r:id="rId2117" display="http://web.higov.net/oip/rrs/popup_list_agency_by_login.php?text=opener.document.myform.x_Agency_Codetxt&amp;title=Agency%20Code&amp;id=opener.document.myform.x_Agency_Code&amp;dept=A57"/>
    <hyperlink ref="CB49" r:id="rId2118" display="http://web.higov.net/oip/rrs/popup_list_agency_by_login.php?text=opener.document.myform.x_Agency_Codetxt&amp;title=Agency%20Code&amp;id=opener.document.myform.x_Agency_Code&amp;dept=A57"/>
    <hyperlink ref="CB50" r:id="rId2119" display="http://web.higov.net/oip/rrs/popup_list_agency_by_login.php?text=opener.document.myform.x_Agency_Codetxt&amp;title=Agency%20Code&amp;id=opener.document.myform.x_Agency_Code&amp;dept=A57"/>
    <hyperlink ref="CB51" r:id="rId2120" display="http://web.higov.net/oip/rrs/popup_list_agency_by_login.php?text=opener.document.myform.x_Agency_Codetxt&amp;title=Agency%20Code&amp;id=opener.document.myform.x_Agency_Code&amp;dept=A57"/>
    <hyperlink ref="CB52" r:id="rId2121" display="http://web.higov.net/oip/rrs/popup_list_agency_by_login.php?text=opener.document.myform.x_Agency_Codetxt&amp;title=Agency%20Code&amp;id=opener.document.myform.x_Agency_Code&amp;dept=A57"/>
    <hyperlink ref="CB53" r:id="rId2122" display="http://web.higov.net/oip/rrs/popup_list_agency_by_login.php?text=opener.document.myform.x_Agency_Codetxt&amp;title=Agency%20Code&amp;id=opener.document.myform.x_Agency_Code&amp;dept=A57"/>
    <hyperlink ref="CB54" r:id="rId2123" display="http://web.higov.net/oip/rrs/popup_list_agency_by_login.php?text=opener.document.myform.x_Agency_Codetxt&amp;title=Agency%20Code&amp;id=opener.document.myform.x_Agency_Code&amp;dept=A57"/>
    <hyperlink ref="CB55" r:id="rId2124" display="http://web.higov.net/oip/rrs/popup_list_agency_by_login.php?text=opener.document.myform.x_Agency_Codetxt&amp;title=Agency%20Code&amp;id=opener.document.myform.x_Agency_Code&amp;dept=A57"/>
    <hyperlink ref="CB56" r:id="rId2125" display="http://web.higov.net/oip/rrs/popup_list_agency_by_login.php?text=opener.document.myform.x_Agency_Codetxt&amp;title=Agency%20Code&amp;id=opener.document.myform.x_Agency_Code&amp;dept=A57"/>
    <hyperlink ref="CB57" r:id="rId2126" display="http://web.higov.net/oip/rrs/popup_list_agency_by_login.php?text=opener.document.myform.x_Agency_Codetxt&amp;title=Agency%20Code&amp;id=opener.document.myform.x_Agency_Code&amp;dept=A57"/>
    <hyperlink ref="CB58" r:id="rId2127" display="http://web.higov.net/oip/rrs/popup_list_agency_by_login.php?text=opener.document.myform.x_Agency_Codetxt&amp;title=Agency%20Code&amp;id=opener.document.myform.x_Agency_Code&amp;dept=A57"/>
    <hyperlink ref="CB59" r:id="rId2128" display="http://web.higov.net/oip/rrs/popup_list_agency_by_login.php?text=opener.document.myform.x_Agency_Codetxt&amp;title=Agency%20Code&amp;id=opener.document.myform.x_Agency_Code&amp;dept=A57"/>
    <hyperlink ref="CB60" r:id="rId2129" display="http://web.higov.net/oip/rrs/popup_list_agency_by_login.php?text=opener.document.myform.x_Agency_Codetxt&amp;title=Agency%20Code&amp;id=opener.document.myform.x_Agency_Code&amp;dept=A57"/>
    <hyperlink ref="CB61" r:id="rId2130" display="http://web.higov.net/oip/rrs/popup_list_agency_by_login.php?text=opener.document.myform.x_Agency_Codetxt&amp;title=Agency%20Code&amp;id=opener.document.myform.x_Agency_Code&amp;dept=A57"/>
    <hyperlink ref="CB62" r:id="rId2131" display="http://web.higov.net/oip/rrs/popup_list_agency_by_login.php?text=opener.document.myform.x_Agency_Codetxt&amp;title=Agency%20Code&amp;id=opener.document.myform.x_Agency_Code&amp;dept=A57"/>
    <hyperlink ref="CB63" r:id="rId2132" display="http://web.higov.net/oip/rrs/popup_list_agency_by_login.php?text=opener.document.myform.x_Agency_Codetxt&amp;title=Agency%20Code&amp;id=opener.document.myform.x_Agency_Code&amp;dept=A57"/>
    <hyperlink ref="CB64" r:id="rId2133" display="http://web.higov.net/oip/rrs/popup_list_agency_by_login.php?text=opener.document.myform.x_Agency_Codetxt&amp;title=Agency%20Code&amp;id=opener.document.myform.x_Agency_Code&amp;dept=A57"/>
    <hyperlink ref="CB65" r:id="rId2134" display="http://web.higov.net/oip/rrs/popup_list_agency_by_login.php?text=opener.document.myform.x_Agency_Codetxt&amp;title=Agency%20Code&amp;id=opener.document.myform.x_Agency_Code&amp;dept=A57"/>
    <hyperlink ref="CB66" r:id="rId2135" display="http://web.higov.net/oip/rrs/popup_list_agency_by_login.php?text=opener.document.myform.x_Agency_Codetxt&amp;title=Agency%20Code&amp;id=opener.document.myform.x_Agency_Code&amp;dept=A57"/>
    <hyperlink ref="CB67" r:id="rId2136" display="http://web.higov.net/oip/rrs/popup_list_agency_by_login.php?text=opener.document.myform.x_Agency_Codetxt&amp;title=Agency%20Code&amp;id=opener.document.myform.x_Agency_Code&amp;dept=A57"/>
    <hyperlink ref="CB68" r:id="rId2137" display="http://web.higov.net/oip/rrs/popup_list_agency_by_login.php?text=opener.document.myform.x_Agency_Codetxt&amp;title=Agency%20Code&amp;id=opener.document.myform.x_Agency_Code&amp;dept=A57"/>
    <hyperlink ref="CB69" r:id="rId2138" display="http://web.higov.net/oip/rrs/popup_list_agency_by_login.php?text=opener.document.myform.x_Agency_Codetxt&amp;title=Agency%20Code&amp;id=opener.document.myform.x_Agency_Code&amp;dept=A57"/>
    <hyperlink ref="CB70" r:id="rId2139" display="http://web.higov.net/oip/rrs/popup_list_agency_by_login.php?text=opener.document.myform.x_Agency_Codetxt&amp;title=Agency%20Code&amp;id=opener.document.myform.x_Agency_Code&amp;dept=A57"/>
    <hyperlink ref="CB71" r:id="rId2140" display="http://web.higov.net/oip/rrs/popup_list_agency_by_login.php?text=opener.document.myform.x_Agency_Codetxt&amp;title=Agency%20Code&amp;id=opener.document.myform.x_Agency_Code&amp;dept=A57"/>
    <hyperlink ref="CB72" r:id="rId2141" display="http://web.higov.net/oip/rrs/popup_list_agency_by_login.php?text=opener.document.myform.x_Agency_Codetxt&amp;title=Agency%20Code&amp;id=opener.document.myform.x_Agency_Code&amp;dept=A57"/>
    <hyperlink ref="CB73" r:id="rId2142" display="http://web.higov.net/oip/rrs/popup_list_agency_by_login.php?text=opener.document.myform.x_Agency_Codetxt&amp;title=Agency%20Code&amp;id=opener.document.myform.x_Agency_Code&amp;dept=A57"/>
    <hyperlink ref="CC13" r:id="rId2143" display="http://web.higov.net/oip/rrs/popup_list_agency_by_login.php?text=opener.document.myform.x_Agency_Codetxt&amp;title=Agency%20Code&amp;id=opener.document.myform.x_Agency_Code&amp;dept=A15"/>
    <hyperlink ref="CC14" r:id="rId2144" display="http://web.higov.net/oip/rrs/popup_list_agency_by_login.php?text=opener.document.myform.x_Agency_Codetxt&amp;title=Agency%20Code&amp;id=opener.document.myform.x_Agency_Code&amp;dept=A15"/>
    <hyperlink ref="CC15" r:id="rId2145" display="http://web.higov.net/oip/rrs/popup_list_agency_by_login.php?text=opener.document.myform.x_Agency_Codetxt&amp;title=Agency%20Code&amp;id=opener.document.myform.x_Agency_Code&amp;dept=A15"/>
    <hyperlink ref="CC16" r:id="rId2146" display="http://web.higov.net/oip/rrs/popup_list_agency_by_login.php?text=opener.document.myform.x_Agency_Codetxt&amp;title=Agency%20Code&amp;id=opener.document.myform.x_Agency_Code&amp;dept=A15"/>
    <hyperlink ref="CC17" r:id="rId2147" display="http://web.higov.net/oip/rrs/popup_list_agency_by_login.php?text=opener.document.myform.x_Agency_Codetxt&amp;title=Agency%20Code&amp;id=opener.document.myform.x_Agency_Code&amp;dept=A15"/>
    <hyperlink ref="CC18" r:id="rId2148" display="http://web.higov.net/oip/rrs/popup_list_agency_by_login.php?text=opener.document.myform.x_Agency_Codetxt&amp;title=Agency%20Code&amp;id=opener.document.myform.x_Agency_Code&amp;dept=A15"/>
    <hyperlink ref="CC19" r:id="rId2149" display="http://web.higov.net/oip/rrs/popup_list_agency_by_login.php?text=opener.document.myform.x_Agency_Codetxt&amp;title=Agency%20Code&amp;id=opener.document.myform.x_Agency_Code&amp;dept=A15"/>
    <hyperlink ref="CC20" r:id="rId2150" display="http://web.higov.net/oip/rrs/popup_list_agency_by_login.php?text=opener.document.myform.x_Agency_Codetxt&amp;title=Agency%20Code&amp;id=opener.document.myform.x_Agency_Code&amp;dept=A15"/>
    <hyperlink ref="CC21" r:id="rId2151" display="http://web.higov.net/oip/rrs/popup_list_agency_by_login.php?text=opener.document.myform.x_Agency_Codetxt&amp;title=Agency%20Code&amp;id=opener.document.myform.x_Agency_Code&amp;dept=A15"/>
    <hyperlink ref="CC22" r:id="rId2152" display="http://web.higov.net/oip/rrs/popup_list_agency_by_login.php?text=opener.document.myform.x_Agency_Codetxt&amp;title=Agency%20Code&amp;id=opener.document.myform.x_Agency_Code&amp;dept=A15"/>
    <hyperlink ref="CC23" r:id="rId2153" display="http://web.higov.net/oip/rrs/popup_list_agency_by_login.php?text=opener.document.myform.x_Agency_Codetxt&amp;title=Agency%20Code&amp;id=opener.document.myform.x_Agency_Code&amp;dept=A15"/>
    <hyperlink ref="CC24" r:id="rId2154" display="http://web.higov.net/oip/rrs/popup_list_agency_by_login.php?text=opener.document.myform.x_Agency_Codetxt&amp;title=Agency%20Code&amp;id=opener.document.myform.x_Agency_Code&amp;dept=A15"/>
    <hyperlink ref="CC25" r:id="rId2155" display="http://web.higov.net/oip/rrs/popup_list_agency_by_login.php?text=opener.document.myform.x_Agency_Codetxt&amp;title=Agency%20Code&amp;id=opener.document.myform.x_Agency_Code&amp;dept=A15"/>
    <hyperlink ref="CC26" r:id="rId2156" display="http://web.higov.net/oip/rrs/popup_list_agency_by_login.php?text=opener.document.myform.x_Agency_Codetxt&amp;title=Agency%20Code&amp;id=opener.document.myform.x_Agency_Code&amp;dept=A15"/>
    <hyperlink ref="CC27" r:id="rId2157" display="http://web.higov.net/oip/rrs/popup_list_agency_by_login.php?text=opener.document.myform.x_Agency_Codetxt&amp;title=Agency%20Code&amp;id=opener.document.myform.x_Agency_Code&amp;dept=A15"/>
    <hyperlink ref="CC28" r:id="rId2158" display="http://web.higov.net/oip/rrs/popup_list_agency_by_login.php?text=opener.document.myform.x_Agency_Codetxt&amp;title=Agency%20Code&amp;id=opener.document.myform.x_Agency_Code&amp;dept=A15"/>
    <hyperlink ref="CC29" r:id="rId2159" display="http://web.higov.net/oip/rrs/popup_list_agency_by_login.php?text=opener.document.myform.x_Agency_Codetxt&amp;title=Agency%20Code&amp;id=opener.document.myform.x_Agency_Code&amp;dept=A15"/>
    <hyperlink ref="CC30" r:id="rId2160" display="http://web.higov.net/oip/rrs/popup_list_agency_by_login.php?text=opener.document.myform.x_Agency_Codetxt&amp;title=Agency%20Code&amp;id=opener.document.myform.x_Agency_Code&amp;dept=A15"/>
    <hyperlink ref="CC31" r:id="rId2161" display="http://web.higov.net/oip/rrs/popup_list_agency_by_login.php?text=opener.document.myform.x_Agency_Codetxt&amp;title=Agency%20Code&amp;id=opener.document.myform.x_Agency_Code&amp;dept=A15"/>
    <hyperlink ref="CC32" r:id="rId2162" display="http://web.higov.net/oip/rrs/popup_list_agency_by_login.php?text=opener.document.myform.x_Agency_Codetxt&amp;title=Agency%20Code&amp;id=opener.document.myform.x_Agency_Code&amp;dept=A15"/>
    <hyperlink ref="CC33" r:id="rId2163" display="http://web.higov.net/oip/rrs/popup_list_agency_by_login.php?text=opener.document.myform.x_Agency_Codetxt&amp;title=Agency%20Code&amp;id=opener.document.myform.x_Agency_Code&amp;dept=A15"/>
    <hyperlink ref="CC34" r:id="rId2164" display="http://web.higov.net/oip/rrs/popup_list_agency_by_login.php?text=opener.document.myform.x_Agency_Codetxt&amp;title=Agency%20Code&amp;id=opener.document.myform.x_Agency_Code&amp;dept=A15"/>
    <hyperlink ref="CC35" r:id="rId2165" display="http://web.higov.net/oip/rrs/popup_list_agency_by_login.php?text=opener.document.myform.x_Agency_Codetxt&amp;title=Agency%20Code&amp;id=opener.document.myform.x_Agency_Code&amp;dept=A15"/>
    <hyperlink ref="CC36" r:id="rId2166" display="http://web.higov.net/oip/rrs/popup_list_agency_by_login.php?text=opener.document.myform.x_Agency_Codetxt&amp;title=Agency%20Code&amp;id=opener.document.myform.x_Agency_Code&amp;dept=A15"/>
    <hyperlink ref="CC37" r:id="rId2167" display="http://web.higov.net/oip/rrs/popup_list_agency_by_login.php?text=opener.document.myform.x_Agency_Codetxt&amp;title=Agency%20Code&amp;id=opener.document.myform.x_Agency_Code&amp;dept=A15"/>
    <hyperlink ref="CC38" r:id="rId2168" display="http://web.higov.net/oip/rrs/popup_list_agency_by_login.php?text=opener.document.myform.x_Agency_Codetxt&amp;title=Agency%20Code&amp;id=opener.document.myform.x_Agency_Code&amp;dept=A15"/>
    <hyperlink ref="CC39" r:id="rId2169" display="http://web.higov.net/oip/rrs/popup_list_agency_by_login.php?text=opener.document.myform.x_Agency_Codetxt&amp;title=Agency%20Code&amp;id=opener.document.myform.x_Agency_Code&amp;dept=A15"/>
    <hyperlink ref="CC40" r:id="rId2170" display="http://web.higov.net/oip/rrs/popup_list_agency_by_login.php?text=opener.document.myform.x_Agency_Codetxt&amp;title=Agency%20Code&amp;id=opener.document.myform.x_Agency_Code&amp;dept=A15"/>
    <hyperlink ref="CC41" r:id="rId2171" display="http://web.higov.net/oip/rrs/popup_list_agency_by_login.php?text=opener.document.myform.x_Agency_Codetxt&amp;title=Agency%20Code&amp;id=opener.document.myform.x_Agency_Code&amp;dept=A15"/>
    <hyperlink ref="CC42" r:id="rId2172" display="http://web.higov.net/oip/rrs/popup_list_agency_by_login.php?text=opener.document.myform.x_Agency_Codetxt&amp;title=Agency%20Code&amp;id=opener.document.myform.x_Agency_Code&amp;dept=A15"/>
    <hyperlink ref="CC43" r:id="rId2173" display="http://web.higov.net/oip/rrs/popup_list_agency_by_login.php?text=opener.document.myform.x_Agency_Codetxt&amp;title=Agency%20Code&amp;id=opener.document.myform.x_Agency_Code&amp;dept=A15"/>
    <hyperlink ref="CC44" r:id="rId2174" display="http://web.higov.net/oip/rrs/popup_list_agency_by_login.php?text=opener.document.myform.x_Agency_Codetxt&amp;title=Agency%20Code&amp;id=opener.document.myform.x_Agency_Code&amp;dept=A15"/>
    <hyperlink ref="CC45" r:id="rId2175" display="http://web.higov.net/oip/rrs/popup_list_agency_by_login.php?text=opener.document.myform.x_Agency_Codetxt&amp;title=Agency%20Code&amp;id=opener.document.myform.x_Agency_Code&amp;dept=A15"/>
    <hyperlink ref="CC46" r:id="rId2176" display="http://web.higov.net/oip/rrs/popup_list_agency_by_login.php?text=opener.document.myform.x_Agency_Codetxt&amp;title=Agency%20Code&amp;id=opener.document.myform.x_Agency_Code&amp;dept=A15"/>
    <hyperlink ref="CC47" r:id="rId2177" display="http://web.higov.net/oip/rrs/popup_list_agency_by_login.php?text=opener.document.myform.x_Agency_Codetxt&amp;title=Agency%20Code&amp;id=opener.document.myform.x_Agency_Code&amp;dept=A15"/>
    <hyperlink ref="CC48" r:id="rId2178" display="http://web.higov.net/oip/rrs/popup_list_agency_by_login.php?text=opener.document.myform.x_Agency_Codetxt&amp;title=Agency%20Code&amp;id=opener.document.myform.x_Agency_Code&amp;dept=A15"/>
    <hyperlink ref="CC49" r:id="rId2179" display="http://web.higov.net/oip/rrs/popup_list_agency_by_login.php?text=opener.document.myform.x_Agency_Codetxt&amp;title=Agency%20Code&amp;id=opener.document.myform.x_Agency_Code&amp;dept=A15"/>
    <hyperlink ref="CC50" r:id="rId2180" display="http://web.higov.net/oip/rrs/popup_list_agency_by_login.php?text=opener.document.myform.x_Agency_Codetxt&amp;title=Agency%20Code&amp;id=opener.document.myform.x_Agency_Code&amp;dept=A15"/>
    <hyperlink ref="CC51" r:id="rId2181" display="http://web.higov.net/oip/rrs/popup_list_agency_by_login.php?text=opener.document.myform.x_Agency_Codetxt&amp;title=Agency%20Code&amp;id=opener.document.myform.x_Agency_Code&amp;dept=A15"/>
    <hyperlink ref="CC52" r:id="rId2182" display="http://web.higov.net/oip/rrs/popup_list_agency_by_login.php?text=opener.document.myform.x_Agency_Codetxt&amp;title=Agency%20Code&amp;id=opener.document.myform.x_Agency_Code&amp;dept=A15"/>
    <hyperlink ref="CC53" r:id="rId2183" display="http://web.higov.net/oip/rrs/popup_list_agency_by_login.php?text=opener.document.myform.x_Agency_Codetxt&amp;title=Agency%20Code&amp;id=opener.document.myform.x_Agency_Code&amp;dept=A15"/>
    <hyperlink ref="CC54" r:id="rId2184" display="http://web.higov.net/oip/rrs/popup_list_agency_by_login.php?text=opener.document.myform.x_Agency_Codetxt&amp;title=Agency%20Code&amp;id=opener.document.myform.x_Agency_Code&amp;dept=A15"/>
    <hyperlink ref="CC55" r:id="rId2185" display="http://web.higov.net/oip/rrs/popup_list_agency_by_login.php?text=opener.document.myform.x_Agency_Codetxt&amp;title=Agency%20Code&amp;id=opener.document.myform.x_Agency_Code&amp;dept=A15"/>
    <hyperlink ref="CC56" r:id="rId2186" display="http://web.higov.net/oip/rrs/popup_list_agency_by_login.php?text=opener.document.myform.x_Agency_Codetxt&amp;title=Agency%20Code&amp;id=opener.document.myform.x_Agency_Code&amp;dept=A15"/>
    <hyperlink ref="CC57" r:id="rId2187" display="http://web.higov.net/oip/rrs/popup_list_agency_by_login.php?text=opener.document.myform.x_Agency_Codetxt&amp;title=Agency%20Code&amp;id=opener.document.myform.x_Agency_Code&amp;dept=A15"/>
    <hyperlink ref="CC58" r:id="rId2188" display="http://web.higov.net/oip/rrs/popup_list_agency_by_login.php?text=opener.document.myform.x_Agency_Codetxt&amp;title=Agency%20Code&amp;id=opener.document.myform.x_Agency_Code&amp;dept=A15"/>
    <hyperlink ref="CC59" r:id="rId2189" display="http://web.higov.net/oip/rrs/popup_list_agency_by_login.php?text=opener.document.myform.x_Agency_Codetxt&amp;title=Agency%20Code&amp;id=opener.document.myform.x_Agency_Code&amp;dept=A15"/>
    <hyperlink ref="CC60" r:id="rId2190" display="http://web.higov.net/oip/rrs/popup_list_agency_by_login.php?text=opener.document.myform.x_Agency_Codetxt&amp;title=Agency%20Code&amp;id=opener.document.myform.x_Agency_Code&amp;dept=A15"/>
    <hyperlink ref="CC61" r:id="rId2191" display="http://web.higov.net/oip/rrs/popup_list_agency_by_login.php?text=opener.document.myform.x_Agency_Codetxt&amp;title=Agency%20Code&amp;id=opener.document.myform.x_Agency_Code&amp;dept=A15"/>
    <hyperlink ref="CC62" r:id="rId2192" display="http://web.higov.net/oip/rrs/popup_list_agency_by_login.php?text=opener.document.myform.x_Agency_Codetxt&amp;title=Agency%20Code&amp;id=opener.document.myform.x_Agency_Code&amp;dept=A15"/>
    <hyperlink ref="CC63" r:id="rId2193" display="http://web.higov.net/oip/rrs/popup_list_agency_by_login.php?text=opener.document.myform.x_Agency_Codetxt&amp;title=Agency%20Code&amp;id=opener.document.myform.x_Agency_Code&amp;dept=A15"/>
    <hyperlink ref="CC64" r:id="rId2194" display="http://web.higov.net/oip/rrs/popup_list_agency_by_login.php?text=opener.document.myform.x_Agency_Codetxt&amp;title=Agency%20Code&amp;id=opener.document.myform.x_Agency_Code&amp;dept=A15"/>
    <hyperlink ref="CC65" r:id="rId2195" display="http://web.higov.net/oip/rrs/popup_list_agency_by_login.php?text=opener.document.myform.x_Agency_Codetxt&amp;title=Agency%20Code&amp;id=opener.document.myform.x_Agency_Code&amp;dept=A15"/>
    <hyperlink ref="CC66" r:id="rId2196" display="http://web.higov.net/oip/rrs/popup_list_agency_by_login.php?text=opener.document.myform.x_Agency_Codetxt&amp;title=Agency%20Code&amp;id=opener.document.myform.x_Agency_Code&amp;dept=A15"/>
    <hyperlink ref="CC67" r:id="rId2197" display="http://web.higov.net/oip/rrs/popup_list_agency_by_login.php?text=opener.document.myform.x_Agency_Codetxt&amp;title=Agency%20Code&amp;id=opener.document.myform.x_Agency_Code&amp;dept=A15"/>
    <hyperlink ref="CC68" r:id="rId2198" display="http://web.higov.net/oip/rrs/popup_list_agency_by_login.php?text=opener.document.myform.x_Agency_Codetxt&amp;title=Agency%20Code&amp;id=opener.document.myform.x_Agency_Code&amp;dept=A15"/>
    <hyperlink ref="CC69" r:id="rId2199" display="http://web.higov.net/oip/rrs/popup_list_agency_by_login.php?text=opener.document.myform.x_Agency_Codetxt&amp;title=Agency%20Code&amp;id=opener.document.myform.x_Agency_Code&amp;dept=A15"/>
    <hyperlink ref="CC70" r:id="rId2200" display="http://web.higov.net/oip/rrs/popup_list_agency_by_login.php?text=opener.document.myform.x_Agency_Codetxt&amp;title=Agency%20Code&amp;id=opener.document.myform.x_Agency_Code&amp;dept=A15"/>
    <hyperlink ref="CC71" r:id="rId2201" display="http://web.higov.net/oip/rrs/popup_list_agency_by_login.php?text=opener.document.myform.x_Agency_Codetxt&amp;title=Agency%20Code&amp;id=opener.document.myform.x_Agency_Code&amp;dept=A15"/>
    <hyperlink ref="CC72" r:id="rId2202" display="http://web.higov.net/oip/rrs/popup_list_agency_by_login.php?text=opener.document.myform.x_Agency_Codetxt&amp;title=Agency%20Code&amp;id=opener.document.myform.x_Agency_Code&amp;dept=A15"/>
    <hyperlink ref="CC73" r:id="rId2203" display="http://web.higov.net/oip/rrs/popup_list_agency_by_login.php?text=opener.document.myform.x_Agency_Codetxt&amp;title=Agency%20Code&amp;id=opener.document.myform.x_Agency_Code&amp;dept=A15"/>
    <hyperlink ref="CC74" r:id="rId2204" display="http://web.higov.net/oip/rrs/popup_list_agency_by_login.php?text=opener.document.myform.x_Agency_Codetxt&amp;title=Agency%20Code&amp;id=opener.document.myform.x_Agency_Code&amp;dept=A15"/>
    <hyperlink ref="CC75" r:id="rId2205" display="http://web.higov.net/oip/rrs/popup_list_agency_by_login.php?text=opener.document.myform.x_Agency_Codetxt&amp;title=Agency%20Code&amp;id=opener.document.myform.x_Agency_Code&amp;dept=A15"/>
    <hyperlink ref="CC76" r:id="rId2206" display="http://web.higov.net/oip/rrs/popup_list_agency_by_login.php?text=opener.document.myform.x_Agency_Codetxt&amp;title=Agency%20Code&amp;id=opener.document.myform.x_Agency_Code&amp;dept=A15"/>
    <hyperlink ref="CC77" r:id="rId2207" display="http://web.higov.net/oip/rrs/popup_list_agency_by_login.php?text=opener.document.myform.x_Agency_Codetxt&amp;title=Agency%20Code&amp;id=opener.document.myform.x_Agency_Code&amp;dept=A15"/>
    <hyperlink ref="CC78" r:id="rId2208" display="http://web.higov.net/oip/rrs/popup_list_agency_by_login.php?text=opener.document.myform.x_Agency_Codetxt&amp;title=Agency%20Code&amp;id=opener.document.myform.x_Agency_Code&amp;dept=A15"/>
    <hyperlink ref="CC79" r:id="rId2209" display="http://web.higov.net/oip/rrs/popup_list_agency_by_login.php?text=opener.document.myform.x_Agency_Codetxt&amp;title=Agency%20Code&amp;id=opener.document.myform.x_Agency_Code&amp;dept=A15"/>
    <hyperlink ref="CC80" r:id="rId2210" display="http://web.higov.net/oip/rrs/popup_list_agency_by_login.php?text=opener.document.myform.x_Agency_Codetxt&amp;title=Agency%20Code&amp;id=opener.document.myform.x_Agency_Code&amp;dept=A15"/>
    <hyperlink ref="CC81" r:id="rId2211" display="http://web.higov.net/oip/rrs/popup_list_agency_by_login.php?text=opener.document.myform.x_Agency_Codetxt&amp;title=Agency%20Code&amp;id=opener.document.myform.x_Agency_Code&amp;dept=A15"/>
    <hyperlink ref="CC82" r:id="rId2212" display="http://web.higov.net/oip/rrs/popup_list_agency_by_login.php?text=opener.document.myform.x_Agency_Codetxt&amp;title=Agency%20Code&amp;id=opener.document.myform.x_Agency_Code&amp;dept=A15"/>
    <hyperlink ref="CC83" r:id="rId2213" display="http://web.higov.net/oip/rrs/popup_list_agency_by_login.php?text=opener.document.myform.x_Agency_Codetxt&amp;title=Agency%20Code&amp;id=opener.document.myform.x_Agency_Code&amp;dept=A15"/>
    <hyperlink ref="CC84" r:id="rId2214" display="http://web.higov.net/oip/rrs/popup_list_agency_by_login.php?text=opener.document.myform.x_Agency_Codetxt&amp;title=Agency%20Code&amp;id=opener.document.myform.x_Agency_Code&amp;dept=A15"/>
    <hyperlink ref="CC85" r:id="rId2215" display="http://web.higov.net/oip/rrs/popup_list_agency_by_login.php?text=opener.document.myform.x_Agency_Codetxt&amp;title=Agency%20Code&amp;id=opener.document.myform.x_Agency_Code&amp;dept=A15"/>
    <hyperlink ref="CC88" r:id="rId2216" display="http://web.higov.net/oip/rrs/popup_list_agency_by_login.php?text=opener.document.myform.x_Agency_Codetxt&amp;title=Agency%20Code&amp;id=opener.document.myform.x_Agency_Code&amp;dept=A15"/>
    <hyperlink ref="CC89" r:id="rId2217" display="http://web.higov.net/oip/rrs/popup_list_agency_by_login.php?text=opener.document.myform.x_Agency_Codetxt&amp;title=Agency%20Code&amp;id=opener.document.myform.x_Agency_Code&amp;dept=A15"/>
    <hyperlink ref="CC90" r:id="rId2218" display="http://web.higov.net/oip/rrs/popup_list_agency_by_login.php?text=opener.document.myform.x_Agency_Codetxt&amp;title=Agency%20Code&amp;id=opener.document.myform.x_Agency_Code&amp;dept=A15"/>
    <hyperlink ref="CC91" r:id="rId2219" display="http://web.higov.net/oip/rrs/popup_list_agency_by_login.php?text=opener.document.myform.x_Agency_Codetxt&amp;title=Agency%20Code&amp;id=opener.document.myform.x_Agency_Code&amp;dept=A15"/>
    <hyperlink ref="CC92" r:id="rId2220" display="http://web.higov.net/oip/rrs/popup_list_agency_by_login.php?text=opener.document.myform.x_Agency_Codetxt&amp;title=Agency%20Code&amp;id=opener.document.myform.x_Agency_Code&amp;dept=A15"/>
    <hyperlink ref="CC93" r:id="rId2221" display="http://web.higov.net/oip/rrs/popup_list_agency_by_login.php?text=opener.document.myform.x_Agency_Codetxt&amp;title=Agency%20Code&amp;id=opener.document.myform.x_Agency_Code&amp;dept=A15"/>
    <hyperlink ref="CC94" r:id="rId2222" display="http://web.higov.net/oip/rrs/popup_list_agency_by_login.php?text=opener.document.myform.x_Agency_Codetxt&amp;title=Agency%20Code&amp;id=opener.document.myform.x_Agency_Code&amp;dept=A15"/>
    <hyperlink ref="CC95" r:id="rId2223" display="http://web.higov.net/oip/rrs/popup_list_agency_by_login.php?text=opener.document.myform.x_Agency_Codetxt&amp;title=Agency%20Code&amp;id=opener.document.myform.x_Agency_Code&amp;dept=A15"/>
    <hyperlink ref="CC96" r:id="rId2224" display="http://web.higov.net/oip/rrs/popup_list_agency_by_login.php?text=opener.document.myform.x_Agency_Codetxt&amp;title=Agency%20Code&amp;id=opener.document.myform.x_Agency_Code&amp;dept=A15"/>
    <hyperlink ref="CC97" r:id="rId2225" display="http://web.higov.net/oip/rrs/popup_list_agency_by_login.php?text=opener.document.myform.x_Agency_Codetxt&amp;title=Agency%20Code&amp;id=opener.document.myform.x_Agency_Code&amp;dept=A15"/>
    <hyperlink ref="CC98" r:id="rId2226" display="http://web.higov.net/oip/rrs/popup_list_agency_by_login.php?text=opener.document.myform.x_Agency_Codetxt&amp;title=Agency%20Code&amp;id=opener.document.myform.x_Agency_Code&amp;dept=A15"/>
    <hyperlink ref="CC99" r:id="rId2227" display="http://web.higov.net/oip/rrs/popup_list_agency_by_login.php?text=opener.document.myform.x_Agency_Codetxt&amp;title=Agency%20Code&amp;id=opener.document.myform.x_Agency_Code&amp;dept=A15"/>
    <hyperlink ref="CC100" r:id="rId2228" display="http://web.higov.net/oip/rrs/popup_list_agency_by_login.php?text=opener.document.myform.x_Agency_Codetxt&amp;title=Agency%20Code&amp;id=opener.document.myform.x_Agency_Code&amp;dept=A15"/>
    <hyperlink ref="CC101" r:id="rId2229" display="http://web.higov.net/oip/rrs/popup_list_agency_by_login.php?text=opener.document.myform.x_Agency_Codetxt&amp;title=Agency%20Code&amp;id=opener.document.myform.x_Agency_Code&amp;dept=A15"/>
    <hyperlink ref="CC102" r:id="rId2230" display="http://web.higov.net/oip/rrs/popup_list_agency_by_login.php?text=opener.document.myform.x_Agency_Codetxt&amp;title=Agency%20Code&amp;id=opener.document.myform.x_Agency_Code&amp;dept=A15"/>
    <hyperlink ref="CC103" r:id="rId2231" display="http://web.higov.net/oip/rrs/popup_list_agency_by_login.php?text=opener.document.myform.x_Agency_Codetxt&amp;title=Agency%20Code&amp;id=opener.document.myform.x_Agency_Code&amp;dept=A15"/>
    <hyperlink ref="CC104" r:id="rId2232" display="http://web.higov.net/oip/rrs/popup_list_agency_by_login.php?text=opener.document.myform.x_Agency_Codetxt&amp;title=Agency%20Code&amp;id=opener.document.myform.x_Agency_Code&amp;dept=A15"/>
    <hyperlink ref="CC105" r:id="rId2233" display="http://web.higov.net/oip/rrs/popup_list_agency_by_login.php?text=opener.document.myform.x_Agency_Codetxt&amp;title=Agency%20Code&amp;id=opener.document.myform.x_Agency_Code&amp;dept=A15"/>
    <hyperlink ref="CC106" r:id="rId2234" display="http://web.higov.net/oip/rrs/popup_list_agency_by_login.php?text=opener.document.myform.x_Agency_Codetxt&amp;title=Agency%20Code&amp;id=opener.document.myform.x_Agency_Code&amp;dept=A15"/>
    <hyperlink ref="CC107" r:id="rId2235" display="http://web.higov.net/oip/rrs/popup_list_agency_by_login.php?text=opener.document.myform.x_Agency_Codetxt&amp;title=Agency%20Code&amp;id=opener.document.myform.x_Agency_Code&amp;dept=A15"/>
    <hyperlink ref="CC108" r:id="rId2236" display="http://web.higov.net/oip/rrs/popup_list_agency_by_login.php?text=opener.document.myform.x_Agency_Codetxt&amp;title=Agency%20Code&amp;id=opener.document.myform.x_Agency_Code&amp;dept=A15"/>
    <hyperlink ref="CC109" r:id="rId2237" display="http://web.higov.net/oip/rrs/popup_list_agency_by_login.php?text=opener.document.myform.x_Agency_Codetxt&amp;title=Agency%20Code&amp;id=opener.document.myform.x_Agency_Code&amp;dept=A15"/>
    <hyperlink ref="CC110" r:id="rId2238" display="http://web.higov.net/oip/rrs/popup_list_agency_by_login.php?text=opener.document.myform.x_Agency_Codetxt&amp;title=Agency%20Code&amp;id=opener.document.myform.x_Agency_Code&amp;dept=A15"/>
    <hyperlink ref="CC111" r:id="rId2239" display="http://web.higov.net/oip/rrs/popup_list_agency_by_login.php?text=opener.document.myform.x_Agency_Codetxt&amp;title=Agency%20Code&amp;id=opener.document.myform.x_Agency_Code&amp;dept=A15"/>
    <hyperlink ref="CC112" r:id="rId2240" display="http://web.higov.net/oip/rrs/popup_list_agency_by_login.php?text=opener.document.myform.x_Agency_Codetxt&amp;title=Agency%20Code&amp;id=opener.document.myform.x_Agency_Code&amp;dept=A15"/>
    <hyperlink ref="CC113" r:id="rId2241" display="http://web.higov.net/oip/rrs/popup_list_agency_by_login.php?text=opener.document.myform.x_Agency_Codetxt&amp;title=Agency%20Code&amp;id=opener.document.myform.x_Agency_Code&amp;dept=A15"/>
    <hyperlink ref="CC114" r:id="rId2242" display="http://web.higov.net/oip/rrs/popup_list_agency_by_login.php?text=opener.document.myform.x_Agency_Codetxt&amp;title=Agency%20Code&amp;id=opener.document.myform.x_Agency_Code&amp;dept=A15"/>
    <hyperlink ref="CC115" r:id="rId2243" display="http://web.higov.net/oip/rrs/popup_list_agency_by_login.php?text=opener.document.myform.x_Agency_Codetxt&amp;title=Agency%20Code&amp;id=opener.document.myform.x_Agency_Code&amp;dept=A15"/>
    <hyperlink ref="CC116" r:id="rId2244" display="http://web.higov.net/oip/rrs/popup_list_agency_by_login.php?text=opener.document.myform.x_Agency_Codetxt&amp;title=Agency%20Code&amp;id=opener.document.myform.x_Agency_Code&amp;dept=A15"/>
    <hyperlink ref="CC117" r:id="rId2245" display="http://web.higov.net/oip/rrs/popup_list_agency_by_login.php?text=opener.document.myform.x_Agency_Codetxt&amp;title=Agency%20Code&amp;id=opener.document.myform.x_Agency_Code&amp;dept=A15"/>
    <hyperlink ref="CC118" r:id="rId2246" display="http://web.higov.net/oip/rrs/popup_list_agency_by_login.php?text=opener.document.myform.x_Agency_Codetxt&amp;title=Agency%20Code&amp;id=opener.document.myform.x_Agency_Code&amp;dept=A15"/>
    <hyperlink ref="CC119" r:id="rId2247" display="http://web.higov.net/oip/rrs/popup_list_agency_by_login.php?text=opener.document.myform.x_Agency_Codetxt&amp;title=Agency%20Code&amp;id=opener.document.myform.x_Agency_Code&amp;dept=A15"/>
    <hyperlink ref="CC120" r:id="rId2248" display="http://web.higov.net/oip/rrs/popup_list_agency_by_login.php?text=opener.document.myform.x_Agency_Codetxt&amp;title=Agency%20Code&amp;id=opener.document.myform.x_Agency_Code&amp;dept=A15"/>
    <hyperlink ref="CC121" r:id="rId2249" display="http://web.higov.net/oip/rrs/popup_list_agency_by_login.php?text=opener.document.myform.x_Agency_Codetxt&amp;title=Agency%20Code&amp;id=opener.document.myform.x_Agency_Code&amp;dept=A15"/>
    <hyperlink ref="CC122" r:id="rId2250" display="http://web.higov.net/oip/rrs/popup_list_agency_by_login.php?text=opener.document.myform.x_Agency_Codetxt&amp;title=Agency%20Code&amp;id=opener.document.myform.x_Agency_Code&amp;dept=A15"/>
    <hyperlink ref="CC123" r:id="rId2251" display="http://web.higov.net/oip/rrs/popup_list_agency_by_login.php?text=opener.document.myform.x_Agency_Codetxt&amp;title=Agency%20Code&amp;id=opener.document.myform.x_Agency_Code&amp;dept=A15"/>
    <hyperlink ref="CC124" r:id="rId2252" display="http://web.higov.net/oip/rrs/popup_list_agency_by_login.php?text=opener.document.myform.x_Agency_Codetxt&amp;title=Agency%20Code&amp;id=opener.document.myform.x_Agency_Code&amp;dept=A15"/>
    <hyperlink ref="CC125" r:id="rId2253" display="http://web.higov.net/oip/rrs/popup_list_agency_by_login.php?text=opener.document.myform.x_Agency_Codetxt&amp;title=Agency%20Code&amp;id=opener.document.myform.x_Agency_Code&amp;dept=A15"/>
    <hyperlink ref="CC126" r:id="rId2254" display="http://web.higov.net/oip/rrs/popup_list_agency_by_login.php?text=opener.document.myform.x_Agency_Codetxt&amp;title=Agency%20Code&amp;id=opener.document.myform.x_Agency_Code&amp;dept=A15"/>
    <hyperlink ref="CC127" r:id="rId2255" display="http://web.higov.net/oip/rrs/popup_list_agency_by_login.php?text=opener.document.myform.x_Agency_Codetxt&amp;title=Agency%20Code&amp;id=opener.document.myform.x_Agency_Code&amp;dept=A15"/>
    <hyperlink ref="CC128" r:id="rId2256" display="http://web.higov.net/oip/rrs/popup_list_agency_by_login.php?text=opener.document.myform.x_Agency_Codetxt&amp;title=Agency%20Code&amp;id=opener.document.myform.x_Agency_Code&amp;dept=A15"/>
    <hyperlink ref="CC129" r:id="rId2257" display="http://web.higov.net/oip/rrs/popup_list_agency_by_login.php?text=opener.document.myform.x_Agency_Codetxt&amp;title=Agency%20Code&amp;id=opener.document.myform.x_Agency_Code&amp;dept=A15"/>
    <hyperlink ref="CC130" r:id="rId2258" display="http://web.higov.net/oip/rrs/popup_list_agency_by_login.php?text=opener.document.myform.x_Agency_Codetxt&amp;title=Agency%20Code&amp;id=opener.document.myform.x_Agency_Code&amp;dept=A15"/>
    <hyperlink ref="CC131" r:id="rId2259" display="http://web.higov.net/oip/rrs/popup_list_agency_by_login.php?text=opener.document.myform.x_Agency_Codetxt&amp;title=Agency%20Code&amp;id=opener.document.myform.x_Agency_Code&amp;dept=A15"/>
    <hyperlink ref="CC132" r:id="rId2260" display="http://web.higov.net/oip/rrs/popup_list_agency_by_login.php?text=opener.document.myform.x_Agency_Codetxt&amp;title=Agency%20Code&amp;id=opener.document.myform.x_Agency_Code&amp;dept=A15"/>
    <hyperlink ref="CC133" r:id="rId2261" display="http://web.higov.net/oip/rrs/popup_list_agency_by_login.php?text=opener.document.myform.x_Agency_Codetxt&amp;title=Agency%20Code&amp;id=opener.document.myform.x_Agency_Code&amp;dept=A15"/>
    <hyperlink ref="CC134" r:id="rId2262" display="http://web.higov.net/oip/rrs/popup_list_agency_by_login.php?text=opener.document.myform.x_Agency_Codetxt&amp;title=Agency%20Code&amp;id=opener.document.myform.x_Agency_Code&amp;dept=A15"/>
    <hyperlink ref="CC135" r:id="rId2263" display="http://web.higov.net/oip/rrs/popup_list_agency_by_login.php?text=opener.document.myform.x_Agency_Codetxt&amp;title=Agency%20Code&amp;id=opener.document.myform.x_Agency_Code&amp;dept=A15"/>
    <hyperlink ref="CC136" r:id="rId2264" display="http://web.higov.net/oip/rrs/popup_list_agency_by_login.php?text=opener.document.myform.x_Agency_Codetxt&amp;title=Agency%20Code&amp;id=opener.document.myform.x_Agency_Code&amp;dept=A15"/>
    <hyperlink ref="CC137" r:id="rId2265" display="http://web.higov.net/oip/rrs/popup_list_agency_by_login.php?text=opener.document.myform.x_Agency_Codetxt&amp;title=Agency%20Code&amp;id=opener.document.myform.x_Agency_Code&amp;dept=A15"/>
    <hyperlink ref="CC138" r:id="rId2266" display="http://web.higov.net/oip/rrs/popup_list_agency_by_login.php?text=opener.document.myform.x_Agency_Codetxt&amp;title=Agency%20Code&amp;id=opener.document.myform.x_Agency_Code&amp;dept=A15"/>
    <hyperlink ref="CC139" r:id="rId2267" display="http://web.higov.net/oip/rrs/popup_list_agency_by_login.php?text=opener.document.myform.x_Agency_Codetxt&amp;title=Agency%20Code&amp;id=opener.document.myform.x_Agency_Code&amp;dept=A15"/>
    <hyperlink ref="CC140" r:id="rId2268" display="http://web.higov.net/oip/rrs/popup_list_agency_by_login.php?text=opener.document.myform.x_Agency_Codetxt&amp;title=Agency%20Code&amp;id=opener.document.myform.x_Agency_Code&amp;dept=A15"/>
    <hyperlink ref="CC141" r:id="rId2269" display="http://web.higov.net/oip/rrs/popup_list_agency_by_login.php?text=opener.document.myform.x_Agency_Codetxt&amp;title=Agency%20Code&amp;id=opener.document.myform.x_Agency_Code&amp;dept=A15"/>
    <hyperlink ref="CC142" r:id="rId2270" display="http://web.higov.net/oip/rrs/popup_list_agency_by_login.php?text=opener.document.myform.x_Agency_Codetxt&amp;title=Agency%20Code&amp;id=opener.document.myform.x_Agency_Code&amp;dept=A15"/>
    <hyperlink ref="CC143" r:id="rId2271" display="http://web.higov.net/oip/rrs/popup_list_agency_by_login.php?text=opener.document.myform.x_Agency_Codetxt&amp;title=Agency%20Code&amp;id=opener.document.myform.x_Agency_Code&amp;dept=A15"/>
    <hyperlink ref="CC144" r:id="rId2272" display="http://web.higov.net/oip/rrs/popup_list_agency_by_login.php?text=opener.document.myform.x_Agency_Codetxt&amp;title=Agency%20Code&amp;id=opener.document.myform.x_Agency_Code&amp;dept=A15"/>
    <hyperlink ref="CC145" r:id="rId2273" display="http://web.higov.net/oip/rrs/popup_list_agency_by_login.php?text=opener.document.myform.x_Agency_Codetxt&amp;title=Agency%20Code&amp;id=opener.document.myform.x_Agency_Code&amp;dept=A15"/>
    <hyperlink ref="CC146" r:id="rId2274" display="http://web.higov.net/oip/rrs/popup_list_agency_by_login.php?text=opener.document.myform.x_Agency_Codetxt&amp;title=Agency%20Code&amp;id=opener.document.myform.x_Agency_Code&amp;dept=A15"/>
    <hyperlink ref="CC147" r:id="rId2275" display="http://web.higov.net/oip/rrs/popup_list_agency_by_login.php?text=opener.document.myform.x_Agency_Codetxt&amp;title=Agency%20Code&amp;id=opener.document.myform.x_Agency_Code&amp;dept=A15"/>
    <hyperlink ref="CC148" r:id="rId2276" display="http://web.higov.net/oip/rrs/popup_list_agency_by_login.php?text=opener.document.myform.x_Agency_Codetxt&amp;title=Agency%20Code&amp;id=opener.document.myform.x_Agency_Code&amp;dept=A15"/>
    <hyperlink ref="CC149" r:id="rId2277" display="http://web.higov.net/oip/rrs/popup_list_agency_by_login.php?text=opener.document.myform.x_Agency_Codetxt&amp;title=Agency%20Code&amp;id=opener.document.myform.x_Agency_Code&amp;dept=A15"/>
    <hyperlink ref="CC150" r:id="rId2278" display="http://web.higov.net/oip/rrs/popup_list_agency_by_login.php?text=opener.document.myform.x_Agency_Codetxt&amp;title=Agency%20Code&amp;id=opener.document.myform.x_Agency_Code&amp;dept=A15"/>
    <hyperlink ref="CC151" r:id="rId2279" display="http://web.higov.net/oip/rrs/popup_list_agency_by_login.php?text=opener.document.myform.x_Agency_Codetxt&amp;title=Agency%20Code&amp;id=opener.document.myform.x_Agency_Code&amp;dept=A15"/>
    <hyperlink ref="CC152" r:id="rId2280" display="http://web.higov.net/oip/rrs/popup_list_agency_by_login.php?text=opener.document.myform.x_Agency_Codetxt&amp;title=Agency%20Code&amp;id=opener.document.myform.x_Agency_Code&amp;dept=A15"/>
    <hyperlink ref="CC153" r:id="rId2281" display="http://web.higov.net/oip/rrs/popup_list_agency_by_login.php?text=opener.document.myform.x_Agency_Codetxt&amp;title=Agency%20Code&amp;id=opener.document.myform.x_Agency_Code&amp;dept=A15"/>
    <hyperlink ref="CC154" r:id="rId2282" display="http://web.higov.net/oip/rrs/popup_list_agency_by_login.php?text=opener.document.myform.x_Agency_Codetxt&amp;title=Agency%20Code&amp;id=opener.document.myform.x_Agency_Code&amp;dept=A15"/>
    <hyperlink ref="CC155" r:id="rId2283" display="http://web.higov.net/oip/rrs/popup_list_agency_by_login.php?text=opener.document.myform.x_Agency_Codetxt&amp;title=Agency%20Code&amp;id=opener.document.myform.x_Agency_Code&amp;dept=A15"/>
    <hyperlink ref="CC156" r:id="rId2284" display="http://web.higov.net/oip/rrs/popup_list_agency_by_login.php?text=opener.document.myform.x_Agency_Codetxt&amp;title=Agency%20Code&amp;id=opener.document.myform.x_Agency_Code&amp;dept=A15"/>
    <hyperlink ref="CC157" r:id="rId2285" display="http://web.higov.net/oip/rrs/popup_list_agency_by_login.php?text=opener.document.myform.x_Agency_Codetxt&amp;title=Agency%20Code&amp;id=opener.document.myform.x_Agency_Code&amp;dept=A15"/>
    <hyperlink ref="CC158" r:id="rId2286" display="http://web.higov.net/oip/rrs/popup_list_agency_by_login.php?text=opener.document.myform.x_Agency_Codetxt&amp;title=Agency%20Code&amp;id=opener.document.myform.x_Agency_Code&amp;dept=A15"/>
    <hyperlink ref="CC159" r:id="rId2287" display="http://web.higov.net/oip/rrs/popup_list_agency_by_login.php?text=opener.document.myform.x_Agency_Codetxt&amp;title=Agency%20Code&amp;id=opener.document.myform.x_Agency_Code&amp;dept=A15"/>
    <hyperlink ref="CC160" r:id="rId2288" display="http://web.higov.net/oip/rrs/popup_list_agency_by_login.php?text=opener.document.myform.x_Agency_Codetxt&amp;title=Agency%20Code&amp;id=opener.document.myform.x_Agency_Code&amp;dept=A15"/>
    <hyperlink ref="CC161" r:id="rId2289" display="http://web.higov.net/oip/rrs/popup_list_agency_by_login.php?text=opener.document.myform.x_Agency_Codetxt&amp;title=Agency%20Code&amp;id=opener.document.myform.x_Agency_Code&amp;dept=A15"/>
    <hyperlink ref="CC162" r:id="rId2290" display="http://web.higov.net/oip/rrs/popup_list_agency_by_login.php?text=opener.document.myform.x_Agency_Codetxt&amp;title=Agency%20Code&amp;id=opener.document.myform.x_Agency_Code&amp;dept=A15"/>
    <hyperlink ref="CC163" r:id="rId2291" display="http://web.higov.net/oip/rrs/popup_list_agency_by_login.php?text=opener.document.myform.x_Agency_Codetxt&amp;title=Agency%20Code&amp;id=opener.document.myform.x_Agency_Code&amp;dept=A15"/>
    <hyperlink ref="CC164" r:id="rId2292" display="http://web.higov.net/oip/rrs/popup_list_agency_by_login.php?text=opener.document.myform.x_Agency_Codetxt&amp;title=Agency%20Code&amp;id=opener.document.myform.x_Agency_Code&amp;dept=A15"/>
    <hyperlink ref="CC165" r:id="rId2293" display="http://web.higov.net/oip/rrs/popup_list_agency_by_login.php?text=opener.document.myform.x_Agency_Codetxt&amp;title=Agency%20Code&amp;id=opener.document.myform.x_Agency_Code&amp;dept=A15"/>
    <hyperlink ref="CC166" r:id="rId2294" display="http://web.higov.net/oip/rrs/popup_list_agency_by_login.php?text=opener.document.myform.x_Agency_Codetxt&amp;title=Agency%20Code&amp;id=opener.document.myform.x_Agency_Code&amp;dept=A15"/>
    <hyperlink ref="CC167" r:id="rId2295" display="http://web.higov.net/oip/rrs/popup_list_agency_by_login.php?text=opener.document.myform.x_Agency_Codetxt&amp;title=Agency%20Code&amp;id=opener.document.myform.x_Agency_Code&amp;dept=A15"/>
    <hyperlink ref="CC168" r:id="rId2296" display="http://web.higov.net/oip/rrs/popup_list_agency_by_login.php?text=opener.document.myform.x_Agency_Codetxt&amp;title=Agency%20Code&amp;id=opener.document.myform.x_Agency_Code&amp;dept=A15"/>
    <hyperlink ref="CC169" r:id="rId2297" display="http://web.higov.net/oip/rrs/popup_list_agency_by_login.php?text=opener.document.myform.x_Agency_Codetxt&amp;title=Agency%20Code&amp;id=opener.document.myform.x_Agency_Code&amp;dept=A15"/>
    <hyperlink ref="CC170" r:id="rId2298" display="http://web.higov.net/oip/rrs/popup_list_agency_by_login.php?text=opener.document.myform.x_Agency_Codetxt&amp;title=Agency%20Code&amp;id=opener.document.myform.x_Agency_Code&amp;dept=A15"/>
    <hyperlink ref="CC171" r:id="rId2299" display="http://web.higov.net/oip/rrs/popup_list_agency_by_login.php?text=opener.document.myform.x_Agency_Codetxt&amp;title=Agency%20Code&amp;id=opener.document.myform.x_Agency_Code&amp;dept=A15"/>
    <hyperlink ref="CC172" r:id="rId2300" display="http://web.higov.net/oip/rrs/popup_list_agency_by_login.php?text=opener.document.myform.x_Agency_Codetxt&amp;title=Agency%20Code&amp;id=opener.document.myform.x_Agency_Code&amp;dept=A15"/>
    <hyperlink ref="CC173" r:id="rId2301" display="http://web.higov.net/oip/rrs/popup_list_agency_by_login.php?text=opener.document.myform.x_Agency_Codetxt&amp;title=Agency%20Code&amp;id=opener.document.myform.x_Agency_Code&amp;dept=A15"/>
    <hyperlink ref="CC174" r:id="rId2302" display="http://web.higov.net/oip/rrs/popup_list_agency_by_login.php?text=opener.document.myform.x_Agency_Codetxt&amp;title=Agency%20Code&amp;id=opener.document.myform.x_Agency_Code&amp;dept=A15"/>
    <hyperlink ref="CC175" r:id="rId2303" display="http://web.higov.net/oip/rrs/popup_list_agency_by_login.php?text=opener.document.myform.x_Agency_Codetxt&amp;title=Agency%20Code&amp;id=opener.document.myform.x_Agency_Code&amp;dept=A15"/>
    <hyperlink ref="CC176" r:id="rId2304" display="http://web.higov.net/oip/rrs/popup_list_agency_by_login.php?text=opener.document.myform.x_Agency_Codetxt&amp;title=Agency%20Code&amp;id=opener.document.myform.x_Agency_Code&amp;dept=A15"/>
    <hyperlink ref="CC177" r:id="rId2305" display="http://web.higov.net/oip/rrs/popup_list_agency_by_login.php?text=opener.document.myform.x_Agency_Codetxt&amp;title=Agency%20Code&amp;id=opener.document.myform.x_Agency_Code&amp;dept=A15"/>
    <hyperlink ref="CC178" r:id="rId2306" display="http://web.higov.net/oip/rrs/popup_list_agency_by_login.php?text=opener.document.myform.x_Agency_Codetxt&amp;title=Agency%20Code&amp;id=opener.document.myform.x_Agency_Code&amp;dept=A15"/>
    <hyperlink ref="CC179" r:id="rId2307" display="http://web.higov.net/oip/rrs/popup_list_agency_by_login.php?text=opener.document.myform.x_Agency_Codetxt&amp;title=Agency%20Code&amp;id=opener.document.myform.x_Agency_Code&amp;dept=A15"/>
    <hyperlink ref="CC180" r:id="rId2308" display="http://web.higov.net/oip/rrs/popup_list_agency_by_login.php?text=opener.document.myform.x_Agency_Codetxt&amp;title=Agency%20Code&amp;id=opener.document.myform.x_Agency_Code&amp;dept=A15"/>
    <hyperlink ref="CC181" r:id="rId2309" display="http://web.higov.net/oip/rrs/popup_list_agency_by_login.php?text=opener.document.myform.x_Agency_Codetxt&amp;title=Agency%20Code&amp;id=opener.document.myform.x_Agency_Code&amp;dept=A15"/>
    <hyperlink ref="CC182" r:id="rId2310" display="http://web.higov.net/oip/rrs/popup_list_agency_by_login.php?text=opener.document.myform.x_Agency_Codetxt&amp;title=Agency%20Code&amp;id=opener.document.myform.x_Agency_Code&amp;dept=A15"/>
    <hyperlink ref="CC183" r:id="rId2311" display="http://web.higov.net/oip/rrs/popup_list_agency_by_login.php?text=opener.document.myform.x_Agency_Codetxt&amp;title=Agency%20Code&amp;id=opener.document.myform.x_Agency_Code&amp;dept=A15"/>
    <hyperlink ref="CC184" r:id="rId2312" display="http://web.higov.net/oip/rrs/popup_list_agency_by_login.php?text=opener.document.myform.x_Agency_Codetxt&amp;title=Agency%20Code&amp;id=opener.document.myform.x_Agency_Code&amp;dept=A15"/>
    <hyperlink ref="CC185" r:id="rId2313" display="http://web.higov.net/oip/rrs/popup_list_agency_by_login.php?text=opener.document.myform.x_Agency_Codetxt&amp;title=Agency%20Code&amp;id=opener.document.myform.x_Agency_Code&amp;dept=A15"/>
    <hyperlink ref="CC186" r:id="rId2314" display="http://web.higov.net/oip/rrs/popup_list_agency_by_login.php?text=opener.document.myform.x_Agency_Codetxt&amp;title=Agency%20Code&amp;id=opener.document.myform.x_Agency_Code&amp;dept=A15"/>
    <hyperlink ref="CC187" r:id="rId2315" display="http://web.higov.net/oip/rrs/popup_list_agency_by_login.php?text=opener.document.myform.x_Agency_Codetxt&amp;title=Agency%20Code&amp;id=opener.document.myform.x_Agency_Code&amp;dept=A15"/>
    <hyperlink ref="CC188" r:id="rId2316" display="http://web.higov.net/oip/rrs/popup_list_agency_by_login.php?text=opener.document.myform.x_Agency_Codetxt&amp;title=Agency%20Code&amp;id=opener.document.myform.x_Agency_Code&amp;dept=A15"/>
    <hyperlink ref="CC189" r:id="rId2317" display="http://web.higov.net/oip/rrs/popup_list_agency_by_login.php?text=opener.document.myform.x_Agency_Codetxt&amp;title=Agency%20Code&amp;id=opener.document.myform.x_Agency_Code&amp;dept=A15"/>
    <hyperlink ref="CC190" r:id="rId2318" display="http://web.higov.net/oip/rrs/popup_list_agency_by_login.php?text=opener.document.myform.x_Agency_Codetxt&amp;title=Agency%20Code&amp;id=opener.document.myform.x_Agency_Code&amp;dept=A15"/>
    <hyperlink ref="CC191" r:id="rId2319" display="http://web.higov.net/oip/rrs/popup_list_agency_by_login.php?text=opener.document.myform.x_Agency_Codetxt&amp;title=Agency%20Code&amp;id=opener.document.myform.x_Agency_Code&amp;dept=A15"/>
    <hyperlink ref="CC192" r:id="rId2320" display="http://web.higov.net/oip/rrs/popup_list_agency_by_login.php?text=opener.document.myform.x_Agency_Codetxt&amp;title=Agency%20Code&amp;id=opener.document.myform.x_Agency_Code&amp;dept=A15"/>
    <hyperlink ref="CC193" r:id="rId2321" display="http://web.higov.net/oip/rrs/popup_list_agency_by_login.php?text=opener.document.myform.x_Agency_Codetxt&amp;title=Agency%20Code&amp;id=opener.document.myform.x_Agency_Code&amp;dept=A15"/>
    <hyperlink ref="CC194" r:id="rId2322" display="http://web.higov.net/oip/rrs/popup_list_agency_by_login.php?text=opener.document.myform.x_Agency_Codetxt&amp;title=Agency%20Code&amp;id=opener.document.myform.x_Agency_Code&amp;dept=A15"/>
    <hyperlink ref="CC195" r:id="rId2323" display="http://web.higov.net/oip/rrs/popup_list_agency_by_login.php?text=opener.document.myform.x_Agency_Codetxt&amp;title=Agency%20Code&amp;id=opener.document.myform.x_Agency_Code&amp;dept=A15"/>
    <hyperlink ref="CC196" r:id="rId2324" display="http://web.higov.net/oip/rrs/popup_list_agency_by_login.php?text=opener.document.myform.x_Agency_Codetxt&amp;title=Agency%20Code&amp;id=opener.document.myform.x_Agency_Code&amp;dept=A15"/>
    <hyperlink ref="CC197" r:id="rId2325" display="http://web.higov.net/oip/rrs/popup_list_agency_by_login.php?text=opener.document.myform.x_Agency_Codetxt&amp;title=Agency%20Code&amp;id=opener.document.myform.x_Agency_Code&amp;dept=A15"/>
    <hyperlink ref="CC198" r:id="rId2326" display="http://web.higov.net/oip/rrs/popup_list_agency_by_login.php?text=opener.document.myform.x_Agency_Codetxt&amp;title=Agency%20Code&amp;id=opener.document.myform.x_Agency_Code&amp;dept=A15"/>
    <hyperlink ref="CC199" r:id="rId2327" display="http://web.higov.net/oip/rrs/popup_list_agency_by_login.php?text=opener.document.myform.x_Agency_Codetxt&amp;title=Agency%20Code&amp;id=opener.document.myform.x_Agency_Code&amp;dept=A15"/>
    <hyperlink ref="CC200" r:id="rId2328" display="http://web.higov.net/oip/rrs/popup_list_agency_by_login.php?text=opener.document.myform.x_Agency_Codetxt&amp;title=Agency%20Code&amp;id=opener.document.myform.x_Agency_Code&amp;dept=A15"/>
    <hyperlink ref="CC201" r:id="rId2329" display="http://web.higov.net/oip/rrs/popup_list_agency_by_login.php?text=opener.document.myform.x_Agency_Codetxt&amp;title=Agency%20Code&amp;id=opener.document.myform.x_Agency_Code&amp;dept=A15"/>
    <hyperlink ref="CC202" r:id="rId2330" display="http://web.higov.net/oip/rrs/popup_list_agency_by_login.php?text=opener.document.myform.x_Agency_Codetxt&amp;title=Agency%20Code&amp;id=opener.document.myform.x_Agency_Code&amp;dept=A15"/>
    <hyperlink ref="CC203" r:id="rId2331" display="http://web.higov.net/oip/rrs/popup_list_agency_by_login.php?text=opener.document.myform.x_Agency_Codetxt&amp;title=Agency%20Code&amp;id=opener.document.myform.x_Agency_Code&amp;dept=A15"/>
    <hyperlink ref="CC204" r:id="rId2332" display="http://web.higov.net/oip/rrs/popup_list_agency_by_login.php?text=opener.document.myform.x_Agency_Codetxt&amp;title=Agency%20Code&amp;id=opener.document.myform.x_Agency_Code&amp;dept=A15"/>
    <hyperlink ref="CC205" r:id="rId2333" display="http://web.higov.net/oip/rrs/popup_list_agency_by_login.php?text=opener.document.myform.x_Agency_Codetxt&amp;title=Agency%20Code&amp;id=opener.document.myform.x_Agency_Code&amp;dept=A15"/>
    <hyperlink ref="CC206" r:id="rId2334" display="http://web.higov.net/oip/rrs/popup_list_agency_by_login.php?text=opener.document.myform.x_Agency_Codetxt&amp;title=Agency%20Code&amp;id=opener.document.myform.x_Agency_Code&amp;dept=A15"/>
    <hyperlink ref="CC207" r:id="rId2335" display="http://web.higov.net/oip/rrs/popup_list_agency_by_login.php?text=opener.document.myform.x_Agency_Codetxt&amp;title=Agency%20Code&amp;id=opener.document.myform.x_Agency_Code&amp;dept=A15"/>
    <hyperlink ref="CC208" r:id="rId2336" display="http://web.higov.net/oip/rrs/popup_list_agency_by_login.php?text=opener.document.myform.x_Agency_Codetxt&amp;title=Agency%20Code&amp;id=opener.document.myform.x_Agency_Code&amp;dept=A15"/>
    <hyperlink ref="CC209" r:id="rId2337" display="http://web.higov.net/oip/rrs/popup_list_agency_by_login.php?text=opener.document.myform.x_Agency_Codetxt&amp;title=Agency%20Code&amp;id=opener.document.myform.x_Agency_Code&amp;dept=A15"/>
    <hyperlink ref="CC210" r:id="rId2338" display="http://web.higov.net/oip/rrs/popup_list_agency_by_login.php?text=opener.document.myform.x_Agency_Codetxt&amp;title=Agency%20Code&amp;id=opener.document.myform.x_Agency_Code&amp;dept=A15"/>
    <hyperlink ref="CC211" r:id="rId2339" display="http://web.higov.net/oip/rrs/popup_list_agency_by_login.php?text=opener.document.myform.x_Agency_Codetxt&amp;title=Agency%20Code&amp;id=opener.document.myform.x_Agency_Code&amp;dept=A15"/>
    <hyperlink ref="CC212" r:id="rId2340" display="http://web.higov.net/oip/rrs/popup_list_agency_by_login.php?text=opener.document.myform.x_Agency_Codetxt&amp;title=Agency%20Code&amp;id=opener.document.myform.x_Agency_Code&amp;dept=A15"/>
    <hyperlink ref="CC213" r:id="rId2341" display="http://web.higov.net/oip/rrs/popup_list_agency_by_login.php?text=opener.document.myform.x_Agency_Codetxt&amp;title=Agency%20Code&amp;id=opener.document.myform.x_Agency_Code&amp;dept=A15"/>
    <hyperlink ref="CC214" r:id="rId2342" display="http://web.higov.net/oip/rrs/popup_list_agency_by_login.php?text=opener.document.myform.x_Agency_Codetxt&amp;title=Agency%20Code&amp;id=opener.document.myform.x_Agency_Code&amp;dept=A15"/>
    <hyperlink ref="CC215" r:id="rId2343" display="http://web.higov.net/oip/rrs/popup_list_agency_by_login.php?text=opener.document.myform.x_Agency_Codetxt&amp;title=Agency%20Code&amp;id=opener.document.myform.x_Agency_Code&amp;dept=A15"/>
    <hyperlink ref="CC216" r:id="rId2344" display="http://web.higov.net/oip/rrs/popup_list_agency_by_login.php?text=opener.document.myform.x_Agency_Codetxt&amp;title=Agency%20Code&amp;id=opener.document.myform.x_Agency_Code&amp;dept=A15"/>
    <hyperlink ref="CC217" r:id="rId2345" display="http://web.higov.net/oip/rrs/popup_list_agency_by_login.php?text=opener.document.myform.x_Agency_Codetxt&amp;title=Agency%20Code&amp;id=opener.document.myform.x_Agency_Code&amp;dept=A15"/>
    <hyperlink ref="CC218" r:id="rId2346" display="http://web.higov.net/oip/rrs/popup_list_agency_by_login.php?text=opener.document.myform.x_Agency_Codetxt&amp;title=Agency%20Code&amp;id=opener.document.myform.x_Agency_Code&amp;dept=A15"/>
    <hyperlink ref="CC219" r:id="rId2347" display="http://web.higov.net/oip/rrs/popup_list_agency_by_login.php?text=opener.document.myform.x_Agency_Codetxt&amp;title=Agency%20Code&amp;id=opener.document.myform.x_Agency_Code&amp;dept=A15"/>
    <hyperlink ref="CC220" r:id="rId2348" display="http://web.higov.net/oip/rrs/popup_list_agency_by_login.php?text=opener.document.myform.x_Agency_Codetxt&amp;title=Agency%20Code&amp;id=opener.document.myform.x_Agency_Code&amp;dept=A15"/>
    <hyperlink ref="CC221" r:id="rId2349" display="http://web.higov.net/oip/rrs/popup_list_agency_by_login.php?text=opener.document.myform.x_Agency_Codetxt&amp;title=Agency%20Code&amp;id=opener.document.myform.x_Agency_Code&amp;dept=A15"/>
    <hyperlink ref="CC222" r:id="rId2350" display="http://web.higov.net/oip/rrs/popup_list_agency_by_login.php?text=opener.document.myform.x_Agency_Codetxt&amp;title=Agency%20Code&amp;id=opener.document.myform.x_Agency_Code&amp;dept=A15"/>
    <hyperlink ref="CC223" r:id="rId2351" display="http://web.higov.net/oip/rrs/popup_list_agency_by_login.php?text=opener.document.myform.x_Agency_Codetxt&amp;title=Agency%20Code&amp;id=opener.document.myform.x_Agency_Code&amp;dept=A15"/>
    <hyperlink ref="CC224" r:id="rId2352" display="http://web.higov.net/oip/rrs/popup_list_agency_by_login.php?text=opener.document.myform.x_Agency_Codetxt&amp;title=Agency%20Code&amp;id=opener.document.myform.x_Agency_Code&amp;dept=A15"/>
    <hyperlink ref="CC225" r:id="rId2353" display="http://web.higov.net/oip/rrs/popup_list_agency_by_login.php?text=opener.document.myform.x_Agency_Codetxt&amp;title=Agency%20Code&amp;id=opener.document.myform.x_Agency_Code&amp;dept=A15"/>
    <hyperlink ref="CC226" r:id="rId2354" display="http://web.higov.net/oip/rrs/popup_list_agency_by_login.php?text=opener.document.myform.x_Agency_Codetxt&amp;title=Agency%20Code&amp;id=opener.document.myform.x_Agency_Code&amp;dept=A15"/>
    <hyperlink ref="CC227" r:id="rId2355" display="http://web.higov.net/oip/rrs/popup_list_agency_by_login.php?text=opener.document.myform.x_Agency_Codetxt&amp;title=Agency%20Code&amp;id=opener.document.myform.x_Agency_Code&amp;dept=A15"/>
    <hyperlink ref="CC228" r:id="rId2356" display="http://web.higov.net/oip/rrs/popup_list_agency_by_login.php?text=opener.document.myform.x_Agency_Codetxt&amp;title=Agency%20Code&amp;id=opener.document.myform.x_Agency_Code&amp;dept=A15"/>
    <hyperlink ref="CC229" r:id="rId2357" display="http://web.higov.net/oip/rrs/popup_list_agency_by_login.php?text=opener.document.myform.x_Agency_Codetxt&amp;title=Agency%20Code&amp;id=opener.document.myform.x_Agency_Code&amp;dept=A15"/>
    <hyperlink ref="CC230" r:id="rId2358" display="http://web.higov.net/oip/rrs/popup_list_agency_by_login.php?text=opener.document.myform.x_Agency_Codetxt&amp;title=Agency%20Code&amp;id=opener.document.myform.x_Agency_Code&amp;dept=A15"/>
    <hyperlink ref="CC231" r:id="rId2359" display="http://web.higov.net/oip/rrs/popup_list_agency_by_login.php?text=opener.document.myform.x_Agency_Codetxt&amp;title=Agency%20Code&amp;id=opener.document.myform.x_Agency_Code&amp;dept=A15"/>
    <hyperlink ref="CC232" r:id="rId2360" display="http://web.higov.net/oip/rrs/popup_list_agency_by_login.php?text=opener.document.myform.x_Agency_Codetxt&amp;title=Agency%20Code&amp;id=opener.document.myform.x_Agency_Code&amp;dept=A15"/>
    <hyperlink ref="CC233" r:id="rId2361" display="http://web.higov.net/oip/rrs/popup_list_agency_by_login.php?text=opener.document.myform.x_Agency_Codetxt&amp;title=Agency%20Code&amp;id=opener.document.myform.x_Agency_Code&amp;dept=A15"/>
    <hyperlink ref="CC234" r:id="rId2362" display="http://web.higov.net/oip/rrs/popup_list_agency_by_login.php?text=opener.document.myform.x_Agency_Codetxt&amp;title=Agency%20Code&amp;id=opener.document.myform.x_Agency_Code&amp;dept=A15"/>
    <hyperlink ref="CC235" r:id="rId2363" display="http://web.higov.net/oip/rrs/popup_list_agency_by_login.php?text=opener.document.myform.x_Agency_Codetxt&amp;title=Agency%20Code&amp;id=opener.document.myform.x_Agency_Code&amp;dept=A15"/>
    <hyperlink ref="CC236" r:id="rId2364" display="http://web.higov.net/oip/rrs/popup_list_agency_by_login.php?text=opener.document.myform.x_Agency_Codetxt&amp;title=Agency%20Code&amp;id=opener.document.myform.x_Agency_Code&amp;dept=A15"/>
    <hyperlink ref="CC237" r:id="rId2365" display="http://web.higov.net/oip/rrs/popup_list_agency_by_login.php?text=opener.document.myform.x_Agency_Codetxt&amp;title=Agency%20Code&amp;id=opener.document.myform.x_Agency_Code&amp;dept=A15"/>
    <hyperlink ref="CC238" r:id="rId2366" display="http://web.higov.net/oip/rrs/popup_list_agency_by_login.php?text=opener.document.myform.x_Agency_Codetxt&amp;title=Agency%20Code&amp;id=opener.document.myform.x_Agency_Code&amp;dept=A15"/>
    <hyperlink ref="CC239" r:id="rId2367" display="http://web.higov.net/oip/rrs/popup_list_agency_by_login.php?text=opener.document.myform.x_Agency_Codetxt&amp;title=Agency%20Code&amp;id=opener.document.myform.x_Agency_Code&amp;dept=A15"/>
    <hyperlink ref="CC240" r:id="rId2368" display="http://web.higov.net/oip/rrs/popup_list_agency_by_login.php?text=opener.document.myform.x_Agency_Codetxt&amp;title=Agency%20Code&amp;id=opener.document.myform.x_Agency_Code&amp;dept=A15"/>
    <hyperlink ref="CC241" r:id="rId2369" display="http://web.higov.net/oip/rrs/popup_list_agency_by_login.php?text=opener.document.myform.x_Agency_Codetxt&amp;title=Agency%20Code&amp;id=opener.document.myform.x_Agency_Code&amp;dept=A15"/>
    <hyperlink ref="CC242" r:id="rId2370" display="http://web.higov.net/oip/rrs/popup_list_agency_by_login.php?text=opener.document.myform.x_Agency_Codetxt&amp;title=Agency%20Code&amp;id=opener.document.myform.x_Agency_Code&amp;dept=A15"/>
    <hyperlink ref="CC243" r:id="rId2371" display="http://web.higov.net/oip/rrs/popup_list_agency_by_login.php?text=opener.document.myform.x_Agency_Codetxt&amp;title=Agency%20Code&amp;id=opener.document.myform.x_Agency_Code&amp;dept=A15"/>
    <hyperlink ref="CC244" r:id="rId2372" display="http://web.higov.net/oip/rrs/popup_list_agency_by_login.php?text=opener.document.myform.x_Agency_Codetxt&amp;title=Agency%20Code&amp;id=opener.document.myform.x_Agency_Code&amp;dept=A15"/>
    <hyperlink ref="CC245" r:id="rId2373" display="http://web.higov.net/oip/rrs/popup_list_agency_by_login.php?text=opener.document.myform.x_Agency_Codetxt&amp;title=Agency%20Code&amp;id=opener.document.myform.x_Agency_Code&amp;dept=A15"/>
    <hyperlink ref="CC246" r:id="rId2374" display="http://web.higov.net/oip/rrs/popup_list_agency_by_login.php?text=opener.document.myform.x_Agency_Codetxt&amp;title=Agency%20Code&amp;id=opener.document.myform.x_Agency_Code&amp;dept=A15"/>
    <hyperlink ref="CC247" r:id="rId2375" display="http://web.higov.net/oip/rrs/popup_list_agency_by_login.php?text=opener.document.myform.x_Agency_Codetxt&amp;title=Agency%20Code&amp;id=opener.document.myform.x_Agency_Code&amp;dept=A15"/>
    <hyperlink ref="CC248" r:id="rId2376" display="http://web.higov.net/oip/rrs/popup_list_agency_by_login.php?text=opener.document.myform.x_Agency_Codetxt&amp;title=Agency%20Code&amp;id=opener.document.myform.x_Agency_Code&amp;dept=A15"/>
    <hyperlink ref="CC249" r:id="rId2377" display="http://web.higov.net/oip/rrs/popup_list_agency_by_login.php?text=opener.document.myform.x_Agency_Codetxt&amp;title=Agency%20Code&amp;id=opener.document.myform.x_Agency_Code&amp;dept=A15"/>
    <hyperlink ref="CC250" r:id="rId2378" display="http://web.higov.net/oip/rrs/popup_list_agency_by_login.php?text=opener.document.myform.x_Agency_Codetxt&amp;title=Agency%20Code&amp;id=opener.document.myform.x_Agency_Code&amp;dept=A15"/>
    <hyperlink ref="CC251" r:id="rId2379" display="http://web.higov.net/oip/rrs/popup_list_agency_by_login.php?text=opener.document.myform.x_Agency_Codetxt&amp;title=Agency%20Code&amp;id=opener.document.myform.x_Agency_Code&amp;dept=A15"/>
    <hyperlink ref="CC252" r:id="rId2380" display="http://web.higov.net/oip/rrs/popup_list_agency_by_login.php?text=opener.document.myform.x_Agency_Codetxt&amp;title=Agency%20Code&amp;id=opener.document.myform.x_Agency_Code&amp;dept=A15"/>
    <hyperlink ref="CC253" r:id="rId2381" display="http://web.higov.net/oip/rrs/popup_list_agency_by_login.php?text=opener.document.myform.x_Agency_Codetxt&amp;title=Agency%20Code&amp;id=opener.document.myform.x_Agency_Code&amp;dept=A15"/>
    <hyperlink ref="CC254" r:id="rId2382" display="http://web.higov.net/oip/rrs/popup_list_agency_by_login.php?text=opener.document.myform.x_Agency_Codetxt&amp;title=Agency%20Code&amp;id=opener.document.myform.x_Agency_Code&amp;dept=A15"/>
    <hyperlink ref="CC255" r:id="rId2383" display="http://web.higov.net/oip/rrs/popup_list_agency_by_login.php?text=opener.document.myform.x_Agency_Codetxt&amp;title=Agency%20Code&amp;id=opener.document.myform.x_Agency_Code&amp;dept=A15"/>
    <hyperlink ref="CC256" r:id="rId2384" display="http://web.higov.net/oip/rrs/popup_list_agency_by_login.php?text=opener.document.myform.x_Agency_Codetxt&amp;title=Agency%20Code&amp;id=opener.document.myform.x_Agency_Code&amp;dept=A15"/>
    <hyperlink ref="CC257" r:id="rId2385" display="http://web.higov.net/oip/rrs/popup_list_agency_by_login.php?text=opener.document.myform.x_Agency_Codetxt&amp;title=Agency%20Code&amp;id=opener.document.myform.x_Agency_Code&amp;dept=A15"/>
    <hyperlink ref="CC258" r:id="rId2386" display="http://web.higov.net/oip/rrs/popup_list_agency_by_login.php?text=opener.document.myform.x_Agency_Codetxt&amp;title=Agency%20Code&amp;id=opener.document.myform.x_Agency_Code&amp;dept=A15"/>
    <hyperlink ref="CC259" r:id="rId2387" display="http://web.higov.net/oip/rrs/popup_list_agency_by_login.php?text=opener.document.myform.x_Agency_Codetxt&amp;title=Agency%20Code&amp;id=opener.document.myform.x_Agency_Code&amp;dept=A15"/>
    <hyperlink ref="CC260" r:id="rId2388" display="http://web.higov.net/oip/rrs/popup_list_agency_by_login.php?text=opener.document.myform.x_Agency_Codetxt&amp;title=Agency%20Code&amp;id=opener.document.myform.x_Agency_Code&amp;dept=A15"/>
    <hyperlink ref="CC261" r:id="rId2389" display="http://web.higov.net/oip/rrs/popup_list_agency_by_login.php?text=opener.document.myform.x_Agency_Codetxt&amp;title=Agency%20Code&amp;id=opener.document.myform.x_Agency_Code&amp;dept=A15"/>
    <hyperlink ref="CC262" r:id="rId2390" display="http://web.higov.net/oip/rrs/popup_list_agency_by_login.php?text=opener.document.myform.x_Agency_Codetxt&amp;title=Agency%20Code&amp;id=opener.document.myform.x_Agency_Code&amp;dept=A15"/>
    <hyperlink ref="CC263" r:id="rId2391" display="http://web.higov.net/oip/rrs/popup_list_agency_by_login.php?text=opener.document.myform.x_Agency_Codetxt&amp;title=Agency%20Code&amp;id=opener.document.myform.x_Agency_Code&amp;dept=A15"/>
    <hyperlink ref="CC264" r:id="rId2392" display="http://web.higov.net/oip/rrs/popup_list_agency_by_login.php?text=opener.document.myform.x_Agency_Codetxt&amp;title=Agency%20Code&amp;id=opener.document.myform.x_Agency_Code&amp;dept=A15"/>
    <hyperlink ref="CC265" r:id="rId2393" display="http://web.higov.net/oip/rrs/popup_list_agency_by_login.php?text=opener.document.myform.x_Agency_Codetxt&amp;title=Agency%20Code&amp;id=opener.document.myform.x_Agency_Code&amp;dept=A15"/>
    <hyperlink ref="CC266" r:id="rId2394" display="http://web.higov.net/oip/rrs/popup_list_agency_by_login.php?text=opener.document.myform.x_Agency_Codetxt&amp;title=Agency%20Code&amp;id=opener.document.myform.x_Agency_Code&amp;dept=A15"/>
    <hyperlink ref="CC267" r:id="rId2395" display="http://web.higov.net/oip/rrs/popup_list_agency_by_login.php?text=opener.document.myform.x_Agency_Codetxt&amp;title=Agency%20Code&amp;id=opener.document.myform.x_Agency_Code&amp;dept=A15"/>
    <hyperlink ref="CC268" r:id="rId2396" display="http://web.higov.net/oip/rrs/popup_list_agency_by_login.php?text=opener.document.myform.x_Agency_Codetxt&amp;title=Agency%20Code&amp;id=opener.document.myform.x_Agency_Code&amp;dept=A15"/>
    <hyperlink ref="CC269" r:id="rId2397" display="http://web.higov.net/oip/rrs/popup_list_agency_by_login.php?text=opener.document.myform.x_Agency_Codetxt&amp;title=Agency%20Code&amp;id=opener.document.myform.x_Agency_Code&amp;dept=A15"/>
    <hyperlink ref="CC270" r:id="rId2398" display="http://web.higov.net/oip/rrs/popup_list_agency_by_login.php?text=opener.document.myform.x_Agency_Codetxt&amp;title=Agency%20Code&amp;id=opener.document.myform.x_Agency_Code&amp;dept=A15"/>
    <hyperlink ref="CC271" r:id="rId2399" display="http://web.higov.net/oip/rrs/popup_list_agency_by_login.php?text=opener.document.myform.x_Agency_Codetxt&amp;title=Agency%20Code&amp;id=opener.document.myform.x_Agency_Code&amp;dept=A15"/>
    <hyperlink ref="CC272" r:id="rId2400" display="http://web.higov.net/oip/rrs/popup_list_agency_by_login.php?text=opener.document.myform.x_Agency_Codetxt&amp;title=Agency%20Code&amp;id=opener.document.myform.x_Agency_Code&amp;dept=A15"/>
    <hyperlink ref="CC273" r:id="rId2401" display="http://web.higov.net/oip/rrs/popup_list_agency_by_login.php?text=opener.document.myform.x_Agency_Codetxt&amp;title=Agency%20Code&amp;id=opener.document.myform.x_Agency_Code&amp;dept=A15"/>
    <hyperlink ref="CC274" r:id="rId2402" display="http://web.higov.net/oip/rrs/popup_list_agency_by_login.php?text=opener.document.myform.x_Agency_Codetxt&amp;title=Agency%20Code&amp;id=opener.document.myform.x_Agency_Code&amp;dept=A15"/>
    <hyperlink ref="CC275" r:id="rId2403" display="http://web.higov.net/oip/rrs/popup_list_agency_by_login.php?text=opener.document.myform.x_Agency_Codetxt&amp;title=Agency%20Code&amp;id=opener.document.myform.x_Agency_Code&amp;dept=A15"/>
    <hyperlink ref="CC276" r:id="rId2404" display="http://web.higov.net/oip/rrs/popup_list_agency_by_login.php?text=opener.document.myform.x_Agency_Codetxt&amp;title=Agency%20Code&amp;id=opener.document.myform.x_Agency_Code&amp;dept=A15"/>
    <hyperlink ref="CC277" r:id="rId2405" display="http://web.higov.net/oip/rrs/popup_list_agency_by_login.php?text=opener.document.myform.x_Agency_Codetxt&amp;title=Agency%20Code&amp;id=opener.document.myform.x_Agency_Code&amp;dept=A15"/>
    <hyperlink ref="CC278" r:id="rId2406" display="http://web.higov.net/oip/rrs/popup_list_agency_by_login.php?text=opener.document.myform.x_Agency_Codetxt&amp;title=Agency%20Code&amp;id=opener.document.myform.x_Agency_Code&amp;dept=A15"/>
    <hyperlink ref="CC279" r:id="rId2407" display="http://web.higov.net/oip/rrs/popup_list_agency_by_login.php?text=opener.document.myform.x_Agency_Codetxt&amp;title=Agency%20Code&amp;id=opener.document.myform.x_Agency_Code&amp;dept=A15"/>
    <hyperlink ref="CC280" r:id="rId2408" display="http://web.higov.net/oip/rrs/popup_list_agency_by_login.php?text=opener.document.myform.x_Agency_Codetxt&amp;title=Agency%20Code&amp;id=opener.document.myform.x_Agency_Code&amp;dept=A15"/>
    <hyperlink ref="CC281" r:id="rId2409" display="http://web.higov.net/oip/rrs/popup_list_agency_by_login.php?text=opener.document.myform.x_Agency_Codetxt&amp;title=Agency%20Code&amp;id=opener.document.myform.x_Agency_Code&amp;dept=A15"/>
    <hyperlink ref="CC282" r:id="rId2410" display="http://web.higov.net/oip/rrs/popup_list_agency_by_login.php?text=opener.document.myform.x_Agency_Codetxt&amp;title=Agency%20Code&amp;id=opener.document.myform.x_Agency_Code&amp;dept=A15"/>
    <hyperlink ref="CC283" r:id="rId2411" display="http://web.higov.net/oip/rrs/popup_list_agency_by_login.php?text=opener.document.myform.x_Agency_Codetxt&amp;title=Agency%20Code&amp;id=opener.document.myform.x_Agency_Code&amp;dept=A15"/>
    <hyperlink ref="CC284" r:id="rId2412" display="http://web.higov.net/oip/rrs/popup_list_agency_by_login.php?text=opener.document.myform.x_Agency_Codetxt&amp;title=Agency%20Code&amp;id=opener.document.myform.x_Agency_Code&amp;dept=A15"/>
    <hyperlink ref="CC285" r:id="rId2413" display="http://web.higov.net/oip/rrs/popup_list_agency_by_login.php?text=opener.document.myform.x_Agency_Codetxt&amp;title=Agency%20Code&amp;id=opener.document.myform.x_Agency_Code&amp;dept=A15"/>
    <hyperlink ref="CC286" r:id="rId2414" display="http://web.higov.net/oip/rrs/popup_list_agency_by_login.php?text=opener.document.myform.x_Agency_Codetxt&amp;title=Agency%20Code&amp;id=opener.document.myform.x_Agency_Code&amp;dept=A15"/>
    <hyperlink ref="CC287" r:id="rId2415" display="http://web.higov.net/oip/rrs/popup_list_agency_by_login.php?text=opener.document.myform.x_Agency_Codetxt&amp;title=Agency%20Code&amp;id=opener.document.myform.x_Agency_Code&amp;dept=A15"/>
    <hyperlink ref="CC288" r:id="rId2416" display="http://web.higov.net/oip/rrs/popup_list_agency_by_login.php?text=opener.document.myform.x_Agency_Codetxt&amp;title=Agency%20Code&amp;id=opener.document.myform.x_Agency_Code&amp;dept=A15"/>
    <hyperlink ref="CC289" r:id="rId2417" display="http://web.higov.net/oip/rrs/popup_list_agency_by_login.php?text=opener.document.myform.x_Agency_Codetxt&amp;title=Agency%20Code&amp;id=opener.document.myform.x_Agency_Code&amp;dept=A15"/>
    <hyperlink ref="CC290" r:id="rId2418" display="http://web.higov.net/oip/rrs/popup_list_agency_by_login.php?text=opener.document.myform.x_Agency_Codetxt&amp;title=Agency%20Code&amp;id=opener.document.myform.x_Agency_Code&amp;dept=A15"/>
    <hyperlink ref="CC291" r:id="rId2419" display="http://web.higov.net/oip/rrs/popup_list_agency_by_login.php?text=opener.document.myform.x_Agency_Codetxt&amp;title=Agency%20Code&amp;id=opener.document.myform.x_Agency_Code&amp;dept=A15"/>
    <hyperlink ref="CC292" r:id="rId2420" display="http://web.higov.net/oip/rrs/popup_list_agency_by_login.php?text=opener.document.myform.x_Agency_Codetxt&amp;title=Agency%20Code&amp;id=opener.document.myform.x_Agency_Code&amp;dept=A15"/>
    <hyperlink ref="CC293" r:id="rId2421" display="http://web.higov.net/oip/rrs/popup_list_agency_by_login.php?text=opener.document.myform.x_Agency_Codetxt&amp;title=Agency%20Code&amp;id=opener.document.myform.x_Agency_Code&amp;dept=A15"/>
    <hyperlink ref="CC294" r:id="rId2422" display="http://web.higov.net/oip/rrs/popup_list_agency_by_login.php?text=opener.document.myform.x_Agency_Codetxt&amp;title=Agency%20Code&amp;id=opener.document.myform.x_Agency_Code&amp;dept=A15"/>
    <hyperlink ref="CC295" r:id="rId2423" display="http://web.higov.net/oip/rrs/popup_list_agency_by_login.php?text=opener.document.myform.x_Agency_Codetxt&amp;title=Agency%20Code&amp;id=opener.document.myform.x_Agency_Code&amp;dept=A15"/>
    <hyperlink ref="CC296" r:id="rId2424" display="http://web.higov.net/oip/rrs/popup_list_agency_by_login.php?text=opener.document.myform.x_Agency_Codetxt&amp;title=Agency%20Code&amp;id=opener.document.myform.x_Agency_Code&amp;dept=A15"/>
    <hyperlink ref="CC297" r:id="rId2425" display="http://web.higov.net/oip/rrs/popup_list_agency_by_login.php?text=opener.document.myform.x_Agency_Codetxt&amp;title=Agency%20Code&amp;id=opener.document.myform.x_Agency_Code&amp;dept=A15"/>
    <hyperlink ref="CC298" r:id="rId2426" display="http://web.higov.net/oip/rrs/popup_list_agency_by_login.php?text=opener.document.myform.x_Agency_Codetxt&amp;title=Agency%20Code&amp;id=opener.document.myform.x_Agency_Code&amp;dept=A15"/>
    <hyperlink ref="CC299" r:id="rId2427" display="http://web.higov.net/oip/rrs/popup_list_agency_by_login.php?text=opener.document.myform.x_Agency_Codetxt&amp;title=Agency%20Code&amp;id=opener.document.myform.x_Agency_Code&amp;dept=A15"/>
    <hyperlink ref="CC300" r:id="rId2428" display="http://web.higov.net/oip/rrs/popup_list_agency_by_login.php?text=opener.document.myform.x_Agency_Codetxt&amp;title=Agency%20Code&amp;id=opener.document.myform.x_Agency_Code&amp;dept=A15"/>
    <hyperlink ref="CC301" r:id="rId2429" display="http://web.higov.net/oip/rrs/popup_list_agency_by_login.php?text=opener.document.myform.x_Agency_Codetxt&amp;title=Agency%20Code&amp;id=opener.document.myform.x_Agency_Code&amp;dept=A15"/>
    <hyperlink ref="CC302" r:id="rId2430" display="http://web.higov.net/oip/rrs/popup_list_agency_by_login.php?text=opener.document.myform.x_Agency_Codetxt&amp;title=Agency%20Code&amp;id=opener.document.myform.x_Agency_Code&amp;dept=A15"/>
    <hyperlink ref="CC303" r:id="rId2431" display="http://web.higov.net/oip/rrs/popup_list_agency_by_login.php?text=opener.document.myform.x_Agency_Codetxt&amp;title=Agency%20Code&amp;id=opener.document.myform.x_Agency_Code&amp;dept=A15"/>
    <hyperlink ref="CC304" r:id="rId2432" display="http://web.higov.net/oip/rrs/popup_list_agency_by_login.php?text=opener.document.myform.x_Agency_Codetxt&amp;title=Agency%20Code&amp;id=opener.document.myform.x_Agency_Code&amp;dept=A15"/>
    <hyperlink ref="CC305" r:id="rId2433" display="http://web.higov.net/oip/rrs/popup_list_agency_by_login.php?text=opener.document.myform.x_Agency_Codetxt&amp;title=Agency%20Code&amp;id=opener.document.myform.x_Agency_Code&amp;dept=A15"/>
    <hyperlink ref="CC306" r:id="rId2434" display="http://web.higov.net/oip/rrs/popup_list_agency_by_login.php?text=opener.document.myform.x_Agency_Codetxt&amp;title=Agency%20Code&amp;id=opener.document.myform.x_Agency_Code&amp;dept=A15"/>
    <hyperlink ref="CC307" r:id="rId2435" display="http://web.higov.net/oip/rrs/popup_list_agency_by_login.php?text=opener.document.myform.x_Agency_Codetxt&amp;title=Agency%20Code&amp;id=opener.document.myform.x_Agency_Code&amp;dept=A15"/>
    <hyperlink ref="CC308" r:id="rId2436" display="http://web.higov.net/oip/rrs/popup_list_agency_by_login.php?text=opener.document.myform.x_Agency_Codetxt&amp;title=Agency%20Code&amp;id=opener.document.myform.x_Agency_Code&amp;dept=A15"/>
    <hyperlink ref="CC309" r:id="rId2437" display="http://web.higov.net/oip/rrs/popup_list_agency_by_login.php?text=opener.document.myform.x_Agency_Codetxt&amp;title=Agency%20Code&amp;id=opener.document.myform.x_Agency_Code&amp;dept=A15"/>
    <hyperlink ref="CC310" r:id="rId2438" display="http://web.higov.net/oip/rrs/popup_list_agency_by_login.php?text=opener.document.myform.x_Agency_Codetxt&amp;title=Agency%20Code&amp;id=opener.document.myform.x_Agency_Code&amp;dept=A15"/>
    <hyperlink ref="CC311" r:id="rId2439" display="http://web.higov.net/oip/rrs/popup_list_agency_by_login.php?text=opener.document.myform.x_Agency_Codetxt&amp;title=Agency%20Code&amp;id=opener.document.myform.x_Agency_Code&amp;dept=A15"/>
    <hyperlink ref="CC312" r:id="rId2440" display="http://web.higov.net/oip/rrs/popup_list_agency_by_login.php?text=opener.document.myform.x_Agency_Codetxt&amp;title=Agency%20Code&amp;id=opener.document.myform.x_Agency_Code&amp;dept=A15"/>
    <hyperlink ref="CC313" r:id="rId2441" display="http://web.higov.net/oip/rrs/popup_list_agency_by_login.php?text=opener.document.myform.x_Agency_Codetxt&amp;title=Agency%20Code&amp;id=opener.document.myform.x_Agency_Code&amp;dept=A15"/>
    <hyperlink ref="CC314" r:id="rId2442" display="http://web.higov.net/oip/rrs/popup_list_agency_by_login.php?text=opener.document.myform.x_Agency_Codetxt&amp;title=Agency%20Code&amp;id=opener.document.myform.x_Agency_Code&amp;dept=A15"/>
    <hyperlink ref="CC315" r:id="rId2443" display="http://web.higov.net/oip/rrs/popup_list_agency_by_login.php?text=opener.document.myform.x_Agency_Codetxt&amp;title=Agency%20Code&amp;id=opener.document.myform.x_Agency_Code&amp;dept=A15"/>
    <hyperlink ref="CC316" r:id="rId2444" display="http://web.higov.net/oip/rrs/popup_list_agency_by_login.php?text=opener.document.myform.x_Agency_Codetxt&amp;title=Agency%20Code&amp;id=opener.document.myform.x_Agency_Code&amp;dept=A15"/>
    <hyperlink ref="CC317" r:id="rId2445" display="http://web.higov.net/oip/rrs/popup_list_agency_by_login.php?text=opener.document.myform.x_Agency_Codetxt&amp;title=Agency%20Code&amp;id=opener.document.myform.x_Agency_Code&amp;dept=A15"/>
    <hyperlink ref="CC318" r:id="rId2446" display="http://web.higov.net/oip/rrs/popup_list_agency_by_login.php?text=opener.document.myform.x_Agency_Codetxt&amp;title=Agency%20Code&amp;id=opener.document.myform.x_Agency_Code&amp;dept=A15"/>
    <hyperlink ref="CC319" r:id="rId2447" display="http://web.higov.net/oip/rrs/popup_list_agency_by_login.php?text=opener.document.myform.x_Agency_Codetxt&amp;title=Agency%20Code&amp;id=opener.document.myform.x_Agency_Code&amp;dept=A15"/>
    <hyperlink ref="CC320" r:id="rId2448" display="http://web.higov.net/oip/rrs/popup_list_agency_by_login.php?text=opener.document.myform.x_Agency_Codetxt&amp;title=Agency%20Code&amp;id=opener.document.myform.x_Agency_Code&amp;dept=A15"/>
    <hyperlink ref="CC321" r:id="rId2449" display="http://web.higov.net/oip/rrs/popup_list_agency_by_login.php?text=opener.document.myform.x_Agency_Codetxt&amp;title=Agency%20Code&amp;id=opener.document.myform.x_Agency_Code&amp;dept=A15"/>
    <hyperlink ref="CC322" r:id="rId2450" display="http://web.higov.net/oip/rrs/popup_list_agency_by_login.php?text=opener.document.myform.x_Agency_Codetxt&amp;title=Agency%20Code&amp;id=opener.document.myform.x_Agency_Code&amp;dept=A15"/>
    <hyperlink ref="CC323" r:id="rId2451" display="http://web.higov.net/oip/rrs/popup_list_agency_by_login.php?text=opener.document.myform.x_Agency_Codetxt&amp;title=Agency%20Code&amp;id=opener.document.myform.x_Agency_Code&amp;dept=A15"/>
    <hyperlink ref="CC324" r:id="rId2452" display="http://web.higov.net/oip/rrs/popup_list_agency_by_login.php?text=opener.document.myform.x_Agency_Codetxt&amp;title=Agency%20Code&amp;id=opener.document.myform.x_Agency_Code&amp;dept=A15"/>
    <hyperlink ref="CC325" r:id="rId2453" display="http://web.higov.net/oip/rrs/popup_list_agency_by_login.php?text=opener.document.myform.x_Agency_Codetxt&amp;title=Agency%20Code&amp;id=opener.document.myform.x_Agency_Code&amp;dept=A15"/>
    <hyperlink ref="CC326" r:id="rId2454" display="http://web.higov.net/oip/rrs/popup_list_agency_by_login.php?text=opener.document.myform.x_Agency_Codetxt&amp;title=Agency%20Code&amp;id=opener.document.myform.x_Agency_Code&amp;dept=A15"/>
    <hyperlink ref="CC327" r:id="rId2455" display="http://web.higov.net/oip/rrs/popup_list_agency_by_login.php?text=opener.document.myform.x_Agency_Codetxt&amp;title=Agency%20Code&amp;id=opener.document.myform.x_Agency_Code&amp;dept=A15"/>
    <hyperlink ref="CC328" r:id="rId2456" display="http://web.higov.net/oip/rrs/popup_list_agency_by_login.php?text=opener.document.myform.x_Agency_Codetxt&amp;title=Agency%20Code&amp;id=opener.document.myform.x_Agency_Code&amp;dept=A15"/>
    <hyperlink ref="CC329" r:id="rId2457" display="http://web.higov.net/oip/rrs/popup_list_agency_by_login.php?text=opener.document.myform.x_Agency_Codetxt&amp;title=Agency%20Code&amp;id=opener.document.myform.x_Agency_Code&amp;dept=A15"/>
    <hyperlink ref="CC330" r:id="rId2458" display="http://web.higov.net/oip/rrs/popup_list_agency_by_login.php?text=opener.document.myform.x_Agency_Codetxt&amp;title=Agency%20Code&amp;id=opener.document.myform.x_Agency_Code&amp;dept=A15"/>
    <hyperlink ref="CC331" r:id="rId2459" display="http://web.higov.net/oip/rrs/popup_list_agency_by_login.php?text=opener.document.myform.x_Agency_Codetxt&amp;title=Agency%20Code&amp;id=opener.document.myform.x_Agency_Code&amp;dept=A15"/>
    <hyperlink ref="CC332" r:id="rId2460" display="http://web.higov.net/oip/rrs/popup_list_agency_by_login.php?text=opener.document.myform.x_Agency_Codetxt&amp;title=Agency%20Code&amp;id=opener.document.myform.x_Agency_Code&amp;dept=A15"/>
    <hyperlink ref="CC333" r:id="rId2461" display="http://web.higov.net/oip/rrs/popup_list_agency_by_login.php?text=opener.document.myform.x_Agency_Codetxt&amp;title=Agency%20Code&amp;id=opener.document.myform.x_Agency_Code&amp;dept=A15"/>
    <hyperlink ref="CC334" r:id="rId2462" display="http://web.higov.net/oip/rrs/popup_list_agency_by_login.php?text=opener.document.myform.x_Agency_Codetxt&amp;title=Agency%20Code&amp;id=opener.document.myform.x_Agency_Code&amp;dept=A15"/>
    <hyperlink ref="CC335" r:id="rId2463" display="http://web.higov.net/oip/rrs/popup_list_agency_by_login.php?text=opener.document.myform.x_Agency_Codetxt&amp;title=Agency%20Code&amp;id=opener.document.myform.x_Agency_Code&amp;dept=A15"/>
    <hyperlink ref="CC336" r:id="rId2464" display="http://web.higov.net/oip/rrs/popup_list_agency_by_login.php?text=opener.document.myform.x_Agency_Codetxt&amp;title=Agency%20Code&amp;id=opener.document.myform.x_Agency_Code&amp;dept=A15"/>
    <hyperlink ref="CC337" r:id="rId2465" display="http://web.higov.net/oip/rrs/popup_list_agency_by_login.php?text=opener.document.myform.x_Agency_Codetxt&amp;title=Agency%20Code&amp;id=opener.document.myform.x_Agency_Code&amp;dept=A15"/>
    <hyperlink ref="CC338" r:id="rId2466" display="http://web.higov.net/oip/rrs/popup_list_agency_by_login.php?text=opener.document.myform.x_Agency_Codetxt&amp;title=Agency%20Code&amp;id=opener.document.myform.x_Agency_Code&amp;dept=A15"/>
    <hyperlink ref="CC339" r:id="rId2467" display="http://web.higov.net/oip/rrs/popup_list_agency_by_login.php?text=opener.document.myform.x_Agency_Codetxt&amp;title=Agency%20Code&amp;id=opener.document.myform.x_Agency_Code&amp;dept=A15"/>
    <hyperlink ref="CC340" r:id="rId2468" display="http://web.higov.net/oip/rrs/popup_list_agency_by_login.php?text=opener.document.myform.x_Agency_Codetxt&amp;title=Agency%20Code&amp;id=opener.document.myform.x_Agency_Code&amp;dept=A15"/>
    <hyperlink ref="CC341" r:id="rId2469" display="http://web.higov.net/oip/rrs/popup_list_agency_by_login.php?text=opener.document.myform.x_Agency_Codetxt&amp;title=Agency%20Code&amp;id=opener.document.myform.x_Agency_Code&amp;dept=A15"/>
    <hyperlink ref="CC342" r:id="rId2470" display="http://web.higov.net/oip/rrs/popup_list_agency_by_login.php?text=opener.document.myform.x_Agency_Codetxt&amp;title=Agency%20Code&amp;id=opener.document.myform.x_Agency_Code&amp;dept=A15"/>
    <hyperlink ref="CC343" r:id="rId2471" display="http://web.higov.net/oip/rrs/popup_list_agency_by_login.php?text=opener.document.myform.x_Agency_Codetxt&amp;title=Agency%20Code&amp;id=opener.document.myform.x_Agency_Code&amp;dept=A15"/>
    <hyperlink ref="CC344" r:id="rId2472" display="http://web.higov.net/oip/rrs/popup_list_agency_by_login.php?text=opener.document.myform.x_Agency_Codetxt&amp;title=Agency%20Code&amp;id=opener.document.myform.x_Agency_Code&amp;dept=A15"/>
    <hyperlink ref="CC345" r:id="rId2473" display="http://web.higov.net/oip/rrs/popup_list_agency_by_login.php?text=opener.document.myform.x_Agency_Codetxt&amp;title=Agency%20Code&amp;id=opener.document.myform.x_Agency_Code&amp;dept=A15"/>
    <hyperlink ref="CC346" r:id="rId2474" display="http://web.higov.net/oip/rrs/popup_list_agency_by_login.php?text=opener.document.myform.x_Agency_Codetxt&amp;title=Agency%20Code&amp;id=opener.document.myform.x_Agency_Code&amp;dept=A15"/>
    <hyperlink ref="CC347" r:id="rId2475" display="http://web.higov.net/oip/rrs/popup_list_agency_by_login.php?text=opener.document.myform.x_Agency_Codetxt&amp;title=Agency%20Code&amp;id=opener.document.myform.x_Agency_Code&amp;dept=A15"/>
    <hyperlink ref="CC348" r:id="rId2476" display="http://web.higov.net/oip/rrs/popup_list_agency_by_login.php?text=opener.document.myform.x_Agency_Codetxt&amp;title=Agency%20Code&amp;id=opener.document.myform.x_Agency_Code&amp;dept=A15"/>
    <hyperlink ref="CC349" r:id="rId2477" display="http://web.higov.net/oip/rrs/popup_list_agency_by_login.php?text=opener.document.myform.x_Agency_Codetxt&amp;title=Agency%20Code&amp;id=opener.document.myform.x_Agency_Code&amp;dept=A15"/>
    <hyperlink ref="CC350" r:id="rId2478" display="http://web.higov.net/oip/rrs/popup_list_agency_by_login.php?text=opener.document.myform.x_Agency_Codetxt&amp;title=Agency%20Code&amp;id=opener.document.myform.x_Agency_Code&amp;dept=A15"/>
    <hyperlink ref="CC351" r:id="rId2479" display="http://web.higov.net/oip/rrs/popup_list_agency_by_login.php?text=opener.document.myform.x_Agency_Codetxt&amp;title=Agency%20Code&amp;id=opener.document.myform.x_Agency_Code&amp;dept=A15"/>
    <hyperlink ref="CC352" r:id="rId2480" display="http://web.higov.net/oip/rrs/popup_list_agency_by_login.php?text=opener.document.myform.x_Agency_Codetxt&amp;title=Agency%20Code&amp;id=opener.document.myform.x_Agency_Code&amp;dept=A15"/>
    <hyperlink ref="CC353" r:id="rId2481" display="http://web.higov.net/oip/rrs/popup_list_agency_by_login.php?text=opener.document.myform.x_Agency_Codetxt&amp;title=Agency%20Code&amp;id=opener.document.myform.x_Agency_Code&amp;dept=A15"/>
    <hyperlink ref="CC354" r:id="rId2482" display="http://web.higov.net/oip/rrs/popup_list_agency_by_login.php?text=opener.document.myform.x_Agency_Codetxt&amp;title=Agency%20Code&amp;id=opener.document.myform.x_Agency_Code&amp;dept=A15"/>
    <hyperlink ref="CC355" r:id="rId2483" display="http://web.higov.net/oip/rrs/popup_list_agency_by_login.php?text=opener.document.myform.x_Agency_Codetxt&amp;title=Agency%20Code&amp;id=opener.document.myform.x_Agency_Code&amp;dept=A15"/>
    <hyperlink ref="CC356" r:id="rId2484" display="http://web.higov.net/oip/rrs/popup_list_agency_by_login.php?text=opener.document.myform.x_Agency_Codetxt&amp;title=Agency%20Code&amp;id=opener.document.myform.x_Agency_Code&amp;dept=A15"/>
    <hyperlink ref="CC357" r:id="rId2485" display="http://web.higov.net/oip/rrs/popup_list_agency_by_login.php?text=opener.document.myform.x_Agency_Codetxt&amp;title=Agency%20Code&amp;id=opener.document.myform.x_Agency_Code&amp;dept=A15"/>
    <hyperlink ref="CC358" r:id="rId2486" display="http://web.higov.net/oip/rrs/popup_list_agency_by_login.php?text=opener.document.myform.x_Agency_Codetxt&amp;title=Agency%20Code&amp;id=opener.document.myform.x_Agency_Code&amp;dept=A15"/>
    <hyperlink ref="CC359" r:id="rId2487" display="http://web.higov.net/oip/rrs/popup_list_agency_by_login.php?text=opener.document.myform.x_Agency_Codetxt&amp;title=Agency%20Code&amp;id=opener.document.myform.x_Agency_Code&amp;dept=A15"/>
    <hyperlink ref="CC360" r:id="rId2488" display="http://web.higov.net/oip/rrs/popup_list_agency_by_login.php?text=opener.document.myform.x_Agency_Codetxt&amp;title=Agency%20Code&amp;id=opener.document.myform.x_Agency_Code&amp;dept=A15"/>
    <hyperlink ref="CC361" r:id="rId2489" display="http://web.higov.net/oip/rrs/popup_list_agency_by_login.php?text=opener.document.myform.x_Agency_Codetxt&amp;title=Agency%20Code&amp;id=opener.document.myform.x_Agency_Code&amp;dept=A15"/>
    <hyperlink ref="CC362" r:id="rId2490" display="http://web.higov.net/oip/rrs/popup_list_agency_by_login.php?text=opener.document.myform.x_Agency_Codetxt&amp;title=Agency%20Code&amp;id=opener.document.myform.x_Agency_Code&amp;dept=A15"/>
    <hyperlink ref="CC363" r:id="rId2491" display="http://web.higov.net/oip/rrs/popup_list_agency_by_login.php?text=opener.document.myform.x_Agency_Codetxt&amp;title=Agency%20Code&amp;id=opener.document.myform.x_Agency_Code&amp;dept=A15"/>
    <hyperlink ref="CC364" r:id="rId2492" display="http://web.higov.net/oip/rrs/popup_list_agency_by_login.php?text=opener.document.myform.x_Agency_Codetxt&amp;title=Agency%20Code&amp;id=opener.document.myform.x_Agency_Code&amp;dept=A15"/>
    <hyperlink ref="CC365" r:id="rId2493" display="http://web.higov.net/oip/rrs/popup_list_agency_by_login.php?text=opener.document.myform.x_Agency_Codetxt&amp;title=Agency%20Code&amp;id=opener.document.myform.x_Agency_Code&amp;dept=A15"/>
    <hyperlink ref="CC366" r:id="rId2494" display="http://web.higov.net/oip/rrs/popup_list_agency_by_login.php?text=opener.document.myform.x_Agency_Codetxt&amp;title=Agency%20Code&amp;id=opener.document.myform.x_Agency_Code&amp;dept=A15"/>
    <hyperlink ref="CC367" r:id="rId2495" display="http://web.higov.net/oip/rrs/popup_list_agency_by_login.php?text=opener.document.myform.x_Agency_Codetxt&amp;title=Agency%20Code&amp;id=opener.document.myform.x_Agency_Code&amp;dept=A15"/>
    <hyperlink ref="CC368" r:id="rId2496" display="http://web.higov.net/oip/rrs/popup_list_agency_by_login.php?text=opener.document.myform.x_Agency_Codetxt&amp;title=Agency%20Code&amp;id=opener.document.myform.x_Agency_Code&amp;dept=A15"/>
    <hyperlink ref="CC369" r:id="rId2497" display="http://web.higov.net/oip/rrs/popup_list_agency_by_login.php?text=opener.document.myform.x_Agency_Codetxt&amp;title=Agency%20Code&amp;id=opener.document.myform.x_Agency_Code&amp;dept=A15"/>
    <hyperlink ref="CC370" r:id="rId2498" display="http://web.higov.net/oip/rrs/popup_list_agency_by_login.php?text=opener.document.myform.x_Agency_Codetxt&amp;title=Agency%20Code&amp;id=opener.document.myform.x_Agency_Code&amp;dept=A15"/>
    <hyperlink ref="CC371" r:id="rId2499" display="http://web.higov.net/oip/rrs/popup_list_agency_by_login.php?text=opener.document.myform.x_Agency_Codetxt&amp;title=Agency%20Code&amp;id=opener.document.myform.x_Agency_Code&amp;dept=A15"/>
    <hyperlink ref="CC372" r:id="rId2500" display="http://web.higov.net/oip/rrs/popup_list_agency_by_login.php?text=opener.document.myform.x_Agency_Codetxt&amp;title=Agency%20Code&amp;id=opener.document.myform.x_Agency_Code&amp;dept=A15"/>
    <hyperlink ref="CC373" r:id="rId2501" display="http://web.higov.net/oip/rrs/popup_list_agency_by_login.php?text=opener.document.myform.x_Agency_Codetxt&amp;title=Agency%20Code&amp;id=opener.document.myform.x_Agency_Code&amp;dept=A15"/>
    <hyperlink ref="CC374" r:id="rId2502" display="http://web.higov.net/oip/rrs/popup_list_agency_by_login.php?text=opener.document.myform.x_Agency_Codetxt&amp;title=Agency%20Code&amp;id=opener.document.myform.x_Agency_Code&amp;dept=A15"/>
    <hyperlink ref="CC375" r:id="rId2503" display="http://web.higov.net/oip/rrs/popup_list_agency_by_login.php?text=opener.document.myform.x_Agency_Codetxt&amp;title=Agency%20Code&amp;id=opener.document.myform.x_Agency_Code&amp;dept=A15"/>
    <hyperlink ref="CC376" r:id="rId2504" display="http://web.higov.net/oip/rrs/popup_list_agency_by_login.php?text=opener.document.myform.x_Agency_Codetxt&amp;title=Agency%20Code&amp;id=opener.document.myform.x_Agency_Code&amp;dept=A15"/>
    <hyperlink ref="CC377" r:id="rId2505" display="http://web.higov.net/oip/rrs/popup_list_agency_by_login.php?text=opener.document.myform.x_Agency_Codetxt&amp;title=Agency%20Code&amp;id=opener.document.myform.x_Agency_Code&amp;dept=A15"/>
    <hyperlink ref="CC378" r:id="rId2506" display="http://web.higov.net/oip/rrs/popup_list_agency_by_login.php?text=opener.document.myform.x_Agency_Codetxt&amp;title=Agency%20Code&amp;id=opener.document.myform.x_Agency_Code&amp;dept=A15"/>
    <hyperlink ref="CC379" r:id="rId2507" display="http://web.higov.net/oip/rrs/popup_list_agency_by_login.php?text=opener.document.myform.x_Agency_Codetxt&amp;title=Agency%20Code&amp;id=opener.document.myform.x_Agency_Code&amp;dept=A15"/>
    <hyperlink ref="CC380" r:id="rId2508" display="http://web.higov.net/oip/rrs/popup_list_agency_by_login.php?text=opener.document.myform.x_Agency_Codetxt&amp;title=Agency%20Code&amp;id=opener.document.myform.x_Agency_Code&amp;dept=A15"/>
    <hyperlink ref="CC381" r:id="rId2509" display="http://web.higov.net/oip/rrs/popup_list_agency_by_login.php?text=opener.document.myform.x_Agency_Codetxt&amp;title=Agency%20Code&amp;id=opener.document.myform.x_Agency_Code&amp;dept=A15"/>
    <hyperlink ref="CC382" r:id="rId2510" display="http://web.higov.net/oip/rrs/popup_list_agency_by_login.php?text=opener.document.myform.x_Agency_Codetxt&amp;title=Agency%20Code&amp;id=opener.document.myform.x_Agency_Code&amp;dept=A15"/>
    <hyperlink ref="CC383" r:id="rId2511" display="http://web.higov.net/oip/rrs/popup_list_agency_by_login.php?text=opener.document.myform.x_Agency_Codetxt&amp;title=Agency%20Code&amp;id=opener.document.myform.x_Agency_Code&amp;dept=A15"/>
    <hyperlink ref="CC384" r:id="rId2512" display="http://web.higov.net/oip/rrs/popup_list_agency_by_login.php?text=opener.document.myform.x_Agency_Codetxt&amp;title=Agency%20Code&amp;id=opener.document.myform.x_Agency_Code&amp;dept=A15"/>
    <hyperlink ref="CC385" r:id="rId2513" display="http://web.higov.net/oip/rrs/popup_list_agency_by_login.php?text=opener.document.myform.x_Agency_Codetxt&amp;title=Agency%20Code&amp;id=opener.document.myform.x_Agency_Code&amp;dept=A15"/>
    <hyperlink ref="CC386" r:id="rId2514" display="http://web.higov.net/oip/rrs/popup_list_agency_by_login.php?text=opener.document.myform.x_Agency_Codetxt&amp;title=Agency%20Code&amp;id=opener.document.myform.x_Agency_Code&amp;dept=A15"/>
    <hyperlink ref="CC387" r:id="rId2515" display="http://web.higov.net/oip/rrs/popup_list_agency_by_login.php?text=opener.document.myform.x_Agency_Codetxt&amp;title=Agency%20Code&amp;id=opener.document.myform.x_Agency_Code&amp;dept=A15"/>
    <hyperlink ref="CC388" r:id="rId2516" display="http://web.higov.net/oip/rrs/popup_list_agency_by_login.php?text=opener.document.myform.x_Agency_Codetxt&amp;title=Agency%20Code&amp;id=opener.document.myform.x_Agency_Code&amp;dept=A15"/>
    <hyperlink ref="CC389" r:id="rId2517" display="http://web.higov.net/oip/rrs/popup_list_agency_by_login.php?text=opener.document.myform.x_Agency_Codetxt&amp;title=Agency%20Code&amp;id=opener.document.myform.x_Agency_Code&amp;dept=A15"/>
    <hyperlink ref="CC390" r:id="rId2518" display="http://web.higov.net/oip/rrs/popup_list_agency_by_login.php?text=opener.document.myform.x_Agency_Codetxt&amp;title=Agency%20Code&amp;id=opener.document.myform.x_Agency_Code&amp;dept=A15"/>
    <hyperlink ref="CC391" r:id="rId2519" display="http://web.higov.net/oip/rrs/popup_list_agency_by_login.php?text=opener.document.myform.x_Agency_Codetxt&amp;title=Agency%20Code&amp;id=opener.document.myform.x_Agency_Code&amp;dept=A15"/>
    <hyperlink ref="CC392" r:id="rId2520" display="http://web.higov.net/oip/rrs/popup_list_agency_by_login.php?text=opener.document.myform.x_Agency_Codetxt&amp;title=Agency%20Code&amp;id=opener.document.myform.x_Agency_Code&amp;dept=A15"/>
    <hyperlink ref="CC393" r:id="rId2521" display="http://web.higov.net/oip/rrs/popup_list_agency_by_login.php?text=opener.document.myform.x_Agency_Codetxt&amp;title=Agency%20Code&amp;id=opener.document.myform.x_Agency_Code&amp;dept=A15"/>
    <hyperlink ref="CC394" r:id="rId2522" display="http://web.higov.net/oip/rrs/popup_list_agency_by_login.php?text=opener.document.myform.x_Agency_Codetxt&amp;title=Agency%20Code&amp;id=opener.document.myform.x_Agency_Code&amp;dept=A15"/>
    <hyperlink ref="CC395" r:id="rId2523" display="http://web.higov.net/oip/rrs/popup_list_agency_by_login.php?text=opener.document.myform.x_Agency_Codetxt&amp;title=Agency%20Code&amp;id=opener.document.myform.x_Agency_Code&amp;dept=A15"/>
    <hyperlink ref="CC396" r:id="rId2524" display="http://web.higov.net/oip/rrs/popup_list_agency_by_login.php?text=opener.document.myform.x_Agency_Codetxt&amp;title=Agency%20Code&amp;id=opener.document.myform.x_Agency_Code&amp;dept=A15"/>
    <hyperlink ref="CC397" r:id="rId2525" display="http://web.higov.net/oip/rrs/popup_list_agency_by_login.php?text=opener.document.myform.x_Agency_Codetxt&amp;title=Agency%20Code&amp;id=opener.document.myform.x_Agency_Code&amp;dept=A15"/>
    <hyperlink ref="CC398" r:id="rId2526" display="http://web.higov.net/oip/rrs/popup_list_agency_by_login.php?text=opener.document.myform.x_Agency_Codetxt&amp;title=Agency%20Code&amp;id=opener.document.myform.x_Agency_Code&amp;dept=A15"/>
    <hyperlink ref="CC399" r:id="rId2527" display="http://web.higov.net/oip/rrs/popup_list_agency_by_login.php?text=opener.document.myform.x_Agency_Codetxt&amp;title=Agency%20Code&amp;id=opener.document.myform.x_Agency_Code&amp;dept=A15"/>
    <hyperlink ref="CC400" r:id="rId2528" display="http://web.higov.net/oip/rrs/popup_list_agency_by_login.php?text=opener.document.myform.x_Agency_Codetxt&amp;title=Agency%20Code&amp;id=opener.document.myform.x_Agency_Code&amp;dept=A15"/>
    <hyperlink ref="CC401" r:id="rId2529" display="http://web.higov.net/oip/rrs/popup_list_agency_by_login.php?text=opener.document.myform.x_Agency_Codetxt&amp;title=Agency%20Code&amp;id=opener.document.myform.x_Agency_Code&amp;dept=A15"/>
    <hyperlink ref="CC402" r:id="rId2530" display="http://web.higov.net/oip/rrs/popup_list_agency_by_login.php?text=opener.document.myform.x_Agency_Codetxt&amp;title=Agency%20Code&amp;id=opener.document.myform.x_Agency_Code&amp;dept=A15"/>
    <hyperlink ref="CC403" r:id="rId2531" display="http://web.higov.net/oip/rrs/popup_list_agency_by_login.php?text=opener.document.myform.x_Agency_Codetxt&amp;title=Agency%20Code&amp;id=opener.document.myform.x_Agency_Code&amp;dept=A15"/>
    <hyperlink ref="CC404" r:id="rId2532" display="http://web.higov.net/oip/rrs/popup_list_agency_by_login.php?text=opener.document.myform.x_Agency_Codetxt&amp;title=Agency%20Code&amp;id=opener.document.myform.x_Agency_Code&amp;dept=A15"/>
    <hyperlink ref="CC405" r:id="rId2533" display="http://web.higov.net/oip/rrs/popup_list_agency_by_login.php?text=opener.document.myform.x_Agency_Codetxt&amp;title=Agency%20Code&amp;id=opener.document.myform.x_Agency_Code&amp;dept=A15"/>
    <hyperlink ref="CC406" r:id="rId2534" display="http://web.higov.net/oip/rrs/popup_list_agency_by_login.php?text=opener.document.myform.x_Agency_Codetxt&amp;title=Agency%20Code&amp;id=opener.document.myform.x_Agency_Code&amp;dept=A15"/>
    <hyperlink ref="CC407" r:id="rId2535" display="http://web.higov.net/oip/rrs/popup_list_agency_by_login.php?text=opener.document.myform.x_Agency_Codetxt&amp;title=Agency%20Code&amp;id=opener.document.myform.x_Agency_Code&amp;dept=A15"/>
    <hyperlink ref="CD13" r:id="rId2536" display="http://web.higov.net/oip/rrs/popup_list_agency_by_login.php?text=opener.document.myform.x_Agency_Codetxt&amp;title=Agency%20Code&amp;id=opener.document.myform.x_Agency_Code&amp;dept=A22"/>
    <hyperlink ref="CD14" r:id="rId2537" display="http://web.higov.net/oip/rrs/popup_list_agency_by_login.php?text=opener.document.myform.x_Agency_Codetxt&amp;title=Agency%20Code&amp;id=opener.document.myform.x_Agency_Code&amp;dept=A22"/>
    <hyperlink ref="CD15" r:id="rId2538" display="http://web.higov.net/oip/rrs/popup_list_agency_by_login.php?text=opener.document.myform.x_Agency_Codetxt&amp;title=Agency%20Code&amp;id=opener.document.myform.x_Agency_Code&amp;dept=A22"/>
    <hyperlink ref="CD16" r:id="rId2539" display="http://web.higov.net/oip/rrs/popup_list_agency_by_login.php?text=opener.document.myform.x_Agency_Codetxt&amp;title=Agency%20Code&amp;id=opener.document.myform.x_Agency_Code&amp;dept=A22"/>
    <hyperlink ref="CD17" r:id="rId2540" display="http://web.higov.net/oip/rrs/popup_list_agency_by_login.php?text=opener.document.myform.x_Agency_Codetxt&amp;title=Agency%20Code&amp;id=opener.document.myform.x_Agency_Code&amp;dept=A22"/>
    <hyperlink ref="CD18" r:id="rId2541" display="http://web.higov.net/oip/rrs/popup_list_agency_by_login.php?text=opener.document.myform.x_Agency_Codetxt&amp;title=Agency%20Code&amp;id=opener.document.myform.x_Agency_Code&amp;dept=A22"/>
    <hyperlink ref="CD19" r:id="rId2542" display="http://web.higov.net/oip/rrs/popup_list_agency_by_login.php?text=opener.document.myform.x_Agency_Codetxt&amp;title=Agency%20Code&amp;id=opener.document.myform.x_Agency_Code&amp;dept=A22"/>
    <hyperlink ref="CD20" r:id="rId2543" display="http://web.higov.net/oip/rrs/popup_list_agency_by_login.php?text=opener.document.myform.x_Agency_Codetxt&amp;title=Agency%20Code&amp;id=opener.document.myform.x_Agency_Code&amp;dept=A22"/>
    <hyperlink ref="CD21" r:id="rId2544" display="http://web.higov.net/oip/rrs/popup_list_agency_by_login.php?text=opener.document.myform.x_Agency_Codetxt&amp;title=Agency%20Code&amp;id=opener.document.myform.x_Agency_Code&amp;dept=A22"/>
    <hyperlink ref="CD22" r:id="rId2545" display="http://web.higov.net/oip/rrs/popup_list_agency_by_login.php?text=opener.document.myform.x_Agency_Codetxt&amp;title=Agency%20Code&amp;id=opener.document.myform.x_Agency_Code&amp;dept=A22"/>
    <hyperlink ref="CD23" r:id="rId2546" display="http://web.higov.net/oip/rrs/popup_list_agency_by_login.php?text=opener.document.myform.x_Agency_Codetxt&amp;title=Agency%20Code&amp;id=opener.document.myform.x_Agency_Code&amp;dept=A22"/>
    <hyperlink ref="CD24" r:id="rId2547" display="http://web.higov.net/oip/rrs/popup_list_agency_by_login.php?text=opener.document.myform.x_Agency_Codetxt&amp;title=Agency%20Code&amp;id=opener.document.myform.x_Agency_Code&amp;dept=A22"/>
    <hyperlink ref="CD25" r:id="rId2548" display="http://web.higov.net/oip/rrs/popup_list_agency_by_login.php?text=opener.document.myform.x_Agency_Codetxt&amp;title=Agency%20Code&amp;id=opener.document.myform.x_Agency_Code&amp;dept=A22"/>
    <hyperlink ref="CD26" r:id="rId2549" display="http://web.higov.net/oip/rrs/popup_list_agency_by_login.php?text=opener.document.myform.x_Agency_Codetxt&amp;title=Agency%20Code&amp;id=opener.document.myform.x_Agency_Code&amp;dept=A22"/>
    <hyperlink ref="CD27" r:id="rId2550" display="http://web.higov.net/oip/rrs/popup_list_agency_by_login.php?text=opener.document.myform.x_Agency_Codetxt&amp;title=Agency%20Code&amp;id=opener.document.myform.x_Agency_Code&amp;dept=A22"/>
    <hyperlink ref="CD28" r:id="rId2551" display="http://web.higov.net/oip/rrs/popup_list_agency_by_login.php?text=opener.document.myform.x_Agency_Codetxt&amp;title=Agency%20Code&amp;id=opener.document.myform.x_Agency_Code&amp;dept=A22"/>
    <hyperlink ref="CD29" r:id="rId2552" display="http://web.higov.net/oip/rrs/popup_list_agency_by_login.php?text=opener.document.myform.x_Agency_Codetxt&amp;title=Agency%20Code&amp;id=opener.document.myform.x_Agency_Code&amp;dept=A22"/>
    <hyperlink ref="CD30" r:id="rId2553" display="http://web.higov.net/oip/rrs/popup_list_agency_by_login.php?text=opener.document.myform.x_Agency_Codetxt&amp;title=Agency%20Code&amp;id=opener.document.myform.x_Agency_Code&amp;dept=A22"/>
    <hyperlink ref="CD31" r:id="rId2554" display="http://web.higov.net/oip/rrs/popup_list_agency_by_login.php?text=opener.document.myform.x_Agency_Codetxt&amp;title=Agency%20Code&amp;id=opener.document.myform.x_Agency_Code&amp;dept=A22"/>
    <hyperlink ref="CD32" r:id="rId2555" display="http://web.higov.net/oip/rrs/popup_list_agency_by_login.php?text=opener.document.myform.x_Agency_Codetxt&amp;title=Agency%20Code&amp;id=opener.document.myform.x_Agency_Code&amp;dept=A22"/>
    <hyperlink ref="CD33" r:id="rId2556" display="http://web.higov.net/oip/rrs/popup_list_agency_by_login.php?text=opener.document.myform.x_Agency_Codetxt&amp;title=Agency%20Code&amp;id=opener.document.myform.x_Agency_Code&amp;dept=A22"/>
    <hyperlink ref="CD34" r:id="rId2557" display="http://web.higov.net/oip/rrs/popup_list_agency_by_login.php?text=opener.document.myform.x_Agency_Codetxt&amp;title=Agency%20Code&amp;id=opener.document.myform.x_Agency_Code&amp;dept=A22"/>
    <hyperlink ref="CD35" r:id="rId2558" display="http://web.higov.net/oip/rrs/popup_list_agency_by_login.php?text=opener.document.myform.x_Agency_Codetxt&amp;title=Agency%20Code&amp;id=opener.document.myform.x_Agency_Code&amp;dept=A22"/>
    <hyperlink ref="CD36" r:id="rId2559" display="http://web.higov.net/oip/rrs/popup_list_agency_by_login.php?text=opener.document.myform.x_Agency_Codetxt&amp;title=Agency%20Code&amp;id=opener.document.myform.x_Agency_Code&amp;dept=A22"/>
    <hyperlink ref="CD37" r:id="rId2560" display="http://web.higov.net/oip/rrs/popup_list_agency_by_login.php?text=opener.document.myform.x_Agency_Codetxt&amp;title=Agency%20Code&amp;id=opener.document.myform.x_Agency_Code&amp;dept=A22"/>
    <hyperlink ref="CD38" r:id="rId2561" display="http://web.higov.net/oip/rrs/popup_list_agency_by_login.php?text=opener.document.myform.x_Agency_Codetxt&amp;title=Agency%20Code&amp;id=opener.document.myform.x_Agency_Code&amp;dept=A22"/>
    <hyperlink ref="CD39" r:id="rId2562" display="http://web.higov.net/oip/rrs/popup_list_agency_by_login.php?text=opener.document.myform.x_Agency_Codetxt&amp;title=Agency%20Code&amp;id=opener.document.myform.x_Agency_Code&amp;dept=A22"/>
    <hyperlink ref="CD40" r:id="rId2563" display="http://web.higov.net/oip/rrs/popup_list_agency_by_login.php?text=opener.document.myform.x_Agency_Codetxt&amp;title=Agency%20Code&amp;id=opener.document.myform.x_Agency_Code&amp;dept=A22"/>
    <hyperlink ref="CD41" r:id="rId2564" display="http://web.higov.net/oip/rrs/popup_list_agency_by_login.php?text=opener.document.myform.x_Agency_Codetxt&amp;title=Agency%20Code&amp;id=opener.document.myform.x_Agency_Code&amp;dept=A22"/>
    <hyperlink ref="CD42" r:id="rId2565" display="http://web.higov.net/oip/rrs/popup_list_agency_by_login.php?text=opener.document.myform.x_Agency_Codetxt&amp;title=Agency%20Code&amp;id=opener.document.myform.x_Agency_Code&amp;dept=A22"/>
    <hyperlink ref="CD43" r:id="rId2566" display="http://web.higov.net/oip/rrs/popup_list_agency_by_login.php?text=opener.document.myform.x_Agency_Codetxt&amp;title=Agency%20Code&amp;id=opener.document.myform.x_Agency_Code&amp;dept=A22"/>
    <hyperlink ref="CD44" r:id="rId2567" display="http://web.higov.net/oip/rrs/popup_list_agency_by_login.php?text=opener.document.myform.x_Agency_Codetxt&amp;title=Agency%20Code&amp;id=opener.document.myform.x_Agency_Code&amp;dept=A22"/>
    <hyperlink ref="CD45" r:id="rId2568" display="http://web.higov.net/oip/rrs/popup_list_agency_by_login.php?text=opener.document.myform.x_Agency_Codetxt&amp;title=Agency%20Code&amp;id=opener.document.myform.x_Agency_Code&amp;dept=A22"/>
    <hyperlink ref="CD46" r:id="rId2569" display="http://web.higov.net/oip/rrs/popup_list_agency_by_login.php?text=opener.document.myform.x_Agency_Codetxt&amp;title=Agency%20Code&amp;id=opener.document.myform.x_Agency_Code&amp;dept=A22"/>
    <hyperlink ref="CD47" r:id="rId2570" display="http://web.higov.net/oip/rrs/popup_list_agency_by_login.php?text=opener.document.myform.x_Agency_Codetxt&amp;title=Agency%20Code&amp;id=opener.document.myform.x_Agency_Code&amp;dept=A22"/>
    <hyperlink ref="CD48" r:id="rId2571" display="http://web.higov.net/oip/rrs/popup_list_agency_by_login.php?text=opener.document.myform.x_Agency_Codetxt&amp;title=Agency%20Code&amp;id=opener.document.myform.x_Agency_Code&amp;dept=A22"/>
    <hyperlink ref="CD49" r:id="rId2572" display="http://web.higov.net/oip/rrs/popup_list_agency_by_login.php?text=opener.document.myform.x_Agency_Codetxt&amp;title=Agency%20Code&amp;id=opener.document.myform.x_Agency_Code&amp;dept=A22"/>
    <hyperlink ref="CD50" r:id="rId2573" display="http://web.higov.net/oip/rrs/popup_list_agency_by_login.php?text=opener.document.myform.x_Agency_Codetxt&amp;title=Agency%20Code&amp;id=opener.document.myform.x_Agency_Code&amp;dept=A22"/>
    <hyperlink ref="CD51" r:id="rId2574" display="http://web.higov.net/oip/rrs/popup_list_agency_by_login.php?text=opener.document.myform.x_Agency_Codetxt&amp;title=Agency%20Code&amp;id=opener.document.myform.x_Agency_Code&amp;dept=A22"/>
    <hyperlink ref="CD52" r:id="rId2575" display="http://web.higov.net/oip/rrs/popup_list_agency_by_login.php?text=opener.document.myform.x_Agency_Codetxt&amp;title=Agency%20Code&amp;id=opener.document.myform.x_Agency_Code&amp;dept=A22"/>
    <hyperlink ref="CD53" r:id="rId2576" display="http://web.higov.net/oip/rrs/popup_list_agency_by_login.php?text=opener.document.myform.x_Agency_Codetxt&amp;title=Agency%20Code&amp;id=opener.document.myform.x_Agency_Code&amp;dept=A22"/>
    <hyperlink ref="CD54" r:id="rId2577" display="http://web.higov.net/oip/rrs/popup_list_agency_by_login.php?text=opener.document.myform.x_Agency_Codetxt&amp;title=Agency%20Code&amp;id=opener.document.myform.x_Agency_Code&amp;dept=A22"/>
    <hyperlink ref="CD55" r:id="rId2578" display="http://web.higov.net/oip/rrs/popup_list_agency_by_login.php?text=opener.document.myform.x_Agency_Codetxt&amp;title=Agency%20Code&amp;id=opener.document.myform.x_Agency_Code&amp;dept=A22"/>
    <hyperlink ref="CD56" r:id="rId2579" display="http://web.higov.net/oip/rrs/popup_list_agency_by_login.php?text=opener.document.myform.x_Agency_Codetxt&amp;title=Agency%20Code&amp;id=opener.document.myform.x_Agency_Code&amp;dept=A22"/>
    <hyperlink ref="CD57" r:id="rId2580" display="http://web.higov.net/oip/rrs/popup_list_agency_by_login.php?text=opener.document.myform.x_Agency_Codetxt&amp;title=Agency%20Code&amp;id=opener.document.myform.x_Agency_Code&amp;dept=A22"/>
    <hyperlink ref="CD58" r:id="rId2581" display="http://web.higov.net/oip/rrs/popup_list_agency_by_login.php?text=opener.document.myform.x_Agency_Codetxt&amp;title=Agency%20Code&amp;id=opener.document.myform.x_Agency_Code&amp;dept=A22"/>
    <hyperlink ref="CD59" r:id="rId2582" display="http://web.higov.net/oip/rrs/popup_list_agency_by_login.php?text=opener.document.myform.x_Agency_Codetxt&amp;title=Agency%20Code&amp;id=opener.document.myform.x_Agency_Code&amp;dept=A22"/>
    <hyperlink ref="CD60" r:id="rId2583" display="http://web.higov.net/oip/rrs/popup_list_agency_by_login.php?text=opener.document.myform.x_Agency_Codetxt&amp;title=Agency%20Code&amp;id=opener.document.myform.x_Agency_Code&amp;dept=A22"/>
    <hyperlink ref="CD61" r:id="rId2584" display="http://web.higov.net/oip/rrs/popup_list_agency_by_login.php?text=opener.document.myform.x_Agency_Codetxt&amp;title=Agency%20Code&amp;id=opener.document.myform.x_Agency_Code&amp;dept=A22"/>
    <hyperlink ref="CD62" r:id="rId2585" display="http://web.higov.net/oip/rrs/popup_list_agency_by_login.php?text=opener.document.myform.x_Agency_Codetxt&amp;title=Agency%20Code&amp;id=opener.document.myform.x_Agency_Code&amp;dept=A22"/>
    <hyperlink ref="CD63" r:id="rId2586" display="http://web.higov.net/oip/rrs/popup_list_agency_by_login.php?text=opener.document.myform.x_Agency_Codetxt&amp;title=Agency%20Code&amp;id=opener.document.myform.x_Agency_Code&amp;dept=A22"/>
    <hyperlink ref="CD64" r:id="rId2587" display="http://web.higov.net/oip/rrs/popup_list_agency_by_login.php?text=opener.document.myform.x_Agency_Codetxt&amp;title=Agency%20Code&amp;id=opener.document.myform.x_Agency_Code&amp;dept=A22"/>
    <hyperlink ref="CD65" r:id="rId2588" display="http://web.higov.net/oip/rrs/popup_list_agency_by_login.php?text=opener.document.myform.x_Agency_Codetxt&amp;title=Agency%20Code&amp;id=opener.document.myform.x_Agency_Code&amp;dept=A22"/>
    <hyperlink ref="CD66" r:id="rId2589" display="http://web.higov.net/oip/rrs/popup_list_agency_by_login.php?text=opener.document.myform.x_Agency_Codetxt&amp;title=Agency%20Code&amp;id=opener.document.myform.x_Agency_Code&amp;dept=A22"/>
    <hyperlink ref="CD67" r:id="rId2590" display="http://web.higov.net/oip/rrs/popup_list_agency_by_login.php?text=opener.document.myform.x_Agency_Codetxt&amp;title=Agency%20Code&amp;id=opener.document.myform.x_Agency_Code&amp;dept=A22"/>
    <hyperlink ref="CD68" r:id="rId2591" display="http://web.higov.net/oip/rrs/popup_list_agency_by_login.php?text=opener.document.myform.x_Agency_Codetxt&amp;title=Agency%20Code&amp;id=opener.document.myform.x_Agency_Code&amp;dept=A22"/>
    <hyperlink ref="CD69" r:id="rId2592" display="http://web.higov.net/oip/rrs/popup_list_agency_by_login.php?text=opener.document.myform.x_Agency_Codetxt&amp;title=Agency%20Code&amp;id=opener.document.myform.x_Agency_Code&amp;dept=A22"/>
    <hyperlink ref="CD70" r:id="rId2593" display="http://web.higov.net/oip/rrs/popup_list_agency_by_login.php?text=opener.document.myform.x_Agency_Codetxt&amp;title=Agency%20Code&amp;id=opener.document.myform.x_Agency_Code&amp;dept=A22"/>
    <hyperlink ref="CD71" r:id="rId2594" display="http://web.higov.net/oip/rrs/popup_list_agency_by_login.php?text=opener.document.myform.x_Agency_Codetxt&amp;title=Agency%20Code&amp;id=opener.document.myform.x_Agency_Code&amp;dept=A22"/>
    <hyperlink ref="CD72" r:id="rId2595" display="http://web.higov.net/oip/rrs/popup_list_agency_by_login.php?text=opener.document.myform.x_Agency_Codetxt&amp;title=Agency%20Code&amp;id=opener.document.myform.x_Agency_Code&amp;dept=A22"/>
    <hyperlink ref="CD73" r:id="rId2596" display="http://web.higov.net/oip/rrs/popup_list_agency_by_login.php?text=opener.document.myform.x_Agency_Codetxt&amp;title=Agency%20Code&amp;id=opener.document.myform.x_Agency_Code&amp;dept=A22"/>
    <hyperlink ref="CD74" r:id="rId2597" display="http://web.higov.net/oip/rrs/popup_list_agency_by_login.php?text=opener.document.myform.x_Agency_Codetxt&amp;title=Agency%20Code&amp;id=opener.document.myform.x_Agency_Code&amp;dept=A22"/>
    <hyperlink ref="CD75" r:id="rId2598" display="http://web.higov.net/oip/rrs/popup_list_agency_by_login.php?text=opener.document.myform.x_Agency_Codetxt&amp;title=Agency%20Code&amp;id=opener.document.myform.x_Agency_Code&amp;dept=A22"/>
    <hyperlink ref="CD76" r:id="rId2599" display="http://web.higov.net/oip/rrs/popup_list_agency_by_login.php?text=opener.document.myform.x_Agency_Codetxt&amp;title=Agency%20Code&amp;id=opener.document.myform.x_Agency_Code&amp;dept=A22"/>
    <hyperlink ref="CD77" r:id="rId2600" display="http://web.higov.net/oip/rrs/popup_list_agency_by_login.php?text=opener.document.myform.x_Agency_Codetxt&amp;title=Agency%20Code&amp;id=opener.document.myform.x_Agency_Code&amp;dept=A22"/>
    <hyperlink ref="CD78" r:id="rId2601" display="http://web.higov.net/oip/rrs/popup_list_agency_by_login.php?text=opener.document.myform.x_Agency_Codetxt&amp;title=Agency%20Code&amp;id=opener.document.myform.x_Agency_Code&amp;dept=A22"/>
    <hyperlink ref="CD79" r:id="rId2602" display="http://web.higov.net/oip/rrs/popup_list_agency_by_login.php?text=opener.document.myform.x_Agency_Codetxt&amp;title=Agency%20Code&amp;id=opener.document.myform.x_Agency_Code&amp;dept=A22"/>
    <hyperlink ref="CD80" r:id="rId2603" display="http://web.higov.net/oip/rrs/popup_list_agency_by_login.php?text=opener.document.myform.x_Agency_Codetxt&amp;title=Agency%20Code&amp;id=opener.document.myform.x_Agency_Code&amp;dept=A22"/>
    <hyperlink ref="CD81" r:id="rId2604" display="http://web.higov.net/oip/rrs/popup_list_agency_by_login.php?text=opener.document.myform.x_Agency_Codetxt&amp;title=Agency%20Code&amp;id=opener.document.myform.x_Agency_Code&amp;dept=A22"/>
    <hyperlink ref="CD82" r:id="rId2605" display="http://web.higov.net/oip/rrs/popup_list_agency_by_login.php?text=opener.document.myform.x_Agency_Codetxt&amp;title=Agency%20Code&amp;id=opener.document.myform.x_Agency_Code&amp;dept=A22"/>
    <hyperlink ref="CD83" r:id="rId2606" display="http://web.higov.net/oip/rrs/popup_list_agency_by_login.php?text=opener.document.myform.x_Agency_Codetxt&amp;title=Agency%20Code&amp;id=opener.document.myform.x_Agency_Code&amp;dept=A22"/>
    <hyperlink ref="CD84" r:id="rId2607" display="http://web.higov.net/oip/rrs/popup_list_agency_by_login.php?text=opener.document.myform.x_Agency_Codetxt&amp;title=Agency%20Code&amp;id=opener.document.myform.x_Agency_Code&amp;dept=A22"/>
    <hyperlink ref="CD85" r:id="rId2608" display="http://web.higov.net/oip/rrs/popup_list_agency_by_login.php?text=opener.document.myform.x_Agency_Codetxt&amp;title=Agency%20Code&amp;id=opener.document.myform.x_Agency_Code&amp;dept=A22"/>
    <hyperlink ref="CD88" r:id="rId2609" display="http://web.higov.net/oip/rrs/popup_list_agency_by_login.php?text=opener.document.myform.x_Agency_Codetxt&amp;title=Agency%20Code&amp;id=opener.document.myform.x_Agency_Code&amp;dept=A22"/>
    <hyperlink ref="CD89" r:id="rId2610" display="http://web.higov.net/oip/rrs/popup_list_agency_by_login.php?text=opener.document.myform.x_Agency_Codetxt&amp;title=Agency%20Code&amp;id=opener.document.myform.x_Agency_Code&amp;dept=A22"/>
    <hyperlink ref="CD90" r:id="rId2611" display="http://web.higov.net/oip/rrs/popup_list_agency_by_login.php?text=opener.document.myform.x_Agency_Codetxt&amp;title=Agency%20Code&amp;id=opener.document.myform.x_Agency_Code&amp;dept=A22"/>
    <hyperlink ref="CD91" r:id="rId2612" display="http://web.higov.net/oip/rrs/popup_list_agency_by_login.php?text=opener.document.myform.x_Agency_Codetxt&amp;title=Agency%20Code&amp;id=opener.document.myform.x_Agency_Code&amp;dept=A22"/>
    <hyperlink ref="CD92" r:id="rId2613" display="http://web.higov.net/oip/rrs/popup_list_agency_by_login.php?text=opener.document.myform.x_Agency_Codetxt&amp;title=Agency%20Code&amp;id=opener.document.myform.x_Agency_Code&amp;dept=A22"/>
    <hyperlink ref="CD93" r:id="rId2614" display="http://web.higov.net/oip/rrs/popup_list_agency_by_login.php?text=opener.document.myform.x_Agency_Codetxt&amp;title=Agency%20Code&amp;id=opener.document.myform.x_Agency_Code&amp;dept=A22"/>
    <hyperlink ref="CD94" r:id="rId2615" display="http://web.higov.net/oip/rrs/popup_list_agency_by_login.php?text=opener.document.myform.x_Agency_Codetxt&amp;title=Agency%20Code&amp;id=opener.document.myform.x_Agency_Code&amp;dept=A22"/>
    <hyperlink ref="CD95" r:id="rId2616" display="http://web.higov.net/oip/rrs/popup_list_agency_by_login.php?text=opener.document.myform.x_Agency_Codetxt&amp;title=Agency%20Code&amp;id=opener.document.myform.x_Agency_Code&amp;dept=A22"/>
    <hyperlink ref="CD96" r:id="rId2617" display="http://web.higov.net/oip/rrs/popup_list_agency_by_login.php?text=opener.document.myform.x_Agency_Codetxt&amp;title=Agency%20Code&amp;id=opener.document.myform.x_Agency_Code&amp;dept=A22"/>
    <hyperlink ref="CD97" r:id="rId2618" display="http://web.higov.net/oip/rrs/popup_list_agency_by_login.php?text=opener.document.myform.x_Agency_Codetxt&amp;title=Agency%20Code&amp;id=opener.document.myform.x_Agency_Code&amp;dept=A22"/>
    <hyperlink ref="CD98" r:id="rId2619" display="http://web.higov.net/oip/rrs/popup_list_agency_by_login.php?text=opener.document.myform.x_Agency_Codetxt&amp;title=Agency%20Code&amp;id=opener.document.myform.x_Agency_Code&amp;dept=A22"/>
    <hyperlink ref="CD99" r:id="rId2620" display="http://web.higov.net/oip/rrs/popup_list_agency_by_login.php?text=opener.document.myform.x_Agency_Codetxt&amp;title=Agency%20Code&amp;id=opener.document.myform.x_Agency_Code&amp;dept=A22"/>
    <hyperlink ref="CD100" r:id="rId2621" display="http://web.higov.net/oip/rrs/popup_list_agency_by_login.php?text=opener.document.myform.x_Agency_Codetxt&amp;title=Agency%20Code&amp;id=opener.document.myform.x_Agency_Code&amp;dept=A22"/>
    <hyperlink ref="CD101" r:id="rId2622" display="http://web.higov.net/oip/rrs/popup_list_agency_by_login.php?text=opener.document.myform.x_Agency_Codetxt&amp;title=Agency%20Code&amp;id=opener.document.myform.x_Agency_Code&amp;dept=A22"/>
    <hyperlink ref="CD102" r:id="rId2623" display="http://web.higov.net/oip/rrs/popup_list_agency_by_login.php?text=opener.document.myform.x_Agency_Codetxt&amp;title=Agency%20Code&amp;id=opener.document.myform.x_Agency_Code&amp;dept=A22"/>
    <hyperlink ref="CD103" r:id="rId2624" display="http://web.higov.net/oip/rrs/popup_list_agency_by_login.php?text=opener.document.myform.x_Agency_Codetxt&amp;title=Agency%20Code&amp;id=opener.document.myform.x_Agency_Code&amp;dept=A22"/>
    <hyperlink ref="CD104" r:id="rId2625" display="http://web.higov.net/oip/rrs/popup_list_agency_by_login.php?text=opener.document.myform.x_Agency_Codetxt&amp;title=Agency%20Code&amp;id=opener.document.myform.x_Agency_Code&amp;dept=A22"/>
    <hyperlink ref="CD105" r:id="rId2626" display="http://web.higov.net/oip/rrs/popup_list_agency_by_login.php?text=opener.document.myform.x_Agency_Codetxt&amp;title=Agency%20Code&amp;id=opener.document.myform.x_Agency_Code&amp;dept=A22"/>
    <hyperlink ref="CE13" r:id="rId2627" display="http://web.higov.net/oip/rrs/popup_list_agency_by_login.php?text=opener.document.myform.x_Agency_Codetxt&amp;title=Agency%20Code&amp;id=opener.document.myform.x_Agency_Code&amp;dept=O81"/>
    <hyperlink ref="BL13" r:id="rId2628" display="http://web.higov.net/oip/rrs/popup_list_agency_by_login.php?text=opener.document.myform.x_Agency_Codetxt&amp;title=Agency%20Code&amp;id=opener.document.myform.x_Agency_Code&amp;dept=A52"/>
    <hyperlink ref="BL14" r:id="rId2629" display="http://web.higov.net/oip/rrs/popup_list_agency_by_login.php?text=opener.document.myform.x_Agency_Codetxt&amp;title=Agency%20Code&amp;id=opener.document.myform.x_Agency_Code&amp;dept=A52"/>
    <hyperlink ref="BL15" r:id="rId2630" display="http://web.higov.net/oip/rrs/popup_list_agency_by_login.php?text=opener.document.myform.x_Agency_Codetxt&amp;title=Agency%20Code&amp;id=opener.document.myform.x_Agency_Code&amp;dept=A52"/>
    <hyperlink ref="BL16" r:id="rId2631" display="http://web.higov.net/oip/rrs/popup_list_agency_by_login.php?text=opener.document.myform.x_Agency_Codetxt&amp;title=Agency%20Code&amp;id=opener.document.myform.x_Agency_Code&amp;dept=A52"/>
    <hyperlink ref="BL17" r:id="rId2632" display="http://web.higov.net/oip/rrs/popup_list_agency_by_login.php?text=opener.document.myform.x_Agency_Codetxt&amp;title=Agency%20Code&amp;id=opener.document.myform.x_Agency_Code&amp;dept=A52"/>
    <hyperlink ref="BL18" r:id="rId2633" display="http://web.higov.net/oip/rrs/popup_list_agency_by_login.php?text=opener.document.myform.x_Agency_Codetxt&amp;title=Agency%20Code&amp;id=opener.document.myform.x_Agency_Code&amp;dept=A52"/>
    <hyperlink ref="BL19" r:id="rId2634" display="http://web.higov.net/oip/rrs/popup_list_agency_by_login.php?text=opener.document.myform.x_Agency_Codetxt&amp;title=Agency%20Code&amp;id=opener.document.myform.x_Agency_Code&amp;dept=A52"/>
    <hyperlink ref="BL20" r:id="rId2635" display="http://web.higov.net/oip/rrs/popup_list_agency_by_login.php?text=opener.document.myform.x_Agency_Codetxt&amp;title=Agency%20Code&amp;id=opener.document.myform.x_Agency_Code&amp;dept=A52"/>
    <hyperlink ref="BL21" r:id="rId2636" display="http://web.higov.net/oip/rrs/popup_list_agency_by_login.php?text=opener.document.myform.x_Agency_Codetxt&amp;title=Agency%20Code&amp;id=opener.document.myform.x_Agency_Code&amp;dept=A52"/>
    <hyperlink ref="BL22" r:id="rId2637" display="http://web.higov.net/oip/rrs/popup_list_agency_by_login.php?text=opener.document.myform.x_Agency_Codetxt&amp;title=Agency%20Code&amp;id=opener.document.myform.x_Agency_Code&amp;dept=A52"/>
    <hyperlink ref="BL23" r:id="rId2638" display="http://web.higov.net/oip/rrs/popup_list_agency_by_login.php?text=opener.document.myform.x_Agency_Codetxt&amp;title=Agency%20Code&amp;id=opener.document.myform.x_Agency_Code&amp;dept=A52"/>
    <hyperlink ref="BL24" r:id="rId2639" display="http://web.higov.net/oip/rrs/popup_list_agency_by_login.php?text=opener.document.myform.x_Agency_Codetxt&amp;title=Agency%20Code&amp;id=opener.document.myform.x_Agency_Code&amp;dept=A52"/>
    <hyperlink ref="BL25" r:id="rId2640" display="http://web.higov.net/oip/rrs/popup_list_agency_by_login.php?text=opener.document.myform.x_Agency_Codetxt&amp;title=Agency%20Code&amp;id=opener.document.myform.x_Agency_Code&amp;dept=A52"/>
    <hyperlink ref="BL26" r:id="rId2641" display="http://web.higov.net/oip/rrs/popup_list_agency_by_login.php?text=opener.document.myform.x_Agency_Codetxt&amp;title=Agency%20Code&amp;id=opener.document.myform.x_Agency_Code&amp;dept=A52"/>
    <hyperlink ref="BL27" r:id="rId2642" display="http://web.higov.net/oip/rrs/popup_list_agency_by_login.php?text=opener.document.myform.x_Agency_Codetxt&amp;title=Agency%20Code&amp;id=opener.document.myform.x_Agency_Code&amp;dept=A52"/>
    <hyperlink ref="BL28" r:id="rId2643" display="http://web.higov.net/oip/rrs/popup_list_agency_by_login.php?text=opener.document.myform.x_Agency_Codetxt&amp;title=Agency%20Code&amp;id=opener.document.myform.x_Agency_Code&amp;dept=A52"/>
    <hyperlink ref="BL29" r:id="rId2644" display="http://web.higov.net/oip/rrs/popup_list_agency_by_login.php?text=opener.document.myform.x_Agency_Codetxt&amp;title=Agency%20Code&amp;id=opener.document.myform.x_Agency_Code&amp;dept=A52"/>
    <hyperlink ref="BL30" r:id="rId2645" display="http://web.higov.net/oip/rrs/popup_list_agency_by_login.php?text=opener.document.myform.x_Agency_Codetxt&amp;title=Agency%20Code&amp;id=opener.document.myform.x_Agency_Code&amp;dept=A52"/>
    <hyperlink ref="BL31" r:id="rId2646" display="http://web.higov.net/oip/rrs/popup_list_agency_by_login.php?text=opener.document.myform.x_Agency_Codetxt&amp;title=Agency%20Code&amp;id=opener.document.myform.x_Agency_Code&amp;dept=A52"/>
    <hyperlink ref="BL32" r:id="rId2647" display="http://web.higov.net/oip/rrs/popup_list_agency_by_login.php?text=opener.document.myform.x_Agency_Codetxt&amp;title=Agency%20Code&amp;id=opener.document.myform.x_Agency_Code&amp;dept=A52"/>
    <hyperlink ref="BL33" r:id="rId2648" display="http://web.higov.net/oip/rrs/popup_list_agency_by_login.php?text=opener.document.myform.x_Agency_Codetxt&amp;title=Agency%20Code&amp;id=opener.document.myform.x_Agency_Code&amp;dept=A52"/>
    <hyperlink ref="BL34" r:id="rId2649" display="http://web.higov.net/oip/rrs/popup_list_agency_by_login.php?text=opener.document.myform.x_Agency_Codetxt&amp;title=Agency%20Code&amp;id=opener.document.myform.x_Agency_Code&amp;dept=A52"/>
    <hyperlink ref="BL35" r:id="rId2650" display="http://web.higov.net/oip/rrs/popup_list_agency_by_login.php?text=opener.document.myform.x_Agency_Codetxt&amp;title=Agency%20Code&amp;id=opener.document.myform.x_Agency_Code&amp;dept=A52"/>
    <hyperlink ref="BL36" r:id="rId2651" display="http://web.higov.net/oip/rrs/popup_list_agency_by_login.php?text=opener.document.myform.x_Agency_Codetxt&amp;title=Agency%20Code&amp;id=opener.document.myform.x_Agency_Code&amp;dept=A52"/>
    <hyperlink ref="BL37" r:id="rId2652" display="http://web.higov.net/oip/rrs/popup_list_agency_by_login.php?text=opener.document.myform.x_Agency_Codetxt&amp;title=Agency%20Code&amp;id=opener.document.myform.x_Agency_Code&amp;dept=A52"/>
    <hyperlink ref="BL38" r:id="rId2653" display="http://web.higov.net/oip/rrs/popup_list_agency_by_login.php?text=opener.document.myform.x_Agency_Codetxt&amp;title=Agency%20Code&amp;id=opener.document.myform.x_Agency_Code&amp;dept=A52"/>
    <hyperlink ref="BL39" r:id="rId2654" display="http://web.higov.net/oip/rrs/popup_list_agency_by_login.php?text=opener.document.myform.x_Agency_Codetxt&amp;title=Agency%20Code&amp;id=opener.document.myform.x_Agency_Code&amp;dept=A52"/>
    <hyperlink ref="BL40" r:id="rId2655" display="http://web.higov.net/oip/rrs/popup_list_agency_by_login.php?text=opener.document.myform.x_Agency_Codetxt&amp;title=Agency%20Code&amp;id=opener.document.myform.x_Agency_Code&amp;dept=A52"/>
    <hyperlink ref="BL41" r:id="rId2656" display="http://web.higov.net/oip/rrs/popup_list_agency_by_login.php?text=opener.document.myform.x_Agency_Codetxt&amp;title=Agency%20Code&amp;id=opener.document.myform.x_Agency_Code&amp;dept=A52"/>
    <hyperlink ref="BL42" r:id="rId2657" display="http://web.higov.net/oip/rrs/popup_list_agency_by_login.php?text=opener.document.myform.x_Agency_Codetxt&amp;title=Agency%20Code&amp;id=opener.document.myform.x_Agency_Code&amp;dept=A52"/>
    <hyperlink ref="BL43" r:id="rId2658" display="http://web.higov.net/oip/rrs/popup_list_agency_by_login.php?text=opener.document.myform.x_Agency_Codetxt&amp;title=Agency%20Code&amp;id=opener.document.myform.x_Agency_Code&amp;dept=A52"/>
    <hyperlink ref="BL44" r:id="rId2659" display="http://web.higov.net/oip/rrs/popup_list_agency_by_login.php?text=opener.document.myform.x_Agency_Codetxt&amp;title=Agency%20Code&amp;id=opener.document.myform.x_Agency_Code&amp;dept=A52"/>
    <hyperlink ref="BL45" r:id="rId2660" display="http://web.higov.net/oip/rrs/popup_list_agency_by_login.php?text=opener.document.myform.x_Agency_Codetxt&amp;title=Agency%20Code&amp;id=opener.document.myform.x_Agency_Code&amp;dept=A52"/>
    <hyperlink ref="BL46" r:id="rId2661" display="http://web.higov.net/oip/rrs/popup_list_agency_by_login.php?text=opener.document.myform.x_Agency_Codetxt&amp;title=Agency%20Code&amp;id=opener.document.myform.x_Agency_Code&amp;dept=A52"/>
    <hyperlink ref="BL47" r:id="rId2662" display="http://web.higov.net/oip/rrs/popup_list_agency_by_login.php?text=opener.document.myform.x_Agency_Codetxt&amp;title=Agency%20Code&amp;id=opener.document.myform.x_Agency_Code&amp;dept=A52"/>
    <hyperlink ref="BL48" r:id="rId2663" display="http://web.higov.net/oip/rrs/popup_list_agency_by_login.php?text=opener.document.myform.x_Agency_Codetxt&amp;title=Agency%20Code&amp;id=opener.document.myform.x_Agency_Code&amp;dept=A52"/>
    <hyperlink ref="BL49" r:id="rId2664" display="http://web.higov.net/oip/rrs/popup_list_agency_by_login.php?text=opener.document.myform.x_Agency_Codetxt&amp;title=Agency%20Code&amp;id=opener.document.myform.x_Agency_Code&amp;dept=A52"/>
    <hyperlink ref="BL50" r:id="rId2665" display="http://web.higov.net/oip/rrs/popup_list_agency_by_login.php?text=opener.document.myform.x_Agency_Codetxt&amp;title=Agency%20Code&amp;id=opener.document.myform.x_Agency_Code&amp;dept=A52"/>
    <hyperlink ref="BL51" r:id="rId2666" display="http://web.higov.net/oip/rrs/popup_list_agency_by_login.php?text=opener.document.myform.x_Agency_Codetxt&amp;title=Agency%20Code&amp;id=opener.document.myform.x_Agency_Code&amp;dept=A52"/>
    <hyperlink ref="BL52" r:id="rId2667" display="http://web.higov.net/oip/rrs/popup_list_agency_by_login.php?text=opener.document.myform.x_Agency_Codetxt&amp;title=Agency%20Code&amp;id=opener.document.myform.x_Agency_Code&amp;dept=A52"/>
    <hyperlink ref="BL53" r:id="rId2668" display="http://web.higov.net/oip/rrs/popup_list_agency_by_login.php?text=opener.document.myform.x_Agency_Codetxt&amp;title=Agency%20Code&amp;id=opener.document.myform.x_Agency_Code&amp;dept=A52"/>
    <hyperlink ref="BL54" r:id="rId2669" display="http://web.higov.net/oip/rrs/popup_list_agency_by_login.php?text=opener.document.myform.x_Agency_Codetxt&amp;title=Agency%20Code&amp;id=opener.document.myform.x_Agency_Code&amp;dept=A52"/>
    <hyperlink ref="BL55" r:id="rId2670" display="http://web.higov.net/oip/rrs/popup_list_agency_by_login.php?text=opener.document.myform.x_Agency_Codetxt&amp;title=Agency%20Code&amp;id=opener.document.myform.x_Agency_Code&amp;dept=A52"/>
    <hyperlink ref="BL56" r:id="rId2671" display="http://web.higov.net/oip/rrs/popup_list_agency_by_login.php?text=opener.document.myform.x_Agency_Codetxt&amp;title=Agency%20Code&amp;id=opener.document.myform.x_Agency_Code&amp;dept=A52"/>
    <hyperlink ref="BL57" r:id="rId2672" display="http://web.higov.net/oip/rrs/popup_list_agency_by_login.php?text=opener.document.myform.x_Agency_Codetxt&amp;title=Agency%20Code&amp;id=opener.document.myform.x_Agency_Code&amp;dept=A52"/>
    <hyperlink ref="BL58" r:id="rId2673" display="http://web.higov.net/oip/rrs/popup_list_agency_by_login.php?text=opener.document.myform.x_Agency_Codetxt&amp;title=Agency%20Code&amp;id=opener.document.myform.x_Agency_Code&amp;dept=A52"/>
    <hyperlink ref="BM13" r:id="rId2674" display="http://web.higov.net/oip/rrs/popup_list_agency_by_login.php?text=opener.document.myform.x_Agency_Codetxt&amp;title=Agency%20Code&amp;id=opener.document.myform.x_Agency_Code&amp;dept=A53"/>
    <hyperlink ref="BM14" r:id="rId2675" display="http://web.higov.net/oip/rrs/popup_list_agency_by_login.php?text=opener.document.myform.x_Agency_Codetxt&amp;title=Agency%20Code&amp;id=opener.document.myform.x_Agency_Code&amp;dept=A53"/>
    <hyperlink ref="BM15" r:id="rId2676" display="http://web.higov.net/oip/rrs/popup_list_agency_by_login.php?text=opener.document.myform.x_Agency_Codetxt&amp;title=Agency%20Code&amp;id=opener.document.myform.x_Agency_Code&amp;dept=A53"/>
    <hyperlink ref="BM16" r:id="rId2677" display="http://web.higov.net/oip/rrs/popup_list_agency_by_login.php?text=opener.document.myform.x_Agency_Codetxt&amp;title=Agency%20Code&amp;id=opener.document.myform.x_Agency_Code&amp;dept=A53"/>
    <hyperlink ref="BM17" r:id="rId2678" display="http://web.higov.net/oip/rrs/popup_list_agency_by_login.php?text=opener.document.myform.x_Agency_Codetxt&amp;title=Agency%20Code&amp;id=opener.document.myform.x_Agency_Code&amp;dept=A53"/>
    <hyperlink ref="BM18" r:id="rId2679" display="http://web.higov.net/oip/rrs/popup_list_agency_by_login.php?text=opener.document.myform.x_Agency_Codetxt&amp;title=Agency%20Code&amp;id=opener.document.myform.x_Agency_Code&amp;dept=A53"/>
    <hyperlink ref="BM19" r:id="rId2680" display="http://web.higov.net/oip/rrs/popup_list_agency_by_login.php?text=opener.document.myform.x_Agency_Codetxt&amp;title=Agency%20Code&amp;id=opener.document.myform.x_Agency_Code&amp;dept=A53"/>
    <hyperlink ref="BM20" r:id="rId2681" display="http://web.higov.net/oip/rrs/popup_list_agency_by_login.php?text=opener.document.myform.x_Agency_Codetxt&amp;title=Agency%20Code&amp;id=opener.document.myform.x_Agency_Code&amp;dept=A53"/>
    <hyperlink ref="BM21" r:id="rId2682" display="http://web.higov.net/oip/rrs/popup_list_agency_by_login.php?text=opener.document.myform.x_Agency_Codetxt&amp;title=Agency%20Code&amp;id=opener.document.myform.x_Agency_Code&amp;dept=A53"/>
    <hyperlink ref="BM22" r:id="rId2683" display="http://web.higov.net/oip/rrs/popup_list_agency_by_login.php?text=opener.document.myform.x_Agency_Codetxt&amp;title=Agency%20Code&amp;id=opener.document.myform.x_Agency_Code&amp;dept=A53"/>
    <hyperlink ref="BM23" r:id="rId2684" display="http://web.higov.net/oip/rrs/popup_list_agency_by_login.php?text=opener.document.myform.x_Agency_Codetxt&amp;title=Agency%20Code&amp;id=opener.document.myform.x_Agency_Code&amp;dept=A53"/>
    <hyperlink ref="BM24" r:id="rId2685" display="http://web.higov.net/oip/rrs/popup_list_agency_by_login.php?text=opener.document.myform.x_Agency_Codetxt&amp;title=Agency%20Code&amp;id=opener.document.myform.x_Agency_Code&amp;dept=A53"/>
    <hyperlink ref="BM25" r:id="rId2686" display="http://web.higov.net/oip/rrs/popup_list_agency_by_login.php?text=opener.document.myform.x_Agency_Codetxt&amp;title=Agency%20Code&amp;id=opener.document.myform.x_Agency_Code&amp;dept=A53"/>
    <hyperlink ref="BM26" r:id="rId2687" display="http://web.higov.net/oip/rrs/popup_list_agency_by_login.php?text=opener.document.myform.x_Agency_Codetxt&amp;title=Agency%20Code&amp;id=opener.document.myform.x_Agency_Code&amp;dept=A53"/>
    <hyperlink ref="BM27" r:id="rId2688" display="http://web.higov.net/oip/rrs/popup_list_agency_by_login.php?text=opener.document.myform.x_Agency_Codetxt&amp;title=Agency%20Code&amp;id=opener.document.myform.x_Agency_Code&amp;dept=A53"/>
    <hyperlink ref="BM28" r:id="rId2689" display="http://web.higov.net/oip/rrs/popup_list_agency_by_login.php?text=opener.document.myform.x_Agency_Codetxt&amp;title=Agency%20Code&amp;id=opener.document.myform.x_Agency_Code&amp;dept=A53"/>
    <hyperlink ref="BM29" r:id="rId2690" display="http://web.higov.net/oip/rrs/popup_list_agency_by_login.php?text=opener.document.myform.x_Agency_Codetxt&amp;title=Agency%20Code&amp;id=opener.document.myform.x_Agency_Code&amp;dept=A53"/>
    <hyperlink ref="BM30" r:id="rId2691" display="http://web.higov.net/oip/rrs/popup_list_agency_by_login.php?text=opener.document.myform.x_Agency_Codetxt&amp;title=Agency%20Code&amp;id=opener.document.myform.x_Agency_Code&amp;dept=A53"/>
    <hyperlink ref="BM31" r:id="rId2692" display="http://web.higov.net/oip/rrs/popup_list_agency_by_login.php?text=opener.document.myform.x_Agency_Codetxt&amp;title=Agency%20Code&amp;id=opener.document.myform.x_Agency_Code&amp;dept=A53"/>
    <hyperlink ref="BM32" r:id="rId2693" display="http://web.higov.net/oip/rrs/popup_list_agency_by_login.php?text=opener.document.myform.x_Agency_Codetxt&amp;title=Agency%20Code&amp;id=opener.document.myform.x_Agency_Code&amp;dept=A53"/>
    <hyperlink ref="BM33" r:id="rId2694" display="http://web.higov.net/oip/rrs/popup_list_agency_by_login.php?text=opener.document.myform.x_Agency_Codetxt&amp;title=Agency%20Code&amp;id=opener.document.myform.x_Agency_Code&amp;dept=A53"/>
    <hyperlink ref="BM34" r:id="rId2695" display="http://web.higov.net/oip/rrs/popup_list_agency_by_login.php?text=opener.document.myform.x_Agency_Codetxt&amp;title=Agency%20Code&amp;id=opener.document.myform.x_Agency_Code&amp;dept=A53"/>
    <hyperlink ref="BM35" r:id="rId2696" display="http://web.higov.net/oip/rrs/popup_list_agency_by_login.php?text=opener.document.myform.x_Agency_Codetxt&amp;title=Agency%20Code&amp;id=opener.document.myform.x_Agency_Code&amp;dept=A53"/>
    <hyperlink ref="BM36" r:id="rId2697" display="http://web.higov.net/oip/rrs/popup_list_agency_by_login.php?text=opener.document.myform.x_Agency_Codetxt&amp;title=Agency%20Code&amp;id=opener.document.myform.x_Agency_Code&amp;dept=A53"/>
    <hyperlink ref="BM37" r:id="rId2698" display="http://web.higov.net/oip/rrs/popup_list_agency_by_login.php?text=opener.document.myform.x_Agency_Codetxt&amp;title=Agency%20Code&amp;id=opener.document.myform.x_Agency_Code&amp;dept=A53"/>
    <hyperlink ref="BM38" r:id="rId2699" display="http://web.higov.net/oip/rrs/popup_list_agency_by_login.php?text=opener.document.myform.x_Agency_Codetxt&amp;title=Agency%20Code&amp;id=opener.document.myform.x_Agency_Code&amp;dept=A53"/>
    <hyperlink ref="BM39" r:id="rId2700" display="http://web.higov.net/oip/rrs/popup_list_agency_by_login.php?text=opener.document.myform.x_Agency_Codetxt&amp;title=Agency%20Code&amp;id=opener.document.myform.x_Agency_Code&amp;dept=A53"/>
    <hyperlink ref="BM40" r:id="rId2701" display="http://web.higov.net/oip/rrs/popup_list_agency_by_login.php?text=opener.document.myform.x_Agency_Codetxt&amp;title=Agency%20Code&amp;id=opener.document.myform.x_Agency_Code&amp;dept=A53"/>
    <hyperlink ref="BM41" r:id="rId2702" display="http://web.higov.net/oip/rrs/popup_list_agency_by_login.php?text=opener.document.myform.x_Agency_Codetxt&amp;title=Agency%20Code&amp;id=opener.document.myform.x_Agency_Code&amp;dept=A53"/>
    <hyperlink ref="BM42" r:id="rId2703" display="http://web.higov.net/oip/rrs/popup_list_agency_by_login.php?text=opener.document.myform.x_Agency_Codetxt&amp;title=Agency%20Code&amp;id=opener.document.myform.x_Agency_Code&amp;dept=A53"/>
    <hyperlink ref="BM43" r:id="rId2704" display="http://web.higov.net/oip/rrs/popup_list_agency_by_login.php?text=opener.document.myform.x_Agency_Codetxt&amp;title=Agency%20Code&amp;id=opener.document.myform.x_Agency_Code&amp;dept=A53"/>
    <hyperlink ref="BM44" r:id="rId2705" display="http://web.higov.net/oip/rrs/popup_list_agency_by_login.php?text=opener.document.myform.x_Agency_Codetxt&amp;title=Agency%20Code&amp;id=opener.document.myform.x_Agency_Code&amp;dept=A53"/>
    <hyperlink ref="BM45" r:id="rId2706" display="http://web.higov.net/oip/rrs/popup_list_agency_by_login.php?text=opener.document.myform.x_Agency_Codetxt&amp;title=Agency%20Code&amp;id=opener.document.myform.x_Agency_Code&amp;dept=A53"/>
    <hyperlink ref="BM46" r:id="rId2707" display="http://web.higov.net/oip/rrs/popup_list_agency_by_login.php?text=opener.document.myform.x_Agency_Codetxt&amp;title=Agency%20Code&amp;id=opener.document.myform.x_Agency_Code&amp;dept=A53"/>
    <hyperlink ref="BM47" r:id="rId2708" display="http://web.higov.net/oip/rrs/popup_list_agency_by_login.php?text=opener.document.myform.x_Agency_Codetxt&amp;title=Agency%20Code&amp;id=opener.document.myform.x_Agency_Code&amp;dept=A53"/>
    <hyperlink ref="BM48" r:id="rId2709" display="http://web.higov.net/oip/rrs/popup_list_agency_by_login.php?text=opener.document.myform.x_Agency_Codetxt&amp;title=Agency%20Code&amp;id=opener.document.myform.x_Agency_Code&amp;dept=A53"/>
    <hyperlink ref="BM49" r:id="rId2710" display="http://web.higov.net/oip/rrs/popup_list_agency_by_login.php?text=opener.document.myform.x_Agency_Codetxt&amp;title=Agency%20Code&amp;id=opener.document.myform.x_Agency_Code&amp;dept=A53"/>
    <hyperlink ref="BM50" r:id="rId2711" display="http://web.higov.net/oip/rrs/popup_list_agency_by_login.php?text=opener.document.myform.x_Agency_Codetxt&amp;title=Agency%20Code&amp;id=opener.document.myform.x_Agency_Code&amp;dept=A53"/>
    <hyperlink ref="BM51" r:id="rId2712" display="http://web.higov.net/oip/rrs/popup_list_agency_by_login.php?text=opener.document.myform.x_Agency_Codetxt&amp;title=Agency%20Code&amp;id=opener.document.myform.x_Agency_Code&amp;dept=A53"/>
    <hyperlink ref="BM52" r:id="rId2713" display="http://web.higov.net/oip/rrs/popup_list_agency_by_login.php?text=opener.document.myform.x_Agency_Codetxt&amp;title=Agency%20Code&amp;id=opener.document.myform.x_Agency_Code&amp;dept=A53"/>
    <hyperlink ref="BM53" r:id="rId2714" display="http://web.higov.net/oip/rrs/popup_list_agency_by_login.php?text=opener.document.myform.x_Agency_Codetxt&amp;title=Agency%20Code&amp;id=opener.document.myform.x_Agency_Code&amp;dept=A53"/>
    <hyperlink ref="BM54" r:id="rId2715" display="http://web.higov.net/oip/rrs/popup_list_agency_by_login.php?text=opener.document.myform.x_Agency_Codetxt&amp;title=Agency%20Code&amp;id=opener.document.myform.x_Agency_Code&amp;dept=A53"/>
    <hyperlink ref="BM55" r:id="rId2716" display="http://web.higov.net/oip/rrs/popup_list_agency_by_login.php?text=opener.document.myform.x_Agency_Codetxt&amp;title=Agency%20Code&amp;id=opener.document.myform.x_Agency_Code&amp;dept=A53"/>
    <hyperlink ref="BM56" r:id="rId2717" display="http://web.higov.net/oip/rrs/popup_list_agency_by_login.php?text=opener.document.myform.x_Agency_Codetxt&amp;title=Agency%20Code&amp;id=opener.document.myform.x_Agency_Code&amp;dept=A53"/>
    <hyperlink ref="BM57" r:id="rId2718" display="http://web.higov.net/oip/rrs/popup_list_agency_by_login.php?text=opener.document.myform.x_Agency_Codetxt&amp;title=Agency%20Code&amp;id=opener.document.myform.x_Agency_Code&amp;dept=A53"/>
    <hyperlink ref="BM58" r:id="rId2719" display="http://web.higov.net/oip/rrs/popup_list_agency_by_login.php?text=opener.document.myform.x_Agency_Codetxt&amp;title=Agency%20Code&amp;id=opener.document.myform.x_Agency_Code&amp;dept=A53"/>
    <hyperlink ref="BM59" r:id="rId2720" display="http://web.higov.net/oip/rrs/popup_list_agency_by_login.php?text=opener.document.myform.x_Agency_Codetxt&amp;title=Agency%20Code&amp;id=opener.document.myform.x_Agency_Code&amp;dept=A53"/>
    <hyperlink ref="BM60" r:id="rId2721" display="http://web.higov.net/oip/rrs/popup_list_agency_by_login.php?text=opener.document.myform.x_Agency_Codetxt&amp;title=Agency%20Code&amp;id=opener.document.myform.x_Agency_Code&amp;dept=A53"/>
    <hyperlink ref="BM61" r:id="rId2722" display="http://web.higov.net/oip/rrs/popup_list_agency_by_login.php?text=opener.document.myform.x_Agency_Codetxt&amp;title=Agency%20Code&amp;id=opener.document.myform.x_Agency_Code&amp;dept=A53"/>
    <hyperlink ref="BM62" r:id="rId2723" display="http://web.higov.net/oip/rrs/popup_list_agency_by_login.php?text=opener.document.myform.x_Agency_Codetxt&amp;title=Agency%20Code&amp;id=opener.document.myform.x_Agency_Code&amp;dept=A53"/>
    <hyperlink ref="BM63" r:id="rId2724" display="http://web.higov.net/oip/rrs/popup_list_agency_by_login.php?text=opener.document.myform.x_Agency_Codetxt&amp;title=Agency%20Code&amp;id=opener.document.myform.x_Agency_Code&amp;dept=A53"/>
    <hyperlink ref="BM64" r:id="rId2725" display="http://web.higov.net/oip/rrs/popup_list_agency_by_login.php?text=opener.document.myform.x_Agency_Codetxt&amp;title=Agency%20Code&amp;id=opener.document.myform.x_Agency_Code&amp;dept=A53"/>
    <hyperlink ref="BM65" r:id="rId2726" display="http://web.higov.net/oip/rrs/popup_list_agency_by_login.php?text=opener.document.myform.x_Agency_Codetxt&amp;title=Agency%20Code&amp;id=opener.document.myform.x_Agency_Code&amp;dept=A53"/>
    <hyperlink ref="BM66" r:id="rId2727" display="http://web.higov.net/oip/rrs/popup_list_agency_by_login.php?text=opener.document.myform.x_Agency_Codetxt&amp;title=Agency%20Code&amp;id=opener.document.myform.x_Agency_Code&amp;dept=A53"/>
    <hyperlink ref="BM67" r:id="rId2728" display="http://web.higov.net/oip/rrs/popup_list_agency_by_login.php?text=opener.document.myform.x_Agency_Codetxt&amp;title=Agency%20Code&amp;id=opener.document.myform.x_Agency_Code&amp;dept=A53"/>
    <hyperlink ref="BM68" r:id="rId2729" display="http://web.higov.net/oip/rrs/popup_list_agency_by_login.php?text=opener.document.myform.x_Agency_Codetxt&amp;title=Agency%20Code&amp;id=opener.document.myform.x_Agency_Code&amp;dept=A53"/>
    <hyperlink ref="BM69" r:id="rId2730" display="http://web.higov.net/oip/rrs/popup_list_agency_by_login.php?text=opener.document.myform.x_Agency_Codetxt&amp;title=Agency%20Code&amp;id=opener.document.myform.x_Agency_Code&amp;dept=A53"/>
    <hyperlink ref="BM70" r:id="rId2731" display="http://web.higov.net/oip/rrs/popup_list_agency_by_login.php?text=opener.document.myform.x_Agency_Codetxt&amp;title=Agency%20Code&amp;id=opener.document.myform.x_Agency_Code&amp;dept=A53"/>
    <hyperlink ref="BM71" r:id="rId2732" display="http://web.higov.net/oip/rrs/popup_list_agency_by_login.php?text=opener.document.myform.x_Agency_Codetxt&amp;title=Agency%20Code&amp;id=opener.document.myform.x_Agency_Code&amp;dept=A53"/>
    <hyperlink ref="BM72" r:id="rId2733" display="http://web.higov.net/oip/rrs/popup_list_agency_by_login.php?text=opener.document.myform.x_Agency_Codetxt&amp;title=Agency%20Code&amp;id=opener.document.myform.x_Agency_Code&amp;dept=A53"/>
    <hyperlink ref="BM73" r:id="rId2734" display="http://web.higov.net/oip/rrs/popup_list_agency_by_login.php?text=opener.document.myform.x_Agency_Codetxt&amp;title=Agency%20Code&amp;id=opener.document.myform.x_Agency_Code&amp;dept=A53"/>
    <hyperlink ref="BM74" r:id="rId2735" display="http://web.higov.net/oip/rrs/popup_list_agency_by_login.php?text=opener.document.myform.x_Agency_Codetxt&amp;title=Agency%20Code&amp;id=opener.document.myform.x_Agency_Code&amp;dept=A53"/>
    <hyperlink ref="BM75" r:id="rId2736" display="http://web.higov.net/oip/rrs/popup_list_agency_by_login.php?text=opener.document.myform.x_Agency_Codetxt&amp;title=Agency%20Code&amp;id=opener.document.myform.x_Agency_Code&amp;dept=A53"/>
    <hyperlink ref="BM76" r:id="rId2737" display="http://web.higov.net/oip/rrs/popup_list_agency_by_login.php?text=opener.document.myform.x_Agency_Codetxt&amp;title=Agency%20Code&amp;id=opener.document.myform.x_Agency_Code&amp;dept=A53"/>
    <hyperlink ref="BM77" r:id="rId2738" display="http://web.higov.net/oip/rrs/popup_list_agency_by_login.php?text=opener.document.myform.x_Agency_Codetxt&amp;title=Agency%20Code&amp;id=opener.document.myform.x_Agency_Code&amp;dept=A53"/>
    <hyperlink ref="BM78" r:id="rId2739" display="http://web.higov.net/oip/rrs/popup_list_agency_by_login.php?text=opener.document.myform.x_Agency_Codetxt&amp;title=Agency%20Code&amp;id=opener.document.myform.x_Agency_Code&amp;dept=A53"/>
    <hyperlink ref="BM79" r:id="rId2740" display="http://web.higov.net/oip/rrs/popup_list_agency_by_login.php?text=opener.document.myform.x_Agency_Codetxt&amp;title=Agency%20Code&amp;id=opener.document.myform.x_Agency_Code&amp;dept=A53"/>
    <hyperlink ref="BM80" r:id="rId2741" display="http://web.higov.net/oip/rrs/popup_list_agency_by_login.php?text=opener.document.myform.x_Agency_Codetxt&amp;title=Agency%20Code&amp;id=opener.document.myform.x_Agency_Code&amp;dept=A53"/>
    <hyperlink ref="BM81" r:id="rId2742" display="http://web.higov.net/oip/rrs/popup_list_agency_by_login.php?text=opener.document.myform.x_Agency_Codetxt&amp;title=Agency%20Code&amp;id=opener.document.myform.x_Agency_Code&amp;dept=A53"/>
    <hyperlink ref="BM82" r:id="rId2743" display="http://web.higov.net/oip/rrs/popup_list_agency_by_login.php?text=opener.document.myform.x_Agency_Codetxt&amp;title=Agency%20Code&amp;id=opener.document.myform.x_Agency_Code&amp;dept=A53"/>
    <hyperlink ref="BM83" r:id="rId2744" display="http://web.higov.net/oip/rrs/popup_list_agency_by_login.php?text=opener.document.myform.x_Agency_Codetxt&amp;title=Agency%20Code&amp;id=opener.document.myform.x_Agency_Code&amp;dept=A53"/>
    <hyperlink ref="BM84" r:id="rId2745" display="http://web.higov.net/oip/rrs/popup_list_agency_by_login.php?text=opener.document.myform.x_Agency_Codetxt&amp;title=Agency%20Code&amp;id=opener.document.myform.x_Agency_Code&amp;dept=A53"/>
    <hyperlink ref="BM85" r:id="rId2746" display="http://web.higov.net/oip/rrs/popup_list_agency_by_login.php?text=opener.document.myform.x_Agency_Codetxt&amp;title=Agency%20Code&amp;id=opener.document.myform.x_Agency_Code&amp;dept=A53"/>
    <hyperlink ref="BM88" r:id="rId2747" display="http://web.higov.net/oip/rrs/popup_list_agency_by_login.php?text=opener.document.myform.x_Agency_Codetxt&amp;title=Agency%20Code&amp;id=opener.document.myform.x_Agency_Code&amp;dept=A53"/>
    <hyperlink ref="BM89" r:id="rId2748" display="http://web.higov.net/oip/rrs/popup_list_agency_by_login.php?text=opener.document.myform.x_Agency_Codetxt&amp;title=Agency%20Code&amp;id=opener.document.myform.x_Agency_Code&amp;dept=A53"/>
    <hyperlink ref="BM106" r:id="rId2749" display="http://web.higov.net/oip/rrs/popup_list_agency_by_login.php?text=opener.document.myform.x_Agency_Codetxt&amp;title=Agency%20Code&amp;id=opener.document.myform.x_Agency_Code&amp;dept=A53"/>
    <hyperlink ref="BM107" r:id="rId2750" display="http://web.higov.net/oip/rrs/popup_list_agency_by_login.php?text=opener.document.myform.x_Agency_Codetxt&amp;title=Agency%20Code&amp;id=opener.document.myform.x_Agency_Code&amp;dept=A53"/>
    <hyperlink ref="BJ13" r:id="rId2751" display="http://web.higov.net/oip/rrs/popup_list_agency_by_login.php?text=opener.document.myform.x_Agency_Codetxt&amp;title=Agency%20Code&amp;id=opener.document.myform.x_Agency_Code&amp;dept=A51"/>
    <hyperlink ref="BJ14" r:id="rId2752" display="http://web.higov.net/oip/rrs/popup_list_agency_by_login.php?text=opener.document.myform.x_Agency_Codetxt&amp;title=Agency%20Code&amp;id=opener.document.myform.x_Agency_Code&amp;dept=A51"/>
    <hyperlink ref="BJ15" r:id="rId2753" display="http://web.higov.net/oip/rrs/popup_list_agency_by_login.php?text=opener.document.myform.x_Agency_Codetxt&amp;title=Agency%20Code&amp;id=opener.document.myform.x_Agency_Code&amp;dept=A51"/>
    <hyperlink ref="BJ16" r:id="rId2754" display="http://web.higov.net/oip/rrs/popup_list_agency_by_login.php?text=opener.document.myform.x_Agency_Codetxt&amp;title=Agency%20Code&amp;id=opener.document.myform.x_Agency_Code&amp;dept=A51"/>
    <hyperlink ref="BJ17" r:id="rId2755" display="http://web.higov.net/oip/rrs/popup_list_agency_by_login.php?text=opener.document.myform.x_Agency_Codetxt&amp;title=Agency%20Code&amp;id=opener.document.myform.x_Agency_Code&amp;dept=A51"/>
    <hyperlink ref="BJ18" r:id="rId2756" display="http://web.higov.net/oip/rrs/popup_list_agency_by_login.php?text=opener.document.myform.x_Agency_Codetxt&amp;title=Agency%20Code&amp;id=opener.document.myform.x_Agency_Code&amp;dept=A51"/>
    <hyperlink ref="BJ19" r:id="rId2757" display="http://web.higov.net/oip/rrs/popup_list_agency_by_login.php?text=opener.document.myform.x_Agency_Codetxt&amp;title=Agency%20Code&amp;id=opener.document.myform.x_Agency_Code&amp;dept=A51"/>
    <hyperlink ref="BJ20" r:id="rId2758" display="http://web.higov.net/oip/rrs/popup_list_agency_by_login.php?text=opener.document.myform.x_Agency_Codetxt&amp;title=Agency%20Code&amp;id=opener.document.myform.x_Agency_Code&amp;dept=A51"/>
    <hyperlink ref="BJ21" r:id="rId2759" display="http://web.higov.net/oip/rrs/popup_list_agency_by_login.php?text=opener.document.myform.x_Agency_Codetxt&amp;title=Agency%20Code&amp;id=opener.document.myform.x_Agency_Code&amp;dept=A51"/>
    <hyperlink ref="BJ22" r:id="rId2760" display="http://web.higov.net/oip/rrs/popup_list_agency_by_login.php?text=opener.document.myform.x_Agency_Codetxt&amp;title=Agency%20Code&amp;id=opener.document.myform.x_Agency_Code&amp;dept=A51"/>
    <hyperlink ref="BJ23" r:id="rId2761" display="http://web.higov.net/oip/rrs/popup_list_agency_by_login.php?text=opener.document.myform.x_Agency_Codetxt&amp;title=Agency%20Code&amp;id=opener.document.myform.x_Agency_Code&amp;dept=A51"/>
    <hyperlink ref="BJ24" r:id="rId2762" display="http://web.higov.net/oip/rrs/popup_list_agency_by_login.php?text=opener.document.myform.x_Agency_Codetxt&amp;title=Agency%20Code&amp;id=opener.document.myform.x_Agency_Code&amp;dept=A51"/>
    <hyperlink ref="BJ25" r:id="rId2763" display="http://web.higov.net/oip/rrs/popup_list_agency_by_login.php?text=opener.document.myform.x_Agency_Codetxt&amp;title=Agency%20Code&amp;id=opener.document.myform.x_Agency_Code&amp;dept=A51"/>
    <hyperlink ref="BJ26" r:id="rId2764" display="http://web.higov.net/oip/rrs/popup_list_agency_by_login.php?text=opener.document.myform.x_Agency_Codetxt&amp;title=Agency%20Code&amp;id=opener.document.myform.x_Agency_Code&amp;dept=A51"/>
    <hyperlink ref="BJ27" r:id="rId2765" display="http://web.higov.net/oip/rrs/popup_list_agency_by_login.php?text=opener.document.myform.x_Agency_Codetxt&amp;title=Agency%20Code&amp;id=opener.document.myform.x_Agency_Code&amp;dept=A51"/>
    <hyperlink ref="BJ28" r:id="rId2766" display="http://web.higov.net/oip/rrs/popup_list_agency_by_login.php?text=opener.document.myform.x_Agency_Codetxt&amp;title=Agency%20Code&amp;id=opener.document.myform.x_Agency_Code&amp;dept=A51"/>
    <hyperlink ref="BJ29" r:id="rId2767" display="http://web.higov.net/oip/rrs/popup_list_agency_by_login.php?text=opener.document.myform.x_Agency_Codetxt&amp;title=Agency%20Code&amp;id=opener.document.myform.x_Agency_Code&amp;dept=A51"/>
    <hyperlink ref="BJ30" r:id="rId2768" display="http://web.higov.net/oip/rrs/popup_list_agency_by_login.php?text=opener.document.myform.x_Agency_Codetxt&amp;title=Agency%20Code&amp;id=opener.document.myform.x_Agency_Code&amp;dept=A51"/>
    <hyperlink ref="BJ31" r:id="rId2769" display="http://web.higov.net/oip/rrs/popup_list_agency_by_login.php?text=opener.document.myform.x_Agency_Codetxt&amp;title=Agency%20Code&amp;id=opener.document.myform.x_Agency_Code&amp;dept=A51"/>
    <hyperlink ref="BJ32" r:id="rId2770" display="http://web.higov.net/oip/rrs/popup_list_agency_by_login.php?text=opener.document.myform.x_Agency_Codetxt&amp;title=Agency%20Code&amp;id=opener.document.myform.x_Agency_Code&amp;dept=A51"/>
    <hyperlink ref="BJ33" r:id="rId2771" display="http://web.higov.net/oip/rrs/popup_list_agency_by_login.php?text=opener.document.myform.x_Agency_Codetxt&amp;title=Agency%20Code&amp;id=opener.document.myform.x_Agency_Code&amp;dept=A51"/>
    <hyperlink ref="BJ34" r:id="rId2772" display="http://web.higov.net/oip/rrs/popup_list_agency_by_login.php?text=opener.document.myform.x_Agency_Codetxt&amp;title=Agency%20Code&amp;id=opener.document.myform.x_Agency_Code&amp;dept=A51"/>
    <hyperlink ref="BJ35" r:id="rId2773" display="http://web.higov.net/oip/rrs/popup_list_agency_by_login.php?text=opener.document.myform.x_Agency_Codetxt&amp;title=Agency%20Code&amp;id=opener.document.myform.x_Agency_Code&amp;dept=A51"/>
    <hyperlink ref="BJ36" r:id="rId2774" display="http://web.higov.net/oip/rrs/popup_list_agency_by_login.php?text=opener.document.myform.x_Agency_Codetxt&amp;title=Agency%20Code&amp;id=opener.document.myform.x_Agency_Code&amp;dept=A51"/>
    <hyperlink ref="BJ37" r:id="rId2775" display="http://web.higov.net/oip/rrs/popup_list_agency_by_login.php?text=opener.document.myform.x_Agency_Codetxt&amp;title=Agency%20Code&amp;id=opener.document.myform.x_Agency_Code&amp;dept=A51"/>
    <hyperlink ref="BJ38" r:id="rId2776" display="http://web.higov.net/oip/rrs/popup_list_agency_by_login.php?text=opener.document.myform.x_Agency_Codetxt&amp;title=Agency%20Code&amp;id=opener.document.myform.x_Agency_Code&amp;dept=A51"/>
    <hyperlink ref="BJ39" r:id="rId2777" display="http://web.higov.net/oip/rrs/popup_list_agency_by_login.php?text=opener.document.myform.x_Agency_Codetxt&amp;title=Agency%20Code&amp;id=opener.document.myform.x_Agency_Code&amp;dept=A51"/>
    <hyperlink ref="BJ40" r:id="rId2778" display="http://web.higov.net/oip/rrs/popup_list_agency_by_login.php?text=opener.document.myform.x_Agency_Codetxt&amp;title=Agency%20Code&amp;id=opener.document.myform.x_Agency_Code&amp;dept=A51"/>
    <hyperlink ref="BJ41" r:id="rId2779" display="http://web.higov.net/oip/rrs/popup_list_agency_by_login.php?text=opener.document.myform.x_Agency_Codetxt&amp;title=Agency%20Code&amp;id=opener.document.myform.x_Agency_Code&amp;dept=A51"/>
    <hyperlink ref="BJ42" r:id="rId2780" display="http://web.higov.net/oip/rrs/popup_list_agency_by_login.php?text=opener.document.myform.x_Agency_Codetxt&amp;title=Agency%20Code&amp;id=opener.document.myform.x_Agency_Code&amp;dept=A51"/>
    <hyperlink ref="BJ43" r:id="rId2781" display="http://web.higov.net/oip/rrs/popup_list_agency_by_login.php?text=opener.document.myform.x_Agency_Codetxt&amp;title=Agency%20Code&amp;id=opener.document.myform.x_Agency_Code&amp;dept=A51"/>
    <hyperlink ref="BJ44" r:id="rId2782" display="http://web.higov.net/oip/rrs/popup_list_agency_by_login.php?text=opener.document.myform.x_Agency_Codetxt&amp;title=Agency%20Code&amp;id=opener.document.myform.x_Agency_Code&amp;dept=A51"/>
    <hyperlink ref="BJ45" r:id="rId2783" display="http://web.higov.net/oip/rrs/popup_list_agency_by_login.php?text=opener.document.myform.x_Agency_Codetxt&amp;title=Agency%20Code&amp;id=opener.document.myform.x_Agency_Code&amp;dept=A51"/>
    <hyperlink ref="BJ46" r:id="rId2784" display="http://web.higov.net/oip/rrs/popup_list_agency_by_login.php?text=opener.document.myform.x_Agency_Codetxt&amp;title=Agency%20Code&amp;id=opener.document.myform.x_Agency_Code&amp;dept=A51"/>
    <hyperlink ref="BJ47" r:id="rId2785" display="http://web.higov.net/oip/rrs/popup_list_agency_by_login.php?text=opener.document.myform.x_Agency_Codetxt&amp;title=Agency%20Code&amp;id=opener.document.myform.x_Agency_Code&amp;dept=A51"/>
    <hyperlink ref="BJ48" r:id="rId2786" display="http://web.higov.net/oip/rrs/popup_list_agency_by_login.php?text=opener.document.myform.x_Agency_Codetxt&amp;title=Agency%20Code&amp;id=opener.document.myform.x_Agency_Code&amp;dept=A51"/>
    <hyperlink ref="BJ49" r:id="rId2787" display="http://web.higov.net/oip/rrs/popup_list_agency_by_login.php?text=opener.document.myform.x_Agency_Codetxt&amp;title=Agency%20Code&amp;id=opener.document.myform.x_Agency_Code&amp;dept=A51"/>
    <hyperlink ref="BJ50" r:id="rId2788" display="http://web.higov.net/oip/rrs/popup_list_agency_by_login.php?text=opener.document.myform.x_Agency_Codetxt&amp;title=Agency%20Code&amp;id=opener.document.myform.x_Agency_Code&amp;dept=A51"/>
    <hyperlink ref="BJ51" r:id="rId2789" display="http://web.higov.net/oip/rrs/popup_list_agency_by_login.php?text=opener.document.myform.x_Agency_Codetxt&amp;title=Agency%20Code&amp;id=opener.document.myform.x_Agency_Code&amp;dept=A51"/>
    <hyperlink ref="BJ52" r:id="rId2790" display="http://web.higov.net/oip/rrs/popup_list_agency_by_login.php?text=opener.document.myform.x_Agency_Codetxt&amp;title=Agency%20Code&amp;id=opener.document.myform.x_Agency_Code&amp;dept=A51"/>
    <hyperlink ref="BJ53" r:id="rId2791" display="http://web.higov.net/oip/rrs/popup_list_agency_by_login.php?text=opener.document.myform.x_Agency_Codetxt&amp;title=Agency%20Code&amp;id=opener.document.myform.x_Agency_Code&amp;dept=A51"/>
    <hyperlink ref="BJ54" r:id="rId2792" display="http://web.higov.net/oip/rrs/popup_list_agency_by_login.php?text=opener.document.myform.x_Agency_Codetxt&amp;title=Agency%20Code&amp;id=opener.document.myform.x_Agency_Code&amp;dept=A51"/>
    <hyperlink ref="BJ55" r:id="rId2793" display="http://web.higov.net/oip/rrs/popup_list_agency_by_login.php?text=opener.document.myform.x_Agency_Codetxt&amp;title=Agency%20Code&amp;id=opener.document.myform.x_Agency_Code&amp;dept=A51"/>
    <hyperlink ref="BJ56" r:id="rId2794" display="http://web.higov.net/oip/rrs/popup_list_agency_by_login.php?text=opener.document.myform.x_Agency_Codetxt&amp;title=Agency%20Code&amp;id=opener.document.myform.x_Agency_Code&amp;dept=A51"/>
    <hyperlink ref="BJ57" r:id="rId2795" display="http://web.higov.net/oip/rrs/popup_list_agency_by_login.php?text=opener.document.myform.x_Agency_Codetxt&amp;title=Agency%20Code&amp;id=opener.document.myform.x_Agency_Code&amp;dept=A51"/>
    <hyperlink ref="BJ58" r:id="rId2796" display="http://web.higov.net/oip/rrs/popup_list_agency_by_login.php?text=opener.document.myform.x_Agency_Codetxt&amp;title=Agency%20Code&amp;id=opener.document.myform.x_Agency_Code&amp;dept=A51"/>
    <hyperlink ref="BJ59" r:id="rId2797" display="http://web.higov.net/oip/rrs/popup_list_agency_by_login.php?text=opener.document.myform.x_Agency_Codetxt&amp;title=Agency%20Code&amp;id=opener.document.myform.x_Agency_Code&amp;dept=A51"/>
    <hyperlink ref="BJ60" r:id="rId2798" display="http://web.higov.net/oip/rrs/popup_list_agency_by_login.php?text=opener.document.myform.x_Agency_Codetxt&amp;title=Agency%20Code&amp;id=opener.document.myform.x_Agency_Code&amp;dept=A51"/>
    <hyperlink ref="BJ61" r:id="rId2799" display="http://web.higov.net/oip/rrs/popup_list_agency_by_login.php?text=opener.document.myform.x_Agency_Codetxt&amp;title=Agency%20Code&amp;id=opener.document.myform.x_Agency_Code&amp;dept=A51"/>
    <hyperlink ref="BJ62" r:id="rId2800" display="http://web.higov.net/oip/rrs/popup_list_agency_by_login.php?text=opener.document.myform.x_Agency_Codetxt&amp;title=Agency%20Code&amp;id=opener.document.myform.x_Agency_Code&amp;dept=A51"/>
    <hyperlink ref="BJ63" r:id="rId2801" display="http://web.higov.net/oip/rrs/popup_list_agency_by_login.php?text=opener.document.myform.x_Agency_Codetxt&amp;title=Agency%20Code&amp;id=opener.document.myform.x_Agency_Code&amp;dept=A51"/>
    <hyperlink ref="BJ64" r:id="rId2802" display="http://web.higov.net/oip/rrs/popup_list_agency_by_login.php?text=opener.document.myform.x_Agency_Codetxt&amp;title=Agency%20Code&amp;id=opener.document.myform.x_Agency_Code&amp;dept=A51"/>
    <hyperlink ref="BJ65" r:id="rId2803" display="http://web.higov.net/oip/rrs/popup_list_agency_by_login.php?text=opener.document.myform.x_Agency_Codetxt&amp;title=Agency%20Code&amp;id=opener.document.myform.x_Agency_Code&amp;dept=A51"/>
    <hyperlink ref="BJ66" r:id="rId2804" display="http://web.higov.net/oip/rrs/popup_list_agency_by_login.php?text=opener.document.myform.x_Agency_Codetxt&amp;title=Agency%20Code&amp;id=opener.document.myform.x_Agency_Code&amp;dept=A51"/>
    <hyperlink ref="BJ67" r:id="rId2805" display="http://web.higov.net/oip/rrs/popup_list_agency_by_login.php?text=opener.document.myform.x_Agency_Codetxt&amp;title=Agency%20Code&amp;id=opener.document.myform.x_Agency_Code&amp;dept=A51"/>
    <hyperlink ref="BJ68" r:id="rId2806" display="http://web.higov.net/oip/rrs/popup_list_agency_by_login.php?text=opener.document.myform.x_Agency_Codetxt&amp;title=Agency%20Code&amp;id=opener.document.myform.x_Agency_Code&amp;dept=A51"/>
    <hyperlink ref="BJ69" r:id="rId2807" display="http://web.higov.net/oip/rrs/popup_list_agency_by_login.php?text=opener.document.myform.x_Agency_Codetxt&amp;title=Agency%20Code&amp;id=opener.document.myform.x_Agency_Code&amp;dept=A51"/>
    <hyperlink ref="BJ70" r:id="rId2808" display="http://web.higov.net/oip/rrs/popup_list_agency_by_login.php?text=opener.document.myform.x_Agency_Codetxt&amp;title=Agency%20Code&amp;id=opener.document.myform.x_Agency_Code&amp;dept=A51"/>
    <hyperlink ref="BJ71" r:id="rId2809" display="http://web.higov.net/oip/rrs/popup_list_agency_by_login.php?text=opener.document.myform.x_Agency_Codetxt&amp;title=Agency%20Code&amp;id=opener.document.myform.x_Agency_Code&amp;dept=A51"/>
    <hyperlink ref="BJ72" r:id="rId2810" display="http://web.higov.net/oip/rrs/popup_list_agency_by_login.php?text=opener.document.myform.x_Agency_Codetxt&amp;title=Agency%20Code&amp;id=opener.document.myform.x_Agency_Code&amp;dept=A51"/>
    <hyperlink ref="BJ73" r:id="rId2811" display="http://web.higov.net/oip/rrs/popup_list_agency_by_login.php?text=opener.document.myform.x_Agency_Codetxt&amp;title=Agency%20Code&amp;id=opener.document.myform.x_Agency_Code&amp;dept=A51"/>
    <hyperlink ref="BJ74" r:id="rId2812" display="http://web.higov.net/oip/rrs/popup_list_agency_by_login.php?text=opener.document.myform.x_Agency_Codetxt&amp;title=Agency%20Code&amp;id=opener.document.myform.x_Agency_Code&amp;dept=A51"/>
    <hyperlink ref="BJ75" r:id="rId2813" display="http://web.higov.net/oip/rrs/popup_list_agency_by_login.php?text=opener.document.myform.x_Agency_Codetxt&amp;title=Agency%20Code&amp;id=opener.document.myform.x_Agency_Code&amp;dept=A51"/>
    <hyperlink ref="BJ76" r:id="rId2814" display="http://web.higov.net/oip/rrs/popup_list_agency_by_login.php?text=opener.document.myform.x_Agency_Codetxt&amp;title=Agency%20Code&amp;id=opener.document.myform.x_Agency_Code&amp;dept=A51"/>
    <hyperlink ref="BJ77" r:id="rId2815" display="http://web.higov.net/oip/rrs/popup_list_agency_by_login.php?text=opener.document.myform.x_Agency_Codetxt&amp;title=Agency%20Code&amp;id=opener.document.myform.x_Agency_Code&amp;dept=A51"/>
    <hyperlink ref="BJ78" r:id="rId2816" display="http://web.higov.net/oip/rrs/popup_list_agency_by_login.php?text=opener.document.myform.x_Agency_Codetxt&amp;title=Agency%20Code&amp;id=opener.document.myform.x_Agency_Code&amp;dept=A51"/>
    <hyperlink ref="BJ79" r:id="rId2817" display="http://web.higov.net/oip/rrs/popup_list_agency_by_login.php?text=opener.document.myform.x_Agency_Codetxt&amp;title=Agency%20Code&amp;id=opener.document.myform.x_Agency_Code&amp;dept=A51"/>
    <hyperlink ref="BJ80" r:id="rId2818" display="http://web.higov.net/oip/rrs/popup_list_agency_by_login.php?text=opener.document.myform.x_Agency_Codetxt&amp;title=Agency%20Code&amp;id=opener.document.myform.x_Agency_Code&amp;dept=A51"/>
    <hyperlink ref="BJ81" r:id="rId2819" display="http://web.higov.net/oip/rrs/popup_list_agency_by_login.php?text=opener.document.myform.x_Agency_Codetxt&amp;title=Agency%20Code&amp;id=opener.document.myform.x_Agency_Code&amp;dept=A51"/>
    <hyperlink ref="BJ82" r:id="rId2820" display="http://web.higov.net/oip/rrs/popup_list_agency_by_login.php?text=opener.document.myform.x_Agency_Codetxt&amp;title=Agency%20Code&amp;id=opener.document.myform.x_Agency_Code&amp;dept=A51"/>
    <hyperlink ref="BJ83" r:id="rId2821" display="http://web.higov.net/oip/rrs/popup_list_agency_by_login.php?text=opener.document.myform.x_Agency_Codetxt&amp;title=Agency%20Code&amp;id=opener.document.myform.x_Agency_Code&amp;dept=A51"/>
    <hyperlink ref="BJ84" r:id="rId2822" display="http://web.higov.net/oip/rrs/popup_list_agency_by_login.php?text=opener.document.myform.x_Agency_Codetxt&amp;title=Agency%20Code&amp;id=opener.document.myform.x_Agency_Code&amp;dept=A51"/>
    <hyperlink ref="BJ85" r:id="rId2823" display="http://web.higov.net/oip/rrs/popup_list_agency_by_login.php?text=opener.document.myform.x_Agency_Codetxt&amp;title=Agency%20Code&amp;id=opener.document.myform.x_Agency_Code&amp;dept=A51"/>
    <hyperlink ref="BJ88" r:id="rId2824" display="http://web.higov.net/oip/rrs/popup_list_agency_by_login.php?text=opener.document.myform.x_Agency_Codetxt&amp;title=Agency%20Code&amp;id=opener.document.myform.x_Agency_Code&amp;dept=A51"/>
    <hyperlink ref="BJ89" r:id="rId2825" display="http://web.higov.net/oip/rrs/popup_list_agency_by_login.php?text=opener.document.myform.x_Agency_Codetxt&amp;title=Agency%20Code&amp;id=opener.document.myform.x_Agency_Code&amp;dept=A51"/>
    <hyperlink ref="BJ90" r:id="rId2826" display="http://web.higov.net/oip/rrs/popup_list_agency_by_login.php?text=opener.document.myform.x_Agency_Codetxt&amp;title=Agency%20Code&amp;id=opener.document.myform.x_Agency_Code&amp;dept=A51"/>
    <hyperlink ref="BJ91" r:id="rId2827" display="http://web.higov.net/oip/rrs/popup_list_agency_by_login.php?text=opener.document.myform.x_Agency_Codetxt&amp;title=Agency%20Code&amp;id=opener.document.myform.x_Agency_Code&amp;dept=A51"/>
    <hyperlink ref="BJ92" r:id="rId2828" display="http://web.higov.net/oip/rrs/popup_list_agency_by_login.php?text=opener.document.myform.x_Agency_Codetxt&amp;title=Agency%20Code&amp;id=opener.document.myform.x_Agency_Code&amp;dept=A51"/>
    <hyperlink ref="BJ93" r:id="rId2829" display="http://web.higov.net/oip/rrs/popup_list_agency_by_login.php?text=opener.document.myform.x_Agency_Codetxt&amp;title=Agency%20Code&amp;id=opener.document.myform.x_Agency_Code&amp;dept=A51"/>
    <hyperlink ref="BJ94" r:id="rId2830" display="http://web.higov.net/oip/rrs/popup_list_agency_by_login.php?text=opener.document.myform.x_Agency_Codetxt&amp;title=Agency%20Code&amp;id=opener.document.myform.x_Agency_Code&amp;dept=A51"/>
    <hyperlink ref="BJ95" r:id="rId2831" display="http://web.higov.net/oip/rrs/popup_list_agency_by_login.php?text=opener.document.myform.x_Agency_Codetxt&amp;title=Agency%20Code&amp;id=opener.document.myform.x_Agency_Code&amp;dept=A51"/>
    <hyperlink ref="BJ96" r:id="rId2832" display="http://web.higov.net/oip/rrs/popup_list_agency_by_login.php?text=opener.document.myform.x_Agency_Codetxt&amp;title=Agency%20Code&amp;id=opener.document.myform.x_Agency_Code&amp;dept=A51"/>
    <hyperlink ref="BJ97" r:id="rId2833" display="http://web.higov.net/oip/rrs/popup_list_agency_by_login.php?text=opener.document.myform.x_Agency_Codetxt&amp;title=Agency%20Code&amp;id=opener.document.myform.x_Agency_Code&amp;dept=A51"/>
    <hyperlink ref="BJ98" r:id="rId2834" display="http://web.higov.net/oip/rrs/popup_list_agency_by_login.php?text=opener.document.myform.x_Agency_Codetxt&amp;title=Agency%20Code&amp;id=opener.document.myform.x_Agency_Code&amp;dept=A51"/>
    <hyperlink ref="BJ99" r:id="rId2835" display="http://web.higov.net/oip/rrs/popup_list_agency_by_login.php?text=opener.document.myform.x_Agency_Codetxt&amp;title=Agency%20Code&amp;id=opener.document.myform.x_Agency_Code&amp;dept=A51"/>
    <hyperlink ref="BJ100" r:id="rId2836" display="http://web.higov.net/oip/rrs/popup_list_agency_by_login.php?text=opener.document.myform.x_Agency_Codetxt&amp;title=Agency%20Code&amp;id=opener.document.myform.x_Agency_Code&amp;dept=A51"/>
    <hyperlink ref="BJ101" r:id="rId2837" display="http://web.higov.net/oip/rrs/popup_list_agency_by_login.php?text=opener.document.myform.x_Agency_Codetxt&amp;title=Agency%20Code&amp;id=opener.document.myform.x_Agency_Code&amp;dept=A51"/>
    <hyperlink ref="BJ102" r:id="rId2838" display="http://web.higov.net/oip/rrs/popup_list_agency_by_login.php?text=opener.document.myform.x_Agency_Codetxt&amp;title=Agency%20Code&amp;id=opener.document.myform.x_Agency_Code&amp;dept=A51"/>
    <hyperlink ref="BJ103" r:id="rId2839" display="http://web.higov.net/oip/rrs/popup_list_agency_by_login.php?text=opener.document.myform.x_Agency_Codetxt&amp;title=Agency%20Code&amp;id=opener.document.myform.x_Agency_Code&amp;dept=A51"/>
    <hyperlink ref="BJ104" r:id="rId2840" display="http://web.higov.net/oip/rrs/popup_list_agency_by_login.php?text=opener.document.myform.x_Agency_Codetxt&amp;title=Agency%20Code&amp;id=opener.document.myform.x_Agency_Code&amp;dept=A51"/>
    <hyperlink ref="BJ105" r:id="rId2841" display="http://web.higov.net/oip/rrs/popup_list_agency_by_login.php?text=opener.document.myform.x_Agency_Codetxt&amp;title=Agency%20Code&amp;id=opener.document.myform.x_Agency_Code&amp;dept=A51"/>
    <hyperlink ref="BJ106" r:id="rId2842" display="http://web.higov.net/oip/rrs/popup_list_agency_by_login.php?text=opener.document.myform.x_Agency_Codetxt&amp;title=Agency%20Code&amp;id=opener.document.myform.x_Agency_Code&amp;dept=A51"/>
    <hyperlink ref="BJ107" r:id="rId2843" display="http://web.higov.net/oip/rrs/popup_list_agency_by_login.php?text=opener.document.myform.x_Agency_Codetxt&amp;title=Agency%20Code&amp;id=opener.document.myform.x_Agency_Code&amp;dept=A51"/>
    <hyperlink ref="BJ108" r:id="rId2844" display="http://web.higov.net/oip/rrs/popup_list_agency_by_login.php?text=opener.document.myform.x_Agency_Codetxt&amp;title=Agency%20Code&amp;id=opener.document.myform.x_Agency_Code&amp;dept=A51"/>
    <hyperlink ref="BJ109" r:id="rId2845" display="http://web.higov.net/oip/rrs/popup_list_agency_by_login.php?text=opener.document.myform.x_Agency_Codetxt&amp;title=Agency%20Code&amp;id=opener.document.myform.x_Agency_Code&amp;dept=A51"/>
    <hyperlink ref="BJ110" r:id="rId2846" display="http://web.higov.net/oip/rrs/popup_list_agency_by_login.php?text=opener.document.myform.x_Agency_Codetxt&amp;title=Agency%20Code&amp;id=opener.document.myform.x_Agency_Code&amp;dept=A51"/>
    <hyperlink ref="BJ111" r:id="rId2847" display="http://web.higov.net/oip/rrs/popup_list_agency_by_login.php?text=opener.document.myform.x_Agency_Codetxt&amp;title=Agency%20Code&amp;id=opener.document.myform.x_Agency_Code&amp;dept=A51"/>
    <hyperlink ref="BJ112" r:id="rId2848" display="http://web.higov.net/oip/rrs/popup_list_agency_by_login.php?text=opener.document.myform.x_Agency_Codetxt&amp;title=Agency%20Code&amp;id=opener.document.myform.x_Agency_Code&amp;dept=A51"/>
    <hyperlink ref="BJ113" r:id="rId2849" display="http://web.higov.net/oip/rrs/popup_list_agency_by_login.php?text=opener.document.myform.x_Agency_Codetxt&amp;title=Agency%20Code&amp;id=opener.document.myform.x_Agency_Code&amp;dept=A51"/>
    <hyperlink ref="BJ114" r:id="rId2850" display="http://web.higov.net/oip/rrs/popup_list_agency_by_login.php?text=opener.document.myform.x_Agency_Codetxt&amp;title=Agency%20Code&amp;id=opener.document.myform.x_Agency_Code&amp;dept=A51"/>
    <hyperlink ref="BJ115" r:id="rId2851" display="http://web.higov.net/oip/rrs/popup_list_agency_by_login.php?text=opener.document.myform.x_Agency_Codetxt&amp;title=Agency%20Code&amp;id=opener.document.myform.x_Agency_Code&amp;dept=A51"/>
    <hyperlink ref="BJ116" r:id="rId2852" display="http://web.higov.net/oip/rrs/popup_list_agency_by_login.php?text=opener.document.myform.x_Agency_Codetxt&amp;title=Agency%20Code&amp;id=opener.document.myform.x_Agency_Code&amp;dept=A51"/>
    <hyperlink ref="BJ117" r:id="rId2853" display="http://web.higov.net/oip/rrs/popup_list_agency_by_login.php?text=opener.document.myform.x_Agency_Codetxt&amp;title=Agency%20Code&amp;id=opener.document.myform.x_Agency_Code&amp;dept=A51"/>
    <hyperlink ref="BJ118" r:id="rId2854" display="http://web.higov.net/oip/rrs/popup_list_agency_by_login.php?text=opener.document.myform.x_Agency_Codetxt&amp;title=Agency%20Code&amp;id=opener.document.myform.x_Agency_Code&amp;dept=A51"/>
    <hyperlink ref="BJ119" r:id="rId2855" display="http://web.higov.net/oip/rrs/popup_list_agency_by_login.php?text=opener.document.myform.x_Agency_Codetxt&amp;title=Agency%20Code&amp;id=opener.document.myform.x_Agency_Code&amp;dept=A51"/>
    <hyperlink ref="BJ120" r:id="rId2856" display="http://web.higov.net/oip/rrs/popup_list_agency_by_login.php?text=opener.document.myform.x_Agency_Codetxt&amp;title=Agency%20Code&amp;id=opener.document.myform.x_Agency_Code&amp;dept=A51"/>
    <hyperlink ref="BJ121" r:id="rId2857" display="http://web.higov.net/oip/rrs/popup_list_agency_by_login.php?text=opener.document.myform.x_Agency_Codetxt&amp;title=Agency%20Code&amp;id=opener.document.myform.x_Agency_Code&amp;dept=A51"/>
    <hyperlink ref="BJ122" r:id="rId2858" display="http://web.higov.net/oip/rrs/popup_list_agency_by_login.php?text=opener.document.myform.x_Agency_Codetxt&amp;title=Agency%20Code&amp;id=opener.document.myform.x_Agency_Code&amp;dept=A51"/>
    <hyperlink ref="BJ123" r:id="rId2859" display="http://web.higov.net/oip/rrs/popup_list_agency_by_login.php?text=opener.document.myform.x_Agency_Codetxt&amp;title=Agency%20Code&amp;id=opener.document.myform.x_Agency_Code&amp;dept=A51"/>
    <hyperlink ref="BJ124" r:id="rId2860" display="http://web.higov.net/oip/rrs/popup_list_agency_by_login.php?text=opener.document.myform.x_Agency_Codetxt&amp;title=Agency%20Code&amp;id=opener.document.myform.x_Agency_Code&amp;dept=A51"/>
    <hyperlink ref="BJ125" r:id="rId2861" display="http://web.higov.net/oip/rrs/popup_list_agency_by_login.php?text=opener.document.myform.x_Agency_Codetxt&amp;title=Agency%20Code&amp;id=opener.document.myform.x_Agency_Code&amp;dept=A51"/>
    <hyperlink ref="BJ126" r:id="rId2862" display="http://web.higov.net/oip/rrs/popup_list_agency_by_login.php?text=opener.document.myform.x_Agency_Codetxt&amp;title=Agency%20Code&amp;id=opener.document.myform.x_Agency_Code&amp;dept=A51"/>
    <hyperlink ref="BJ127" r:id="rId2863" display="http://web.higov.net/oip/rrs/popup_list_agency_by_login.php?text=opener.document.myform.x_Agency_Codetxt&amp;title=Agency%20Code&amp;id=opener.document.myform.x_Agency_Code&amp;dept=A51"/>
    <hyperlink ref="BJ128" r:id="rId2864" display="http://web.higov.net/oip/rrs/popup_list_agency_by_login.php?text=opener.document.myform.x_Agency_Codetxt&amp;title=Agency%20Code&amp;id=opener.document.myform.x_Agency_Code&amp;dept=A51"/>
    <hyperlink ref="BJ129" r:id="rId2865" display="http://web.higov.net/oip/rrs/popup_list_agency_by_login.php?text=opener.document.myform.x_Agency_Codetxt&amp;title=Agency%20Code&amp;id=opener.document.myform.x_Agency_Code&amp;dept=A51"/>
    <hyperlink ref="BJ130" r:id="rId2866" display="http://web.higov.net/oip/rrs/popup_list_agency_by_login.php?text=opener.document.myform.x_Agency_Codetxt&amp;title=Agency%20Code&amp;id=opener.document.myform.x_Agency_Code&amp;dept=A51"/>
    <hyperlink ref="BJ131" r:id="rId2867" display="http://web.higov.net/oip/rrs/popup_list_agency_by_login.php?text=opener.document.myform.x_Agency_Codetxt&amp;title=Agency%20Code&amp;id=opener.document.myform.x_Agency_Code&amp;dept=A51"/>
    <hyperlink ref="BJ132" r:id="rId2868" display="http://web.higov.net/oip/rrs/popup_list_agency_by_login.php?text=opener.document.myform.x_Agency_Codetxt&amp;title=Agency%20Code&amp;id=opener.document.myform.x_Agency_Code&amp;dept=A51"/>
    <hyperlink ref="BJ133" r:id="rId2869" display="http://web.higov.net/oip/rrs/popup_list_agency_by_login.php?text=opener.document.myform.x_Agency_Codetxt&amp;title=Agency%20Code&amp;id=opener.document.myform.x_Agency_Code&amp;dept=A51"/>
    <hyperlink ref="BJ134" r:id="rId2870" display="http://web.higov.net/oip/rrs/popup_list_agency_by_login.php?text=opener.document.myform.x_Agency_Codetxt&amp;title=Agency%20Code&amp;id=opener.document.myform.x_Agency_Code&amp;dept=A51"/>
    <hyperlink ref="BJ135" r:id="rId2871" display="http://web.higov.net/oip/rrs/popup_list_agency_by_login.php?text=opener.document.myform.x_Agency_Codetxt&amp;title=Agency%20Code&amp;id=opener.document.myform.x_Agency_Code&amp;dept=A51"/>
    <hyperlink ref="BJ136" r:id="rId2872" display="http://web.higov.net/oip/rrs/popup_list_agency_by_login.php?text=opener.document.myform.x_Agency_Codetxt&amp;title=Agency%20Code&amp;id=opener.document.myform.x_Agency_Code&amp;dept=A51"/>
    <hyperlink ref="BJ137" r:id="rId2873" display="http://web.higov.net/oip/rrs/popup_list_agency_by_login.php?text=opener.document.myform.x_Agency_Codetxt&amp;title=Agency%20Code&amp;id=opener.document.myform.x_Agency_Code&amp;dept=A51"/>
    <hyperlink ref="BJ138" r:id="rId2874" display="http://web.higov.net/oip/rrs/popup_list_agency_by_login.php?text=opener.document.myform.x_Agency_Codetxt&amp;title=Agency%20Code&amp;id=opener.document.myform.x_Agency_Code&amp;dept=A51"/>
    <hyperlink ref="BJ139" r:id="rId2875" display="http://web.higov.net/oip/rrs/popup_list_agency_by_login.php?text=opener.document.myform.x_Agency_Codetxt&amp;title=Agency%20Code&amp;id=opener.document.myform.x_Agency_Code&amp;dept=A51"/>
    <hyperlink ref="BJ140" r:id="rId2876" display="http://web.higov.net/oip/rrs/popup_list_agency_by_login.php?text=opener.document.myform.x_Agency_Codetxt&amp;title=Agency%20Code&amp;id=opener.document.myform.x_Agency_Code&amp;dept=A51"/>
    <hyperlink ref="BJ141" r:id="rId2877" display="http://web.higov.net/oip/rrs/popup_list_agency_by_login.php?text=opener.document.myform.x_Agency_Codetxt&amp;title=Agency%20Code&amp;id=opener.document.myform.x_Agency_Code&amp;dept=A51"/>
    <hyperlink ref="BJ142" r:id="rId2878" display="http://web.higov.net/oip/rrs/popup_list_agency_by_login.php?text=opener.document.myform.x_Agency_Codetxt&amp;title=Agency%20Code&amp;id=opener.document.myform.x_Agency_Code&amp;dept=A51"/>
    <hyperlink ref="BJ143" r:id="rId2879" display="http://web.higov.net/oip/rrs/popup_list_agency_by_login.php?text=opener.document.myform.x_Agency_Codetxt&amp;title=Agency%20Code&amp;id=opener.document.myform.x_Agency_Code&amp;dept=A51"/>
    <hyperlink ref="BJ144" r:id="rId2880" display="http://web.higov.net/oip/rrs/popup_list_agency_by_login.php?text=opener.document.myform.x_Agency_Codetxt&amp;title=Agency%20Code&amp;id=opener.document.myform.x_Agency_Code&amp;dept=A51"/>
    <hyperlink ref="BJ145" r:id="rId2881" display="http://web.higov.net/oip/rrs/popup_list_agency_by_login.php?text=opener.document.myform.x_Agency_Codetxt&amp;title=Agency%20Code&amp;id=opener.document.myform.x_Agency_Code&amp;dept=A51"/>
    <hyperlink ref="BJ146" r:id="rId2882" display="http://web.higov.net/oip/rrs/popup_list_agency_by_login.php?text=opener.document.myform.x_Agency_Codetxt&amp;title=Agency%20Code&amp;id=opener.document.myform.x_Agency_Code&amp;dept=A51"/>
    <hyperlink ref="BJ147" r:id="rId2883" display="http://web.higov.net/oip/rrs/popup_list_agency_by_login.php?text=opener.document.myform.x_Agency_Codetxt&amp;title=Agency%20Code&amp;id=opener.document.myform.x_Agency_Code&amp;dept=A51"/>
    <hyperlink ref="BJ148" r:id="rId2884" display="http://web.higov.net/oip/rrs/popup_list_agency_by_login.php?text=opener.document.myform.x_Agency_Codetxt&amp;title=Agency%20Code&amp;id=opener.document.myform.x_Agency_Code&amp;dept=A51"/>
    <hyperlink ref="BJ149" r:id="rId2885" display="http://web.higov.net/oip/rrs/popup_list_agency_by_login.php?text=opener.document.myform.x_Agency_Codetxt&amp;title=Agency%20Code&amp;id=opener.document.myform.x_Agency_Code&amp;dept=A51"/>
    <hyperlink ref="BJ150" r:id="rId2886" display="http://web.higov.net/oip/rrs/popup_list_agency_by_login.php?text=opener.document.myform.x_Agency_Codetxt&amp;title=Agency%20Code&amp;id=opener.document.myform.x_Agency_Code&amp;dept=A51"/>
    <hyperlink ref="BJ151" r:id="rId2887" display="http://web.higov.net/oip/rrs/popup_list_agency_by_login.php?text=opener.document.myform.x_Agency_Codetxt&amp;title=Agency%20Code&amp;id=opener.document.myform.x_Agency_Code&amp;dept=A51"/>
    <hyperlink ref="BJ152" r:id="rId2888" display="http://web.higov.net/oip/rrs/popup_list_agency_by_login.php?text=opener.document.myform.x_Agency_Codetxt&amp;title=Agency%20Code&amp;id=opener.document.myform.x_Agency_Code&amp;dept=A51"/>
    <hyperlink ref="BJ153" r:id="rId2889" display="http://web.higov.net/oip/rrs/popup_list_agency_by_login.php?text=opener.document.myform.x_Agency_Codetxt&amp;title=Agency%20Code&amp;id=opener.document.myform.x_Agency_Code&amp;dept=A51"/>
    <hyperlink ref="BJ154" r:id="rId2890" display="http://web.higov.net/oip/rrs/popup_list_agency_by_login.php?text=opener.document.myform.x_Agency_Codetxt&amp;title=Agency%20Code&amp;id=opener.document.myform.x_Agency_Code&amp;dept=A51"/>
    <hyperlink ref="BJ155" r:id="rId2891" display="http://web.higov.net/oip/rrs/popup_list_agency_by_login.php?text=opener.document.myform.x_Agency_Codetxt&amp;title=Agency%20Code&amp;id=opener.document.myform.x_Agency_Code&amp;dept=A51"/>
    <hyperlink ref="BJ156" r:id="rId2892" display="http://web.higov.net/oip/rrs/popup_list_agency_by_login.php?text=opener.document.myform.x_Agency_Codetxt&amp;title=Agency%20Code&amp;id=opener.document.myform.x_Agency_Code&amp;dept=A51"/>
    <hyperlink ref="BJ157" r:id="rId2893" display="http://web.higov.net/oip/rrs/popup_list_agency_by_login.php?text=opener.document.myform.x_Agency_Codetxt&amp;title=Agency%20Code&amp;id=opener.document.myform.x_Agency_Code&amp;dept=A51"/>
    <hyperlink ref="BJ158" r:id="rId2894" display="http://web.higov.net/oip/rrs/popup_list_agency_by_login.php?text=opener.document.myform.x_Agency_Codetxt&amp;title=Agency%20Code&amp;id=opener.document.myform.x_Agency_Code&amp;dept=A51"/>
    <hyperlink ref="BJ159" r:id="rId2895" display="http://web.higov.net/oip/rrs/popup_list_agency_by_login.php?text=opener.document.myform.x_Agency_Codetxt&amp;title=Agency%20Code&amp;id=opener.document.myform.x_Agency_Code&amp;dept=A51"/>
    <hyperlink ref="BJ160" r:id="rId2896" display="http://web.higov.net/oip/rrs/popup_list_agency_by_login.php?text=opener.document.myform.x_Agency_Codetxt&amp;title=Agency%20Code&amp;id=opener.document.myform.x_Agency_Code&amp;dept=A51"/>
    <hyperlink ref="BJ161" r:id="rId2897" display="http://web.higov.net/oip/rrs/popup_list_agency_by_login.php?text=opener.document.myform.x_Agency_Codetxt&amp;title=Agency%20Code&amp;id=opener.document.myform.x_Agency_Code&amp;dept=A51"/>
    <hyperlink ref="BJ162" r:id="rId2898" display="http://web.higov.net/oip/rrs/popup_list_agency_by_login.php?text=opener.document.myform.x_Agency_Codetxt&amp;title=Agency%20Code&amp;id=opener.document.myform.x_Agency_Code&amp;dept=A51"/>
    <hyperlink ref="BJ163" r:id="rId2899" display="http://web.higov.net/oip/rrs/popup_list_agency_by_login.php?text=opener.document.myform.x_Agency_Codetxt&amp;title=Agency%20Code&amp;id=opener.document.myform.x_Agency_Code&amp;dept=A51"/>
    <hyperlink ref="BJ164" r:id="rId2900" display="http://web.higov.net/oip/rrs/popup_list_agency_by_login.php?text=opener.document.myform.x_Agency_Codetxt&amp;title=Agency%20Code&amp;id=opener.document.myform.x_Agency_Code&amp;dept=A51"/>
    <hyperlink ref="BJ165" r:id="rId2901" display="http://web.higov.net/oip/rrs/popup_list_agency_by_login.php?text=opener.document.myform.x_Agency_Codetxt&amp;title=Agency%20Code&amp;id=opener.document.myform.x_Agency_Code&amp;dept=A51"/>
    <hyperlink ref="BJ166" r:id="rId2902" display="http://web.higov.net/oip/rrs/popup_list_agency_by_login.php?text=opener.document.myform.x_Agency_Codetxt&amp;title=Agency%20Code&amp;id=opener.document.myform.x_Agency_Code&amp;dept=A51"/>
    <hyperlink ref="BJ167" r:id="rId2903" display="http://web.higov.net/oip/rrs/popup_list_agency_by_login.php?text=opener.document.myform.x_Agency_Codetxt&amp;title=Agency%20Code&amp;id=opener.document.myform.x_Agency_Code&amp;dept=A51"/>
    <hyperlink ref="BJ168" r:id="rId2904" display="http://web.higov.net/oip/rrs/popup_list_agency_by_login.php?text=opener.document.myform.x_Agency_Codetxt&amp;title=Agency%20Code&amp;id=opener.document.myform.x_Agency_Code&amp;dept=A51"/>
    <hyperlink ref="BJ169" r:id="rId2905" display="http://web.higov.net/oip/rrs/popup_list_agency_by_login.php?text=opener.document.myform.x_Agency_Codetxt&amp;title=Agency%20Code&amp;id=opener.document.myform.x_Agency_Code&amp;dept=A51"/>
    <hyperlink ref="BJ170" r:id="rId2906" display="http://web.higov.net/oip/rrs/popup_list_agency_by_login.php?text=opener.document.myform.x_Agency_Codetxt&amp;title=Agency%20Code&amp;id=opener.document.myform.x_Agency_Code&amp;dept=A51"/>
    <hyperlink ref="BJ171" r:id="rId2907" display="http://web.higov.net/oip/rrs/popup_list_agency_by_login.php?text=opener.document.myform.x_Agency_Codetxt&amp;title=Agency%20Code&amp;id=opener.document.myform.x_Agency_Code&amp;dept=A51"/>
    <hyperlink ref="BJ172" r:id="rId2908" display="http://web.higov.net/oip/rrs/popup_list_agency_by_login.php?text=opener.document.myform.x_Agency_Codetxt&amp;title=Agency%20Code&amp;id=opener.document.myform.x_Agency_Code&amp;dept=A51"/>
    <hyperlink ref="BJ173" r:id="rId2909" display="http://web.higov.net/oip/rrs/popup_list_agency_by_login.php?text=opener.document.myform.x_Agency_Codetxt&amp;title=Agency%20Code&amp;id=opener.document.myform.x_Agency_Code&amp;dept=A51"/>
    <hyperlink ref="BJ174" r:id="rId2910" display="http://web.higov.net/oip/rrs/popup_list_agency_by_login.php?text=opener.document.myform.x_Agency_Codetxt&amp;title=Agency%20Code&amp;id=opener.document.myform.x_Agency_Code&amp;dept=A51"/>
    <hyperlink ref="BJ175" r:id="rId2911" display="http://web.higov.net/oip/rrs/popup_list_agency_by_login.php?text=opener.document.myform.x_Agency_Codetxt&amp;title=Agency%20Code&amp;id=opener.document.myform.x_Agency_Code&amp;dept=A51"/>
    <hyperlink ref="BJ176" r:id="rId2912" display="http://web.higov.net/oip/rrs/popup_list_agency_by_login.php?text=opener.document.myform.x_Agency_Codetxt&amp;title=Agency%20Code&amp;id=opener.document.myform.x_Agency_Code&amp;dept=A51"/>
    <hyperlink ref="BJ177" r:id="rId2913" display="http://web.higov.net/oip/rrs/popup_list_agency_by_login.php?text=opener.document.myform.x_Agency_Codetxt&amp;title=Agency%20Code&amp;id=opener.document.myform.x_Agency_Code&amp;dept=A51"/>
    <hyperlink ref="BJ178" r:id="rId2914" display="http://web.higov.net/oip/rrs/popup_list_agency_by_login.php?text=opener.document.myform.x_Agency_Codetxt&amp;title=Agency%20Code&amp;id=opener.document.myform.x_Agency_Code&amp;dept=A51"/>
    <hyperlink ref="BJ179" r:id="rId2915" display="http://web.higov.net/oip/rrs/popup_list_agency_by_login.php?text=opener.document.myform.x_Agency_Codetxt&amp;title=Agency%20Code&amp;id=opener.document.myform.x_Agency_Code&amp;dept=A51"/>
    <hyperlink ref="BJ180" r:id="rId2916" display="http://web.higov.net/oip/rrs/popup_list_agency_by_login.php?text=opener.document.myform.x_Agency_Codetxt&amp;title=Agency%20Code&amp;id=opener.document.myform.x_Agency_Code&amp;dept=A51"/>
    <hyperlink ref="BJ181" r:id="rId2917" display="http://web.higov.net/oip/rrs/popup_list_agency_by_login.php?text=opener.document.myform.x_Agency_Codetxt&amp;title=Agency%20Code&amp;id=opener.document.myform.x_Agency_Code&amp;dept=A51"/>
    <hyperlink ref="BJ182" r:id="rId2918" display="http://web.higov.net/oip/rrs/popup_list_agency_by_login.php?text=opener.document.myform.x_Agency_Codetxt&amp;title=Agency%20Code&amp;id=opener.document.myform.x_Agency_Code&amp;dept=A51"/>
    <hyperlink ref="BJ183" r:id="rId2919" display="http://web.higov.net/oip/rrs/popup_list_agency_by_login.php?text=opener.document.myform.x_Agency_Codetxt&amp;title=Agency%20Code&amp;id=opener.document.myform.x_Agency_Code&amp;dept=A51"/>
    <hyperlink ref="BJ184" r:id="rId2920" display="http://web.higov.net/oip/rrs/popup_list_agency_by_login.php?text=opener.document.myform.x_Agency_Codetxt&amp;title=Agency%20Code&amp;id=opener.document.myform.x_Agency_Code&amp;dept=A51"/>
    <hyperlink ref="BJ185" r:id="rId2921" display="http://web.higov.net/oip/rrs/popup_list_agency_by_login.php?text=opener.document.myform.x_Agency_Codetxt&amp;title=Agency%20Code&amp;id=opener.document.myform.x_Agency_Code&amp;dept=A51"/>
    <hyperlink ref="BJ186" r:id="rId2922" display="http://web.higov.net/oip/rrs/popup_list_agency_by_login.php?text=opener.document.myform.x_Agency_Codetxt&amp;title=Agency%20Code&amp;id=opener.document.myform.x_Agency_Code&amp;dept=A51"/>
    <hyperlink ref="BJ187" r:id="rId2923" display="http://web.higov.net/oip/rrs/popup_list_agency_by_login.php?text=opener.document.myform.x_Agency_Codetxt&amp;title=Agency%20Code&amp;id=opener.document.myform.x_Agency_Code&amp;dept=A51"/>
    <hyperlink ref="BJ188" r:id="rId2924" display="http://web.higov.net/oip/rrs/popup_list_agency_by_login.php?text=opener.document.myform.x_Agency_Codetxt&amp;title=Agency%20Code&amp;id=opener.document.myform.x_Agency_Code&amp;dept=A51"/>
    <hyperlink ref="BJ189" r:id="rId2925" display="http://web.higov.net/oip/rrs/popup_list_agency_by_login.php?text=opener.document.myform.x_Agency_Codetxt&amp;title=Agency%20Code&amp;id=opener.document.myform.x_Agency_Code&amp;dept=A51"/>
    <hyperlink ref="BJ190" r:id="rId2926" display="http://web.higov.net/oip/rrs/popup_list_agency_by_login.php?text=opener.document.myform.x_Agency_Codetxt&amp;title=Agency%20Code&amp;id=opener.document.myform.x_Agency_Code&amp;dept=A51"/>
    <hyperlink ref="BJ191" r:id="rId2927" display="http://web.higov.net/oip/rrs/popup_list_agency_by_login.php?text=opener.document.myform.x_Agency_Codetxt&amp;title=Agency%20Code&amp;id=opener.document.myform.x_Agency_Code&amp;dept=A51"/>
    <hyperlink ref="BK140" r:id="rId2928" display="http://web.higov.net/oip/rrs/popup_list_agency_by_login.php?text=opener.document.myform.x_Agency_Codetxt&amp;title=Agency%20Code&amp;id=opener.document.myform.x_Agency_Code&amp;dept=A11"/>
    <hyperlink ref="BK139" r:id="rId2929" display="http://web.higov.net/oip/rrs/popup_list_agency_by_login.php?text=opener.document.myform.x_Agency_Codetxt&amp;title=Agency%20Code&amp;id=opener.document.myform.x_Agency_Code&amp;dept=A11"/>
    <hyperlink ref="BK138" r:id="rId2930" display="http://web.higov.net/oip/rrs/popup_list_agency_by_login.php?text=opener.document.myform.x_Agency_Codetxt&amp;title=Agency%20Code&amp;id=opener.document.myform.x_Agency_Code&amp;dept=A11"/>
    <hyperlink ref="BK137" r:id="rId2931" display="http://web.higov.net/oip/rrs/popup_list_agency_by_login.php?text=opener.document.myform.x_Agency_Codetxt&amp;title=Agency%20Code&amp;id=opener.document.myform.x_Agency_Code&amp;dept=A11"/>
    <hyperlink ref="BK136" r:id="rId2932" display="http://web.higov.net/oip/rrs/popup_list_agency_by_login.php?text=opener.document.myform.x_Agency_Codetxt&amp;title=Agency%20Code&amp;id=opener.document.myform.x_Agency_Code&amp;dept=A11"/>
    <hyperlink ref="BK135" r:id="rId2933" display="http://web.higov.net/oip/rrs/popup_list_agency_by_login.php?text=opener.document.myform.x_Agency_Codetxt&amp;title=Agency%20Code&amp;id=opener.document.myform.x_Agency_Code&amp;dept=A11"/>
    <hyperlink ref="BK134" r:id="rId2934" display="http://web.higov.net/oip/rrs/popup_list_agency_by_login.php?text=opener.document.myform.x_Agency_Codetxt&amp;title=Agency%20Code&amp;id=opener.document.myform.x_Agency_Code&amp;dept=A11"/>
    <hyperlink ref="BK133" r:id="rId2935" display="http://web.higov.net/oip/rrs/popup_list_agency_by_login.php?text=opener.document.myform.x_Agency_Codetxt&amp;title=Agency%20Code&amp;id=opener.document.myform.x_Agency_Code&amp;dept=A11"/>
    <hyperlink ref="BK132" r:id="rId2936" display="http://web.higov.net/oip/rrs/popup_list_agency_by_login.php?text=opener.document.myform.x_Agency_Codetxt&amp;title=Agency%20Code&amp;id=opener.document.myform.x_Agency_Code&amp;dept=A11"/>
    <hyperlink ref="BK131" r:id="rId2937" display="http://web.higov.net/oip/rrs/popup_list_agency_by_login.php?text=opener.document.myform.x_Agency_Codetxt&amp;title=Agency%20Code&amp;id=opener.document.myform.x_Agency_Code&amp;dept=A11"/>
    <hyperlink ref="BK130" r:id="rId2938" display="http://web.higov.net/oip/rrs/popup_list_agency_by_login.php?text=opener.document.myform.x_Agency_Codetxt&amp;title=Agency%20Code&amp;id=opener.document.myform.x_Agency_Code&amp;dept=A11"/>
    <hyperlink ref="BK129" r:id="rId2939" display="http://web.higov.net/oip/rrs/popup_list_agency_by_login.php?text=opener.document.myform.x_Agency_Codetxt&amp;title=Agency%20Code&amp;id=opener.document.myform.x_Agency_Code&amp;dept=A11"/>
    <hyperlink ref="BK128" r:id="rId2940" display="http://web.higov.net/oip/rrs/popup_list_agency_by_login.php?text=opener.document.myform.x_Agency_Codetxt&amp;title=Agency%20Code&amp;id=opener.document.myform.x_Agency_Code&amp;dept=A11"/>
    <hyperlink ref="BK127" r:id="rId2941" display="http://web.higov.net/oip/rrs/popup_list_agency_by_login.php?text=opener.document.myform.x_Agency_Codetxt&amp;title=Agency%20Code&amp;id=opener.document.myform.x_Agency_Code&amp;dept=A11"/>
    <hyperlink ref="BK126" r:id="rId2942" display="http://web.higov.net/oip/rrs/popup_list_agency_by_login.php?text=opener.document.myform.x_Agency_Codetxt&amp;title=Agency%20Code&amp;id=opener.document.myform.x_Agency_Code&amp;dept=A11"/>
    <hyperlink ref="BK125" r:id="rId2943" display="http://web.higov.net/oip/rrs/popup_list_agency_by_login.php?text=opener.document.myform.x_Agency_Codetxt&amp;title=Agency%20Code&amp;id=opener.document.myform.x_Agency_Code&amp;dept=A11"/>
    <hyperlink ref="BK124" r:id="rId2944" display="http://web.higov.net/oip/rrs/popup_list_agency_by_login.php?text=opener.document.myform.x_Agency_Codetxt&amp;title=Agency%20Code&amp;id=opener.document.myform.x_Agency_Code&amp;dept=A11"/>
    <hyperlink ref="BK123" r:id="rId2945" display="http://web.higov.net/oip/rrs/popup_list_agency_by_login.php?text=opener.document.myform.x_Agency_Codetxt&amp;title=Agency%20Code&amp;id=opener.document.myform.x_Agency_Code&amp;dept=A11"/>
    <hyperlink ref="BK122" r:id="rId2946" display="http://web.higov.net/oip/rrs/popup_list_agency_by_login.php?text=opener.document.myform.x_Agency_Codetxt&amp;title=Agency%20Code&amp;id=opener.document.myform.x_Agency_Code&amp;dept=A11"/>
    <hyperlink ref="BK121" r:id="rId2947" display="http://web.higov.net/oip/rrs/popup_list_agency_by_login.php?text=opener.document.myform.x_Agency_Codetxt&amp;title=Agency%20Code&amp;id=opener.document.myform.x_Agency_Code&amp;dept=A11"/>
    <hyperlink ref="BK120" r:id="rId2948" display="http://web.higov.net/oip/rrs/popup_list_agency_by_login.php?text=opener.document.myform.x_Agency_Codetxt&amp;title=Agency%20Code&amp;id=opener.document.myform.x_Agency_Code&amp;dept=A11"/>
    <hyperlink ref="BK119" r:id="rId2949" display="http://web.higov.net/oip/rrs/popup_list_agency_by_login.php?text=opener.document.myform.x_Agency_Codetxt&amp;title=Agency%20Code&amp;id=opener.document.myform.x_Agency_Code&amp;dept=A11"/>
    <hyperlink ref="BK118" r:id="rId2950" display="http://web.higov.net/oip/rrs/popup_list_agency_by_login.php?text=opener.document.myform.x_Agency_Codetxt&amp;title=Agency%20Code&amp;id=opener.document.myform.x_Agency_Code&amp;dept=A11"/>
    <hyperlink ref="BK117" r:id="rId2951" display="http://web.higov.net/oip/rrs/popup_list_agency_by_login.php?text=opener.document.myform.x_Agency_Codetxt&amp;title=Agency%20Code&amp;id=opener.document.myform.x_Agency_Code&amp;dept=A11"/>
    <hyperlink ref="BK116" r:id="rId2952" display="http://web.higov.net/oip/rrs/popup_list_agency_by_login.php?text=opener.document.myform.x_Agency_Codetxt&amp;title=Agency%20Code&amp;id=opener.document.myform.x_Agency_Code&amp;dept=A11"/>
    <hyperlink ref="BK115" r:id="rId2953" display="http://web.higov.net/oip/rrs/popup_list_agency_by_login.php?text=opener.document.myform.x_Agency_Codetxt&amp;title=Agency%20Code&amp;id=opener.document.myform.x_Agency_Code&amp;dept=A11"/>
    <hyperlink ref="BK114" r:id="rId2954" display="http://web.higov.net/oip/rrs/popup_list_agency_by_login.php?text=opener.document.myform.x_Agency_Codetxt&amp;title=Agency%20Code&amp;id=opener.document.myform.x_Agency_Code&amp;dept=A11"/>
    <hyperlink ref="BK113" r:id="rId2955" display="http://web.higov.net/oip/rrs/popup_list_agency_by_login.php?text=opener.document.myform.x_Agency_Codetxt&amp;title=Agency%20Code&amp;id=opener.document.myform.x_Agency_Code&amp;dept=A11"/>
    <hyperlink ref="BK112" r:id="rId2956" display="http://web.higov.net/oip/rrs/popup_list_agency_by_login.php?text=opener.document.myform.x_Agency_Codetxt&amp;title=Agency%20Code&amp;id=opener.document.myform.x_Agency_Code&amp;dept=A11"/>
    <hyperlink ref="BK111" r:id="rId2957" display="http://web.higov.net/oip/rrs/popup_list_agency_by_login.php?text=opener.document.myform.x_Agency_Codetxt&amp;title=Agency%20Code&amp;id=opener.document.myform.x_Agency_Code&amp;dept=A11"/>
    <hyperlink ref="BK110" r:id="rId2958" display="http://web.higov.net/oip/rrs/popup_list_agency_by_login.php?text=opener.document.myform.x_Agency_Codetxt&amp;title=Agency%20Code&amp;id=opener.document.myform.x_Agency_Code&amp;dept=A11"/>
    <hyperlink ref="BK109" r:id="rId2959" display="http://web.higov.net/oip/rrs/popup_list_agency_by_login.php?text=opener.document.myform.x_Agency_Codetxt&amp;title=Agency%20Code&amp;id=opener.document.myform.x_Agency_Code&amp;dept=A11"/>
    <hyperlink ref="BK108" r:id="rId2960" display="http://web.higov.net/oip/rrs/popup_list_agency_by_login.php?text=opener.document.myform.x_Agency_Codetxt&amp;title=Agency%20Code&amp;id=opener.document.myform.x_Agency_Code&amp;dept=A11"/>
    <hyperlink ref="BK107" r:id="rId2961" display="http://web.higov.net/oip/rrs/popup_list_agency_by_login.php?text=opener.document.myform.x_Agency_Codetxt&amp;title=Agency%20Code&amp;id=opener.document.myform.x_Agency_Code&amp;dept=A11"/>
    <hyperlink ref="BK106" r:id="rId2962" display="http://web.higov.net/oip/rrs/popup_list_agency_by_login.php?text=opener.document.myform.x_Agency_Codetxt&amp;title=Agency%20Code&amp;id=opener.document.myform.x_Agency_Code&amp;dept=A11"/>
    <hyperlink ref="BK105" r:id="rId2963" display="http://web.higov.net/oip/rrs/popup_list_agency_by_login.php?text=opener.document.myform.x_Agency_Codetxt&amp;title=Agency%20Code&amp;id=opener.document.myform.x_Agency_Code&amp;dept=A11"/>
    <hyperlink ref="BK104" r:id="rId2964" display="http://web.higov.net/oip/rrs/popup_list_agency_by_login.php?text=opener.document.myform.x_Agency_Codetxt&amp;title=Agency%20Code&amp;id=opener.document.myform.x_Agency_Code&amp;dept=A11"/>
    <hyperlink ref="BK103" r:id="rId2965" display="http://web.higov.net/oip/rrs/popup_list_agency_by_login.php?text=opener.document.myform.x_Agency_Codetxt&amp;title=Agency%20Code&amp;id=opener.document.myform.x_Agency_Code&amp;dept=A11"/>
    <hyperlink ref="BK102" r:id="rId2966" display="http://web.higov.net/oip/rrs/popup_list_agency_by_login.php?text=opener.document.myform.x_Agency_Codetxt&amp;title=Agency%20Code&amp;id=opener.document.myform.x_Agency_Code&amp;dept=A11"/>
    <hyperlink ref="BK101" r:id="rId2967" display="http://web.higov.net/oip/rrs/popup_list_agency_by_login.php?text=opener.document.myform.x_Agency_Codetxt&amp;title=Agency%20Code&amp;id=opener.document.myform.x_Agency_Code&amp;dept=A11"/>
    <hyperlink ref="BK100" r:id="rId2968" display="http://web.higov.net/oip/rrs/popup_list_agency_by_login.php?text=opener.document.myform.x_Agency_Codetxt&amp;title=Agency%20Code&amp;id=opener.document.myform.x_Agency_Code&amp;dept=A11"/>
    <hyperlink ref="BK99" r:id="rId2969" display="http://web.higov.net/oip/rrs/popup_list_agency_by_login.php?text=opener.document.myform.x_Agency_Codetxt&amp;title=Agency%20Code&amp;id=opener.document.myform.x_Agency_Code&amp;dept=A11"/>
    <hyperlink ref="BK98" r:id="rId2970" display="http://web.higov.net/oip/rrs/popup_list_agency_by_login.php?text=opener.document.myform.x_Agency_Codetxt&amp;title=Agency%20Code&amp;id=opener.document.myform.x_Agency_Code&amp;dept=A11"/>
    <hyperlink ref="BK97" r:id="rId2971" display="http://web.higov.net/oip/rrs/popup_list_agency_by_login.php?text=opener.document.myform.x_Agency_Codetxt&amp;title=Agency%20Code&amp;id=opener.document.myform.x_Agency_Code&amp;dept=A11"/>
    <hyperlink ref="BK96" r:id="rId2972" display="http://web.higov.net/oip/rrs/popup_list_agency_by_login.php?text=opener.document.myform.x_Agency_Codetxt&amp;title=Agency%20Code&amp;id=opener.document.myform.x_Agency_Code&amp;dept=A11"/>
    <hyperlink ref="BK95" r:id="rId2973" display="http://web.higov.net/oip/rrs/popup_list_agency_by_login.php?text=opener.document.myform.x_Agency_Codetxt&amp;title=Agency%20Code&amp;id=opener.document.myform.x_Agency_Code&amp;dept=A11"/>
    <hyperlink ref="BK94" r:id="rId2974" display="http://web.higov.net/oip/rrs/popup_list_agency_by_login.php?text=opener.document.myform.x_Agency_Codetxt&amp;title=Agency%20Code&amp;id=opener.document.myform.x_Agency_Code&amp;dept=A11"/>
    <hyperlink ref="BK93" r:id="rId2975" display="http://web.higov.net/oip/rrs/popup_list_agency_by_login.php?text=opener.document.myform.x_Agency_Codetxt&amp;title=Agency%20Code&amp;id=opener.document.myform.x_Agency_Code&amp;dept=A11"/>
    <hyperlink ref="BK92" r:id="rId2976" display="http://web.higov.net/oip/rrs/popup_list_agency_by_login.php?text=opener.document.myform.x_Agency_Codetxt&amp;title=Agency%20Code&amp;id=opener.document.myform.x_Agency_Code&amp;dept=A11"/>
    <hyperlink ref="BK91" r:id="rId2977" display="http://web.higov.net/oip/rrs/popup_list_agency_by_login.php?text=opener.document.myform.x_Agency_Codetxt&amp;title=Agency%20Code&amp;id=opener.document.myform.x_Agency_Code&amp;dept=A11"/>
    <hyperlink ref="BK90" r:id="rId2978" display="http://web.higov.net/oip/rrs/popup_list_agency_by_login.php?text=opener.document.myform.x_Agency_Codetxt&amp;title=Agency%20Code&amp;id=opener.document.myform.x_Agency_Code&amp;dept=A11"/>
    <hyperlink ref="BK89" r:id="rId2979" display="http://web.higov.net/oip/rrs/popup_list_agency_by_login.php?text=opener.document.myform.x_Agency_Codetxt&amp;title=Agency%20Code&amp;id=opener.document.myform.x_Agency_Code&amp;dept=A11"/>
    <hyperlink ref="BK88" r:id="rId2980" display="http://web.higov.net/oip/rrs/popup_list_agency_by_login.php?text=opener.document.myform.x_Agency_Codetxt&amp;title=Agency%20Code&amp;id=opener.document.myform.x_Agency_Code&amp;dept=A11"/>
    <hyperlink ref="BK85" r:id="rId2981" display="http://web.higov.net/oip/rrs/popup_list_agency_by_login.php?text=opener.document.myform.x_Agency_Codetxt&amp;title=Agency%20Code&amp;id=opener.document.myform.x_Agency_Code&amp;dept=A11"/>
    <hyperlink ref="BK84" r:id="rId2982" display="http://web.higov.net/oip/rrs/popup_list_agency_by_login.php?text=opener.document.myform.x_Agency_Codetxt&amp;title=Agency%20Code&amp;id=opener.document.myform.x_Agency_Code&amp;dept=A11"/>
    <hyperlink ref="BK83" r:id="rId2983" display="http://web.higov.net/oip/rrs/popup_list_agency_by_login.php?text=opener.document.myform.x_Agency_Codetxt&amp;title=Agency%20Code&amp;id=opener.document.myform.x_Agency_Code&amp;dept=A11"/>
    <hyperlink ref="BK82" r:id="rId2984" display="http://web.higov.net/oip/rrs/popup_list_agency_by_login.php?text=opener.document.myform.x_Agency_Codetxt&amp;title=Agency%20Code&amp;id=opener.document.myform.x_Agency_Code&amp;dept=A11"/>
    <hyperlink ref="BK81" r:id="rId2985" display="http://web.higov.net/oip/rrs/popup_list_agency_by_login.php?text=opener.document.myform.x_Agency_Codetxt&amp;title=Agency%20Code&amp;id=opener.document.myform.x_Agency_Code&amp;dept=A11"/>
    <hyperlink ref="BK80" r:id="rId2986" display="http://web.higov.net/oip/rrs/popup_list_agency_by_login.php?text=opener.document.myform.x_Agency_Codetxt&amp;title=Agency%20Code&amp;id=opener.document.myform.x_Agency_Code&amp;dept=A11"/>
    <hyperlink ref="BK79" r:id="rId2987" display="http://web.higov.net/oip/rrs/popup_list_agency_by_login.php?text=opener.document.myform.x_Agency_Codetxt&amp;title=Agency%20Code&amp;id=opener.document.myform.x_Agency_Code&amp;dept=A11"/>
    <hyperlink ref="BK78" r:id="rId2988" display="http://web.higov.net/oip/rrs/popup_list_agency_by_login.php?text=opener.document.myform.x_Agency_Codetxt&amp;title=Agency%20Code&amp;id=opener.document.myform.x_Agency_Code&amp;dept=A11"/>
    <hyperlink ref="BK77" r:id="rId2989" display="http://web.higov.net/oip/rrs/popup_list_agency_by_login.php?text=opener.document.myform.x_Agency_Codetxt&amp;title=Agency%20Code&amp;id=opener.document.myform.x_Agency_Code&amp;dept=A11"/>
    <hyperlink ref="BK76" r:id="rId2990" display="http://web.higov.net/oip/rrs/popup_list_agency_by_login.php?text=opener.document.myform.x_Agency_Codetxt&amp;title=Agency%20Code&amp;id=opener.document.myform.x_Agency_Code&amp;dept=A11"/>
    <hyperlink ref="BK75" r:id="rId2991" display="http://web.higov.net/oip/rrs/popup_list_agency_by_login.php?text=opener.document.myform.x_Agency_Codetxt&amp;title=Agency%20Code&amp;id=opener.document.myform.x_Agency_Code&amp;dept=A11"/>
    <hyperlink ref="BK74" r:id="rId2992" display="http://web.higov.net/oip/rrs/popup_list_agency_by_login.php?text=opener.document.myform.x_Agency_Codetxt&amp;title=Agency%20Code&amp;id=opener.document.myform.x_Agency_Code&amp;dept=A11"/>
    <hyperlink ref="BK73" r:id="rId2993" display="http://web.higov.net/oip/rrs/popup_list_agency_by_login.php?text=opener.document.myform.x_Agency_Codetxt&amp;title=Agency%20Code&amp;id=opener.document.myform.x_Agency_Code&amp;dept=A11"/>
    <hyperlink ref="BK72" r:id="rId2994" display="http://web.higov.net/oip/rrs/popup_list_agency_by_login.php?text=opener.document.myform.x_Agency_Codetxt&amp;title=Agency%20Code&amp;id=opener.document.myform.x_Agency_Code&amp;dept=A11"/>
    <hyperlink ref="BK71" r:id="rId2995" display="http://web.higov.net/oip/rrs/popup_list_agency_by_login.php?text=opener.document.myform.x_Agency_Codetxt&amp;title=Agency%20Code&amp;id=opener.document.myform.x_Agency_Code&amp;dept=A11"/>
    <hyperlink ref="BK70" r:id="rId2996" display="http://web.higov.net/oip/rrs/popup_list_agency_by_login.php?text=opener.document.myform.x_Agency_Codetxt&amp;title=Agency%20Code&amp;id=opener.document.myform.x_Agency_Code&amp;dept=A11"/>
    <hyperlink ref="BK69" r:id="rId2997" display="http://web.higov.net/oip/rrs/popup_list_agency_by_login.php?text=opener.document.myform.x_Agency_Codetxt&amp;title=Agency%20Code&amp;id=opener.document.myform.x_Agency_Code&amp;dept=A11"/>
    <hyperlink ref="BK68" r:id="rId2998" display="http://web.higov.net/oip/rrs/popup_list_agency_by_login.php?text=opener.document.myform.x_Agency_Codetxt&amp;title=Agency%20Code&amp;id=opener.document.myform.x_Agency_Code&amp;dept=A11"/>
    <hyperlink ref="BK67" r:id="rId2999" display="http://web.higov.net/oip/rrs/popup_list_agency_by_login.php?text=opener.document.myform.x_Agency_Codetxt&amp;title=Agency%20Code&amp;id=opener.document.myform.x_Agency_Code&amp;dept=A11"/>
    <hyperlink ref="BK66" r:id="rId3000" display="http://web.higov.net/oip/rrs/popup_list_agency_by_login.php?text=opener.document.myform.x_Agency_Codetxt&amp;title=Agency%20Code&amp;id=opener.document.myform.x_Agency_Code&amp;dept=A11"/>
    <hyperlink ref="BK65" r:id="rId3001" display="http://web.higov.net/oip/rrs/popup_list_agency_by_login.php?text=opener.document.myform.x_Agency_Codetxt&amp;title=Agency%20Code&amp;id=opener.document.myform.x_Agency_Code&amp;dept=A11"/>
    <hyperlink ref="BK64" r:id="rId3002" display="http://web.higov.net/oip/rrs/popup_list_agency_by_login.php?text=opener.document.myform.x_Agency_Codetxt&amp;title=Agency%20Code&amp;id=opener.document.myform.x_Agency_Code&amp;dept=A11"/>
    <hyperlink ref="BK63" r:id="rId3003" display="http://web.higov.net/oip/rrs/popup_list_agency_by_login.php?text=opener.document.myform.x_Agency_Codetxt&amp;title=Agency%20Code&amp;id=opener.document.myform.x_Agency_Code&amp;dept=A11"/>
    <hyperlink ref="BK62" r:id="rId3004" display="http://web.higov.net/oip/rrs/popup_list_agency_by_login.php?text=opener.document.myform.x_Agency_Codetxt&amp;title=Agency%20Code&amp;id=opener.document.myform.x_Agency_Code&amp;dept=A11"/>
    <hyperlink ref="BK61" r:id="rId3005" display="http://web.higov.net/oip/rrs/popup_list_agency_by_login.php?text=opener.document.myform.x_Agency_Codetxt&amp;title=Agency%20Code&amp;id=opener.document.myform.x_Agency_Code&amp;dept=A11"/>
    <hyperlink ref="BK60" r:id="rId3006" display="http://web.higov.net/oip/rrs/popup_list_agency_by_login.php?text=opener.document.myform.x_Agency_Codetxt&amp;title=Agency%20Code&amp;id=opener.document.myform.x_Agency_Code&amp;dept=A11"/>
    <hyperlink ref="BK59" r:id="rId3007" display="http://web.higov.net/oip/rrs/popup_list_agency_by_login.php?text=opener.document.myform.x_Agency_Codetxt&amp;title=Agency%20Code&amp;id=opener.document.myform.x_Agency_Code&amp;dept=A11"/>
    <hyperlink ref="BK58" r:id="rId3008" display="http://web.higov.net/oip/rrs/popup_list_agency_by_login.php?text=opener.document.myform.x_Agency_Codetxt&amp;title=Agency%20Code&amp;id=opener.document.myform.x_Agency_Code&amp;dept=A11"/>
    <hyperlink ref="BK57" r:id="rId3009" display="http://web.higov.net/oip/rrs/popup_list_agency_by_login.php?text=opener.document.myform.x_Agency_Codetxt&amp;title=Agency%20Code&amp;id=opener.document.myform.x_Agency_Code&amp;dept=A11"/>
    <hyperlink ref="BK56" r:id="rId3010" display="http://web.higov.net/oip/rrs/popup_list_agency_by_login.php?text=opener.document.myform.x_Agency_Codetxt&amp;title=Agency%20Code&amp;id=opener.document.myform.x_Agency_Code&amp;dept=A11"/>
    <hyperlink ref="BK55" r:id="rId3011" display="http://web.higov.net/oip/rrs/popup_list_agency_by_login.php?text=opener.document.myform.x_Agency_Codetxt&amp;title=Agency%20Code&amp;id=opener.document.myform.x_Agency_Code&amp;dept=A11"/>
    <hyperlink ref="BK54" r:id="rId3012" display="http://web.higov.net/oip/rrs/popup_list_agency_by_login.php?text=opener.document.myform.x_Agency_Codetxt&amp;title=Agency%20Code&amp;id=opener.document.myform.x_Agency_Code&amp;dept=A11"/>
    <hyperlink ref="BK53" r:id="rId3013" display="http://web.higov.net/oip/rrs/popup_list_agency_by_login.php?text=opener.document.myform.x_Agency_Codetxt&amp;title=Agency%20Code&amp;id=opener.document.myform.x_Agency_Code&amp;dept=A11"/>
    <hyperlink ref="BK52" r:id="rId3014" display="http://web.higov.net/oip/rrs/popup_list_agency_by_login.php?text=opener.document.myform.x_Agency_Codetxt&amp;title=Agency%20Code&amp;id=opener.document.myform.x_Agency_Code&amp;dept=A11"/>
    <hyperlink ref="BK51" r:id="rId3015" display="http://web.higov.net/oip/rrs/popup_list_agency_by_login.php?text=opener.document.myform.x_Agency_Codetxt&amp;title=Agency%20Code&amp;id=opener.document.myform.x_Agency_Code&amp;dept=A11"/>
    <hyperlink ref="BK50" r:id="rId3016" display="http://web.higov.net/oip/rrs/popup_list_agency_by_login.php?text=opener.document.myform.x_Agency_Codetxt&amp;title=Agency%20Code&amp;id=opener.document.myform.x_Agency_Code&amp;dept=A11"/>
    <hyperlink ref="BK49" r:id="rId3017" display="http://web.higov.net/oip/rrs/popup_list_agency_by_login.php?text=opener.document.myform.x_Agency_Codetxt&amp;title=Agency%20Code&amp;id=opener.document.myform.x_Agency_Code&amp;dept=A11"/>
    <hyperlink ref="BK48" r:id="rId3018" display="http://web.higov.net/oip/rrs/popup_list_agency_by_login.php?text=opener.document.myform.x_Agency_Codetxt&amp;title=Agency%20Code&amp;id=opener.document.myform.x_Agency_Code&amp;dept=A11"/>
    <hyperlink ref="BK47" r:id="rId3019" display="http://web.higov.net/oip/rrs/popup_list_agency_by_login.php?text=opener.document.myform.x_Agency_Codetxt&amp;title=Agency%20Code&amp;id=opener.document.myform.x_Agency_Code&amp;dept=A11"/>
    <hyperlink ref="BK46" r:id="rId3020" display="http://web.higov.net/oip/rrs/popup_list_agency_by_login.php?text=opener.document.myform.x_Agency_Codetxt&amp;title=Agency%20Code&amp;id=opener.document.myform.x_Agency_Code&amp;dept=A11"/>
    <hyperlink ref="BK45" r:id="rId3021" display="http://web.higov.net/oip/rrs/popup_list_agency_by_login.php?text=opener.document.myform.x_Agency_Codetxt&amp;title=Agency%20Code&amp;id=opener.document.myform.x_Agency_Code&amp;dept=A11"/>
    <hyperlink ref="BK44" r:id="rId3022" display="http://web.higov.net/oip/rrs/popup_list_agency_by_login.php?text=opener.document.myform.x_Agency_Codetxt&amp;title=Agency%20Code&amp;id=opener.document.myform.x_Agency_Code&amp;dept=A11"/>
    <hyperlink ref="BK43" r:id="rId3023" display="http://web.higov.net/oip/rrs/popup_list_agency_by_login.php?text=opener.document.myform.x_Agency_Codetxt&amp;title=Agency%20Code&amp;id=opener.document.myform.x_Agency_Code&amp;dept=A11"/>
    <hyperlink ref="BK42" r:id="rId3024" display="http://web.higov.net/oip/rrs/popup_list_agency_by_login.php?text=opener.document.myform.x_Agency_Codetxt&amp;title=Agency%20Code&amp;id=opener.document.myform.x_Agency_Code&amp;dept=A11"/>
    <hyperlink ref="BK41" r:id="rId3025" display="http://web.higov.net/oip/rrs/popup_list_agency_by_login.php?text=opener.document.myform.x_Agency_Codetxt&amp;title=Agency%20Code&amp;id=opener.document.myform.x_Agency_Code&amp;dept=A11"/>
    <hyperlink ref="BK40" r:id="rId3026" display="http://web.higov.net/oip/rrs/popup_list_agency_by_login.php?text=opener.document.myform.x_Agency_Codetxt&amp;title=Agency%20Code&amp;id=opener.document.myform.x_Agency_Code&amp;dept=A11"/>
    <hyperlink ref="BK39" r:id="rId3027" display="http://web.higov.net/oip/rrs/popup_list_agency_by_login.php?text=opener.document.myform.x_Agency_Codetxt&amp;title=Agency%20Code&amp;id=opener.document.myform.x_Agency_Code&amp;dept=A11"/>
    <hyperlink ref="BK38" r:id="rId3028" display="http://web.higov.net/oip/rrs/popup_list_agency_by_login.php?text=opener.document.myform.x_Agency_Codetxt&amp;title=Agency%20Code&amp;id=opener.document.myform.x_Agency_Code&amp;dept=A11"/>
    <hyperlink ref="BK37" r:id="rId3029" display="http://web.higov.net/oip/rrs/popup_list_agency_by_login.php?text=opener.document.myform.x_Agency_Codetxt&amp;title=Agency%20Code&amp;id=opener.document.myform.x_Agency_Code&amp;dept=A11"/>
    <hyperlink ref="BK36" r:id="rId3030" display="http://web.higov.net/oip/rrs/popup_list_agency_by_login.php?text=opener.document.myform.x_Agency_Codetxt&amp;title=Agency%20Code&amp;id=opener.document.myform.x_Agency_Code&amp;dept=A11"/>
    <hyperlink ref="BK35" r:id="rId3031" display="http://web.higov.net/oip/rrs/popup_list_agency_by_login.php?text=opener.document.myform.x_Agency_Codetxt&amp;title=Agency%20Code&amp;id=opener.document.myform.x_Agency_Code&amp;dept=A11"/>
    <hyperlink ref="BK34" r:id="rId3032" display="http://web.higov.net/oip/rrs/popup_list_agency_by_login.php?text=opener.document.myform.x_Agency_Codetxt&amp;title=Agency%20Code&amp;id=opener.document.myform.x_Agency_Code&amp;dept=A11"/>
    <hyperlink ref="BK33" r:id="rId3033" display="http://web.higov.net/oip/rrs/popup_list_agency_by_login.php?text=opener.document.myform.x_Agency_Codetxt&amp;title=Agency%20Code&amp;id=opener.document.myform.x_Agency_Code&amp;dept=A11"/>
    <hyperlink ref="BK32" r:id="rId3034" display="http://web.higov.net/oip/rrs/popup_list_agency_by_login.php?text=opener.document.myform.x_Agency_Codetxt&amp;title=Agency%20Code&amp;id=opener.document.myform.x_Agency_Code&amp;dept=A11"/>
    <hyperlink ref="BK31" r:id="rId3035" display="http://web.higov.net/oip/rrs/popup_list_agency_by_login.php?text=opener.document.myform.x_Agency_Codetxt&amp;title=Agency%20Code&amp;id=opener.document.myform.x_Agency_Code&amp;dept=A11"/>
    <hyperlink ref="BK30" r:id="rId3036" display="http://web.higov.net/oip/rrs/popup_list_agency_by_login.php?text=opener.document.myform.x_Agency_Codetxt&amp;title=Agency%20Code&amp;id=opener.document.myform.x_Agency_Code&amp;dept=A11"/>
    <hyperlink ref="BK29" r:id="rId3037" display="http://web.higov.net/oip/rrs/popup_list_agency_by_login.php?text=opener.document.myform.x_Agency_Codetxt&amp;title=Agency%20Code&amp;id=opener.document.myform.x_Agency_Code&amp;dept=A11"/>
    <hyperlink ref="BK28" r:id="rId3038" display="http://web.higov.net/oip/rrs/popup_list_agency_by_login.php?text=opener.document.myform.x_Agency_Codetxt&amp;title=Agency%20Code&amp;id=opener.document.myform.x_Agency_Code&amp;dept=A11"/>
    <hyperlink ref="BK27" r:id="rId3039" display="http://web.higov.net/oip/rrs/popup_list_agency_by_login.php?text=opener.document.myform.x_Agency_Codetxt&amp;title=Agency%20Code&amp;id=opener.document.myform.x_Agency_Code&amp;dept=A11"/>
    <hyperlink ref="BK26" r:id="rId3040" display="http://web.higov.net/oip/rrs/popup_list_agency_by_login.php?text=opener.document.myform.x_Agency_Codetxt&amp;title=Agency%20Code&amp;id=opener.document.myform.x_Agency_Code&amp;dept=A11"/>
    <hyperlink ref="BK25" r:id="rId3041" display="http://web.higov.net/oip/rrs/popup_list_agency_by_login.php?text=opener.document.myform.x_Agency_Codetxt&amp;title=Agency%20Code&amp;id=opener.document.myform.x_Agency_Code&amp;dept=A11"/>
    <hyperlink ref="BK24" r:id="rId3042" display="http://web.higov.net/oip/rrs/popup_list_agency_by_login.php?text=opener.document.myform.x_Agency_Codetxt&amp;title=Agency%20Code&amp;id=opener.document.myform.x_Agency_Code&amp;dept=A11"/>
    <hyperlink ref="BK23" r:id="rId3043" display="http://web.higov.net/oip/rrs/popup_list_agency_by_login.php?text=opener.document.myform.x_Agency_Codetxt&amp;title=Agency%20Code&amp;id=opener.document.myform.x_Agency_Code&amp;dept=A11"/>
    <hyperlink ref="BK22" r:id="rId3044" display="http://web.higov.net/oip/rrs/popup_list_agency_by_login.php?text=opener.document.myform.x_Agency_Codetxt&amp;title=Agency%20Code&amp;id=opener.document.myform.x_Agency_Code&amp;dept=A11"/>
    <hyperlink ref="BK21" r:id="rId3045" display="http://web.higov.net/oip/rrs/popup_list_agency_by_login.php?text=opener.document.myform.x_Agency_Codetxt&amp;title=Agency%20Code&amp;id=opener.document.myform.x_Agency_Code&amp;dept=A11"/>
    <hyperlink ref="BK20" r:id="rId3046" display="http://web.higov.net/oip/rrs/popup_list_agency_by_login.php?text=opener.document.myform.x_Agency_Codetxt&amp;title=Agency%20Code&amp;id=opener.document.myform.x_Agency_Code&amp;dept=A11"/>
    <hyperlink ref="BK19" r:id="rId3047" display="http://web.higov.net/oip/rrs/popup_list_agency_by_login.php?text=opener.document.myform.x_Agency_Codetxt&amp;title=Agency%20Code&amp;id=opener.document.myform.x_Agency_Code&amp;dept=A11"/>
    <hyperlink ref="BK18" r:id="rId3048" display="http://web.higov.net/oip/rrs/popup_list_agency_by_login.php?text=opener.document.myform.x_Agency_Codetxt&amp;title=Agency%20Code&amp;id=opener.document.myform.x_Agency_Code&amp;dept=A11"/>
    <hyperlink ref="BK17" r:id="rId3049" display="http://web.higov.net/oip/rrs/popup_list_agency_by_login.php?text=opener.document.myform.x_Agency_Codetxt&amp;title=Agency%20Code&amp;id=opener.document.myform.x_Agency_Code&amp;dept=A11"/>
    <hyperlink ref="BK16" r:id="rId3050" display="http://web.higov.net/oip/rrs/popup_list_agency_by_login.php?text=opener.document.myform.x_Agency_Codetxt&amp;title=Agency%20Code&amp;id=opener.document.myform.x_Agency_Code&amp;dept=A11"/>
    <hyperlink ref="BK15" r:id="rId3051" display="http://web.higov.net/oip/rrs/popup_list_agency_by_login.php?text=opener.document.myform.x_Agency_Codetxt&amp;title=Agency%20Code&amp;id=opener.document.myform.x_Agency_Code&amp;dept=A11"/>
    <hyperlink ref="BK14" r:id="rId3052" display="http://web.higov.net/oip/rrs/popup_list_agency_by_login.php?text=opener.document.myform.x_Agency_Codetxt&amp;title=Agency%20Code&amp;id=opener.document.myform.x_Agency_Code&amp;dept=A11"/>
    <hyperlink ref="BK13" r:id="rId3053" display="http://web.higov.net/oip/rrs/popup_list_agency_by_login.php?text=opener.document.myform.x_Agency_Codetxt&amp;title=Agency%20Code&amp;id=opener.document.myform.x_Agency_Code&amp;dept=A11"/>
    <hyperlink ref="BM105" r:id="rId3054" display="http://web.higov.net/oip/rrs/popup_list_agency_by_login.php?text=opener.document.myform.x_Agency_Codetxt&amp;title=Agency%20Code&amp;id=opener.document.myform.x_Agency_Code&amp;dept=A53"/>
    <hyperlink ref="BT89" r:id="rId3055" display="http://web.higov.net/oip/rrs/popup_list_agency_by_login.php?text=opener.document.myform.x_Agency_Codetxt&amp;title=Agency%20Code&amp;id=opener.document.myform.x_Agency_Code&amp;dept=A32"/>
  </hyperlinks>
  <pageMargins left="0.7" right="0.7" top="0.75" bottom="0.75" header="0.3" footer="0.3"/>
  <pageSetup orientation="portrait" r:id="rId3056"/>
  <drawing r:id="rId3057"/>
  <legacyDrawing r:id="rId3058"/>
  <extLst>
    <ext xmlns:x14="http://schemas.microsoft.com/office/spreadsheetml/2009/9/main" uri="{78C0D931-6437-407d-A8EE-F0AAD7539E65}">
      <x14:conditionalFormattings>
        <x14:conditionalFormatting xmlns:xm="http://schemas.microsoft.com/office/excel/2006/main">
          <x14:cfRule type="containsText" priority="565" operator="containsText" text="/" id="{A5AC6B81-DA1F-48AD-BD8E-99955D72036C}">
            <xm:f>NOT(ISERROR(SEARCH("/",'[OFFICIAL UIPA RECORD LOG - DOW FY17-PRESENT (DO NOT DELETE).xlsx]FORM_Log'!#REF!)))</xm:f>
            <x14:dxf>
              <font>
                <color theme="1"/>
              </font>
            </x14:dxf>
          </x14:cfRule>
          <xm:sqref>I10:J11</xm:sqref>
        </x14:conditionalFormatting>
        <x14:conditionalFormatting xmlns:xm="http://schemas.microsoft.com/office/excel/2006/main">
          <x14:cfRule type="notContainsBlanks" priority="545" stopIfTrue="1" id="{9341737D-9A46-449E-BA75-8F95FC86B2A5}">
            <xm:f>LEN(TRIM('[OFFICIAL UIPA RECORD LOG - DOW FY17-PRESENT (DO NOT DELETE).xlsx]FORM_Log'!#REF!))&gt;0</xm:f>
            <x14:dxf>
              <font>
                <color theme="1"/>
              </font>
            </x14:dxf>
          </x14:cfRule>
          <xm:sqref>C10:C11</xm:sqref>
        </x14:conditionalFormatting>
        <x14:conditionalFormatting xmlns:xm="http://schemas.microsoft.com/office/excel/2006/main">
          <x14:cfRule type="notContainsBlanks" priority="542" stopIfTrue="1" id="{3C7A403E-65E6-48FB-9001-46E669C7AA22}">
            <xm:f>LEN(TRIM('[OFFICIAL UIPA RECORD LOG - DOW FY17-PRESENT (DO NOT DELETE).xlsx]FORM_Log'!#REF!))&gt;0</xm:f>
            <x14:dxf/>
          </x14:cfRule>
          <xm:sqref>C10:C11</xm:sqref>
        </x14:conditionalFormatting>
        <x14:conditionalFormatting xmlns:xm="http://schemas.microsoft.com/office/excel/2006/main">
          <x14:cfRule type="containsText" priority="532" operator="containsText" text="#NUM!" id="{66279150-B11E-4A62-BBCB-22E2D9662E1F}">
            <xm:f>NOT(ISERROR(SEARCH("#NUM!",'[OFFICIAL UIPA RECORD LOG - DOW FY17-PRESENT (DO NOT DELETE).xlsx]FORM_Log'!#REF!)))</xm:f>
            <x14:dxf>
              <font>
                <color theme="0"/>
              </font>
            </x14:dxf>
          </x14:cfRule>
          <x14:cfRule type="containsText" priority="541" operator="containsText" text="#NUM!" id="{F89EAF09-906E-49CC-9532-1C1A5ADFC208}">
            <xm:f>NOT(ISERROR(SEARCH("#NUM!",'[OFFICIAL UIPA RECORD LOG - DOW FY17-PRESENT (DO NOT DELETE).xlsx]FORM_Log'!#REF!)))</xm:f>
            <x14:dxf>
              <font>
                <color theme="0"/>
              </font>
            </x14:dxf>
          </x14:cfRule>
          <xm:sqref>N10:N11 AW10:AW11 AP10:AV10 BE10:BG11 AY10:BB11 BC10:BD10 BH10:BI10</xm:sqref>
        </x14:conditionalFormatting>
        <x14:conditionalFormatting xmlns:xm="http://schemas.microsoft.com/office/excel/2006/main">
          <x14:cfRule type="containsText" priority="520" operator="containsText" text="#DIV/0!" id="{F9F398D5-F5BB-4ADB-8C93-54B9B1E84644}">
            <xm:f>NOT(ISERROR(SEARCH("#DIV/0!",'[OFFICIAL UIPA RECORD LOG - DOW FY17-PRESENT (DO NOT DELETE).xlsx]FORM_Log'!#REF!)))</xm:f>
            <x14:dxf>
              <font>
                <color theme="0"/>
              </font>
            </x14:dxf>
          </x14:cfRule>
          <x14:cfRule type="containsText" priority="523" operator="containsText" text="#DIV/0!" id="{1B2A6A35-C3A9-4061-9686-DD388D737100}">
            <xm:f>NOT(ISERROR(SEARCH("#DIV/0!",'[OFFICIAL UIPA RECORD LOG - DOW FY17-PRESENT (DO NOT DELETE).xlsx]FORM_Log'!#REF!)))</xm:f>
            <x14:dxf>
              <font>
                <color theme="0"/>
              </font>
              <fill>
                <patternFill>
                  <bgColor rgb="FFFFFF00"/>
                </patternFill>
              </fill>
            </x14:dxf>
          </x14:cfRule>
          <x14:cfRule type="containsText" priority="524" operator="containsText" text="#DIV/0!" id="{1166F4BD-2494-4AFA-BFFD-142B62901907}">
            <xm:f>NOT(ISERROR(SEARCH("#DIV/0!",'[OFFICIAL UIPA RECORD LOG - DOW FY17-PRESENT (DO NOT DELETE).xlsx]FORM_Log'!#REF!)))</xm:f>
            <x14:dxf>
              <fill>
                <patternFill patternType="none">
                  <bgColor auto="1"/>
                </patternFill>
              </fill>
            </x14:dxf>
          </x14:cfRule>
          <x14:cfRule type="containsText" priority="525" operator="containsText" text="#div/0/!" id="{D73602EB-F212-45E9-9745-C1354A2CBB64}">
            <xm:f>NOT(ISERROR(SEARCH("#div/0/!",'[OFFICIAL UIPA RECORD LOG - DOW FY17-PRESENT (DO NOT DELETE).xlsx]FORM_Log'!#REF!)))</xm:f>
            <x14:dxf>
              <font>
                <color theme="0"/>
              </font>
            </x14:dxf>
          </x14:cfRule>
          <xm:sqref>AW10:AW11 BE10:BG11 AY10:BB11 BC10:BD10 BH10:BI10 AP10:AV10</xm:sqref>
        </x14:conditionalFormatting>
        <x14:conditionalFormatting xmlns:xm="http://schemas.microsoft.com/office/excel/2006/main">
          <x14:cfRule type="containsErrors" priority="393" stopIfTrue="1" id="{800EA2D4-BC89-47F7-A702-1130688EB2B3}">
            <xm:f>ISERROR('[OFFICIAL UIPA RECORD LOG - DOW FY17-PRESENT (DO NOT DELETE).xlsx]FORM_Log'!#REF!)</xm:f>
            <x14:dxf>
              <font>
                <color theme="9" tint="-0.24994659260841701"/>
              </font>
            </x14:dxf>
          </x14:cfRule>
          <xm:sqref>BE11:BG11 N11:AC11 AE11:AO11 AW11:BB11</xm:sqref>
        </x14:conditionalFormatting>
        <x14:conditionalFormatting xmlns:xm="http://schemas.microsoft.com/office/excel/2006/main">
          <x14:cfRule type="expression" priority="386" id="{2375D84B-177E-41B5-B1B1-E0E72864AA19}">
            <xm:f>'[OFFICIAL UIPA RECORD LOG - DOW FY17-PRESENT (DO NOT DELETE).xlsx]FORM_Log'!#REF!="x"</xm:f>
            <x14:dxf>
              <fill>
                <patternFill>
                  <bgColor theme="7" tint="0.59996337778862885"/>
                </patternFill>
              </fill>
            </x14:dxf>
          </x14:cfRule>
          <xm:sqref>AB12:AC15 AB16:AB86 AB5:AB8</xm:sqref>
        </x14:conditionalFormatting>
        <x14:conditionalFormatting xmlns:xm="http://schemas.microsoft.com/office/excel/2006/main">
          <x14:cfRule type="expression" priority="385" id="{6612B8D7-FE94-48B8-B15C-1A96BA3A22A8}">
            <xm:f>'[OFFICIAL UIPA RECORD LOG - DOW FY17-PRESENT (DO NOT DELETE).xlsx]FORM_Log'!#REF!="x"</xm:f>
            <x14:dxf>
              <fill>
                <patternFill>
                  <bgColor theme="7" tint="0.39994506668294322"/>
                </patternFill>
              </fill>
            </x14:dxf>
          </x14:cfRule>
          <xm:sqref>AB12:AC86 AB5:AC8</xm:sqref>
        </x14:conditionalFormatting>
        <x14:conditionalFormatting xmlns:xm="http://schemas.microsoft.com/office/excel/2006/main">
          <x14:cfRule type="containsErrors" priority="384" id="{8A18F868-87A7-41C2-8E8B-E9660C574BC7}">
            <xm:f>ISERROR('[OFFICIAL UIPA RECORD LOG - DOW FY17-PRESENT (DO NOT DELETE).xlsx]FORM_Log'!#REF!)</xm:f>
            <x14:dxf>
              <font>
                <color theme="1"/>
              </font>
            </x14:dxf>
          </x14:cfRule>
          <xm:sqref>X11:Y11 AJ11:AK11 AN11:AO11 E10:BI10</xm:sqref>
        </x14:conditionalFormatting>
        <x14:conditionalFormatting xmlns:xm="http://schemas.microsoft.com/office/excel/2006/main">
          <x14:cfRule type="containsErrors" priority="382" id="{DDC30775-E11C-46E0-B576-1ACFCCC0387D}">
            <xm:f>ISERROR('[OFFICIAL UIPA RECORD LOG - DOW FY17-PRESENT (DO NOT DELETE).xlsx]FORM_Log'!#REF!)</xm:f>
            <x14:dxf>
              <font>
                <color theme="9" tint="-0.24994659260841701"/>
              </font>
            </x14:dxf>
          </x14:cfRule>
          <xm:sqref>AI12:AI14 E11:BI11</xm:sqref>
        </x14:conditionalFormatting>
        <x14:conditionalFormatting xmlns:xm="http://schemas.microsoft.com/office/excel/2006/main">
          <x14:cfRule type="containsErrors" priority="580" id="{77BAA952-065B-4011-B1E4-4E1CDEE411F8}">
            <xm:f>ISERROR('[OFFICIAL UIPA RECORD LOG - DOW FY17-PRESENT (DO NOT DELETE).xlsx]FORM_Log'!#REF!)</xm:f>
            <x14:dxf>
              <font>
                <color theme="0"/>
              </font>
              <numFmt numFmtId="0" formatCode="General"/>
            </x14:dxf>
          </x14:cfRule>
          <xm:sqref>AE11 AM11</xm:sqref>
        </x14:conditionalFormatting>
        <x14:conditionalFormatting xmlns:xm="http://schemas.microsoft.com/office/excel/2006/main">
          <x14:cfRule type="cellIs" priority="371" operator="greaterThan" id="{4C953671-9846-47AC-9E2C-7A4D987BC21E}">
            <xm:f>'[OFFICIAL UIPA RECORD LOG - DOW FY17-PRESENT (DO NOT DELETE).xlsx]FORM_Log'!#REF!</xm:f>
            <x14:dxf>
              <font>
                <b/>
                <i val="0"/>
                <color auto="1"/>
              </font>
              <numFmt numFmtId="164" formatCode="&quot;$&quot;#,##0.00"/>
            </x14:dxf>
          </x14:cfRule>
          <xm:sqref>Z11</xm:sqref>
        </x14:conditionalFormatting>
        <x14:conditionalFormatting xmlns:xm="http://schemas.microsoft.com/office/excel/2006/main">
          <x14:cfRule type="expression" priority="624" id="{D6441D5D-B662-47C9-8E54-C2FAF0185DE9}">
            <xm:f>'[OFFICIAL UIPA RECORD LOG - DOW FY17-PRESENT (DO NOT DELETE).xlsx]FORM_Log'!#REF!="x"</xm:f>
            <x14:dxf>
              <fill>
                <patternFill>
                  <bgColor theme="7" tint="0.59996337778862885"/>
                </patternFill>
              </fill>
            </x14:dxf>
          </x14:cfRule>
          <xm:sqref>AB88:AB1013</xm:sqref>
        </x14:conditionalFormatting>
        <x14:conditionalFormatting xmlns:xm="http://schemas.microsoft.com/office/excel/2006/main">
          <x14:cfRule type="expression" priority="625" id="{51B1E2C9-649D-4EEF-B500-A1119A95E19C}">
            <xm:f>'[OFFICIAL UIPA RECORD LOG - DOW FY17-PRESENT (DO NOT DELETE).xlsx]FORM_Log'!#REF!="x"</xm:f>
            <x14:dxf>
              <fill>
                <patternFill>
                  <bgColor theme="7" tint="0.39994506668294322"/>
                </patternFill>
              </fill>
            </x14:dxf>
          </x14:cfRule>
          <xm:sqref>AB88:AC1013</xm:sqref>
        </x14:conditionalFormatting>
        <x14:conditionalFormatting xmlns:xm="http://schemas.microsoft.com/office/excel/2006/main">
          <x14:cfRule type="expression" priority="626" id="{54511499-1E5E-4DDA-ABB4-55BA7A6F9093}">
            <xm:f>'[OFFICIAL UIPA RECORD LOG - DOW FY17-PRESENT (DO NOT DELETE).xlsx]FORM_Log'!#REF!="x"</xm:f>
            <x14:dxf>
              <fill>
                <patternFill>
                  <bgColor theme="7" tint="0.59996337778862885"/>
                </patternFill>
              </fill>
            </x14:dxf>
          </x14:cfRule>
          <xm:sqref>AB87</xm:sqref>
        </x14:conditionalFormatting>
        <x14:conditionalFormatting xmlns:xm="http://schemas.microsoft.com/office/excel/2006/main">
          <x14:cfRule type="expression" priority="627" id="{E224A116-694C-465E-B173-B432110CA95F}">
            <xm:f>'[OFFICIAL UIPA RECORD LOG - DOW FY17-PRESENT (DO NOT DELETE).xlsx]FORM_Log'!#REF!="x"</xm:f>
            <x14:dxf>
              <fill>
                <patternFill>
                  <bgColor theme="7" tint="0.39994506668294322"/>
                </patternFill>
              </fill>
            </x14:dxf>
          </x14:cfRule>
          <xm:sqref>AB87:AC87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2018-2019</vt:lpstr>
    </vt:vector>
  </TitlesOfParts>
  <Company>Kauai Dept of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Akuna, Mary-jane</dc:creator>
  <cp:lastModifiedBy>Akuna, Mary-jane</cp:lastModifiedBy>
  <dcterms:created xsi:type="dcterms:W3CDTF">2019-07-24T21:14:11Z</dcterms:created>
  <dcterms:modified xsi:type="dcterms:W3CDTF">2019-07-24T21:14:35Z</dcterms:modified>
</cp:coreProperties>
</file>